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nuKs/Documents/_osimis/osimis-webviewer-plugin/BenchmarksSources/"/>
    </mc:Choice>
  </mc:AlternateContent>
  <bookViews>
    <workbookView xWindow="80" yWindow="460" windowWidth="38320" windowHeight="23540" tabRatio="500" activeTab="2"/>
  </bookViews>
  <sheets>
    <sheet name="Sheet1" sheetId="1" r:id="rId1"/>
    <sheet name="120416" sheetId="6" r:id="rId2"/>
    <sheet name="overview" sheetId="5" r:id="rId3"/>
  </sheets>
  <definedNames>
    <definedName name="_xlnm.Print_Area" localSheetId="0">Sheet1!$A$1:$AC$122</definedName>
    <definedName name="_xlnm.Print_Titles" localSheetId="2">overview!$A:$A,overview!$1:$1</definedName>
  </definedNames>
  <calcPr calcId="150000" concurrentCalc="0"/>
  <pivotCaches>
    <pivotCache cacheId="120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28" i="1" l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V123" i="1"/>
  <c r="V124" i="1"/>
  <c r="V125" i="1"/>
  <c r="V126" i="1"/>
  <c r="V127" i="1"/>
  <c r="W123" i="1"/>
  <c r="W124" i="1"/>
  <c r="W125" i="1"/>
  <c r="W126" i="1"/>
  <c r="W127" i="1"/>
  <c r="X123" i="1"/>
  <c r="X124" i="1"/>
  <c r="X125" i="1"/>
  <c r="X126" i="1"/>
  <c r="X127" i="1"/>
  <c r="Y123" i="1"/>
  <c r="Y124" i="1"/>
  <c r="Y125" i="1"/>
  <c r="Y126" i="1"/>
  <c r="Y127" i="1"/>
  <c r="Z123" i="1"/>
  <c r="Z124" i="1"/>
  <c r="Z125" i="1"/>
  <c r="Z126" i="1"/>
  <c r="Z127" i="1"/>
  <c r="AA123" i="1"/>
  <c r="AA124" i="1"/>
  <c r="AA125" i="1"/>
  <c r="AA126" i="1"/>
  <c r="AA127" i="1"/>
  <c r="AB123" i="1"/>
  <c r="AB124" i="1"/>
  <c r="AB125" i="1"/>
  <c r="AB126" i="1"/>
  <c r="AB127" i="1"/>
  <c r="AC123" i="1"/>
  <c r="AC124" i="1"/>
  <c r="AC125" i="1"/>
  <c r="AC126" i="1"/>
  <c r="AC127" i="1"/>
  <c r="W48" i="1"/>
  <c r="AC120" i="6"/>
  <c r="AB120" i="6"/>
  <c r="AA120" i="6"/>
  <c r="Z120" i="6"/>
  <c r="Y120" i="6"/>
  <c r="X120" i="6"/>
  <c r="W120" i="6"/>
  <c r="V120" i="6"/>
  <c r="AC119" i="6"/>
  <c r="AB119" i="6"/>
  <c r="AA119" i="6"/>
  <c r="Z119" i="6"/>
  <c r="Y119" i="6"/>
  <c r="X119" i="6"/>
  <c r="W119" i="6"/>
  <c r="V119" i="6"/>
  <c r="AC118" i="6"/>
  <c r="AB118" i="6"/>
  <c r="AA118" i="6"/>
  <c r="Z118" i="6"/>
  <c r="Y118" i="6"/>
  <c r="X118" i="6"/>
  <c r="W118" i="6"/>
  <c r="V118" i="6"/>
  <c r="AC117" i="6"/>
  <c r="AB117" i="6"/>
  <c r="AA117" i="6"/>
  <c r="Z117" i="6"/>
  <c r="Y117" i="6"/>
  <c r="X117" i="6"/>
  <c r="W117" i="6"/>
  <c r="V117" i="6"/>
  <c r="AC116" i="6"/>
  <c r="AB116" i="6"/>
  <c r="AA116" i="6"/>
  <c r="Z116" i="6"/>
  <c r="Y116" i="6"/>
  <c r="X116" i="6"/>
  <c r="W116" i="6"/>
  <c r="V116" i="6"/>
  <c r="AC115" i="6"/>
  <c r="AB115" i="6"/>
  <c r="AA115" i="6"/>
  <c r="Z115" i="6"/>
  <c r="Y115" i="6"/>
  <c r="X115" i="6"/>
  <c r="W115" i="6"/>
  <c r="V115" i="6"/>
  <c r="AC114" i="6"/>
  <c r="AB114" i="6"/>
  <c r="AA114" i="6"/>
  <c r="Z114" i="6"/>
  <c r="Y114" i="6"/>
  <c r="X114" i="6"/>
  <c r="W114" i="6"/>
  <c r="V114" i="6"/>
  <c r="AC113" i="6"/>
  <c r="AB113" i="6"/>
  <c r="AA113" i="6"/>
  <c r="Z113" i="6"/>
  <c r="Y113" i="6"/>
  <c r="X113" i="6"/>
  <c r="W113" i="6"/>
  <c r="V113" i="6"/>
  <c r="AC112" i="6"/>
  <c r="AB112" i="6"/>
  <c r="AA112" i="6"/>
  <c r="Z112" i="6"/>
  <c r="Y112" i="6"/>
  <c r="X112" i="6"/>
  <c r="W112" i="6"/>
  <c r="V112" i="6"/>
  <c r="AC111" i="6"/>
  <c r="AB111" i="6"/>
  <c r="AA111" i="6"/>
  <c r="Z111" i="6"/>
  <c r="Y111" i="6"/>
  <c r="X111" i="6"/>
  <c r="W111" i="6"/>
  <c r="V111" i="6"/>
  <c r="AC110" i="6"/>
  <c r="AB110" i="6"/>
  <c r="AA110" i="6"/>
  <c r="Z110" i="6"/>
  <c r="Y110" i="6"/>
  <c r="X110" i="6"/>
  <c r="W110" i="6"/>
  <c r="V110" i="6"/>
  <c r="AC109" i="6"/>
  <c r="AB109" i="6"/>
  <c r="AA109" i="6"/>
  <c r="Z109" i="6"/>
  <c r="Y109" i="6"/>
  <c r="X109" i="6"/>
  <c r="W109" i="6"/>
  <c r="V109" i="6"/>
  <c r="AC108" i="6"/>
  <c r="AB108" i="6"/>
  <c r="AA108" i="6"/>
  <c r="Z108" i="6"/>
  <c r="Y108" i="6"/>
  <c r="X108" i="6"/>
  <c r="W108" i="6"/>
  <c r="V108" i="6"/>
  <c r="AC107" i="6"/>
  <c r="AB107" i="6"/>
  <c r="AA107" i="6"/>
  <c r="Z107" i="6"/>
  <c r="Y107" i="6"/>
  <c r="X107" i="6"/>
  <c r="W107" i="6"/>
  <c r="V107" i="6"/>
  <c r="AC106" i="6"/>
  <c r="AB106" i="6"/>
  <c r="AA106" i="6"/>
  <c r="Z106" i="6"/>
  <c r="Y106" i="6"/>
  <c r="X106" i="6"/>
  <c r="W106" i="6"/>
  <c r="V106" i="6"/>
  <c r="AC105" i="6"/>
  <c r="AB105" i="6"/>
  <c r="AA105" i="6"/>
  <c r="Z105" i="6"/>
  <c r="Y105" i="6"/>
  <c r="X105" i="6"/>
  <c r="W105" i="6"/>
  <c r="V105" i="6"/>
  <c r="AC104" i="6"/>
  <c r="AB104" i="6"/>
  <c r="AA104" i="6"/>
  <c r="Z104" i="6"/>
  <c r="Y104" i="6"/>
  <c r="X104" i="6"/>
  <c r="W104" i="6"/>
  <c r="V104" i="6"/>
  <c r="AC103" i="6"/>
  <c r="AB103" i="6"/>
  <c r="AA103" i="6"/>
  <c r="Z103" i="6"/>
  <c r="Y103" i="6"/>
  <c r="X103" i="6"/>
  <c r="W103" i="6"/>
  <c r="V103" i="6"/>
  <c r="AC102" i="6"/>
  <c r="AB102" i="6"/>
  <c r="AA102" i="6"/>
  <c r="Z102" i="6"/>
  <c r="Y102" i="6"/>
  <c r="X102" i="6"/>
  <c r="W102" i="6"/>
  <c r="V102" i="6"/>
  <c r="AC101" i="6"/>
  <c r="AB101" i="6"/>
  <c r="AA101" i="6"/>
  <c r="Z101" i="6"/>
  <c r="Y101" i="6"/>
  <c r="X101" i="6"/>
  <c r="W101" i="6"/>
  <c r="V101" i="6"/>
  <c r="AC100" i="6"/>
  <c r="AB100" i="6"/>
  <c r="AA100" i="6"/>
  <c r="Z100" i="6"/>
  <c r="Y100" i="6"/>
  <c r="X100" i="6"/>
  <c r="W100" i="6"/>
  <c r="V100" i="6"/>
  <c r="AC99" i="6"/>
  <c r="AB99" i="6"/>
  <c r="AA99" i="6"/>
  <c r="Z99" i="6"/>
  <c r="Y99" i="6"/>
  <c r="X99" i="6"/>
  <c r="W99" i="6"/>
  <c r="V99" i="6"/>
  <c r="AC98" i="6"/>
  <c r="AB98" i="6"/>
  <c r="AA98" i="6"/>
  <c r="Z98" i="6"/>
  <c r="Y98" i="6"/>
  <c r="X98" i="6"/>
  <c r="W98" i="6"/>
  <c r="V98" i="6"/>
  <c r="AC97" i="6"/>
  <c r="AB97" i="6"/>
  <c r="AA97" i="6"/>
  <c r="Z97" i="6"/>
  <c r="Y97" i="6"/>
  <c r="X97" i="6"/>
  <c r="W97" i="6"/>
  <c r="V97" i="6"/>
  <c r="AC96" i="6"/>
  <c r="AB96" i="6"/>
  <c r="AA96" i="6"/>
  <c r="Z96" i="6"/>
  <c r="Y96" i="6"/>
  <c r="X96" i="6"/>
  <c r="W96" i="6"/>
  <c r="V96" i="6"/>
  <c r="AC95" i="6"/>
  <c r="AB95" i="6"/>
  <c r="AA95" i="6"/>
  <c r="Z95" i="6"/>
  <c r="Y95" i="6"/>
  <c r="X95" i="6"/>
  <c r="W95" i="6"/>
  <c r="V95" i="6"/>
  <c r="AC94" i="6"/>
  <c r="AB94" i="6"/>
  <c r="AA94" i="6"/>
  <c r="Z94" i="6"/>
  <c r="Y94" i="6"/>
  <c r="X94" i="6"/>
  <c r="W94" i="6"/>
  <c r="V94" i="6"/>
  <c r="AC93" i="6"/>
  <c r="AB93" i="6"/>
  <c r="AA93" i="6"/>
  <c r="Z93" i="6"/>
  <c r="Y93" i="6"/>
  <c r="X93" i="6"/>
  <c r="W93" i="6"/>
  <c r="V93" i="6"/>
  <c r="AC92" i="6"/>
  <c r="AB92" i="6"/>
  <c r="AA92" i="6"/>
  <c r="Z92" i="6"/>
  <c r="Y92" i="6"/>
  <c r="X92" i="6"/>
  <c r="W92" i="6"/>
  <c r="V92" i="6"/>
  <c r="AC91" i="6"/>
  <c r="AB91" i="6"/>
  <c r="AA91" i="6"/>
  <c r="Z91" i="6"/>
  <c r="Y91" i="6"/>
  <c r="X91" i="6"/>
  <c r="W91" i="6"/>
  <c r="V91" i="6"/>
  <c r="AC90" i="6"/>
  <c r="AB90" i="6"/>
  <c r="AA90" i="6"/>
  <c r="Z90" i="6"/>
  <c r="Y90" i="6"/>
  <c r="X90" i="6"/>
  <c r="W90" i="6"/>
  <c r="V90" i="6"/>
  <c r="AC89" i="6"/>
  <c r="AB89" i="6"/>
  <c r="AA89" i="6"/>
  <c r="Z89" i="6"/>
  <c r="Y89" i="6"/>
  <c r="X89" i="6"/>
  <c r="W89" i="6"/>
  <c r="V89" i="6"/>
  <c r="AC88" i="6"/>
  <c r="AB88" i="6"/>
  <c r="AA88" i="6"/>
  <c r="Z88" i="6"/>
  <c r="Y88" i="6"/>
  <c r="X88" i="6"/>
  <c r="W88" i="6"/>
  <c r="V88" i="6"/>
  <c r="AC87" i="6"/>
  <c r="AB87" i="6"/>
  <c r="AA87" i="6"/>
  <c r="Z87" i="6"/>
  <c r="Y87" i="6"/>
  <c r="X87" i="6"/>
  <c r="W87" i="6"/>
  <c r="V87" i="6"/>
  <c r="AC86" i="6"/>
  <c r="AB86" i="6"/>
  <c r="AA86" i="6"/>
  <c r="Z86" i="6"/>
  <c r="Y86" i="6"/>
  <c r="X86" i="6"/>
  <c r="W86" i="6"/>
  <c r="V86" i="6"/>
  <c r="AC85" i="6"/>
  <c r="AB85" i="6"/>
  <c r="AA85" i="6"/>
  <c r="Z85" i="6"/>
  <c r="Y85" i="6"/>
  <c r="X85" i="6"/>
  <c r="W85" i="6"/>
  <c r="V85" i="6"/>
  <c r="AC84" i="6"/>
  <c r="AB84" i="6"/>
  <c r="AA84" i="6"/>
  <c r="Z84" i="6"/>
  <c r="Y84" i="6"/>
  <c r="X84" i="6"/>
  <c r="W84" i="6"/>
  <c r="V84" i="6"/>
  <c r="AC83" i="6"/>
  <c r="AB83" i="6"/>
  <c r="AA83" i="6"/>
  <c r="Z83" i="6"/>
  <c r="Y83" i="6"/>
  <c r="X83" i="6"/>
  <c r="W83" i="6"/>
  <c r="V83" i="6"/>
  <c r="AC82" i="6"/>
  <c r="AB82" i="6"/>
  <c r="AA82" i="6"/>
  <c r="Z82" i="6"/>
  <c r="Y82" i="6"/>
  <c r="X82" i="6"/>
  <c r="W82" i="6"/>
  <c r="V82" i="6"/>
  <c r="AC81" i="6"/>
  <c r="AB81" i="6"/>
  <c r="AA81" i="6"/>
  <c r="Z81" i="6"/>
  <c r="Y81" i="6"/>
  <c r="X81" i="6"/>
  <c r="W81" i="6"/>
  <c r="V81" i="6"/>
  <c r="AC80" i="6"/>
  <c r="AB80" i="6"/>
  <c r="AA80" i="6"/>
  <c r="Z80" i="6"/>
  <c r="Y80" i="6"/>
  <c r="X80" i="6"/>
  <c r="W80" i="6"/>
  <c r="V80" i="6"/>
  <c r="AC79" i="6"/>
  <c r="AB79" i="6"/>
  <c r="AA79" i="6"/>
  <c r="Z79" i="6"/>
  <c r="Y79" i="6"/>
  <c r="X79" i="6"/>
  <c r="W79" i="6"/>
  <c r="V79" i="6"/>
  <c r="AC78" i="6"/>
  <c r="AB78" i="6"/>
  <c r="AA78" i="6"/>
  <c r="Z78" i="6"/>
  <c r="Y78" i="6"/>
  <c r="X78" i="6"/>
  <c r="W78" i="6"/>
  <c r="V78" i="6"/>
  <c r="AC77" i="6"/>
  <c r="AB77" i="6"/>
  <c r="AA77" i="6"/>
  <c r="Z77" i="6"/>
  <c r="Y77" i="6"/>
  <c r="X77" i="6"/>
  <c r="W77" i="6"/>
  <c r="V77" i="6"/>
  <c r="AC76" i="6"/>
  <c r="AB76" i="6"/>
  <c r="AA76" i="6"/>
  <c r="Z76" i="6"/>
  <c r="Y76" i="6"/>
  <c r="X76" i="6"/>
  <c r="W76" i="6"/>
  <c r="V76" i="6"/>
  <c r="AC75" i="6"/>
  <c r="AB75" i="6"/>
  <c r="AA75" i="6"/>
  <c r="Z75" i="6"/>
  <c r="Y75" i="6"/>
  <c r="X75" i="6"/>
  <c r="W75" i="6"/>
  <c r="V75" i="6"/>
  <c r="AC74" i="6"/>
  <c r="AB74" i="6"/>
  <c r="AA74" i="6"/>
  <c r="Z74" i="6"/>
  <c r="Y74" i="6"/>
  <c r="X74" i="6"/>
  <c r="W74" i="6"/>
  <c r="V74" i="6"/>
  <c r="AC73" i="6"/>
  <c r="AB73" i="6"/>
  <c r="AA73" i="6"/>
  <c r="Z73" i="6"/>
  <c r="Y73" i="6"/>
  <c r="X73" i="6"/>
  <c r="W73" i="6"/>
  <c r="V73" i="6"/>
  <c r="AC72" i="6"/>
  <c r="AB72" i="6"/>
  <c r="AA72" i="6"/>
  <c r="Z72" i="6"/>
  <c r="Y72" i="6"/>
  <c r="X72" i="6"/>
  <c r="W72" i="6"/>
  <c r="V72" i="6"/>
  <c r="AC71" i="6"/>
  <c r="AB71" i="6"/>
  <c r="AA71" i="6"/>
  <c r="Z71" i="6"/>
  <c r="Y71" i="6"/>
  <c r="X71" i="6"/>
  <c r="W71" i="6"/>
  <c r="V71" i="6"/>
  <c r="AC70" i="6"/>
  <c r="AB70" i="6"/>
  <c r="AA70" i="6"/>
  <c r="Z70" i="6"/>
  <c r="Y70" i="6"/>
  <c r="X70" i="6"/>
  <c r="W70" i="6"/>
  <c r="V70" i="6"/>
  <c r="AC69" i="6"/>
  <c r="AB69" i="6"/>
  <c r="AA69" i="6"/>
  <c r="Z69" i="6"/>
  <c r="Y69" i="6"/>
  <c r="X69" i="6"/>
  <c r="W69" i="6"/>
  <c r="V69" i="6"/>
  <c r="AC68" i="6"/>
  <c r="AB68" i="6"/>
  <c r="AA68" i="6"/>
  <c r="Z68" i="6"/>
  <c r="Y68" i="6"/>
  <c r="X68" i="6"/>
  <c r="W68" i="6"/>
  <c r="V68" i="6"/>
  <c r="AC67" i="6"/>
  <c r="AB67" i="6"/>
  <c r="AA67" i="6"/>
  <c r="Z67" i="6"/>
  <c r="Y67" i="6"/>
  <c r="X67" i="6"/>
  <c r="W67" i="6"/>
  <c r="V67" i="6"/>
  <c r="AC66" i="6"/>
  <c r="AB66" i="6"/>
  <c r="AA66" i="6"/>
  <c r="Z66" i="6"/>
  <c r="Y66" i="6"/>
  <c r="X66" i="6"/>
  <c r="W66" i="6"/>
  <c r="V66" i="6"/>
  <c r="AC65" i="6"/>
  <c r="AB65" i="6"/>
  <c r="AA65" i="6"/>
  <c r="Z65" i="6"/>
  <c r="Y65" i="6"/>
  <c r="X65" i="6"/>
  <c r="W65" i="6"/>
  <c r="V65" i="6"/>
  <c r="AC64" i="6"/>
  <c r="AB64" i="6"/>
  <c r="AA64" i="6"/>
  <c r="Z64" i="6"/>
  <c r="Y64" i="6"/>
  <c r="X64" i="6"/>
  <c r="W64" i="6"/>
  <c r="V64" i="6"/>
  <c r="AC63" i="6"/>
  <c r="AB63" i="6"/>
  <c r="AA63" i="6"/>
  <c r="Z63" i="6"/>
  <c r="Y63" i="6"/>
  <c r="X63" i="6"/>
  <c r="W63" i="6"/>
  <c r="V63" i="6"/>
  <c r="AC62" i="6"/>
  <c r="AB62" i="6"/>
  <c r="AA62" i="6"/>
  <c r="Z62" i="6"/>
  <c r="Y62" i="6"/>
  <c r="X62" i="6"/>
  <c r="W62" i="6"/>
  <c r="V62" i="6"/>
  <c r="AC61" i="6"/>
  <c r="AB61" i="6"/>
  <c r="AA61" i="6"/>
  <c r="Z61" i="6"/>
  <c r="Y61" i="6"/>
  <c r="X61" i="6"/>
  <c r="W61" i="6"/>
  <c r="V61" i="6"/>
  <c r="AC60" i="6"/>
  <c r="AB60" i="6"/>
  <c r="AA60" i="6"/>
  <c r="Z60" i="6"/>
  <c r="Y60" i="6"/>
  <c r="X60" i="6"/>
  <c r="W60" i="6"/>
  <c r="V60" i="6"/>
  <c r="AC59" i="6"/>
  <c r="AB59" i="6"/>
  <c r="AA59" i="6"/>
  <c r="Z59" i="6"/>
  <c r="Y59" i="6"/>
  <c r="X59" i="6"/>
  <c r="W59" i="6"/>
  <c r="V59" i="6"/>
  <c r="AC58" i="6"/>
  <c r="AB58" i="6"/>
  <c r="AA58" i="6"/>
  <c r="Z58" i="6"/>
  <c r="Y58" i="6"/>
  <c r="X58" i="6"/>
  <c r="W58" i="6"/>
  <c r="V58" i="6"/>
  <c r="AC57" i="6"/>
  <c r="AB57" i="6"/>
  <c r="AA57" i="6"/>
  <c r="Z57" i="6"/>
  <c r="Y57" i="6"/>
  <c r="X57" i="6"/>
  <c r="W57" i="6"/>
  <c r="V57" i="6"/>
  <c r="AC56" i="6"/>
  <c r="AB56" i="6"/>
  <c r="AA56" i="6"/>
  <c r="Z56" i="6"/>
  <c r="Y56" i="6"/>
  <c r="X56" i="6"/>
  <c r="W56" i="6"/>
  <c r="V56" i="6"/>
  <c r="AC55" i="6"/>
  <c r="AB55" i="6"/>
  <c r="AA55" i="6"/>
  <c r="Z55" i="6"/>
  <c r="Y55" i="6"/>
  <c r="X55" i="6"/>
  <c r="W55" i="6"/>
  <c r="V55" i="6"/>
  <c r="AC54" i="6"/>
  <c r="AB54" i="6"/>
  <c r="AA54" i="6"/>
  <c r="Z54" i="6"/>
  <c r="Y54" i="6"/>
  <c r="X54" i="6"/>
  <c r="W54" i="6"/>
  <c r="V54" i="6"/>
  <c r="AC53" i="6"/>
  <c r="AB53" i="6"/>
  <c r="AA53" i="6"/>
  <c r="Z53" i="6"/>
  <c r="Y53" i="6"/>
  <c r="X53" i="6"/>
  <c r="W53" i="6"/>
  <c r="V53" i="6"/>
  <c r="AC52" i="6"/>
  <c r="AB52" i="6"/>
  <c r="AA52" i="6"/>
  <c r="Z52" i="6"/>
  <c r="Y52" i="6"/>
  <c r="X52" i="6"/>
  <c r="W52" i="6"/>
  <c r="V52" i="6"/>
  <c r="AC51" i="6"/>
  <c r="AB51" i="6"/>
  <c r="AA51" i="6"/>
  <c r="Z51" i="6"/>
  <c r="Y51" i="6"/>
  <c r="X51" i="6"/>
  <c r="W51" i="6"/>
  <c r="V51" i="6"/>
  <c r="AC50" i="6"/>
  <c r="AB50" i="6"/>
  <c r="AA50" i="6"/>
  <c r="Z50" i="6"/>
  <c r="Y50" i="6"/>
  <c r="X50" i="6"/>
  <c r="W50" i="6"/>
  <c r="V50" i="6"/>
  <c r="AC49" i="6"/>
  <c r="AB49" i="6"/>
  <c r="AA49" i="6"/>
  <c r="Z49" i="6"/>
  <c r="Y49" i="6"/>
  <c r="X49" i="6"/>
  <c r="W49" i="6"/>
  <c r="V49" i="6"/>
  <c r="AC48" i="6"/>
  <c r="AB48" i="6"/>
  <c r="AA48" i="6"/>
  <c r="Z48" i="6"/>
  <c r="Y48" i="6"/>
  <c r="X48" i="6"/>
  <c r="W48" i="6"/>
  <c r="V48" i="6"/>
  <c r="AC47" i="6"/>
  <c r="AB47" i="6"/>
  <c r="AA47" i="6"/>
  <c r="Z47" i="6"/>
  <c r="Y47" i="6"/>
  <c r="X47" i="6"/>
  <c r="W47" i="6"/>
  <c r="V47" i="6"/>
  <c r="AC46" i="6"/>
  <c r="AB46" i="6"/>
  <c r="AA46" i="6"/>
  <c r="Z46" i="6"/>
  <c r="Y46" i="6"/>
  <c r="X46" i="6"/>
  <c r="W46" i="6"/>
  <c r="V46" i="6"/>
  <c r="AC45" i="6"/>
  <c r="AB45" i="6"/>
  <c r="AA45" i="6"/>
  <c r="Z45" i="6"/>
  <c r="Y45" i="6"/>
  <c r="X45" i="6"/>
  <c r="W45" i="6"/>
  <c r="V45" i="6"/>
  <c r="AC44" i="6"/>
  <c r="AB44" i="6"/>
  <c r="AA44" i="6"/>
  <c r="Z44" i="6"/>
  <c r="Y44" i="6"/>
  <c r="X44" i="6"/>
  <c r="W44" i="6"/>
  <c r="V44" i="6"/>
  <c r="AC43" i="6"/>
  <c r="AB43" i="6"/>
  <c r="AA43" i="6"/>
  <c r="Z43" i="6"/>
  <c r="Y43" i="6"/>
  <c r="X43" i="6"/>
  <c r="W43" i="6"/>
  <c r="V43" i="6"/>
  <c r="AC42" i="6"/>
  <c r="AB42" i="6"/>
  <c r="AA42" i="6"/>
  <c r="Z42" i="6"/>
  <c r="Y42" i="6"/>
  <c r="X42" i="6"/>
  <c r="W42" i="6"/>
  <c r="V42" i="6"/>
  <c r="AC41" i="6"/>
  <c r="AB41" i="6"/>
  <c r="AA41" i="6"/>
  <c r="Z41" i="6"/>
  <c r="Y41" i="6"/>
  <c r="X41" i="6"/>
  <c r="W41" i="6"/>
  <c r="V41" i="6"/>
  <c r="AC40" i="6"/>
  <c r="AB40" i="6"/>
  <c r="AA40" i="6"/>
  <c r="Z40" i="6"/>
  <c r="Y40" i="6"/>
  <c r="X40" i="6"/>
  <c r="W40" i="6"/>
  <c r="V40" i="6"/>
  <c r="AC39" i="6"/>
  <c r="AB39" i="6"/>
  <c r="AA39" i="6"/>
  <c r="Z39" i="6"/>
  <c r="Y39" i="6"/>
  <c r="X39" i="6"/>
  <c r="W39" i="6"/>
  <c r="V39" i="6"/>
  <c r="AC38" i="6"/>
  <c r="AB38" i="6"/>
  <c r="AA38" i="6"/>
  <c r="Z38" i="6"/>
  <c r="Y38" i="6"/>
  <c r="X38" i="6"/>
  <c r="W38" i="6"/>
  <c r="V38" i="6"/>
  <c r="AC37" i="6"/>
  <c r="AB37" i="6"/>
  <c r="AA37" i="6"/>
  <c r="Z37" i="6"/>
  <c r="Y37" i="6"/>
  <c r="X37" i="6"/>
  <c r="W37" i="6"/>
  <c r="V37" i="6"/>
  <c r="AC36" i="6"/>
  <c r="AB36" i="6"/>
  <c r="AA36" i="6"/>
  <c r="Z36" i="6"/>
  <c r="Y36" i="6"/>
  <c r="X36" i="6"/>
  <c r="W36" i="6"/>
  <c r="V36" i="6"/>
  <c r="AC35" i="6"/>
  <c r="AB35" i="6"/>
  <c r="AA35" i="6"/>
  <c r="Z35" i="6"/>
  <c r="Y35" i="6"/>
  <c r="X35" i="6"/>
  <c r="W35" i="6"/>
  <c r="V35" i="6"/>
  <c r="AC34" i="6"/>
  <c r="AB34" i="6"/>
  <c r="AA34" i="6"/>
  <c r="Z34" i="6"/>
  <c r="Y34" i="6"/>
  <c r="X34" i="6"/>
  <c r="W34" i="6"/>
  <c r="V34" i="6"/>
  <c r="AC33" i="6"/>
  <c r="AB33" i="6"/>
  <c r="AA33" i="6"/>
  <c r="Z33" i="6"/>
  <c r="Y33" i="6"/>
  <c r="X33" i="6"/>
  <c r="W33" i="6"/>
  <c r="V33" i="6"/>
  <c r="AC32" i="6"/>
  <c r="AB32" i="6"/>
  <c r="AA32" i="6"/>
  <c r="Z32" i="6"/>
  <c r="Y32" i="6"/>
  <c r="X32" i="6"/>
  <c r="W32" i="6"/>
  <c r="V32" i="6"/>
  <c r="AC31" i="6"/>
  <c r="AB31" i="6"/>
  <c r="AA31" i="6"/>
  <c r="Z31" i="6"/>
  <c r="Y31" i="6"/>
  <c r="X31" i="6"/>
  <c r="W31" i="6"/>
  <c r="V31" i="6"/>
  <c r="AC30" i="6"/>
  <c r="AB30" i="6"/>
  <c r="AA30" i="6"/>
  <c r="Z30" i="6"/>
  <c r="Y30" i="6"/>
  <c r="X30" i="6"/>
  <c r="W30" i="6"/>
  <c r="V30" i="6"/>
  <c r="AC29" i="6"/>
  <c r="AB29" i="6"/>
  <c r="AA29" i="6"/>
  <c r="Z29" i="6"/>
  <c r="Y29" i="6"/>
  <c r="X29" i="6"/>
  <c r="W29" i="6"/>
  <c r="V29" i="6"/>
  <c r="AC28" i="6"/>
  <c r="AB28" i="6"/>
  <c r="AA28" i="6"/>
  <c r="Z28" i="6"/>
  <c r="Y28" i="6"/>
  <c r="X28" i="6"/>
  <c r="W28" i="6"/>
  <c r="V28" i="6"/>
  <c r="AC27" i="6"/>
  <c r="AB27" i="6"/>
  <c r="AA27" i="6"/>
  <c r="Z27" i="6"/>
  <c r="Y27" i="6"/>
  <c r="X27" i="6"/>
  <c r="W27" i="6"/>
  <c r="V27" i="6"/>
  <c r="AC26" i="6"/>
  <c r="AB26" i="6"/>
  <c r="AA26" i="6"/>
  <c r="Z26" i="6"/>
  <c r="Y26" i="6"/>
  <c r="X26" i="6"/>
  <c r="W26" i="6"/>
  <c r="V26" i="6"/>
  <c r="AC25" i="6"/>
  <c r="AB25" i="6"/>
  <c r="AA25" i="6"/>
  <c r="Z25" i="6"/>
  <c r="Y25" i="6"/>
  <c r="X25" i="6"/>
  <c r="W25" i="6"/>
  <c r="V25" i="6"/>
  <c r="AC24" i="6"/>
  <c r="AB24" i="6"/>
  <c r="AA24" i="6"/>
  <c r="Z24" i="6"/>
  <c r="Y24" i="6"/>
  <c r="X24" i="6"/>
  <c r="W24" i="6"/>
  <c r="V24" i="6"/>
  <c r="AC23" i="6"/>
  <c r="AB23" i="6"/>
  <c r="AA23" i="6"/>
  <c r="Z23" i="6"/>
  <c r="Y23" i="6"/>
  <c r="X23" i="6"/>
  <c r="W23" i="6"/>
  <c r="V23" i="6"/>
  <c r="AC22" i="6"/>
  <c r="AB22" i="6"/>
  <c r="AA22" i="6"/>
  <c r="Z22" i="6"/>
  <c r="Y22" i="6"/>
  <c r="X22" i="6"/>
  <c r="W22" i="6"/>
  <c r="V22" i="6"/>
  <c r="AC21" i="6"/>
  <c r="AB21" i="6"/>
  <c r="AA21" i="6"/>
  <c r="Z21" i="6"/>
  <c r="Y21" i="6"/>
  <c r="X21" i="6"/>
  <c r="W21" i="6"/>
  <c r="V21" i="6"/>
  <c r="AC20" i="6"/>
  <c r="AB20" i="6"/>
  <c r="AA20" i="6"/>
  <c r="Z20" i="6"/>
  <c r="Y20" i="6"/>
  <c r="X20" i="6"/>
  <c r="W20" i="6"/>
  <c r="V20" i="6"/>
  <c r="AC19" i="6"/>
  <c r="AB19" i="6"/>
  <c r="AA19" i="6"/>
  <c r="Z19" i="6"/>
  <c r="Y19" i="6"/>
  <c r="X19" i="6"/>
  <c r="W19" i="6"/>
  <c r="V19" i="6"/>
  <c r="AC18" i="6"/>
  <c r="AB18" i="6"/>
  <c r="AA18" i="6"/>
  <c r="Z18" i="6"/>
  <c r="Y18" i="6"/>
  <c r="X18" i="6"/>
  <c r="W18" i="6"/>
  <c r="V18" i="6"/>
  <c r="AC17" i="6"/>
  <c r="AB17" i="6"/>
  <c r="AA17" i="6"/>
  <c r="Z17" i="6"/>
  <c r="Y17" i="6"/>
  <c r="X17" i="6"/>
  <c r="W17" i="6"/>
  <c r="V17" i="6"/>
  <c r="AC16" i="6"/>
  <c r="AB16" i="6"/>
  <c r="AA16" i="6"/>
  <c r="Z16" i="6"/>
  <c r="Y16" i="6"/>
  <c r="X16" i="6"/>
  <c r="W16" i="6"/>
  <c r="V16" i="6"/>
  <c r="AC15" i="6"/>
  <c r="AB15" i="6"/>
  <c r="AA15" i="6"/>
  <c r="Z15" i="6"/>
  <c r="Y15" i="6"/>
  <c r="X15" i="6"/>
  <c r="W15" i="6"/>
  <c r="V15" i="6"/>
  <c r="AC14" i="6"/>
  <c r="AB14" i="6"/>
  <c r="AA14" i="6"/>
  <c r="Z14" i="6"/>
  <c r="Y14" i="6"/>
  <c r="X14" i="6"/>
  <c r="W14" i="6"/>
  <c r="V14" i="6"/>
  <c r="AC13" i="6"/>
  <c r="AB13" i="6"/>
  <c r="AA13" i="6"/>
  <c r="Z13" i="6"/>
  <c r="Y13" i="6"/>
  <c r="X13" i="6"/>
  <c r="W13" i="6"/>
  <c r="V13" i="6"/>
  <c r="AC12" i="6"/>
  <c r="AB12" i="6"/>
  <c r="AA12" i="6"/>
  <c r="Z12" i="6"/>
  <c r="Y12" i="6"/>
  <c r="X12" i="6"/>
  <c r="W12" i="6"/>
  <c r="V12" i="6"/>
  <c r="AC11" i="6"/>
  <c r="AB11" i="6"/>
  <c r="AA11" i="6"/>
  <c r="Z11" i="6"/>
  <c r="Y11" i="6"/>
  <c r="X11" i="6"/>
  <c r="W11" i="6"/>
  <c r="V11" i="6"/>
  <c r="AC10" i="6"/>
  <c r="AB10" i="6"/>
  <c r="AA10" i="6"/>
  <c r="Z10" i="6"/>
  <c r="Y10" i="6"/>
  <c r="X10" i="6"/>
  <c r="W10" i="6"/>
  <c r="V10" i="6"/>
  <c r="AC9" i="6"/>
  <c r="AB9" i="6"/>
  <c r="AA9" i="6"/>
  <c r="Z9" i="6"/>
  <c r="Y9" i="6"/>
  <c r="X9" i="6"/>
  <c r="W9" i="6"/>
  <c r="V9" i="6"/>
  <c r="AC8" i="6"/>
  <c r="AB8" i="6"/>
  <c r="AA8" i="6"/>
  <c r="Z8" i="6"/>
  <c r="Y8" i="6"/>
  <c r="X8" i="6"/>
  <c r="W8" i="6"/>
  <c r="V8" i="6"/>
  <c r="AC7" i="6"/>
  <c r="AB7" i="6"/>
  <c r="AA7" i="6"/>
  <c r="Z7" i="6"/>
  <c r="Y7" i="6"/>
  <c r="X7" i="6"/>
  <c r="W7" i="6"/>
  <c r="V7" i="6"/>
  <c r="AC6" i="6"/>
  <c r="AB6" i="6"/>
  <c r="AA6" i="6"/>
  <c r="Z6" i="6"/>
  <c r="Y6" i="6"/>
  <c r="X6" i="6"/>
  <c r="W6" i="6"/>
  <c r="V6" i="6"/>
  <c r="AC5" i="6"/>
  <c r="AB5" i="6"/>
  <c r="AA5" i="6"/>
  <c r="Z5" i="6"/>
  <c r="Y5" i="6"/>
  <c r="X5" i="6"/>
  <c r="W5" i="6"/>
  <c r="V5" i="6"/>
  <c r="AC4" i="6"/>
  <c r="AB4" i="6"/>
  <c r="AA4" i="6"/>
  <c r="Z4" i="6"/>
  <c r="Y4" i="6"/>
  <c r="X4" i="6"/>
  <c r="W4" i="6"/>
  <c r="V4" i="6"/>
  <c r="AC3" i="6"/>
  <c r="AB3" i="6"/>
  <c r="AA3" i="6"/>
  <c r="Z3" i="6"/>
  <c r="Y3" i="6"/>
  <c r="X3" i="6"/>
  <c r="W3" i="6"/>
  <c r="V3" i="6"/>
  <c r="AC2" i="6"/>
  <c r="AB2" i="6"/>
  <c r="AA2" i="6"/>
  <c r="Z2" i="6"/>
  <c r="Y2" i="6"/>
  <c r="X2" i="6"/>
  <c r="W2" i="6"/>
  <c r="V2" i="6"/>
  <c r="AC1" i="6"/>
  <c r="AB1" i="6"/>
  <c r="AA1" i="6"/>
  <c r="Z1" i="6"/>
  <c r="Y1" i="6"/>
  <c r="X1" i="6"/>
  <c r="W1" i="6"/>
  <c r="V1" i="6"/>
  <c r="W19" i="1"/>
  <c r="Y19" i="1"/>
  <c r="X4" i="1"/>
  <c r="X19" i="1"/>
  <c r="X98" i="1"/>
  <c r="W98" i="1"/>
  <c r="V98" i="1"/>
  <c r="X119" i="1"/>
  <c r="W119" i="1"/>
  <c r="V119" i="1"/>
  <c r="X108" i="1"/>
  <c r="W108" i="1"/>
  <c r="V108" i="1"/>
  <c r="X121" i="1"/>
  <c r="W121" i="1"/>
  <c r="V121" i="1"/>
  <c r="X112" i="1"/>
  <c r="W112" i="1"/>
  <c r="V112" i="1"/>
  <c r="X104" i="1"/>
  <c r="W104" i="1"/>
  <c r="V104" i="1"/>
  <c r="X86" i="1"/>
  <c r="W86" i="1"/>
  <c r="V86" i="1"/>
  <c r="X76" i="1"/>
  <c r="W76" i="1"/>
  <c r="V76" i="1"/>
  <c r="X74" i="1"/>
  <c r="W74" i="1"/>
  <c r="V74" i="1"/>
  <c r="X92" i="1"/>
  <c r="W92" i="1"/>
  <c r="V92" i="1"/>
  <c r="X87" i="1"/>
  <c r="W87" i="1"/>
  <c r="V87" i="1"/>
  <c r="X105" i="1"/>
  <c r="W105" i="1"/>
  <c r="V105" i="1"/>
  <c r="X116" i="1"/>
  <c r="W116" i="1"/>
  <c r="V116" i="1"/>
  <c r="X114" i="1"/>
  <c r="W114" i="1"/>
  <c r="V114" i="1"/>
  <c r="X118" i="1"/>
  <c r="W118" i="1"/>
  <c r="V118" i="1"/>
  <c r="X101" i="1"/>
  <c r="W101" i="1"/>
  <c r="V101" i="1"/>
  <c r="X117" i="1"/>
  <c r="W117" i="1"/>
  <c r="V117" i="1"/>
  <c r="X84" i="1"/>
  <c r="W84" i="1"/>
  <c r="V84" i="1"/>
  <c r="X75" i="1"/>
  <c r="W75" i="1"/>
  <c r="V75" i="1"/>
  <c r="X73" i="1"/>
  <c r="W73" i="1"/>
  <c r="V73" i="1"/>
  <c r="X91" i="1"/>
  <c r="W91" i="1"/>
  <c r="V91" i="1"/>
  <c r="X85" i="1"/>
  <c r="W85" i="1"/>
  <c r="V85" i="1"/>
  <c r="X107" i="1"/>
  <c r="W107" i="1"/>
  <c r="V107" i="1"/>
  <c r="X122" i="1"/>
  <c r="W122" i="1"/>
  <c r="V122" i="1"/>
  <c r="X109" i="1"/>
  <c r="W109" i="1"/>
  <c r="V109" i="1"/>
  <c r="X115" i="1"/>
  <c r="W115" i="1"/>
  <c r="V115" i="1"/>
  <c r="X110" i="1"/>
  <c r="W110" i="1"/>
  <c r="V110" i="1"/>
  <c r="X83" i="1"/>
  <c r="W83" i="1"/>
  <c r="V83" i="1"/>
  <c r="X67" i="1"/>
  <c r="W67" i="1"/>
  <c r="V67" i="1"/>
  <c r="X63" i="1"/>
  <c r="W63" i="1"/>
  <c r="V63" i="1"/>
  <c r="X66" i="1"/>
  <c r="W66" i="1"/>
  <c r="V66" i="1"/>
  <c r="X88" i="1"/>
  <c r="W88" i="1"/>
  <c r="V88" i="1"/>
  <c r="X82" i="1"/>
  <c r="W82" i="1"/>
  <c r="V82" i="1"/>
  <c r="X100" i="1"/>
  <c r="W100" i="1"/>
  <c r="V100" i="1"/>
  <c r="X111" i="1"/>
  <c r="W111" i="1"/>
  <c r="V111" i="1"/>
  <c r="X120" i="1"/>
  <c r="W120" i="1"/>
  <c r="V120" i="1"/>
  <c r="X93" i="1"/>
  <c r="W93" i="1"/>
  <c r="V93" i="1"/>
  <c r="X81" i="1"/>
  <c r="W81" i="1"/>
  <c r="V81" i="1"/>
  <c r="X68" i="1"/>
  <c r="W68" i="1"/>
  <c r="V68" i="1"/>
  <c r="X65" i="1"/>
  <c r="W65" i="1"/>
  <c r="V65" i="1"/>
  <c r="X70" i="1"/>
  <c r="W70" i="1"/>
  <c r="V70" i="1"/>
  <c r="X90" i="1"/>
  <c r="W90" i="1"/>
  <c r="V90" i="1"/>
  <c r="X79" i="1"/>
  <c r="W79" i="1"/>
  <c r="V79" i="1"/>
  <c r="X95" i="1"/>
  <c r="W95" i="1"/>
  <c r="V95" i="1"/>
  <c r="X96" i="1"/>
  <c r="W96" i="1"/>
  <c r="V96" i="1"/>
  <c r="X97" i="1"/>
  <c r="W97" i="1"/>
  <c r="V97" i="1"/>
  <c r="X102" i="1"/>
  <c r="W102" i="1"/>
  <c r="V102" i="1"/>
  <c r="X113" i="1"/>
  <c r="W113" i="1"/>
  <c r="V113" i="1"/>
  <c r="X80" i="1"/>
  <c r="W80" i="1"/>
  <c r="V80" i="1"/>
  <c r="X69" i="1"/>
  <c r="W69" i="1"/>
  <c r="V69" i="1"/>
  <c r="X71" i="1"/>
  <c r="W71" i="1"/>
  <c r="V71" i="1"/>
  <c r="X64" i="1"/>
  <c r="W64" i="1"/>
  <c r="V64" i="1"/>
  <c r="X89" i="1"/>
  <c r="W89" i="1"/>
  <c r="V89" i="1"/>
  <c r="X49" i="1"/>
  <c r="W49" i="1"/>
  <c r="V49" i="1"/>
  <c r="X61" i="1"/>
  <c r="W61" i="1"/>
  <c r="V61" i="1"/>
  <c r="X38" i="1"/>
  <c r="W38" i="1"/>
  <c r="V38" i="1"/>
  <c r="X62" i="1"/>
  <c r="W62" i="1"/>
  <c r="V62" i="1"/>
  <c r="X47" i="1"/>
  <c r="W47" i="1"/>
  <c r="V47" i="1"/>
  <c r="X60" i="1"/>
  <c r="W60" i="1"/>
  <c r="V60" i="1"/>
  <c r="X24" i="1"/>
  <c r="W24" i="1"/>
  <c r="V24" i="1"/>
  <c r="X9" i="1"/>
  <c r="W9" i="1"/>
  <c r="V9" i="1"/>
  <c r="X13" i="1"/>
  <c r="W13" i="1"/>
  <c r="V13" i="1"/>
  <c r="X32" i="1"/>
  <c r="W32" i="1"/>
  <c r="V32" i="1"/>
  <c r="X27" i="1"/>
  <c r="W27" i="1"/>
  <c r="V27" i="1"/>
  <c r="X59" i="1"/>
  <c r="W59" i="1"/>
  <c r="V59" i="1"/>
  <c r="X33" i="1"/>
  <c r="W33" i="1"/>
  <c r="V33" i="1"/>
  <c r="X50" i="1"/>
  <c r="W50" i="1"/>
  <c r="V50" i="1"/>
  <c r="X42" i="1"/>
  <c r="W42" i="1"/>
  <c r="V42" i="1"/>
  <c r="X43" i="1"/>
  <c r="W43" i="1"/>
  <c r="V43" i="1"/>
  <c r="X48" i="1"/>
  <c r="V48" i="1"/>
  <c r="X23" i="1"/>
  <c r="W23" i="1"/>
  <c r="V23" i="1"/>
  <c r="X8" i="1"/>
  <c r="W8" i="1"/>
  <c r="V8" i="1"/>
  <c r="X11" i="1"/>
  <c r="W11" i="1"/>
  <c r="V11" i="1"/>
  <c r="X30" i="1"/>
  <c r="W30" i="1"/>
  <c r="V30" i="1"/>
  <c r="X26" i="1"/>
  <c r="W26" i="1"/>
  <c r="V26" i="1"/>
  <c r="X39" i="1"/>
  <c r="W39" i="1"/>
  <c r="V39" i="1"/>
  <c r="X56" i="1"/>
  <c r="W56" i="1"/>
  <c r="V56" i="1"/>
  <c r="X45" i="1"/>
  <c r="W45" i="1"/>
  <c r="V45" i="1"/>
  <c r="X57" i="1"/>
  <c r="W57" i="1"/>
  <c r="V57" i="1"/>
  <c r="X51" i="1"/>
  <c r="W51" i="1"/>
  <c r="V51" i="1"/>
  <c r="X22" i="1"/>
  <c r="W22" i="1"/>
  <c r="V22" i="1"/>
  <c r="X15" i="1"/>
  <c r="W15" i="1"/>
  <c r="V15" i="1"/>
  <c r="X14" i="1"/>
  <c r="W14" i="1"/>
  <c r="V14" i="1"/>
  <c r="X10" i="1"/>
  <c r="W10" i="1"/>
  <c r="V10" i="1"/>
  <c r="X31" i="1"/>
  <c r="W31" i="1"/>
  <c r="V31" i="1"/>
  <c r="X25" i="1"/>
  <c r="W25" i="1"/>
  <c r="V25" i="1"/>
  <c r="X44" i="1"/>
  <c r="W44" i="1"/>
  <c r="V44" i="1"/>
  <c r="X58" i="1"/>
  <c r="W58" i="1"/>
  <c r="V58" i="1"/>
  <c r="X41" i="1"/>
  <c r="W41" i="1"/>
  <c r="V41" i="1"/>
  <c r="X34" i="1"/>
  <c r="W34" i="1"/>
  <c r="V34" i="1"/>
  <c r="X54" i="1"/>
  <c r="W53" i="1"/>
  <c r="V53" i="1"/>
  <c r="X18" i="1"/>
  <c r="X3" i="1"/>
  <c r="W3" i="1"/>
  <c r="X5" i="1"/>
  <c r="W5" i="1"/>
  <c r="W4" i="1"/>
  <c r="X21" i="1"/>
  <c r="W21" i="1"/>
  <c r="V21" i="1"/>
  <c r="X16" i="1"/>
  <c r="W16" i="1"/>
  <c r="V16" i="1"/>
  <c r="X12" i="1"/>
  <c r="W12" i="1"/>
  <c r="V12" i="1"/>
  <c r="X17" i="1"/>
  <c r="W17" i="1"/>
  <c r="V17" i="1"/>
  <c r="X29" i="1"/>
  <c r="W29" i="1"/>
  <c r="V29" i="1"/>
  <c r="X20" i="1"/>
  <c r="W20" i="1"/>
  <c r="V20" i="1"/>
  <c r="X46" i="1"/>
  <c r="W46" i="1"/>
  <c r="V46" i="1"/>
  <c r="X36" i="1"/>
  <c r="W36" i="1"/>
  <c r="V36" i="1"/>
  <c r="X37" i="1"/>
  <c r="W37" i="1"/>
  <c r="W54" i="1"/>
  <c r="V54" i="1"/>
  <c r="X53" i="1"/>
  <c r="X28" i="1"/>
  <c r="W28" i="1"/>
  <c r="W18" i="1"/>
  <c r="V18" i="1"/>
  <c r="V3" i="1"/>
  <c r="V28" i="1"/>
  <c r="V5" i="1"/>
  <c r="V37" i="1"/>
  <c r="V4" i="1"/>
  <c r="V55" i="1"/>
  <c r="V99" i="1"/>
  <c r="W55" i="1"/>
  <c r="W99" i="1"/>
  <c r="X55" i="1"/>
  <c r="X99" i="1"/>
  <c r="Y55" i="1"/>
  <c r="Y99" i="1"/>
  <c r="Y110" i="1"/>
  <c r="Y84" i="1"/>
  <c r="Y74" i="1"/>
  <c r="Y13" i="1"/>
  <c r="Y46" i="1"/>
  <c r="Y23" i="1"/>
  <c r="Y95" i="1"/>
  <c r="Y28" i="1"/>
  <c r="Y51" i="1"/>
  <c r="Y89" i="1"/>
  <c r="Y58" i="1"/>
  <c r="Y111" i="1"/>
  <c r="Y115" i="1"/>
  <c r="Y117" i="1"/>
  <c r="Y76" i="1"/>
  <c r="Y9" i="1"/>
  <c r="Y20" i="1"/>
  <c r="Y48" i="1"/>
  <c r="Y79" i="1"/>
  <c r="Y4" i="1"/>
  <c r="Y57" i="1"/>
  <c r="Y64" i="1"/>
  <c r="Y44" i="1"/>
  <c r="Y100" i="1"/>
  <c r="Y109" i="1"/>
  <c r="Y101" i="1"/>
  <c r="Y86" i="1"/>
  <c r="Y24" i="1"/>
  <c r="Y29" i="1"/>
  <c r="Y43" i="1"/>
  <c r="Y90" i="1"/>
  <c r="Y5" i="1"/>
  <c r="Y45" i="1"/>
  <c r="Y71" i="1"/>
  <c r="Y25" i="1"/>
  <c r="Y82" i="1"/>
  <c r="Y122" i="1"/>
  <c r="Y118" i="1"/>
  <c r="Y104" i="1"/>
  <c r="Y60" i="1"/>
  <c r="Y17" i="1"/>
  <c r="Y42" i="1"/>
  <c r="Y70" i="1"/>
  <c r="Y3" i="1"/>
  <c r="Y56" i="1"/>
  <c r="Y69" i="1"/>
  <c r="Y31" i="1"/>
  <c r="Y88" i="1"/>
  <c r="Y107" i="1"/>
  <c r="Y114" i="1"/>
  <c r="Y112" i="1"/>
  <c r="Y47" i="1"/>
  <c r="Y12" i="1"/>
  <c r="Y50" i="1"/>
  <c r="Y65" i="1"/>
  <c r="Y18" i="1"/>
  <c r="Y39" i="1"/>
  <c r="Y80" i="1"/>
  <c r="Y10" i="1"/>
  <c r="Y66" i="1"/>
  <c r="Y85" i="1"/>
  <c r="Y116" i="1"/>
  <c r="Y121" i="1"/>
  <c r="Y62" i="1"/>
  <c r="Y16" i="1"/>
  <c r="Y33" i="1"/>
  <c r="Y68" i="1"/>
  <c r="Y53" i="1"/>
  <c r="Y26" i="1"/>
  <c r="Y113" i="1"/>
  <c r="Y14" i="1"/>
  <c r="Y63" i="1"/>
  <c r="Y91" i="1"/>
  <c r="Y105" i="1"/>
  <c r="Y108" i="1"/>
  <c r="Y38" i="1"/>
  <c r="Y21" i="1"/>
  <c r="Y59" i="1"/>
  <c r="Y81" i="1"/>
  <c r="Y54" i="1"/>
  <c r="Y30" i="1"/>
  <c r="Y102" i="1"/>
  <c r="Y15" i="1"/>
  <c r="Y67" i="1"/>
  <c r="Y73" i="1"/>
  <c r="Y87" i="1"/>
  <c r="Y119" i="1"/>
  <c r="Y61" i="1"/>
  <c r="Y34" i="1"/>
  <c r="Y27" i="1"/>
  <c r="Y93" i="1"/>
  <c r="Y37" i="1"/>
  <c r="Y11" i="1"/>
  <c r="Y97" i="1"/>
  <c r="Y22" i="1"/>
  <c r="Y83" i="1"/>
  <c r="Y75" i="1"/>
  <c r="Y92" i="1"/>
  <c r="Y98" i="1"/>
  <c r="Y49" i="1"/>
  <c r="Y41" i="1"/>
  <c r="Y32" i="1"/>
  <c r="Y120" i="1"/>
  <c r="Y36" i="1"/>
  <c r="Y8" i="1"/>
  <c r="Y96" i="1"/>
  <c r="Z55" i="1"/>
  <c r="Z99" i="1"/>
  <c r="Z110" i="1"/>
  <c r="Z84" i="1"/>
  <c r="Z74" i="1"/>
  <c r="Z13" i="1"/>
  <c r="Z46" i="1"/>
  <c r="Z23" i="1"/>
  <c r="Z95" i="1"/>
  <c r="Z28" i="1"/>
  <c r="Z51" i="1"/>
  <c r="Z89" i="1"/>
  <c r="Z58" i="1"/>
  <c r="Z111" i="1"/>
  <c r="Z115" i="1"/>
  <c r="Z117" i="1"/>
  <c r="Z76" i="1"/>
  <c r="Z9" i="1"/>
  <c r="Z20" i="1"/>
  <c r="Z48" i="1"/>
  <c r="Z79" i="1"/>
  <c r="Z4" i="1"/>
  <c r="Z57" i="1"/>
  <c r="Z64" i="1"/>
  <c r="Z44" i="1"/>
  <c r="Z100" i="1"/>
  <c r="Z109" i="1"/>
  <c r="Z101" i="1"/>
  <c r="Z86" i="1"/>
  <c r="Z24" i="1"/>
  <c r="Z29" i="1"/>
  <c r="Z43" i="1"/>
  <c r="Z90" i="1"/>
  <c r="Z5" i="1"/>
  <c r="Z45" i="1"/>
  <c r="Z71" i="1"/>
  <c r="Z25" i="1"/>
  <c r="Z82" i="1"/>
  <c r="Z122" i="1"/>
  <c r="Z118" i="1"/>
  <c r="Z104" i="1"/>
  <c r="Z60" i="1"/>
  <c r="Z17" i="1"/>
  <c r="Z42" i="1"/>
  <c r="Z70" i="1"/>
  <c r="Z3" i="1"/>
  <c r="Z56" i="1"/>
  <c r="Z69" i="1"/>
  <c r="Z31" i="1"/>
  <c r="Z88" i="1"/>
  <c r="Z107" i="1"/>
  <c r="Z114" i="1"/>
  <c r="Z112" i="1"/>
  <c r="Z47" i="1"/>
  <c r="Z12" i="1"/>
  <c r="Z50" i="1"/>
  <c r="Z65" i="1"/>
  <c r="Z18" i="1"/>
  <c r="Z39" i="1"/>
  <c r="Z80" i="1"/>
  <c r="Z10" i="1"/>
  <c r="Z66" i="1"/>
  <c r="Z85" i="1"/>
  <c r="Z116" i="1"/>
  <c r="Z121" i="1"/>
  <c r="Z62" i="1"/>
  <c r="Z16" i="1"/>
  <c r="Z33" i="1"/>
  <c r="Z68" i="1"/>
  <c r="Z53" i="1"/>
  <c r="Z26" i="1"/>
  <c r="Z113" i="1"/>
  <c r="Z14" i="1"/>
  <c r="Z63" i="1"/>
  <c r="Z91" i="1"/>
  <c r="Z105" i="1"/>
  <c r="Z108" i="1"/>
  <c r="Z38" i="1"/>
  <c r="Z21" i="1"/>
  <c r="Z59" i="1"/>
  <c r="Z81" i="1"/>
  <c r="Z54" i="1"/>
  <c r="Z30" i="1"/>
  <c r="Z102" i="1"/>
  <c r="Z15" i="1"/>
  <c r="Z67" i="1"/>
  <c r="Z73" i="1"/>
  <c r="Z87" i="1"/>
  <c r="Z119" i="1"/>
  <c r="Z61" i="1"/>
  <c r="Z34" i="1"/>
  <c r="Z27" i="1"/>
  <c r="Z93" i="1"/>
  <c r="Z37" i="1"/>
  <c r="Z11" i="1"/>
  <c r="Z97" i="1"/>
  <c r="Z22" i="1"/>
  <c r="Z83" i="1"/>
  <c r="Z75" i="1"/>
  <c r="Z92" i="1"/>
  <c r="Z98" i="1"/>
  <c r="Z49" i="1"/>
  <c r="Z41" i="1"/>
  <c r="Z32" i="1"/>
  <c r="Z120" i="1"/>
  <c r="Z36" i="1"/>
  <c r="Z8" i="1"/>
  <c r="Z96" i="1"/>
  <c r="AA55" i="1"/>
  <c r="AA99" i="1"/>
  <c r="AA110" i="1"/>
  <c r="AA84" i="1"/>
  <c r="AA74" i="1"/>
  <c r="AA13" i="1"/>
  <c r="AA46" i="1"/>
  <c r="AA23" i="1"/>
  <c r="AA95" i="1"/>
  <c r="AA28" i="1"/>
  <c r="AA51" i="1"/>
  <c r="AA89" i="1"/>
  <c r="AA58" i="1"/>
  <c r="AA111" i="1"/>
  <c r="AA115" i="1"/>
  <c r="AA117" i="1"/>
  <c r="AA76" i="1"/>
  <c r="AA9" i="1"/>
  <c r="AA20" i="1"/>
  <c r="AA48" i="1"/>
  <c r="AA79" i="1"/>
  <c r="AA4" i="1"/>
  <c r="AA57" i="1"/>
  <c r="AA64" i="1"/>
  <c r="AA44" i="1"/>
  <c r="AA100" i="1"/>
  <c r="AA109" i="1"/>
  <c r="AA101" i="1"/>
  <c r="AA86" i="1"/>
  <c r="AA24" i="1"/>
  <c r="AA29" i="1"/>
  <c r="AA43" i="1"/>
  <c r="AA90" i="1"/>
  <c r="AA5" i="1"/>
  <c r="AA45" i="1"/>
  <c r="AA71" i="1"/>
  <c r="AA25" i="1"/>
  <c r="AA82" i="1"/>
  <c r="AA122" i="1"/>
  <c r="AA118" i="1"/>
  <c r="AA104" i="1"/>
  <c r="AA60" i="1"/>
  <c r="AA17" i="1"/>
  <c r="AA42" i="1"/>
  <c r="AA70" i="1"/>
  <c r="AA3" i="1"/>
  <c r="AA56" i="1"/>
  <c r="AA69" i="1"/>
  <c r="AA31" i="1"/>
  <c r="AA88" i="1"/>
  <c r="AA107" i="1"/>
  <c r="AA114" i="1"/>
  <c r="AA112" i="1"/>
  <c r="AA47" i="1"/>
  <c r="AA12" i="1"/>
  <c r="AA50" i="1"/>
  <c r="AA65" i="1"/>
  <c r="AA18" i="1"/>
  <c r="AA39" i="1"/>
  <c r="AA80" i="1"/>
  <c r="AA10" i="1"/>
  <c r="AA66" i="1"/>
  <c r="AA85" i="1"/>
  <c r="AA116" i="1"/>
  <c r="AA121" i="1"/>
  <c r="AA62" i="1"/>
  <c r="AA16" i="1"/>
  <c r="AA33" i="1"/>
  <c r="AA68" i="1"/>
  <c r="AA53" i="1"/>
  <c r="AA26" i="1"/>
  <c r="AA113" i="1"/>
  <c r="AA14" i="1"/>
  <c r="AA63" i="1"/>
  <c r="AA91" i="1"/>
  <c r="AA105" i="1"/>
  <c r="AA108" i="1"/>
  <c r="AA38" i="1"/>
  <c r="AA21" i="1"/>
  <c r="AA59" i="1"/>
  <c r="AA81" i="1"/>
  <c r="AA54" i="1"/>
  <c r="AA30" i="1"/>
  <c r="AA102" i="1"/>
  <c r="AA15" i="1"/>
  <c r="AA67" i="1"/>
  <c r="AA73" i="1"/>
  <c r="AA87" i="1"/>
  <c r="AA119" i="1"/>
  <c r="AA61" i="1"/>
  <c r="AA34" i="1"/>
  <c r="AA27" i="1"/>
  <c r="AA93" i="1"/>
  <c r="AA37" i="1"/>
  <c r="AA11" i="1"/>
  <c r="AA97" i="1"/>
  <c r="AA22" i="1"/>
  <c r="AA83" i="1"/>
  <c r="AA75" i="1"/>
  <c r="AA92" i="1"/>
  <c r="AA98" i="1"/>
  <c r="AA49" i="1"/>
  <c r="AA41" i="1"/>
  <c r="AA32" i="1"/>
  <c r="AA120" i="1"/>
  <c r="AA36" i="1"/>
  <c r="AA8" i="1"/>
  <c r="AA96" i="1"/>
  <c r="AB55" i="1"/>
  <c r="AB99" i="1"/>
  <c r="AB110" i="1"/>
  <c r="AB84" i="1"/>
  <c r="AB74" i="1"/>
  <c r="AB13" i="1"/>
  <c r="AB46" i="1"/>
  <c r="AB23" i="1"/>
  <c r="AB95" i="1"/>
  <c r="AB28" i="1"/>
  <c r="AB51" i="1"/>
  <c r="AB89" i="1"/>
  <c r="AB58" i="1"/>
  <c r="AB111" i="1"/>
  <c r="AB115" i="1"/>
  <c r="AB117" i="1"/>
  <c r="AB76" i="1"/>
  <c r="AB9" i="1"/>
  <c r="AB20" i="1"/>
  <c r="AB48" i="1"/>
  <c r="AB79" i="1"/>
  <c r="AB4" i="1"/>
  <c r="AB57" i="1"/>
  <c r="AB64" i="1"/>
  <c r="AB44" i="1"/>
  <c r="AB100" i="1"/>
  <c r="AB109" i="1"/>
  <c r="AB101" i="1"/>
  <c r="AB86" i="1"/>
  <c r="AB24" i="1"/>
  <c r="AB29" i="1"/>
  <c r="AB43" i="1"/>
  <c r="AB90" i="1"/>
  <c r="AB5" i="1"/>
  <c r="AB45" i="1"/>
  <c r="AB71" i="1"/>
  <c r="AB25" i="1"/>
  <c r="AB82" i="1"/>
  <c r="AB122" i="1"/>
  <c r="AB118" i="1"/>
  <c r="AB104" i="1"/>
  <c r="AB60" i="1"/>
  <c r="AB17" i="1"/>
  <c r="AB42" i="1"/>
  <c r="AB70" i="1"/>
  <c r="AB3" i="1"/>
  <c r="AB56" i="1"/>
  <c r="AB69" i="1"/>
  <c r="AB31" i="1"/>
  <c r="AB88" i="1"/>
  <c r="AB107" i="1"/>
  <c r="AB114" i="1"/>
  <c r="AB112" i="1"/>
  <c r="AB47" i="1"/>
  <c r="AB12" i="1"/>
  <c r="AB50" i="1"/>
  <c r="AB65" i="1"/>
  <c r="AB18" i="1"/>
  <c r="AB39" i="1"/>
  <c r="AB80" i="1"/>
  <c r="AB10" i="1"/>
  <c r="AB66" i="1"/>
  <c r="AB85" i="1"/>
  <c r="AB116" i="1"/>
  <c r="AB121" i="1"/>
  <c r="AB62" i="1"/>
  <c r="AB16" i="1"/>
  <c r="AB33" i="1"/>
  <c r="AB68" i="1"/>
  <c r="AB53" i="1"/>
  <c r="AB26" i="1"/>
  <c r="AB113" i="1"/>
  <c r="AB14" i="1"/>
  <c r="AB63" i="1"/>
  <c r="AB91" i="1"/>
  <c r="AB105" i="1"/>
  <c r="AB108" i="1"/>
  <c r="AB38" i="1"/>
  <c r="AB21" i="1"/>
  <c r="AB59" i="1"/>
  <c r="AB81" i="1"/>
  <c r="AB54" i="1"/>
  <c r="AB30" i="1"/>
  <c r="AB102" i="1"/>
  <c r="AB15" i="1"/>
  <c r="AB67" i="1"/>
  <c r="AB73" i="1"/>
  <c r="AB87" i="1"/>
  <c r="AB119" i="1"/>
  <c r="AB61" i="1"/>
  <c r="AB34" i="1"/>
  <c r="AB27" i="1"/>
  <c r="AB93" i="1"/>
  <c r="AB37" i="1"/>
  <c r="AB11" i="1"/>
  <c r="AB97" i="1"/>
  <c r="AB22" i="1"/>
  <c r="AB83" i="1"/>
  <c r="AB75" i="1"/>
  <c r="AB92" i="1"/>
  <c r="AB98" i="1"/>
  <c r="AB49" i="1"/>
  <c r="AB41" i="1"/>
  <c r="AB32" i="1"/>
  <c r="AB120" i="1"/>
  <c r="AB36" i="1"/>
  <c r="AB8" i="1"/>
  <c r="AB96" i="1"/>
  <c r="AC55" i="1"/>
  <c r="AC99" i="1"/>
  <c r="AC110" i="1"/>
  <c r="AC84" i="1"/>
  <c r="AC74" i="1"/>
  <c r="AC13" i="1"/>
  <c r="AC46" i="1"/>
  <c r="AC23" i="1"/>
  <c r="AC95" i="1"/>
  <c r="AC28" i="1"/>
  <c r="AC51" i="1"/>
  <c r="AC89" i="1"/>
  <c r="AC58" i="1"/>
  <c r="AC111" i="1"/>
  <c r="AC115" i="1"/>
  <c r="AC117" i="1"/>
  <c r="AC76" i="1"/>
  <c r="AC9" i="1"/>
  <c r="AC20" i="1"/>
  <c r="AC48" i="1"/>
  <c r="AC79" i="1"/>
  <c r="AC4" i="1"/>
  <c r="AC57" i="1"/>
  <c r="AC64" i="1"/>
  <c r="AC44" i="1"/>
  <c r="AC100" i="1"/>
  <c r="AC109" i="1"/>
  <c r="AC101" i="1"/>
  <c r="AC86" i="1"/>
  <c r="AC24" i="1"/>
  <c r="AC29" i="1"/>
  <c r="AC43" i="1"/>
  <c r="AC90" i="1"/>
  <c r="AC5" i="1"/>
  <c r="AC45" i="1"/>
  <c r="AC71" i="1"/>
  <c r="AC25" i="1"/>
  <c r="AC82" i="1"/>
  <c r="AC122" i="1"/>
  <c r="AC118" i="1"/>
  <c r="AC104" i="1"/>
  <c r="AC60" i="1"/>
  <c r="AC17" i="1"/>
  <c r="AC42" i="1"/>
  <c r="AC70" i="1"/>
  <c r="AC3" i="1"/>
  <c r="AC56" i="1"/>
  <c r="AC69" i="1"/>
  <c r="AC31" i="1"/>
  <c r="AC88" i="1"/>
  <c r="AC107" i="1"/>
  <c r="AC114" i="1"/>
  <c r="AC112" i="1"/>
  <c r="AC47" i="1"/>
  <c r="AC12" i="1"/>
  <c r="AC50" i="1"/>
  <c r="AC65" i="1"/>
  <c r="AC18" i="1"/>
  <c r="AC39" i="1"/>
  <c r="AC80" i="1"/>
  <c r="AC10" i="1"/>
  <c r="AC66" i="1"/>
  <c r="AC85" i="1"/>
  <c r="AC116" i="1"/>
  <c r="AC121" i="1"/>
  <c r="AC62" i="1"/>
  <c r="AC16" i="1"/>
  <c r="AC33" i="1"/>
  <c r="AC68" i="1"/>
  <c r="AC53" i="1"/>
  <c r="AC26" i="1"/>
  <c r="AC113" i="1"/>
  <c r="AC14" i="1"/>
  <c r="AC63" i="1"/>
  <c r="AC91" i="1"/>
  <c r="AC105" i="1"/>
  <c r="AC108" i="1"/>
  <c r="AC38" i="1"/>
  <c r="AC21" i="1"/>
  <c r="AC59" i="1"/>
  <c r="AC81" i="1"/>
  <c r="AC54" i="1"/>
  <c r="AC30" i="1"/>
  <c r="AC102" i="1"/>
  <c r="AC15" i="1"/>
  <c r="AC67" i="1"/>
  <c r="AC73" i="1"/>
  <c r="AC87" i="1"/>
  <c r="AC119" i="1"/>
  <c r="AC61" i="1"/>
  <c r="AC34" i="1"/>
  <c r="AC27" i="1"/>
  <c r="AC93" i="1"/>
  <c r="AC37" i="1"/>
  <c r="AC11" i="1"/>
  <c r="AC97" i="1"/>
  <c r="AC22" i="1"/>
  <c r="AC83" i="1"/>
  <c r="AC75" i="1"/>
  <c r="AC92" i="1"/>
  <c r="AC98" i="1"/>
  <c r="AC49" i="1"/>
  <c r="AC41" i="1"/>
  <c r="AC32" i="1"/>
  <c r="AC120" i="1"/>
  <c r="AC36" i="1"/>
  <c r="AC8" i="1"/>
  <c r="AC96" i="1"/>
  <c r="V52" i="1"/>
  <c r="W52" i="1"/>
  <c r="X52" i="1"/>
  <c r="Y52" i="1"/>
  <c r="Z52" i="1"/>
  <c r="AA52" i="1"/>
  <c r="AB52" i="1"/>
  <c r="AC52" i="1"/>
  <c r="V103" i="1"/>
  <c r="W103" i="1"/>
  <c r="X103" i="1"/>
  <c r="Y103" i="1"/>
  <c r="Z103" i="1"/>
  <c r="AA103" i="1"/>
  <c r="AB103" i="1"/>
  <c r="AC103" i="1"/>
  <c r="V106" i="1"/>
  <c r="W106" i="1"/>
  <c r="X106" i="1"/>
  <c r="Y106" i="1"/>
  <c r="Z106" i="1"/>
  <c r="AA106" i="1"/>
  <c r="AB106" i="1"/>
  <c r="AC106" i="1"/>
  <c r="V77" i="1"/>
  <c r="W77" i="1"/>
  <c r="X77" i="1"/>
  <c r="Y77" i="1"/>
  <c r="Z77" i="1"/>
  <c r="AA77" i="1"/>
  <c r="AB77" i="1"/>
  <c r="AC77" i="1"/>
  <c r="V72" i="1"/>
  <c r="W72" i="1"/>
  <c r="X72" i="1"/>
  <c r="Y72" i="1"/>
  <c r="Z72" i="1"/>
  <c r="AA72" i="1"/>
  <c r="AB72" i="1"/>
  <c r="AC72" i="1"/>
  <c r="V7" i="1"/>
  <c r="W7" i="1"/>
  <c r="X7" i="1"/>
  <c r="Y7" i="1"/>
  <c r="Z7" i="1"/>
  <c r="AA7" i="1"/>
  <c r="AB7" i="1"/>
  <c r="AC7" i="1"/>
  <c r="V40" i="1"/>
  <c r="W40" i="1"/>
  <c r="X40" i="1"/>
  <c r="Y40" i="1"/>
  <c r="Z40" i="1"/>
  <c r="AA40" i="1"/>
  <c r="AB40" i="1"/>
  <c r="AC40" i="1"/>
  <c r="V6" i="1"/>
  <c r="W6" i="1"/>
  <c r="X6" i="1"/>
  <c r="Y6" i="1"/>
  <c r="Z6" i="1"/>
  <c r="AA6" i="1"/>
  <c r="AB6" i="1"/>
  <c r="AC6" i="1"/>
  <c r="V94" i="1"/>
  <c r="W94" i="1"/>
  <c r="X94" i="1"/>
  <c r="Y94" i="1"/>
  <c r="Z94" i="1"/>
  <c r="AA94" i="1"/>
  <c r="AB94" i="1"/>
  <c r="AC94" i="1"/>
  <c r="V19" i="1"/>
  <c r="Z19" i="1"/>
  <c r="AA19" i="1"/>
  <c r="AB19" i="1"/>
  <c r="AC19" i="1"/>
  <c r="V35" i="1"/>
  <c r="W35" i="1"/>
  <c r="X35" i="1"/>
  <c r="Y35" i="1"/>
  <c r="Z35" i="1"/>
  <c r="AA35" i="1"/>
  <c r="AB35" i="1"/>
  <c r="AC35" i="1"/>
  <c r="V78" i="1"/>
  <c r="W78" i="1"/>
  <c r="X78" i="1"/>
  <c r="Y78" i="1"/>
  <c r="Z78" i="1"/>
  <c r="AA78" i="1"/>
  <c r="AB78" i="1"/>
  <c r="AC78" i="1"/>
</calcChain>
</file>

<file path=xl/sharedStrings.xml><?xml version="1.0" encoding="utf-8"?>
<sst xmlns="http://schemas.openxmlformats.org/spreadsheetml/2006/main" count="926" uniqueCount="75">
  <si>
    <t>Comment</t>
  </si>
  <si>
    <t>LOAD_DICOM</t>
  </si>
  <si>
    <t>GET_FRAME_FROM_DICOM</t>
  </si>
  <si>
    <t>COMPRESS_FRAME_IN_JPEG</t>
  </si>
  <si>
    <t>COMPRESS_FRAME_IN_BASE64</t>
  </si>
  <si>
    <t>COMPRESS_FRAME</t>
  </si>
  <si>
    <t>WRITE_REST_RESPONSE</t>
  </si>
  <si>
    <t>FULL_PROCESS</t>
  </si>
  <si>
    <t>TOTAL_CLIENT_TIME</t>
  </si>
  <si>
    <t>[INSTANCE]</t>
  </si>
  <si>
    <t>[FRAME_INDEX]</t>
  </si>
  <si>
    <t>[COMPRESSION_FORMAT]</t>
  </si>
  <si>
    <t>[DICOM_SIZE]</t>
  </si>
  <si>
    <t>[COMPRESSION_JPEG_QUALITY]</t>
  </si>
  <si>
    <t>[COMPRESSION_JPEG_SIZE]</t>
  </si>
  <si>
    <t>[COMPRESSION_BASE64_SIZE]</t>
  </si>
  <si>
    <t>[SIZE_IN_BYTES]</t>
  </si>
  <si>
    <t>[IMAGE_WIDTH]</t>
  </si>
  <si>
    <t>[IMAGE_HEIGHT]</t>
  </si>
  <si>
    <t>3ad3515c-cae5ec82-97f271ca-1e35e62d-a56ac7e2</t>
  </si>
  <si>
    <t>jpeg95</t>
  </si>
  <si>
    <t>b78dbf2b-2e731d41-d8831d11-06fb5be2-ded5efa5</t>
  </si>
  <si>
    <t>('MAMMO', 'TOMMO DMLO #2', 'multiframe dicom')</t>
  </si>
  <si>
    <t>fb8ebb6c-84575ce2-809075ee-f9291a90-8b7b39b6</t>
  </si>
  <si>
    <t>a4fab0f2-82286da6-9dc32e17-91eafc7e-17d29bc5</t>
  </si>
  <si>
    <t>jpeg50</t>
  </si>
  <si>
    <t>Date</t>
  </si>
  <si>
    <t>GET_FRAME_FROM_DICOM %</t>
  </si>
  <si>
    <t>COMPRESS_FRAME %</t>
  </si>
  <si>
    <t>COMPRESS_FRAME_IN_JPEG %</t>
  </si>
  <si>
    <t>LOAD_DICOM %</t>
  </si>
  <si>
    <t>FRAME_JPEG_COMPRESSION_RATIO %</t>
  </si>
  <si>
    <t>FRAME_SIZE_FROM_DICOM %</t>
  </si>
  <si>
    <t>FRAME_SIZE</t>
  </si>
  <si>
    <t>TIMINGS FROM CPP CODE</t>
  </si>
  <si>
    <t>Instance ID</t>
  </si>
  <si>
    <t>Compression</t>
  </si>
  <si>
    <t>Size informations</t>
  </si>
  <si>
    <t>w*h</t>
  </si>
  <si>
    <t>Time Percentages (from user total time)</t>
  </si>
  <si>
    <t>Size percentages</t>
  </si>
  <si>
    <t>gzip</t>
  </si>
  <si>
    <t>('MAMMO', 'DML', 'monoframe dicom single image', 'big file')</t>
  </si>
  <si>
    <t>jpeg100</t>
  </si>
  <si>
    <t>('MAMMO', 'TOMMO DMLO #1', 'monoframe dicom single image')</t>
  </si>
  <si>
    <t>('MAMMO', 'DCC', 'monoframe dicom single image', 'big file')</t>
  </si>
  <si>
    <t>('NEURO/IRM', 'T2W/FE-EPI', 'monoframe dicom in serie', 'low resolution')</t>
  </si>
  <si>
    <t>39be12ef-cbbdf94f-3a6c9dae-7b81b31e-32968419</t>
  </si>
  <si>
    <t>606cd6e8-2335177a-6491441c-11e4f6aa-66b8a008</t>
  </si>
  <si>
    <t>b69e8d99-c3466b3f-7d20830d-7a02f562-617b6686</t>
  </si>
  <si>
    <t>('NEURO/IRM', 'T1/3D/FFE/C', 'monoframe dicom in serie', 'low resolution')</t>
  </si>
  <si>
    <t>197bed4e-73de7045-868e0784-b30c7b79-0c1e723d</t>
  </si>
  <si>
    <t>507063f3-5a110df1-11821938-4e648b68-551cc3b7</t>
  </si>
  <si>
    <t>a616ac3d-a3ca5776-648ac13e-98c5f399-77a8bcf8</t>
  </si>
  <si>
    <t>jpeg80</t>
  </si>
  <si>
    <t>jpeg25</t>
  </si>
  <si>
    <t>COMPRESS_FRAME_IN_BASE64 %</t>
  </si>
  <si>
    <t>height</t>
  </si>
  <si>
    <t>width</t>
  </si>
  <si>
    <t>Row Labels</t>
  </si>
  <si>
    <t>Grand Total</t>
  </si>
  <si>
    <t>base64 size</t>
  </si>
  <si>
    <t>jpeg size</t>
  </si>
  <si>
    <t>loading dicom time</t>
  </si>
  <si>
    <t>total client time</t>
  </si>
  <si>
    <t>total cpp time</t>
  </si>
  <si>
    <t>writing rest response time</t>
  </si>
  <si>
    <t>compressing in base64 time</t>
  </si>
  <si>
    <t>compressing in jpeg time</t>
  </si>
  <si>
    <t>full compressing frame time</t>
  </si>
  <si>
    <t>getting frame from dicom time</t>
  </si>
  <si>
    <t>FALSE</t>
  </si>
  <si>
    <t>TRUE</t>
  </si>
  <si>
    <t>11/04/16 14:54 Average</t>
  </si>
  <si>
    <t>12/04/16 16:51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</si>
</sst>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4" tint="0.39997558519241921"/>
      </top>
      <bottom style="thin">
        <color theme="0"/>
      </bottom>
      <diagonal/>
    </border>
    <border>
      <left style="thin">
        <color theme="0"/>
      </left>
      <right style="thin">
        <color theme="4" tint="0.39997558519241921"/>
      </right>
      <top style="thin">
        <color theme="4" tint="0.3999755851924192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4" tint="0.39997558519241921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22" fontId="0" fillId="0" borderId="0" xfId="0" applyNumberFormat="1"/>
    <xf numFmtId="0" fontId="0" fillId="0" borderId="0" xfId="0" applyAlignment="1"/>
    <xf numFmtId="0" fontId="0" fillId="0" borderId="1" xfId="0" applyBorder="1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1"/>
    </xf>
    <xf numFmtId="0" fontId="0" fillId="0" borderId="0" xfId="0" applyAlignment="1" applyProtection="1">
      <alignment textRotation="255"/>
      <protection locked="0"/>
    </xf>
    <xf numFmtId="22" fontId="0" fillId="0" borderId="0" xfId="0" applyNumberFormat="1" applyProtection="1">
      <protection locked="0"/>
    </xf>
    <xf numFmtId="0" fontId="0" fillId="0" borderId="0" xfId="0" applyProtection="1">
      <protection locked="0"/>
    </xf>
    <xf numFmtId="2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2" fontId="0" fillId="0" borderId="0" xfId="0" applyNumberFormat="1" applyBorder="1" applyProtection="1">
      <protection locked="0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22" fontId="0" fillId="0" borderId="0" xfId="0" applyNumberFormat="1" applyAlignment="1">
      <alignment horizontal="left" indent="5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2" fontId="0" fillId="2" borderId="2" xfId="0" applyNumberFormat="1" applyFont="1" applyFill="1" applyBorder="1"/>
    <xf numFmtId="0" fontId="0" fillId="2" borderId="2" xfId="0" applyFont="1" applyFill="1" applyBorder="1"/>
    <xf numFmtId="2" fontId="0" fillId="3" borderId="2" xfId="0" applyNumberFormat="1" applyFont="1" applyFill="1" applyBorder="1"/>
    <xf numFmtId="0" fontId="0" fillId="3" borderId="2" xfId="0" applyFont="1" applyFill="1" applyBorder="1"/>
    <xf numFmtId="0" fontId="0" fillId="2" borderId="2" xfId="0" applyNumberFormat="1" applyFont="1" applyFill="1" applyBorder="1"/>
    <xf numFmtId="0" fontId="0" fillId="3" borderId="2" xfId="0" applyNumberFormat="1" applyFont="1" applyFill="1" applyBorder="1"/>
    <xf numFmtId="2" fontId="0" fillId="2" borderId="3" xfId="0" applyNumberFormat="1" applyFont="1" applyFill="1" applyBorder="1"/>
    <xf numFmtId="2" fontId="0" fillId="3" borderId="3" xfId="0" applyNumberFormat="1" applyFont="1" applyFill="1" applyBorder="1"/>
    <xf numFmtId="2" fontId="0" fillId="2" borderId="4" xfId="0" applyNumberFormat="1" applyFont="1" applyFill="1" applyBorder="1"/>
    <xf numFmtId="0" fontId="0" fillId="2" borderId="4" xfId="0" applyFont="1" applyFill="1" applyBorder="1"/>
    <xf numFmtId="2" fontId="0" fillId="3" borderId="4" xfId="0" applyNumberFormat="1" applyFont="1" applyFill="1" applyBorder="1"/>
    <xf numFmtId="0" fontId="0" fillId="3" borderId="4" xfId="0" applyFont="1" applyFill="1" applyBorder="1"/>
    <xf numFmtId="0" fontId="0" fillId="2" borderId="5" xfId="0" applyFont="1" applyFill="1" applyBorder="1"/>
    <xf numFmtId="0" fontId="0" fillId="3" borderId="5" xfId="0" applyFont="1" applyFill="1" applyBorder="1"/>
    <xf numFmtId="2" fontId="0" fillId="3" borderId="6" xfId="0" applyNumberFormat="1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2" fontId="0" fillId="3" borderId="8" xfId="0" applyNumberFormat="1" applyFont="1" applyFill="1" applyBorder="1"/>
    <xf numFmtId="0" fontId="0" fillId="3" borderId="8" xfId="0" applyNumberFormat="1" applyFont="1" applyFill="1" applyBorder="1"/>
    <xf numFmtId="2" fontId="0" fillId="3" borderId="9" xfId="0" applyNumberFormat="1" applyFont="1" applyFill="1" applyBorder="1"/>
    <xf numFmtId="22" fontId="0" fillId="2" borderId="10" xfId="0" applyNumberFormat="1" applyFont="1" applyFill="1" applyBorder="1"/>
    <xf numFmtId="22" fontId="0" fillId="3" borderId="10" xfId="0" applyNumberFormat="1" applyFont="1" applyFill="1" applyBorder="1"/>
    <xf numFmtId="22" fontId="0" fillId="3" borderId="11" xfId="0" applyNumberFormat="1" applyFont="1" applyFill="1" applyBorder="1"/>
    <xf numFmtId="22" fontId="0" fillId="0" borderId="0" xfId="0" applyNumberFormat="1" applyBorder="1" applyProtection="1">
      <protection locked="0"/>
    </xf>
    <xf numFmtId="0" fontId="0" fillId="0" borderId="0" xfId="0" applyBorder="1" applyProtection="1">
      <protection locked="0"/>
    </xf>
    <xf numFmtId="2" fontId="4" fillId="0" borderId="0" xfId="0" applyNumberFormat="1" applyFont="1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31">
    <dxf>
      <numFmt numFmtId="2" formatCode="0.00"/>
      <protection locked="0" hidden="0"/>
    </dxf>
    <dxf>
      <numFmt numFmtId="2" formatCode="0.00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2" formatCode="0.00"/>
      <protection locked="0" hidden="0"/>
    </dxf>
    <dxf>
      <numFmt numFmtId="2" formatCode="0.00"/>
      <protection locked="0" hidden="0"/>
    </dxf>
    <dxf>
      <numFmt numFmtId="2" formatCode="0.00"/>
      <protection locked="0" hidden="0"/>
    </dxf>
    <dxf>
      <numFmt numFmtId="2" formatCode="0.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2" formatCode="0.0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2" formatCode="0.00"/>
      <protection locked="0" hidden="0"/>
    </dxf>
    <dxf>
      <numFmt numFmtId="2" formatCode="0.00"/>
      <protection locked="0" hidden="0"/>
    </dxf>
    <dxf>
      <numFmt numFmtId="2" formatCode="0.00"/>
      <protection locked="0" hidden="0"/>
    </dxf>
    <dxf>
      <numFmt numFmtId="2" formatCode="0.00"/>
      <protection locked="0" hidden="0"/>
    </dxf>
    <dxf>
      <numFmt numFmtId="2" formatCode="0.00"/>
      <protection locked="0" hidden="0"/>
    </dxf>
    <dxf>
      <numFmt numFmtId="2" formatCode="0.00"/>
      <protection locked="0" hidden="0"/>
    </dxf>
    <dxf>
      <numFmt numFmtId="2" formatCode="0.00"/>
      <protection locked="0" hidden="0"/>
    </dxf>
    <dxf>
      <numFmt numFmtId="2" formatCode="0.00"/>
      <protection locked="0" hidden="0"/>
    </dxf>
    <dxf>
      <protection locked="0" hidden="0"/>
    </dxf>
    <dxf>
      <protection locked="0" hidden="0"/>
    </dxf>
    <dxf>
      <numFmt numFmtId="27" formatCode="dd/mm/yy\ hh:mm"/>
      <protection locked="0" hidden="0"/>
    </dxf>
    <dxf>
      <protection locked="0" hidden="0"/>
    </dxf>
    <dxf>
      <alignment horizontal="general" vertical="bottom" textRotation="255" wrapText="0" justifyLastLine="0" shrinkToFit="0"/>
      <protection locked="0" hidden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Microsoft Office User" refreshedDate="42472.814974652778" createdVersion="4" refreshedVersion="4" minRefreshableVersion="3" recordCount="240">
  <cacheSource type="worksheet">
    <worksheetSource name="Table3"/>
  </cacheSource>
  <cacheFields count="29">
    <cacheField name="Date" numFmtId="22">
      <sharedItems containsSemiMixedTypes="0" containsNonDate="0" containsDate="1" containsString="0" minDate="2016-04-11T14:54:00" maxDate="2016-08-07T14:54:00" count="121">
        <d v="2016-04-11T14:54:00"/>
        <d v="2016-04-12T16:51:00"/>
        <d v="2016-06-22T14:54:00" u="1"/>
        <d v="2016-07-27T14:54:00" u="1"/>
        <d v="2016-05-10T14:54:00" u="1"/>
        <d v="2016-07-01T14:54:00" u="1"/>
        <d v="2016-04-24T14:54:00" u="1"/>
        <d v="2016-06-15T14:54:00" u="1"/>
        <d v="2016-08-06T14:54:00" u="1"/>
        <d v="2016-05-29T14:54:00" u="1"/>
        <d v="2016-07-20T14:54:00" u="1"/>
        <d v="2016-05-03T14:54:00" u="1"/>
        <d v="2016-04-17T14:54:00" u="1"/>
        <d v="2016-06-08T14:54:00" u="1"/>
        <d v="2016-05-22T14:54:00" u="1"/>
        <d v="2016-07-13T14:54:00" u="1"/>
        <d v="2016-06-27T14:54:00" u="1"/>
        <d v="2016-06-01T14:54:00" u="1"/>
        <d v="2016-05-15T14:54:00" u="1"/>
        <d v="2016-07-06T14:54:00" u="1"/>
        <d v="2016-04-29T14:54:00" u="1"/>
        <d v="2016-06-20T14:54:00" u="1"/>
        <d v="2016-07-25T14:54:00" u="1"/>
        <d v="2016-05-08T14:54:00" u="1"/>
        <d v="2016-04-22T14:54:00" u="1"/>
        <d v="2016-06-13T14:54:00" u="1"/>
        <d v="2016-08-04T14:54:00" u="1"/>
        <d v="2016-05-27T14:54:00" u="1"/>
        <d v="2016-07-18T14:54:00" u="1"/>
        <d v="2016-05-01T14:54:00" u="1"/>
        <d v="2016-04-15T14:54:00" u="1"/>
        <d v="2016-06-06T14:54:00" u="1"/>
        <d v="2016-05-20T14:54:00" u="1"/>
        <d v="2016-07-11T14:54:00" u="1"/>
        <d v="2016-06-25T14:54:00" u="1"/>
        <d v="2016-07-30T14:54:00" u="1"/>
        <d v="2016-05-13T14:54:00" u="1"/>
        <d v="2016-07-04T14:54:00" u="1"/>
        <d v="2016-04-27T14:54:00" u="1"/>
        <d v="2016-06-18T14:54:00" u="1"/>
        <d v="2016-07-23T14:54:00" u="1"/>
        <d v="2016-05-06T14:54:00" u="1"/>
        <d v="2016-04-20T14:54:00" u="1"/>
        <d v="2016-06-11T14:54:00" u="1"/>
        <d v="2016-08-02T14:54:00" u="1"/>
        <d v="2016-05-25T14:54:00" u="1"/>
        <d v="2016-07-16T14:54:00" u="1"/>
        <d v="2016-06-30T14:54:00" u="1"/>
        <d v="2016-04-13T14:54:00" u="1"/>
        <d v="2016-06-04T14:54:00" u="1"/>
        <d v="2016-05-18T14:54:00" u="1"/>
        <d v="2016-07-09T14:54:00" u="1"/>
        <d v="2016-06-23T14:54:00" u="1"/>
        <d v="2016-07-28T14:54:00" u="1"/>
        <d v="2016-05-11T14:54:00" u="1"/>
        <d v="2016-07-02T14:54:00" u="1"/>
        <d v="2016-04-25T14:54:00" u="1"/>
        <d v="2016-06-16T14:54:00" u="1"/>
        <d v="2016-08-07T14:54:00" u="1"/>
        <d v="2016-05-30T14:54:00" u="1"/>
        <d v="2016-07-21T14:54:00" u="1"/>
        <d v="2016-05-04T14:54:00" u="1"/>
        <d v="2016-04-18T14:54:00" u="1"/>
        <d v="2016-06-09T14:54:00" u="1"/>
        <d v="2016-05-23T14:54:00" u="1"/>
        <d v="2016-07-14T14:54:00" u="1"/>
        <d v="2016-06-28T14:54:00" u="1"/>
        <d v="2016-06-02T14:54:00" u="1"/>
        <d v="2016-04-12T10:27:00" u="1"/>
        <d v="2016-05-16T14:54:00" u="1"/>
        <d v="2016-07-07T14:54:00" u="1"/>
        <d v="2016-04-30T14:54:00" u="1"/>
        <d v="2016-06-21T14:54:00" u="1"/>
        <d v="2016-07-26T14:54:00" u="1"/>
        <d v="2016-05-09T14:54:00" u="1"/>
        <d v="2016-04-23T14:54:00" u="1"/>
        <d v="2016-06-14T14:54:00" u="1"/>
        <d v="2016-08-05T14:54:00" u="1"/>
        <d v="2016-05-28T14:54:00" u="1"/>
        <d v="2016-07-19T14:54:00" u="1"/>
        <d v="2016-05-02T14:54:00" u="1"/>
        <d v="2016-04-16T14:54:00" u="1"/>
        <d v="2016-06-07T14:54:00" u="1"/>
        <d v="2016-05-21T14:54:00" u="1"/>
        <d v="2016-07-12T14:54:00" u="1"/>
        <d v="2016-06-26T14:54:00" u="1"/>
        <d v="2016-07-31T14:54:00" u="1"/>
        <d v="2016-05-14T14:54:00" u="1"/>
        <d v="2016-07-05T14:54:00" u="1"/>
        <d v="2016-04-28T14:54:00" u="1"/>
        <d v="2016-06-19T14:54:00" u="1"/>
        <d v="2016-07-24T14:54:00" u="1"/>
        <d v="2016-05-07T14:54:00" u="1"/>
        <d v="2016-04-21T14:54:00" u="1"/>
        <d v="2016-06-12T14:54:00" u="1"/>
        <d v="2016-08-03T14:54:00" u="1"/>
        <d v="2016-05-26T14:54:00" u="1"/>
        <d v="2016-07-17T14:54:00" u="1"/>
        <d v="2016-04-14T14:54:00" u="1"/>
        <d v="2016-06-05T14:54:00" u="1"/>
        <d v="2016-05-19T14:54:00" u="1"/>
        <d v="2016-07-10T14:54:00" u="1"/>
        <d v="2016-06-24T14:54:00" u="1"/>
        <d v="2016-07-29T14:54:00" u="1"/>
        <d v="2016-05-12T14:54:00" u="1"/>
        <d v="2016-07-03T14:54:00" u="1"/>
        <d v="2016-04-26T14:54:00" u="1"/>
        <d v="2016-06-17T14:54:00" u="1"/>
        <d v="2016-05-31T14:54:00" u="1"/>
        <d v="2016-07-22T14:54:00" u="1"/>
        <d v="2016-05-05T14:54:00" u="1"/>
        <d v="2016-04-19T14:54:00" u="1"/>
        <d v="2016-06-10T14:54:00" u="1"/>
        <d v="2016-08-01T14:54:00" u="1"/>
        <d v="2016-05-24T14:54:00" u="1"/>
        <d v="2016-07-15T14:54:00" u="1"/>
        <d v="2016-06-29T14:54:00" u="1"/>
        <d v="2016-04-12T14:54:00" u="1"/>
        <d v="2016-06-03T14:54:00" u="1"/>
        <d v="2016-05-17T14:54:00" u="1"/>
        <d v="2016-07-08T14:54:00" u="1"/>
      </sharedItems>
    </cacheField>
    <cacheField name="Comment" numFmtId="0">
      <sharedItems count="6">
        <s v="('MAMMO', 'TOMMO DMLO #2', 'multiframe dicom')"/>
        <s v="('MAMMO', 'DCC', 'monoframe dicom single image', 'big file')"/>
        <s v="('MAMMO', 'DML', 'monoframe dicom single image', 'big file')"/>
        <s v="('MAMMO', 'TOMMO DMLO #1', 'monoframe dicom single image')"/>
        <s v="('NEURO/IRM', 'T1/3D/FFE/C', 'monoframe dicom in serie', 'low resolution')"/>
        <s v="('NEURO/IRM', 'T2W/FE-EPI', 'monoframe dicom in serie', 'low resolution')"/>
      </sharedItems>
    </cacheField>
    <cacheField name="gzip" numFmtId="0">
      <sharedItems containsMixedTypes="1" containsNumber="1" containsInteger="1" minValue="0" maxValue="1" count="4">
        <b v="0"/>
        <b v="1"/>
        <n v="0" u="1"/>
        <n v="1" u="1"/>
      </sharedItems>
    </cacheField>
    <cacheField name="LOAD_DICOM" numFmtId="0">
      <sharedItems containsSemiMixedTypes="0" containsString="0" containsNumber="1" minValue="2.2000000000000002" maxValue="3838"/>
    </cacheField>
    <cacheField name="GET_FRAME_FROM_DICOM" numFmtId="0">
      <sharedItems containsSemiMixedTypes="0" containsString="0" containsNumber="1" minValue="0" maxValue="2610.8000000000002"/>
    </cacheField>
    <cacheField name="COMPRESS_FRAME_IN_JPEG" numFmtId="0">
      <sharedItems containsSemiMixedTypes="0" containsString="0" containsNumber="1" minValue="2" maxValue="2030.4"/>
    </cacheField>
    <cacheField name="COMPRESS_FRAME_IN_BASE64" numFmtId="0">
      <sharedItems containsSemiMixedTypes="0" containsString="0" containsNumber="1" minValue="0" maxValue="183.2"/>
    </cacheField>
    <cacheField name="COMPRESS_FRAME" numFmtId="0">
      <sharedItems containsSemiMixedTypes="0" containsString="0" containsNumber="1" minValue="2.4" maxValue="2174"/>
    </cacheField>
    <cacheField name="WRITE_REST_RESPONSE" numFmtId="0">
      <sharedItems containsSemiMixedTypes="0" containsString="0" containsNumber="1" minValue="0" maxValue="81.400000000000006"/>
    </cacheField>
    <cacheField name="FULL_PROCESS" numFmtId="0">
      <sharedItems containsSemiMixedTypes="0" containsString="0" containsNumber="1" minValue="7" maxValue="6434.2"/>
    </cacheField>
    <cacheField name="TOTAL_CLIENT_TIME" numFmtId="0">
      <sharedItems containsSemiMixedTypes="0" containsString="0" containsNumber="1" minValue="11.8" maxValue="6448.4"/>
    </cacheField>
    <cacheField name="[INSTANCE]" numFmtId="0">
      <sharedItems count="10">
        <s v="fb8ebb6c-84575ce2-809075ee-f9291a90-8b7b39b6"/>
        <s v="a4fab0f2-82286da6-9dc32e17-91eafc7e-17d29bc5"/>
        <s v="3ad3515c-cae5ec82-97f271ca-1e35e62d-a56ac7e2"/>
        <s v="b78dbf2b-2e731d41-d8831d11-06fb5be2-ded5efa5"/>
        <s v="507063f3-5a110df1-11821938-4e648b68-551cc3b7"/>
        <s v="39be12ef-cbbdf94f-3a6c9dae-7b81b31e-32968419"/>
        <s v="197bed4e-73de7045-868e0784-b30c7b79-0c1e723d"/>
        <s v="b69e8d99-c3466b3f-7d20830d-7a02f562-617b6686"/>
        <s v="a616ac3d-a3ca5776-648ac13e-98c5f399-77a8bcf8"/>
        <s v="606cd6e8-2335177a-6491441c-11e4f6aa-66b8a008"/>
      </sharedItems>
    </cacheField>
    <cacheField name="[FRAME_INDEX]" numFmtId="0">
      <sharedItems containsSemiMixedTypes="0" containsString="0" containsNumber="1" containsInteger="1" minValue="0" maxValue="30" count="3">
        <n v="30"/>
        <n v="0"/>
        <n v="1"/>
      </sharedItems>
    </cacheField>
    <cacheField name="[COMPRESSION_FORMAT]" numFmtId="0">
      <sharedItems containsMixedTypes="1" containsNumber="1" containsInteger="1" minValue="25" maxValue="100"/>
    </cacheField>
    <cacheField name="[DICOM_SIZE]" numFmtId="2">
      <sharedItems containsSemiMixedTypes="0" containsString="0" containsNumber="1" containsInteger="1" minValue="134172" maxValue="298989870"/>
    </cacheField>
    <cacheField name="[COMPRESSION_JPEG_QUALITY]" numFmtId="0">
      <sharedItems containsSemiMixedTypes="0" containsString="0" containsNumber="1" containsInteger="1" minValue="25" maxValue="100" count="5">
        <n v="100"/>
        <n v="50"/>
        <n v="25"/>
        <n v="80"/>
        <n v="95"/>
      </sharedItems>
    </cacheField>
    <cacheField name="[COMPRESSION_JPEG_SIZE]" numFmtId="0">
      <sharedItems containsSemiMixedTypes="0" containsString="0" containsNumber="1" containsInteger="1" minValue="1630" maxValue="4770804"/>
    </cacheField>
    <cacheField name="[COMPRESSION_BASE64_SIZE]" numFmtId="0">
      <sharedItems containsSemiMixedTypes="0" containsString="0" containsNumber="1" containsInteger="1" minValue="2176" maxValue="6361072"/>
    </cacheField>
    <cacheField name="[SIZE_IN_BYTES]" numFmtId="0">
      <sharedItems containsSemiMixedTypes="0" containsString="0" containsNumber="1" containsInteger="1" minValue="65536" maxValue="28027584"/>
    </cacheField>
    <cacheField name="[IMAGE_WIDTH]" numFmtId="0">
      <sharedItems containsSemiMixedTypes="0" containsString="0" containsNumber="1" containsInteger="1" minValue="256" maxValue="4728"/>
    </cacheField>
    <cacheField name="[IMAGE_HEIGHT]" numFmtId="0">
      <sharedItems containsSemiMixedTypes="0" containsString="0" containsNumber="1" containsInteger="1" minValue="256" maxValue="5928"/>
    </cacheField>
    <cacheField name="LOAD_DICOM %" numFmtId="2">
      <sharedItems containsSemiMixedTypes="0" containsString="0" containsNumber="1" minValue="14.933408897704734" maxValue="63.243660883613117"/>
    </cacheField>
    <cacheField name="GET_FRAME_FROM_DICOM %" numFmtId="2">
      <sharedItems containsSemiMixedTypes="0" containsString="0" containsNumber="1" minValue="0" maxValue="42.855043174719818"/>
    </cacheField>
    <cacheField name="COMPRESS_FRAME %" numFmtId="2">
      <sharedItems containsSemiMixedTypes="0" containsString="0" containsNumber="1" minValue="2.4383425483009256" maxValue="69.056389912156419"/>
    </cacheField>
    <cacheField name="COMPRESS_FRAME_IN_JPEG %" numFmtId="2">
      <sharedItems containsSemiMixedTypes="0" containsString="0" containsNumber="1" minValue="2.3855376778281667" maxValue="65.287616888637018"/>
    </cacheField>
    <cacheField name="COMPRESS_FRAME_IN_BASE64 %" numFmtId="0">
      <sharedItems containsSemiMixedTypes="0" containsString="0" containsNumber="1" minValue="0" maxValue="5.4326552399027337"/>
    </cacheField>
    <cacheField name="FRAME_SIZE_FROM_DICOM %" numFmtId="0">
      <sharedItems containsSemiMixedTypes="0" containsString="0" containsNumber="1" minValue="2.0831314452225422" maxValue="99.99511576475939"/>
    </cacheField>
    <cacheField name="FRAME_SIZE" numFmtId="2">
      <sharedItems containsSemiMixedTypes="0" containsString="0" containsNumber="1" containsInteger="1" minValue="131072" maxValue="56055168"/>
    </cacheField>
    <cacheField name="FRAME_JPEG_COMPRESSION_RATIO %" numFmtId="2">
      <sharedItems containsSemiMixedTypes="0" containsString="0" containsNumber="1" minValue="58.36029052734375" maxValue="97.965208132103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">
  <r>
    <x v="0"/>
    <x v="0"/>
    <x v="0"/>
    <n v="3838"/>
    <n v="2161.1999999999998"/>
    <n v="291"/>
    <n v="25.2"/>
    <n v="323.39999999999998"/>
    <n v="5.8"/>
    <n v="6414.8"/>
    <n v="6448.4"/>
    <x v="0"/>
    <x v="0"/>
    <n v="100"/>
    <n v="298989870"/>
    <x v="0"/>
    <n v="620360"/>
    <n v="827148"/>
    <n v="3114176"/>
    <n v="1576"/>
    <n v="1976"/>
    <n v="59.518640282860872"/>
    <n v="33.515290614726133"/>
    <n v="5.0151975683890582"/>
    <n v="4.5127473481793938"/>
    <n v="0.39079461571862784"/>
    <n v="2.0831314452225422"/>
    <n v="6228352"/>
    <n v="80.079481699171779"/>
  </r>
  <r>
    <x v="0"/>
    <x v="0"/>
    <x v="0"/>
    <n v="3814.8"/>
    <n v="2136"/>
    <n v="302.2"/>
    <n v="12"/>
    <n v="317.8"/>
    <n v="5.6"/>
    <n v="6357.2"/>
    <n v="6374.8"/>
    <x v="0"/>
    <x v="1"/>
    <n v="100"/>
    <n v="298989870"/>
    <x v="0"/>
    <n v="607408"/>
    <n v="809880"/>
    <n v="3114176"/>
    <n v="1576"/>
    <n v="1976"/>
    <n v="59.841877392231915"/>
    <n v="33.506933550856502"/>
    <n v="4.9852544393549598"/>
    <n v="4.7405408797138735"/>
    <n v="0.1882411997239129"/>
    <n v="2.0831314452225422"/>
    <n v="6228352"/>
    <n v="80.495386259479233"/>
  </r>
  <r>
    <x v="0"/>
    <x v="0"/>
    <x v="0"/>
    <n v="3787.2"/>
    <n v="2166.1999999999998"/>
    <n v="291.2"/>
    <n v="11.4"/>
    <n v="307.2"/>
    <n v="5.8"/>
    <n v="6345"/>
    <n v="6357.4"/>
    <x v="0"/>
    <x v="2"/>
    <n v="100"/>
    <n v="298989870"/>
    <x v="0"/>
    <n v="609860"/>
    <n v="813148"/>
    <n v="3114176"/>
    <n v="1576"/>
    <n v="1976"/>
    <n v="59.57152294963349"/>
    <n v="34.073677918645984"/>
    <n v="4.8321640922389655"/>
    <n v="4.5804888791015195"/>
    <n v="0.17931858936043038"/>
    <n v="2.0831314452225422"/>
    <n v="6228352"/>
    <n v="80.416649540681064"/>
  </r>
  <r>
    <x v="0"/>
    <x v="0"/>
    <x v="0"/>
    <n v="3768.4"/>
    <n v="2047.6"/>
    <n v="195.8"/>
    <n v="1.6"/>
    <n v="201.2"/>
    <n v="0.8"/>
    <n v="6084"/>
    <n v="6102"/>
    <x v="0"/>
    <x v="0"/>
    <n v="50"/>
    <n v="298989870"/>
    <x v="1"/>
    <n v="125403"/>
    <n v="167204"/>
    <n v="3114176"/>
    <n v="1576"/>
    <n v="1976"/>
    <n v="61.756801048836451"/>
    <n v="33.556211078334968"/>
    <n v="3.2972795804654211"/>
    <n v="3.2087840052441821"/>
    <n v="2.6220911176663388E-2"/>
    <n v="2.0831314452225422"/>
    <n v="6228352"/>
    <n v="95.973156302020186"/>
  </r>
  <r>
    <x v="0"/>
    <x v="0"/>
    <x v="0"/>
    <n v="3542.8"/>
    <n v="2018.2"/>
    <n v="187.4"/>
    <n v="1.2"/>
    <n v="192.8"/>
    <n v="0.4"/>
    <n v="5836.2"/>
    <n v="5851.4"/>
    <x v="0"/>
    <x v="1"/>
    <n v="25"/>
    <n v="298989870"/>
    <x v="2"/>
    <n v="84317"/>
    <n v="112424"/>
    <n v="3114176"/>
    <n v="1576"/>
    <n v="1976"/>
    <n v="60.546194073213258"/>
    <n v="34.490891068804046"/>
    <n v="3.2949379635642755"/>
    <n v="3.2026523567009608"/>
    <n v="2.0507912636292168E-2"/>
    <n v="2.0831314452225422"/>
    <n v="6228352"/>
    <n v="97.29247801023449"/>
  </r>
  <r>
    <x v="0"/>
    <x v="0"/>
    <x v="0"/>
    <n v="3538"/>
    <n v="1979.8"/>
    <n v="201"/>
    <n v="1.8"/>
    <n v="206"/>
    <n v="0.8"/>
    <n v="5800.8"/>
    <n v="5817.8"/>
    <x v="0"/>
    <x v="2"/>
    <n v="50"/>
    <n v="298989870"/>
    <x v="1"/>
    <n v="122011"/>
    <n v="162684"/>
    <n v="3114176"/>
    <n v="1576"/>
    <n v="1976"/>
    <n v="60.813365877135681"/>
    <n v="34.03004572175049"/>
    <n v="3.5408573687648248"/>
    <n v="3.4549142287462615"/>
    <n v="3.0939530406682941E-2"/>
    <n v="2.0831314452225422"/>
    <n v="6228352"/>
    <n v="96.082077570439182"/>
  </r>
  <r>
    <x v="0"/>
    <x v="0"/>
    <x v="0"/>
    <n v="3601.6"/>
    <n v="1827.6"/>
    <n v="171.2"/>
    <n v="3.6"/>
    <n v="179.2"/>
    <n v="0.4"/>
    <n v="5677.2"/>
    <n v="5694.8"/>
    <x v="0"/>
    <x v="0"/>
    <n v="25"/>
    <n v="298989870"/>
    <x v="2"/>
    <n v="88079"/>
    <n v="117440"/>
    <n v="3114176"/>
    <n v="1576"/>
    <n v="1976"/>
    <n v="63.243660883613117"/>
    <n v="32.092435204045792"/>
    <n v="3.1467303504951882"/>
    <n v="3.0062513169909386"/>
    <n v="6.321556507691227E-2"/>
    <n v="2.0831314452225422"/>
    <n v="6228352"/>
    <n v="97.171675589305167"/>
  </r>
  <r>
    <x v="0"/>
    <x v="0"/>
    <x v="0"/>
    <n v="3378.2"/>
    <n v="1977.2"/>
    <n v="195.2"/>
    <n v="2.6"/>
    <n v="203.4"/>
    <n v="1"/>
    <n v="5625.2"/>
    <n v="5639"/>
    <x v="0"/>
    <x v="1"/>
    <n v="80"/>
    <n v="298989870"/>
    <x v="3"/>
    <n v="191761"/>
    <n v="255684"/>
    <n v="3114176"/>
    <n v="1576"/>
    <n v="1976"/>
    <n v="59.907785068274514"/>
    <n v="35.062954424543356"/>
    <n v="3.6070225217237102"/>
    <n v="3.4616066678489092"/>
    <n v="4.6107465862741621E-2"/>
    <n v="2.0831314452225422"/>
    <n v="6228352"/>
    <n v="93.842319766127531"/>
  </r>
  <r>
    <x v="0"/>
    <x v="0"/>
    <x v="0"/>
    <n v="3464.4"/>
    <n v="1912.6"/>
    <n v="169.2"/>
    <n v="1.6"/>
    <n v="173.8"/>
    <n v="1"/>
    <n v="5612.8"/>
    <n v="5632.6"/>
    <x v="0"/>
    <x v="1"/>
    <n v="50"/>
    <n v="298989870"/>
    <x v="1"/>
    <n v="120794"/>
    <n v="161060"/>
    <n v="3114176"/>
    <n v="1576"/>
    <n v="1976"/>
    <n v="61.506231580442424"/>
    <n v="33.955899584561301"/>
    <n v="3.0856087774739906"/>
    <n v="3.0039413414764047"/>
    <n v="2.8406064694812341E-2"/>
    <n v="2.0831314452225422"/>
    <n v="6228352"/>
    <n v="96.121156928831255"/>
  </r>
  <r>
    <x v="0"/>
    <x v="0"/>
    <x v="0"/>
    <n v="3514.2"/>
    <n v="1816"/>
    <n v="197.4"/>
    <n v="5"/>
    <n v="205.4"/>
    <n v="2"/>
    <n v="5605.8"/>
    <n v="5620.2"/>
    <x v="0"/>
    <x v="2"/>
    <n v="95"/>
    <n v="298989870"/>
    <x v="4"/>
    <n v="378805"/>
    <n v="505076"/>
    <n v="3114176"/>
    <n v="1576"/>
    <n v="1976"/>
    <n v="62.52802391373973"/>
    <n v="32.312017365930039"/>
    <n v="3.6546742108821748"/>
    <n v="3.5123305220454788"/>
    <n v="8.8964805522935134E-2"/>
    <n v="2.0831314452225422"/>
    <n v="6228352"/>
    <n v="87.836108171150258"/>
  </r>
  <r>
    <x v="0"/>
    <x v="0"/>
    <x v="0"/>
    <n v="3467"/>
    <n v="1866"/>
    <n v="170.8"/>
    <n v="1"/>
    <n v="175.2"/>
    <n v="0.4"/>
    <n v="5575.4"/>
    <n v="5591.8"/>
    <x v="0"/>
    <x v="2"/>
    <n v="25"/>
    <n v="298989870"/>
    <x v="2"/>
    <n v="85294"/>
    <n v="113728"/>
    <n v="3114176"/>
    <n v="1576"/>
    <n v="1976"/>
    <n v="62.00150219964948"/>
    <n v="33.370292213598482"/>
    <n v="3.1331592689295036"/>
    <n v="3.0544726206230552"/>
    <n v="1.788332916055653E-2"/>
    <n v="2.0831314452225422"/>
    <n v="6228352"/>
    <n v="97.261105345362637"/>
  </r>
  <r>
    <x v="0"/>
    <x v="0"/>
    <x v="0"/>
    <n v="3403.6"/>
    <n v="1816.8"/>
    <n v="177"/>
    <n v="2.2000000000000002"/>
    <n v="182.6"/>
    <n v="1"/>
    <n v="5485"/>
    <n v="5501"/>
    <x v="0"/>
    <x v="2"/>
    <n v="80"/>
    <n v="298989870"/>
    <x v="3"/>
    <n v="193254"/>
    <n v="257672"/>
    <n v="3114176"/>
    <n v="1576"/>
    <n v="1976"/>
    <n v="61.87238683875659"/>
    <n v="33.026722414106523"/>
    <n v="3.3193964733684784"/>
    <n v="3.2175968005817124"/>
    <n v="3.999272859480095E-2"/>
    <n v="2.0831314452225422"/>
    <n v="6228352"/>
    <n v="93.79437771018722"/>
  </r>
  <r>
    <x v="0"/>
    <x v="0"/>
    <x v="0"/>
    <n v="3372.6"/>
    <n v="1769.6"/>
    <n v="181.4"/>
    <n v="2.6"/>
    <n v="187.6"/>
    <n v="1"/>
    <n v="5412.4"/>
    <n v="5423.2"/>
    <x v="0"/>
    <x v="0"/>
    <n v="80"/>
    <n v="298989870"/>
    <x v="3"/>
    <n v="197425"/>
    <n v="263236"/>
    <n v="3114176"/>
    <n v="1576"/>
    <n v="1976"/>
    <n v="62.188375866646993"/>
    <n v="32.630181442690663"/>
    <n v="3.4592122731966364"/>
    <n v="3.3448886266410982"/>
    <n v="4.7942174362000295E-2"/>
    <n v="2.0831314452225422"/>
    <n v="6228352"/>
    <n v="93.660441799050531"/>
  </r>
  <r>
    <x v="0"/>
    <x v="0"/>
    <x v="0"/>
    <n v="3354.6"/>
    <n v="1756.8"/>
    <n v="198.4"/>
    <n v="6"/>
    <n v="208"/>
    <n v="2.8"/>
    <n v="5385.2"/>
    <n v="5403.6"/>
    <x v="0"/>
    <x v="0"/>
    <n v="95"/>
    <n v="298989870"/>
    <x v="4"/>
    <n v="386306"/>
    <n v="515076"/>
    <n v="3114176"/>
    <n v="1576"/>
    <n v="1976"/>
    <n v="62.080834998889621"/>
    <n v="32.511658894070614"/>
    <n v="3.849285661410911"/>
    <n v="3.6716263231919464"/>
    <n v="0.11103708638685321"/>
    <n v="2.0831314452225422"/>
    <n v="6228352"/>
    <n v="87.595241887420613"/>
  </r>
  <r>
    <x v="0"/>
    <x v="0"/>
    <x v="0"/>
    <n v="3294.6"/>
    <n v="1793.4"/>
    <n v="199.4"/>
    <n v="5.4"/>
    <n v="208.4"/>
    <n v="2.2000000000000002"/>
    <n v="5374.6"/>
    <n v="5391.4"/>
    <x v="0"/>
    <x v="1"/>
    <n v="95"/>
    <n v="298989870"/>
    <x v="4"/>
    <n v="376870"/>
    <n v="502496"/>
    <n v="3114176"/>
    <n v="1576"/>
    <n v="1976"/>
    <n v="61.108431947175134"/>
    <n v="33.264087250064925"/>
    <n v="3.8654152910190307"/>
    <n v="3.6984827688541015"/>
    <n v="0.1001595132989576"/>
    <n v="2.0831314452225422"/>
    <n v="6228352"/>
    <n v="87.898243387656962"/>
  </r>
  <r>
    <x v="0"/>
    <x v="1"/>
    <x v="0"/>
    <n v="613.6"/>
    <n v="441"/>
    <n v="2030.4"/>
    <n v="122.2"/>
    <n v="2174"/>
    <n v="73.599999999999994"/>
    <n v="3336"/>
    <n v="3471.8"/>
    <x v="1"/>
    <x v="1"/>
    <n v="100"/>
    <n v="56057906"/>
    <x v="0"/>
    <n v="4688301"/>
    <n v="6251068"/>
    <n v="28027584"/>
    <n v="4728"/>
    <n v="5928"/>
    <n v="17.673829137623134"/>
    <n v="12.702344605103979"/>
    <n v="62.618814447836854"/>
    <n v="58.482631487988932"/>
    <n v="3.5197880062215567"/>
    <n v="99.99511576475939"/>
    <n v="56055168"/>
    <n v="83.272546788192656"/>
  </r>
  <r>
    <x v="0"/>
    <x v="2"/>
    <x v="0"/>
    <n v="548.4"/>
    <n v="485.6"/>
    <n v="1942"/>
    <n v="183.2"/>
    <n v="2152.4"/>
    <n v="80.2"/>
    <n v="3289"/>
    <n v="3372.2"/>
    <x v="2"/>
    <x v="1"/>
    <n v="100"/>
    <n v="56057906"/>
    <x v="0"/>
    <n v="4770804"/>
    <n v="6361072"/>
    <n v="28027584"/>
    <n v="4728"/>
    <n v="5928"/>
    <n v="16.262380641717574"/>
    <n v="14.40009489354131"/>
    <n v="63.827768222525364"/>
    <n v="57.588517881501687"/>
    <n v="5.4326552399027337"/>
    <n v="99.99511576475939"/>
    <n v="56055168"/>
    <n v="82.978183206943555"/>
  </r>
  <r>
    <x v="0"/>
    <x v="2"/>
    <x v="0"/>
    <n v="505.8"/>
    <n v="368.8"/>
    <n v="1616.8"/>
    <n v="74.8"/>
    <n v="1722.4"/>
    <n v="41.8"/>
    <n v="2669.2"/>
    <n v="2708.8"/>
    <x v="2"/>
    <x v="1"/>
    <n v="95"/>
    <n v="56057906"/>
    <x v="4"/>
    <n v="2891794"/>
    <n v="3855728"/>
    <n v="28027584"/>
    <n v="4728"/>
    <n v="5928"/>
    <n v="18.672474896633197"/>
    <n v="13.614884819846425"/>
    <n v="63.585351447135267"/>
    <n v="59.686946249261666"/>
    <n v="2.7613703484937977"/>
    <n v="99.99511576475939"/>
    <n v="56055168"/>
    <n v="89.682328665931394"/>
  </r>
  <r>
    <x v="0"/>
    <x v="1"/>
    <x v="0"/>
    <n v="521.20000000000005"/>
    <n v="366.8"/>
    <n v="1548"/>
    <n v="66.400000000000006"/>
    <n v="1639.2"/>
    <n v="37.4"/>
    <n v="2606.4"/>
    <n v="2665.8"/>
    <x v="1"/>
    <x v="1"/>
    <n v="95"/>
    <n v="56057906"/>
    <x v="4"/>
    <n v="2881479"/>
    <n v="3841972"/>
    <n v="28027584"/>
    <n v="4728"/>
    <n v="5928"/>
    <n v="19.551354190111788"/>
    <n v="13.759471828344211"/>
    <n v="61.489984244879579"/>
    <n v="58.068872383524642"/>
    <n v="2.4908095130917549"/>
    <n v="99.99511576475939"/>
    <n v="56055168"/>
    <n v="89.719131695404073"/>
  </r>
  <r>
    <x v="0"/>
    <x v="1"/>
    <x v="0"/>
    <n v="494.4"/>
    <n v="382.4"/>
    <n v="1460.6"/>
    <n v="33.799999999999997"/>
    <n v="1522.6"/>
    <n v="39.200000000000003"/>
    <n v="2459.1999999999998"/>
    <n v="2484.6"/>
    <x v="1"/>
    <x v="1"/>
    <n v="80"/>
    <n v="56057906"/>
    <x v="3"/>
    <n v="1384435"/>
    <n v="1845916"/>
    <n v="28027584"/>
    <n v="4728"/>
    <n v="5928"/>
    <n v="19.898575223375996"/>
    <n v="15.390807373420268"/>
    <n v="61.281494003058846"/>
    <n v="58.78612251469049"/>
    <n v="1.3603799404330676"/>
    <n v="99.99511576475939"/>
    <n v="56055168"/>
    <n v="95.060455442752399"/>
  </r>
  <r>
    <x v="0"/>
    <x v="1"/>
    <x v="0"/>
    <n v="548.20000000000005"/>
    <n v="394.8"/>
    <n v="1417.6"/>
    <n v="16.600000000000001"/>
    <n v="1454.6"/>
    <n v="8.1999999999999993"/>
    <n v="2437.1999999999998"/>
    <n v="2461.4"/>
    <x v="1"/>
    <x v="1"/>
    <n v="50"/>
    <n v="56057906"/>
    <x v="1"/>
    <n v="846260"/>
    <n v="1128348"/>
    <n v="28027584"/>
    <n v="4728"/>
    <n v="5928"/>
    <n v="22.271877793125864"/>
    <n v="16.039652230437962"/>
    <n v="59.096449175266109"/>
    <n v="57.593239619728607"/>
    <n v="0.67441293572763472"/>
    <n v="99.99511576475939"/>
    <n v="56055168"/>
    <n v="96.980617380363583"/>
  </r>
  <r>
    <x v="0"/>
    <x v="1"/>
    <x v="0"/>
    <n v="578.6"/>
    <n v="400"/>
    <n v="1399.4"/>
    <n v="9.4"/>
    <n v="1431"/>
    <n v="4.5999999999999996"/>
    <n v="2439.1999999999998"/>
    <n v="2460.1999999999998"/>
    <x v="1"/>
    <x v="1"/>
    <n v="25"/>
    <n v="56057906"/>
    <x v="2"/>
    <n v="572520"/>
    <n v="763360"/>
    <n v="28027584"/>
    <n v="4728"/>
    <n v="5928"/>
    <n v="23.518413137143323"/>
    <n v="16.258840744654908"/>
    <n v="58.166002764002933"/>
    <n v="56.881554345175203"/>
    <n v="0.38208275749939036"/>
    <n v="99.99511576475939"/>
    <n v="56055168"/>
    <n v="97.957298067503785"/>
  </r>
  <r>
    <x v="0"/>
    <x v="2"/>
    <x v="0"/>
    <n v="505.6"/>
    <n v="329.8"/>
    <n v="1395"/>
    <n v="31.6"/>
    <n v="1451"/>
    <n v="21.8"/>
    <n v="2332.8000000000002"/>
    <n v="2353.1999999999998"/>
    <x v="2"/>
    <x v="1"/>
    <n v="80"/>
    <n v="56057906"/>
    <x v="3"/>
    <n v="1378949"/>
    <n v="1838600"/>
    <n v="28027584"/>
    <n v="4728"/>
    <n v="5928"/>
    <n v="21.485636579976205"/>
    <n v="14.014958354580997"/>
    <n v="61.66071732109468"/>
    <n v="59.280979092299859"/>
    <n v="1.3428522862485128"/>
    <n v="99.99511576475939"/>
    <n v="56055168"/>
    <n v="95.080029017128268"/>
  </r>
  <r>
    <x v="0"/>
    <x v="2"/>
    <x v="0"/>
    <n v="515"/>
    <n v="363.6"/>
    <n v="1368.8"/>
    <n v="12"/>
    <n v="1398.6"/>
    <n v="8"/>
    <n v="2310.4"/>
    <n v="2335.1999999999998"/>
    <x v="2"/>
    <x v="1"/>
    <n v="50"/>
    <n v="56057906"/>
    <x v="1"/>
    <n v="837573"/>
    <n v="1116764"/>
    <n v="28027584"/>
    <n v="4728"/>
    <n v="5928"/>
    <n v="22.053785542994177"/>
    <n v="15.570400822199385"/>
    <n v="59.892086330935257"/>
    <n v="58.61596437136005"/>
    <n v="0.51387461459403916"/>
    <n v="99.99511576475939"/>
    <n v="56055168"/>
    <n v="97.011611846386756"/>
  </r>
  <r>
    <x v="0"/>
    <x v="2"/>
    <x v="0"/>
    <n v="492.2"/>
    <n v="359.2"/>
    <n v="1371.8"/>
    <n v="8"/>
    <n v="1401.6"/>
    <n v="6.8"/>
    <n v="2293.4"/>
    <n v="2314.6"/>
    <x v="2"/>
    <x v="1"/>
    <n v="25"/>
    <n v="56057906"/>
    <x v="2"/>
    <n v="570303"/>
    <n v="760404"/>
    <n v="28027584"/>
    <n v="4728"/>
    <n v="5928"/>
    <n v="21.265013393242892"/>
    <n v="15.518880152078113"/>
    <n v="60.554739479823724"/>
    <n v="59.267260001728161"/>
    <n v="0.34563207465652818"/>
    <n v="99.99511576475939"/>
    <n v="56055168"/>
    <n v="97.965208132103001"/>
  </r>
  <r>
    <x v="0"/>
    <x v="3"/>
    <x v="0"/>
    <n v="169"/>
    <n v="122.6"/>
    <n v="499.4"/>
    <n v="21.4"/>
    <n v="528.20000000000005"/>
    <n v="32.799999999999997"/>
    <n v="867"/>
    <n v="922.4"/>
    <x v="3"/>
    <x v="1"/>
    <n v="100"/>
    <n v="14020912"/>
    <x v="0"/>
    <n v="1318958"/>
    <n v="1758612"/>
    <n v="7006896"/>
    <n v="2364"/>
    <n v="2964"/>
    <n v="18.321769297484821"/>
    <n v="13.29141370338248"/>
    <n v="57.263660017346062"/>
    <n v="54.141370338248052"/>
    <n v="2.3200346921075456"/>
    <n v="99.94921870988135"/>
    <n v="14013792"/>
    <n v="81.176286903644638"/>
  </r>
  <r>
    <x v="0"/>
    <x v="3"/>
    <x v="0"/>
    <n v="156.80000000000001"/>
    <n v="123.4"/>
    <n v="423.8"/>
    <n v="16.600000000000001"/>
    <n v="451.2"/>
    <n v="10"/>
    <n v="757"/>
    <n v="782.2"/>
    <x v="3"/>
    <x v="1"/>
    <n v="95"/>
    <n v="14020912"/>
    <x v="4"/>
    <n v="815766"/>
    <n v="1087688"/>
    <n v="7006896"/>
    <n v="2364"/>
    <n v="2964"/>
    <n v="20.046024034773716"/>
    <n v="15.776016364101253"/>
    <n v="57.683456916389666"/>
    <n v="54.180516491945795"/>
    <n v="2.1222193812324215"/>
    <n v="99.94921870988135"/>
    <n v="14013792"/>
    <n v="88.357669358871604"/>
  </r>
  <r>
    <x v="0"/>
    <x v="3"/>
    <x v="0"/>
    <n v="138.80000000000001"/>
    <n v="125"/>
    <n v="389.2"/>
    <n v="5.2"/>
    <n v="400.8"/>
    <n v="1.8"/>
    <n v="675.4"/>
    <n v="683"/>
    <x v="3"/>
    <x v="1"/>
    <n v="50"/>
    <n v="14020912"/>
    <x v="1"/>
    <n v="282919"/>
    <n v="377228"/>
    <n v="7006896"/>
    <n v="2364"/>
    <n v="2964"/>
    <n v="20.32210834553441"/>
    <n v="18.301610541727673"/>
    <n v="58.682284040995611"/>
    <n v="56.983894582723281"/>
    <n v="0.76134699853587118"/>
    <n v="99.94921870988135"/>
    <n v="14013792"/>
    <n v="95.962277733250218"/>
  </r>
  <r>
    <x v="0"/>
    <x v="3"/>
    <x v="0"/>
    <n v="135.6"/>
    <n v="111.6"/>
    <n v="391.6"/>
    <n v="7.2"/>
    <n v="406.8"/>
    <n v="3"/>
    <n v="665.6"/>
    <n v="677"/>
    <x v="3"/>
    <x v="1"/>
    <n v="80"/>
    <n v="14020912"/>
    <x v="3"/>
    <n v="430981"/>
    <n v="574644"/>
    <n v="7006896"/>
    <n v="2364"/>
    <n v="2964"/>
    <n v="20.029542097488921"/>
    <n v="16.484490398818316"/>
    <n v="60.088626292466763"/>
    <n v="57.843426883308716"/>
    <n v="1.0635155096011817"/>
    <n v="99.94921870988135"/>
    <n v="14013792"/>
    <n v="93.849187999936063"/>
  </r>
  <r>
    <x v="0"/>
    <x v="3"/>
    <x v="0"/>
    <n v="138.4"/>
    <n v="108.4"/>
    <n v="338"/>
    <n v="2.2000000000000002"/>
    <n v="349.2"/>
    <n v="1.2"/>
    <n v="606.4"/>
    <n v="611.79999999999995"/>
    <x v="3"/>
    <x v="1"/>
    <n v="25"/>
    <n v="14020912"/>
    <x v="2"/>
    <n v="199788"/>
    <n v="266384"/>
    <n v="7006896"/>
    <n v="2364"/>
    <n v="2964"/>
    <n v="22.621771820856491"/>
    <n v="17.718208564890489"/>
    <n v="57.077476299444264"/>
    <n v="55.246812683883626"/>
    <n v="0.35959463877084019"/>
    <n v="99.94921870988135"/>
    <n v="14013792"/>
    <n v="97.148694657377533"/>
  </r>
  <r>
    <x v="0"/>
    <x v="4"/>
    <x v="0"/>
    <n v="5"/>
    <n v="1.4"/>
    <n v="3.2"/>
    <n v="0"/>
    <n v="3.6"/>
    <n v="0"/>
    <n v="11.4"/>
    <n v="20.2"/>
    <x v="4"/>
    <x v="1"/>
    <n v="50"/>
    <n v="142564"/>
    <x v="1"/>
    <n v="3060"/>
    <n v="4080"/>
    <n v="65536"/>
    <n v="256"/>
    <n v="256"/>
    <n v="24.752475247524753"/>
    <n v="6.9306930693069297"/>
    <n v="17.821782178217823"/>
    <n v="15.841584158415841"/>
    <n v="0"/>
    <n v="91.939058948963265"/>
    <n v="131072"/>
    <n v="95.330810546875"/>
  </r>
  <r>
    <x v="0"/>
    <x v="5"/>
    <x v="0"/>
    <n v="4"/>
    <n v="1"/>
    <n v="4.4000000000000004"/>
    <n v="0"/>
    <n v="4.5999999999999996"/>
    <n v="0"/>
    <n v="11.4"/>
    <n v="19.2"/>
    <x v="5"/>
    <x v="1"/>
    <n v="95"/>
    <n v="134314"/>
    <x v="4"/>
    <n v="7639"/>
    <n v="10188"/>
    <n v="65536"/>
    <n v="256"/>
    <n v="256"/>
    <n v="20.833333333333336"/>
    <n v="5.2083333333333339"/>
    <n v="23.958333333333332"/>
    <n v="22.916666666666668"/>
    <n v="0"/>
    <n v="97.586253108387808"/>
    <n v="131072"/>
    <n v="88.34381103515625"/>
  </r>
  <r>
    <x v="0"/>
    <x v="5"/>
    <x v="0"/>
    <n v="4.4000000000000004"/>
    <n v="0.2"/>
    <n v="4"/>
    <n v="0"/>
    <n v="4.5999999999999996"/>
    <n v="0"/>
    <n v="13.8"/>
    <n v="19"/>
    <x v="5"/>
    <x v="1"/>
    <n v="80"/>
    <n v="134314"/>
    <x v="3"/>
    <n v="3410"/>
    <n v="4548"/>
    <n v="65536"/>
    <n v="256"/>
    <n v="256"/>
    <n v="23.157894736842106"/>
    <n v="1.0526315789473684"/>
    <n v="24.210526315789473"/>
    <n v="21.052631578947366"/>
    <n v="0"/>
    <n v="97.586253108387808"/>
    <n v="131072"/>
    <n v="94.7967529296875"/>
  </r>
  <r>
    <x v="0"/>
    <x v="4"/>
    <x v="0"/>
    <n v="3"/>
    <n v="2.2000000000000002"/>
    <n v="3.8"/>
    <n v="0"/>
    <n v="4.4000000000000004"/>
    <n v="0"/>
    <n v="12.2"/>
    <n v="18"/>
    <x v="6"/>
    <x v="1"/>
    <n v="100"/>
    <n v="142564"/>
    <x v="0"/>
    <n v="16030"/>
    <n v="21376"/>
    <n v="65536"/>
    <n v="256"/>
    <n v="256"/>
    <n v="16.666666666666664"/>
    <n v="12.222222222222223"/>
    <n v="24.444444444444446"/>
    <n v="21.111111111111111"/>
    <n v="0"/>
    <n v="91.939058948963265"/>
    <n v="131072"/>
    <n v="75.5401611328125"/>
  </r>
  <r>
    <x v="0"/>
    <x v="5"/>
    <x v="0"/>
    <n v="3"/>
    <n v="0"/>
    <n v="5.4"/>
    <n v="0"/>
    <n v="6"/>
    <n v="0"/>
    <n v="11"/>
    <n v="18"/>
    <x v="7"/>
    <x v="1"/>
    <n v="100"/>
    <n v="134172"/>
    <x v="0"/>
    <n v="27289"/>
    <n v="36388"/>
    <n v="65536"/>
    <n v="256"/>
    <n v="256"/>
    <n v="16.666666666666664"/>
    <n v="0"/>
    <n v="33.333333333333329"/>
    <n v="30.000000000000004"/>
    <n v="0"/>
    <n v="97.689532838446169"/>
    <n v="131072"/>
    <n v="58.36029052734375"/>
  </r>
  <r>
    <x v="0"/>
    <x v="4"/>
    <x v="0"/>
    <n v="3.8"/>
    <n v="2"/>
    <n v="2.6"/>
    <n v="0"/>
    <n v="4.2"/>
    <n v="0"/>
    <n v="11.8"/>
    <n v="18"/>
    <x v="6"/>
    <x v="1"/>
    <n v="25"/>
    <n v="142564"/>
    <x v="2"/>
    <n v="2348"/>
    <n v="3132"/>
    <n v="65536"/>
    <n v="256"/>
    <n v="256"/>
    <n v="21.111111111111111"/>
    <n v="11.111111111111111"/>
    <n v="23.333333333333332"/>
    <n v="14.444444444444446"/>
    <n v="0"/>
    <n v="91.939058948963265"/>
    <n v="131072"/>
    <n v="96.417236328125"/>
  </r>
  <r>
    <x v="0"/>
    <x v="4"/>
    <x v="0"/>
    <n v="2.8"/>
    <n v="1.2"/>
    <n v="5.6"/>
    <n v="0"/>
    <n v="6"/>
    <n v="0"/>
    <n v="11.8"/>
    <n v="17.8"/>
    <x v="8"/>
    <x v="1"/>
    <n v="80"/>
    <n v="142424"/>
    <x v="3"/>
    <n v="6195"/>
    <n v="8260"/>
    <n v="65536"/>
    <n v="256"/>
    <n v="256"/>
    <n v="15.730337078651685"/>
    <n v="6.7415730337078648"/>
    <n v="33.707865168539328"/>
    <n v="31.460674157303369"/>
    <n v="0"/>
    <n v="92.029433241588492"/>
    <n v="131072"/>
    <n v="90.54718017578125"/>
  </r>
  <r>
    <x v="0"/>
    <x v="4"/>
    <x v="0"/>
    <n v="3.4"/>
    <n v="1.2"/>
    <n v="4.5999999999999996"/>
    <n v="0"/>
    <n v="5.4"/>
    <n v="0"/>
    <n v="11.8"/>
    <n v="17.600000000000001"/>
    <x v="4"/>
    <x v="1"/>
    <n v="100"/>
    <n v="142564"/>
    <x v="0"/>
    <n v="16361"/>
    <n v="21816"/>
    <n v="65536"/>
    <n v="256"/>
    <n v="256"/>
    <n v="19.318181818181817"/>
    <n v="6.8181818181818175"/>
    <n v="30.681818181818183"/>
    <n v="26.13636363636363"/>
    <n v="0"/>
    <n v="91.939058948963265"/>
    <n v="131072"/>
    <n v="75.03509521484375"/>
  </r>
  <r>
    <x v="0"/>
    <x v="5"/>
    <x v="0"/>
    <n v="4.5999999999999996"/>
    <n v="0.4"/>
    <n v="3.6"/>
    <n v="0"/>
    <n v="4.2"/>
    <n v="0"/>
    <n v="11"/>
    <n v="17.2"/>
    <x v="9"/>
    <x v="1"/>
    <n v="95"/>
    <n v="134314"/>
    <x v="4"/>
    <n v="9312"/>
    <n v="12416"/>
    <n v="65536"/>
    <n v="256"/>
    <n v="256"/>
    <n v="26.744186046511626"/>
    <n v="2.3255813953488373"/>
    <n v="24.418604651162791"/>
    <n v="20.930232558139537"/>
    <n v="0"/>
    <n v="97.586253108387808"/>
    <n v="131072"/>
    <n v="85.791015625"/>
  </r>
  <r>
    <x v="0"/>
    <x v="5"/>
    <x v="0"/>
    <n v="6.8"/>
    <n v="0"/>
    <n v="3.4"/>
    <n v="0"/>
    <n v="3.6"/>
    <n v="0"/>
    <n v="12.2"/>
    <n v="17"/>
    <x v="7"/>
    <x v="1"/>
    <n v="50"/>
    <n v="134172"/>
    <x v="1"/>
    <n v="3832"/>
    <n v="5112"/>
    <n v="65536"/>
    <n v="256"/>
    <n v="256"/>
    <n v="40"/>
    <n v="0"/>
    <n v="21.176470588235293"/>
    <n v="20"/>
    <n v="0"/>
    <n v="97.689532838446169"/>
    <n v="131072"/>
    <n v="94.15283203125"/>
  </r>
  <r>
    <x v="0"/>
    <x v="5"/>
    <x v="0"/>
    <n v="2.6"/>
    <n v="0.2"/>
    <n v="3.2"/>
    <n v="0"/>
    <n v="3.4"/>
    <n v="0"/>
    <n v="8.8000000000000007"/>
    <n v="16.8"/>
    <x v="9"/>
    <x v="1"/>
    <n v="50"/>
    <n v="134314"/>
    <x v="1"/>
    <n v="2565"/>
    <n v="3420"/>
    <n v="65536"/>
    <n v="256"/>
    <n v="256"/>
    <n v="15.476190476190476"/>
    <n v="1.1904761904761905"/>
    <n v="20.238095238095237"/>
    <n v="19.047619047619047"/>
    <n v="0"/>
    <n v="97.586253108387808"/>
    <n v="131072"/>
    <n v="96.08612060546875"/>
  </r>
  <r>
    <x v="0"/>
    <x v="4"/>
    <x v="0"/>
    <n v="3.6"/>
    <n v="1"/>
    <n v="4"/>
    <n v="0"/>
    <n v="4.2"/>
    <n v="0"/>
    <n v="11"/>
    <n v="16.399999999999999"/>
    <x v="8"/>
    <x v="1"/>
    <n v="95"/>
    <n v="142424"/>
    <x v="4"/>
    <n v="12666"/>
    <n v="16888"/>
    <n v="65536"/>
    <n v="256"/>
    <n v="256"/>
    <n v="21.951219512195124"/>
    <n v="6.0975609756097571"/>
    <n v="25.609756097560975"/>
    <n v="24.390243902439028"/>
    <n v="0"/>
    <n v="92.029433241588492"/>
    <n v="131072"/>
    <n v="80.6732177734375"/>
  </r>
  <r>
    <x v="0"/>
    <x v="4"/>
    <x v="0"/>
    <n v="5.8"/>
    <n v="1"/>
    <n v="2.8"/>
    <n v="0"/>
    <n v="3.4"/>
    <n v="0"/>
    <n v="11.4"/>
    <n v="16.2"/>
    <x v="6"/>
    <x v="1"/>
    <n v="80"/>
    <n v="142564"/>
    <x v="3"/>
    <n v="4658"/>
    <n v="6212"/>
    <n v="65536"/>
    <n v="256"/>
    <n v="256"/>
    <n v="35.802469135802468"/>
    <n v="6.1728395061728403"/>
    <n v="20.987654320987655"/>
    <n v="17.283950617283949"/>
    <n v="0"/>
    <n v="91.939058948963265"/>
    <n v="131072"/>
    <n v="92.8924560546875"/>
  </r>
  <r>
    <x v="0"/>
    <x v="4"/>
    <x v="0"/>
    <n v="3.2"/>
    <n v="1"/>
    <n v="4.5999999999999996"/>
    <n v="0"/>
    <n v="5.4"/>
    <n v="0"/>
    <n v="11.2"/>
    <n v="16"/>
    <x v="8"/>
    <x v="1"/>
    <n v="100"/>
    <n v="142424"/>
    <x v="0"/>
    <n v="21801"/>
    <n v="29068"/>
    <n v="65536"/>
    <n v="256"/>
    <n v="256"/>
    <n v="20"/>
    <n v="6.25"/>
    <n v="33.75"/>
    <n v="28.749999999999996"/>
    <n v="0"/>
    <n v="92.029433241588492"/>
    <n v="131072"/>
    <n v="66.73431396484375"/>
  </r>
  <r>
    <x v="0"/>
    <x v="5"/>
    <x v="0"/>
    <n v="2.6"/>
    <n v="0.4"/>
    <n v="4.4000000000000004"/>
    <n v="0"/>
    <n v="4.5999999999999996"/>
    <n v="0.2"/>
    <n v="9.6"/>
    <n v="15.8"/>
    <x v="9"/>
    <x v="1"/>
    <n v="25"/>
    <n v="134314"/>
    <x v="2"/>
    <n v="1895"/>
    <n v="2528"/>
    <n v="65536"/>
    <n v="256"/>
    <n v="256"/>
    <n v="16.455696202531644"/>
    <n v="2.5316455696202533"/>
    <n v="29.113924050632907"/>
    <n v="27.848101265822784"/>
    <n v="0"/>
    <n v="97.586253108387808"/>
    <n v="131072"/>
    <n v="97.10845947265625"/>
  </r>
  <r>
    <x v="0"/>
    <x v="5"/>
    <x v="0"/>
    <n v="2.6"/>
    <n v="0.4"/>
    <n v="5.4"/>
    <n v="0"/>
    <n v="5.4"/>
    <n v="0"/>
    <n v="11"/>
    <n v="15.6"/>
    <x v="5"/>
    <x v="1"/>
    <n v="50"/>
    <n v="134314"/>
    <x v="1"/>
    <n v="2114"/>
    <n v="2820"/>
    <n v="65536"/>
    <n v="256"/>
    <n v="256"/>
    <n v="16.666666666666668"/>
    <n v="2.5641025641025643"/>
    <n v="34.61538461538462"/>
    <n v="34.61538461538462"/>
    <n v="0"/>
    <n v="97.586253108387808"/>
    <n v="131072"/>
    <n v="96.7742919921875"/>
  </r>
  <r>
    <x v="0"/>
    <x v="4"/>
    <x v="0"/>
    <n v="3"/>
    <n v="1.4"/>
    <n v="3.2"/>
    <n v="0"/>
    <n v="3.4"/>
    <n v="0"/>
    <n v="9.1999999999999993"/>
    <n v="15.4"/>
    <x v="8"/>
    <x v="1"/>
    <n v="25"/>
    <n v="142424"/>
    <x v="2"/>
    <n v="2830"/>
    <n v="3776"/>
    <n v="65536"/>
    <n v="256"/>
    <n v="256"/>
    <n v="19.480519480519483"/>
    <n v="9.0909090909090899"/>
    <n v="22.077922077922079"/>
    <n v="20.779220779220779"/>
    <n v="0"/>
    <n v="92.029433241588492"/>
    <n v="131072"/>
    <n v="95.6817626953125"/>
  </r>
  <r>
    <x v="0"/>
    <x v="4"/>
    <x v="0"/>
    <n v="3.2"/>
    <n v="1"/>
    <n v="2.2000000000000002"/>
    <n v="0"/>
    <n v="3"/>
    <n v="0"/>
    <n v="8.4"/>
    <n v="15"/>
    <x v="6"/>
    <x v="1"/>
    <n v="50"/>
    <n v="142564"/>
    <x v="1"/>
    <n v="3094"/>
    <n v="4128"/>
    <n v="65536"/>
    <n v="256"/>
    <n v="256"/>
    <n v="21.333333333333336"/>
    <n v="6.666666666666667"/>
    <n v="20"/>
    <n v="14.666666666666666"/>
    <n v="0"/>
    <n v="91.939058948963265"/>
    <n v="131072"/>
    <n v="95.2789306640625"/>
  </r>
  <r>
    <x v="0"/>
    <x v="5"/>
    <x v="0"/>
    <n v="2.8"/>
    <n v="0.8"/>
    <n v="3"/>
    <n v="0"/>
    <n v="3.8"/>
    <n v="0"/>
    <n v="9"/>
    <n v="15"/>
    <x v="9"/>
    <x v="1"/>
    <n v="80"/>
    <n v="134314"/>
    <x v="3"/>
    <n v="4190"/>
    <n v="5588"/>
    <n v="65536"/>
    <n v="256"/>
    <n v="256"/>
    <n v="18.666666666666664"/>
    <n v="5.3333333333333339"/>
    <n v="25.333333333333329"/>
    <n v="20"/>
    <n v="0"/>
    <n v="97.586253108387808"/>
    <n v="131072"/>
    <n v="93.6065673828125"/>
  </r>
  <r>
    <x v="0"/>
    <x v="5"/>
    <x v="0"/>
    <n v="3.2"/>
    <n v="0.2"/>
    <n v="4.4000000000000004"/>
    <n v="0"/>
    <n v="4.8"/>
    <n v="0"/>
    <n v="10.6"/>
    <n v="15"/>
    <x v="7"/>
    <x v="1"/>
    <n v="95"/>
    <n v="134172"/>
    <x v="4"/>
    <n v="15424"/>
    <n v="20568"/>
    <n v="65536"/>
    <n v="256"/>
    <n v="256"/>
    <n v="21.333333333333336"/>
    <n v="1.3333333333333335"/>
    <n v="32"/>
    <n v="29.333333333333332"/>
    <n v="0"/>
    <n v="97.689532838446169"/>
    <n v="131072"/>
    <n v="76.46484375"/>
  </r>
  <r>
    <x v="0"/>
    <x v="5"/>
    <x v="0"/>
    <n v="2.8"/>
    <n v="0.2"/>
    <n v="4.4000000000000004"/>
    <n v="0"/>
    <n v="5"/>
    <n v="0"/>
    <n v="10.4"/>
    <n v="14.8"/>
    <x v="5"/>
    <x v="1"/>
    <n v="100"/>
    <n v="134314"/>
    <x v="0"/>
    <n v="14990"/>
    <n v="19988"/>
    <n v="65536"/>
    <n v="256"/>
    <n v="256"/>
    <n v="18.918918918918916"/>
    <n v="1.3513513513513513"/>
    <n v="33.783783783783782"/>
    <n v="29.72972972972973"/>
    <n v="0"/>
    <n v="97.586253108387808"/>
    <n v="131072"/>
    <n v="77.1270751953125"/>
  </r>
  <r>
    <x v="0"/>
    <x v="5"/>
    <x v="0"/>
    <n v="2.8"/>
    <n v="0.2"/>
    <n v="4.4000000000000004"/>
    <n v="0"/>
    <n v="4.4000000000000004"/>
    <n v="0"/>
    <n v="9.1999999999999993"/>
    <n v="14.2"/>
    <x v="9"/>
    <x v="1"/>
    <n v="100"/>
    <n v="134314"/>
    <x v="0"/>
    <n v="17707"/>
    <n v="23612"/>
    <n v="65536"/>
    <n v="256"/>
    <n v="256"/>
    <n v="19.718309859154928"/>
    <n v="1.4084507042253522"/>
    <n v="30.985915492957751"/>
    <n v="30.985915492957751"/>
    <n v="0"/>
    <n v="97.586253108387808"/>
    <n v="131072"/>
    <n v="72.98126220703125"/>
  </r>
  <r>
    <x v="0"/>
    <x v="4"/>
    <x v="0"/>
    <n v="3"/>
    <n v="1"/>
    <n v="3.4"/>
    <n v="0"/>
    <n v="3.4"/>
    <n v="0"/>
    <n v="9.8000000000000007"/>
    <n v="14.2"/>
    <x v="6"/>
    <x v="1"/>
    <n v="95"/>
    <n v="142564"/>
    <x v="4"/>
    <n v="9338"/>
    <n v="12452"/>
    <n v="65536"/>
    <n v="256"/>
    <n v="256"/>
    <n v="21.126760563380284"/>
    <n v="7.042253521126761"/>
    <n v="23.943661971830988"/>
    <n v="23.943661971830988"/>
    <n v="0"/>
    <n v="91.939058948963265"/>
    <n v="131072"/>
    <n v="85.7513427734375"/>
  </r>
  <r>
    <x v="0"/>
    <x v="4"/>
    <x v="0"/>
    <n v="3.2"/>
    <n v="1"/>
    <n v="3"/>
    <n v="0"/>
    <n v="3.4"/>
    <n v="0"/>
    <n v="9.1999999999999993"/>
    <n v="14"/>
    <x v="4"/>
    <x v="1"/>
    <n v="80"/>
    <n v="142564"/>
    <x v="3"/>
    <n v="4632"/>
    <n v="6176"/>
    <n v="65536"/>
    <n v="256"/>
    <n v="256"/>
    <n v="22.857142857142858"/>
    <n v="7.1428571428571423"/>
    <n v="24.285714285714285"/>
    <n v="21.428571428571427"/>
    <n v="0"/>
    <n v="91.939058948963265"/>
    <n v="131072"/>
    <n v="92.93212890625"/>
  </r>
  <r>
    <x v="0"/>
    <x v="5"/>
    <x v="0"/>
    <n v="3"/>
    <n v="0.2"/>
    <n v="3.6"/>
    <n v="0"/>
    <n v="3.6"/>
    <n v="0"/>
    <n v="8.8000000000000007"/>
    <n v="14"/>
    <x v="7"/>
    <x v="1"/>
    <n v="80"/>
    <n v="134172"/>
    <x v="3"/>
    <n v="6690"/>
    <n v="8920"/>
    <n v="65536"/>
    <n v="256"/>
    <n v="256"/>
    <n v="21.428571428571427"/>
    <n v="1.4285714285714286"/>
    <n v="25.714285714285719"/>
    <n v="25.714285714285719"/>
    <n v="0"/>
    <n v="97.689532838446169"/>
    <n v="131072"/>
    <n v="89.7918701171875"/>
  </r>
  <r>
    <x v="0"/>
    <x v="4"/>
    <x v="0"/>
    <n v="2.8"/>
    <n v="1"/>
    <n v="3.4"/>
    <n v="0"/>
    <n v="3.6"/>
    <n v="0.2"/>
    <n v="8.8000000000000007"/>
    <n v="14"/>
    <x v="4"/>
    <x v="1"/>
    <n v="95"/>
    <n v="142564"/>
    <x v="4"/>
    <n v="9373"/>
    <n v="12500"/>
    <n v="65536"/>
    <n v="256"/>
    <n v="256"/>
    <n v="20"/>
    <n v="7.1428571428571423"/>
    <n v="25.714285714285719"/>
    <n v="24.285714285714285"/>
    <n v="0"/>
    <n v="91.939058948963265"/>
    <n v="131072"/>
    <n v="85.69793701171875"/>
  </r>
  <r>
    <x v="0"/>
    <x v="4"/>
    <x v="0"/>
    <n v="3.2"/>
    <n v="1"/>
    <n v="2.8"/>
    <n v="0"/>
    <n v="3.2"/>
    <n v="0"/>
    <n v="8.8000000000000007"/>
    <n v="13.8"/>
    <x v="8"/>
    <x v="1"/>
    <n v="50"/>
    <n v="142424"/>
    <x v="1"/>
    <n v="3924"/>
    <n v="5232"/>
    <n v="65536"/>
    <n v="256"/>
    <n v="256"/>
    <n v="23.188405797101449"/>
    <n v="7.2463768115942031"/>
    <n v="23.188405797101449"/>
    <n v="20.289855072463766"/>
    <n v="0"/>
    <n v="92.029433241588492"/>
    <n v="131072"/>
    <n v="94.012451171875"/>
  </r>
  <r>
    <x v="0"/>
    <x v="5"/>
    <x v="0"/>
    <n v="2.8"/>
    <n v="0"/>
    <n v="2.2000000000000002"/>
    <n v="0"/>
    <n v="2.6"/>
    <n v="0"/>
    <n v="7.2"/>
    <n v="13.4"/>
    <x v="5"/>
    <x v="1"/>
    <n v="25"/>
    <n v="134314"/>
    <x v="2"/>
    <n v="1630"/>
    <n v="2176"/>
    <n v="65536"/>
    <n v="256"/>
    <n v="256"/>
    <n v="20.8955223880597"/>
    <n v="0"/>
    <n v="19.402985074626866"/>
    <n v="16.417910447761194"/>
    <n v="0"/>
    <n v="97.586253108387808"/>
    <n v="131072"/>
    <n v="97.5128173828125"/>
  </r>
  <r>
    <x v="0"/>
    <x v="4"/>
    <x v="0"/>
    <n v="3"/>
    <n v="1"/>
    <n v="2.6"/>
    <n v="0"/>
    <n v="2.8"/>
    <n v="0"/>
    <n v="8.1999999999999993"/>
    <n v="13"/>
    <x v="4"/>
    <x v="1"/>
    <n v="25"/>
    <n v="142564"/>
    <x v="2"/>
    <n v="2338"/>
    <n v="3120"/>
    <n v="65536"/>
    <n v="256"/>
    <n v="256"/>
    <n v="23.076923076923077"/>
    <n v="7.6923076923076925"/>
    <n v="21.538461538461537"/>
    <n v="20"/>
    <n v="0"/>
    <n v="91.939058948963265"/>
    <n v="131072"/>
    <n v="96.4324951171875"/>
  </r>
  <r>
    <x v="0"/>
    <x v="5"/>
    <x v="0"/>
    <n v="2.6"/>
    <n v="0"/>
    <n v="2.4"/>
    <n v="0"/>
    <n v="3"/>
    <n v="0"/>
    <n v="7.4"/>
    <n v="12.4"/>
    <x v="7"/>
    <x v="1"/>
    <n v="25"/>
    <n v="134172"/>
    <x v="2"/>
    <n v="2529"/>
    <n v="3372"/>
    <n v="65536"/>
    <n v="256"/>
    <n v="256"/>
    <n v="20.967741935483872"/>
    <n v="0"/>
    <n v="24.193548387096772"/>
    <n v="19.35483870967742"/>
    <n v="0"/>
    <n v="97.689532838446169"/>
    <n v="131072"/>
    <n v="96.14105224609375"/>
  </r>
  <r>
    <x v="0"/>
    <x v="0"/>
    <x v="1"/>
    <n v="3682.2"/>
    <n v="1974.6"/>
    <n v="185.6"/>
    <n v="2.2000000000000002"/>
    <n v="191.2"/>
    <n v="1"/>
    <n v="5910.4"/>
    <n v="5930.8"/>
    <x v="0"/>
    <x v="2"/>
    <n v="80"/>
    <n v="298989870"/>
    <x v="3"/>
    <n v="193254"/>
    <n v="257672"/>
    <n v="3114176"/>
    <n v="1576"/>
    <n v="1976"/>
    <n v="62.086059216294601"/>
    <n v="33.293990692655292"/>
    <n v="3.2238483847035808"/>
    <n v="3.1294260470762794"/>
    <n v="3.7094489782154176E-2"/>
    <n v="2.0831314452225422"/>
    <n v="6228352"/>
    <n v="93.79437771018722"/>
  </r>
  <r>
    <x v="0"/>
    <x v="0"/>
    <x v="1"/>
    <n v="3361"/>
    <n v="1967.8"/>
    <n v="219.2"/>
    <n v="8.4"/>
    <n v="231.2"/>
    <n v="4.2"/>
    <n v="5635.2"/>
    <n v="5647.2"/>
    <x v="0"/>
    <x v="1"/>
    <n v="100"/>
    <n v="298989870"/>
    <x v="0"/>
    <n v="607408"/>
    <n v="809880"/>
    <n v="3114176"/>
    <n v="1576"/>
    <n v="1976"/>
    <n v="59.516220427822638"/>
    <n v="34.845587193653493"/>
    <n v="4.0940643150587901"/>
    <n v="3.8815696274259808"/>
    <n v="0.14874628134296644"/>
    <n v="2.0831314452225422"/>
    <n v="6228352"/>
    <n v="80.495386259479233"/>
  </r>
  <r>
    <x v="0"/>
    <x v="0"/>
    <x v="1"/>
    <n v="3413"/>
    <n v="1866"/>
    <n v="256"/>
    <n v="5"/>
    <n v="264.39999999999998"/>
    <n v="2"/>
    <n v="5613.2"/>
    <n v="5632.6"/>
    <x v="0"/>
    <x v="2"/>
    <n v="95"/>
    <n v="298989870"/>
    <x v="4"/>
    <n v="378805"/>
    <n v="505076"/>
    <n v="3114176"/>
    <n v="1576"/>
    <n v="1976"/>
    <n v="60.593686752121577"/>
    <n v="33.128572950324894"/>
    <n v="4.6941021908177385"/>
    <n v="4.5449703511699742"/>
    <n v="8.8768952171288565E-2"/>
    <n v="2.0831314452225422"/>
    <n v="6228352"/>
    <n v="87.836108171150258"/>
  </r>
  <r>
    <x v="0"/>
    <x v="0"/>
    <x v="1"/>
    <n v="3557"/>
    <n v="1802.6"/>
    <n v="176.8"/>
    <n v="2"/>
    <n v="183.8"/>
    <n v="1"/>
    <n v="5607.8"/>
    <n v="5627.2"/>
    <x v="0"/>
    <x v="1"/>
    <n v="80"/>
    <n v="298989870"/>
    <x v="3"/>
    <n v="191761"/>
    <n v="255684"/>
    <n v="3114176"/>
    <n v="1576"/>
    <n v="1976"/>
    <n v="63.210833096388974"/>
    <n v="32.03369348876884"/>
    <n v="3.266278077907308"/>
    <n v="3.1418822860392384"/>
    <n v="3.5541654819448397E-2"/>
    <n v="2.0831314452225422"/>
    <n v="6228352"/>
    <n v="93.842319766127531"/>
  </r>
  <r>
    <x v="0"/>
    <x v="0"/>
    <x v="1"/>
    <n v="3419.8"/>
    <n v="1873.6"/>
    <n v="175.8"/>
    <n v="3.4"/>
    <n v="182.4"/>
    <n v="1"/>
    <n v="5528.8"/>
    <n v="5534.6"/>
    <x v="0"/>
    <x v="0"/>
    <n v="80"/>
    <n v="298989870"/>
    <x v="3"/>
    <n v="197425"/>
    <n v="263236"/>
    <n v="3114176"/>
    <n v="1576"/>
    <n v="1976"/>
    <n v="61.789469880388822"/>
    <n v="33.852491598308816"/>
    <n v="3.2956311205868531"/>
    <n v="3.1763813103024612"/>
    <n v="6.143172044953564E-2"/>
    <n v="2.0831314452225422"/>
    <n v="6228352"/>
    <n v="93.660441799050531"/>
  </r>
  <r>
    <x v="0"/>
    <x v="0"/>
    <x v="1"/>
    <n v="3411"/>
    <n v="1800.4"/>
    <n v="205"/>
    <n v="5.8"/>
    <n v="213.8"/>
    <n v="3"/>
    <n v="5501.8"/>
    <n v="5516.2"/>
    <x v="0"/>
    <x v="0"/>
    <n v="95"/>
    <n v="298989870"/>
    <x v="4"/>
    <n v="386306"/>
    <n v="515076"/>
    <n v="3114176"/>
    <n v="1576"/>
    <n v="1976"/>
    <n v="61.836046553787028"/>
    <n v="32.638410499981873"/>
    <n v="3.8758565679271966"/>
    <n v="3.7163264566186869"/>
    <n v="0.10514484608969944"/>
    <n v="2.0831314452225422"/>
    <n v="6228352"/>
    <n v="87.595241887420613"/>
  </r>
  <r>
    <x v="0"/>
    <x v="0"/>
    <x v="1"/>
    <n v="3283.4"/>
    <n v="1792.2"/>
    <n v="236.6"/>
    <n v="10"/>
    <n v="250.2"/>
    <n v="6"/>
    <n v="5397"/>
    <n v="5416.8"/>
    <x v="0"/>
    <x v="0"/>
    <n v="100"/>
    <n v="298989870"/>
    <x v="0"/>
    <n v="620360"/>
    <n v="827148"/>
    <n v="3114176"/>
    <n v="1576"/>
    <n v="1976"/>
    <n v="60.615123320041356"/>
    <n v="33.085954807266283"/>
    <n v="4.6189632255206021"/>
    <n v="4.3678924826465808"/>
    <n v="0.18461084034854527"/>
    <n v="2.0831314452225422"/>
    <n v="6228352"/>
    <n v="80.079481699171779"/>
  </r>
  <r>
    <x v="0"/>
    <x v="0"/>
    <x v="1"/>
    <n v="3334.6"/>
    <n v="1778.2"/>
    <n v="191.6"/>
    <n v="4.8"/>
    <n v="199.6"/>
    <n v="2"/>
    <n v="5379.6"/>
    <n v="5396"/>
    <x v="0"/>
    <x v="1"/>
    <n v="95"/>
    <n v="298989870"/>
    <x v="4"/>
    <n v="376870"/>
    <n v="502496"/>
    <n v="3114176"/>
    <n v="1576"/>
    <n v="1976"/>
    <n v="61.79762787249814"/>
    <n v="32.954040029651594"/>
    <n v="3.699036323202372"/>
    <n v="3.5507783543365457"/>
    <n v="8.8954781319495912E-2"/>
    <n v="2.0831314452225422"/>
    <n v="6228352"/>
    <n v="87.898243387656962"/>
  </r>
  <r>
    <x v="0"/>
    <x v="0"/>
    <x v="1"/>
    <n v="3170"/>
    <n v="1718.4"/>
    <n v="222.6"/>
    <n v="12.4"/>
    <n v="238.4"/>
    <n v="4.2"/>
    <n v="5198.3999999999996"/>
    <n v="5211"/>
    <x v="0"/>
    <x v="2"/>
    <n v="100"/>
    <n v="298989870"/>
    <x v="0"/>
    <n v="609860"/>
    <n v="813148"/>
    <n v="3114176"/>
    <n v="1576"/>
    <n v="1976"/>
    <n v="60.832853578967573"/>
    <n v="32.976396085204378"/>
    <n v="4.5749376319324506"/>
    <n v="4.2717328727691424"/>
    <n v="0.23795816541930534"/>
    <n v="2.0831314452225422"/>
    <n v="6228352"/>
    <n v="80.416649540681064"/>
  </r>
  <r>
    <x v="0"/>
    <x v="0"/>
    <x v="1"/>
    <n v="3152.8"/>
    <n v="1775.6"/>
    <n v="146"/>
    <n v="1"/>
    <n v="149.6"/>
    <n v="0"/>
    <n v="5127.6000000000004"/>
    <n v="5134.8"/>
    <x v="0"/>
    <x v="1"/>
    <n v="25"/>
    <n v="298989870"/>
    <x v="2"/>
    <n v="84317"/>
    <n v="112424"/>
    <n v="3114176"/>
    <n v="1576"/>
    <n v="1976"/>
    <n v="61.400638778530812"/>
    <n v="34.579730466619921"/>
    <n v="2.9134532990574122"/>
    <n v="2.8433434603100411"/>
    <n v="1.947495520760302E-2"/>
    <n v="2.0831314452225422"/>
    <n v="6228352"/>
    <n v="97.29247801023449"/>
  </r>
  <r>
    <x v="0"/>
    <x v="0"/>
    <x v="1"/>
    <n v="3128.2"/>
    <n v="1779.2"/>
    <n v="150"/>
    <n v="1.2"/>
    <n v="155.6"/>
    <n v="0"/>
    <n v="5117.3999999999996"/>
    <n v="5122.6000000000004"/>
    <x v="0"/>
    <x v="1"/>
    <n v="50"/>
    <n v="298989870"/>
    <x v="1"/>
    <n v="120794"/>
    <n v="161060"/>
    <n v="3114176"/>
    <n v="1576"/>
    <n v="1976"/>
    <n v="61.066645843907388"/>
    <n v="34.732362472182096"/>
    <n v="3.0375200093702412"/>
    <n v="2.9282005231718267"/>
    <n v="2.3425604185374614E-2"/>
    <n v="2.0831314452225422"/>
    <n v="6228352"/>
    <n v="96.121156928831255"/>
  </r>
  <r>
    <x v="0"/>
    <x v="0"/>
    <x v="1"/>
    <n v="3181.8"/>
    <n v="1692.4"/>
    <n v="144.4"/>
    <n v="1"/>
    <n v="148.4"/>
    <n v="0.2"/>
    <n v="5068.8"/>
    <n v="5073.6000000000004"/>
    <x v="0"/>
    <x v="2"/>
    <n v="25"/>
    <n v="298989870"/>
    <x v="2"/>
    <n v="85294"/>
    <n v="113728"/>
    <n v="3114176"/>
    <n v="1576"/>
    <n v="1976"/>
    <n v="62.712866603595074"/>
    <n v="33.356985178177226"/>
    <n v="2.924944812362031"/>
    <n v="2.8461053295490384"/>
    <n v="1.9709870703248183E-2"/>
    <n v="2.0831314452225422"/>
    <n v="6228352"/>
    <n v="97.261105345362637"/>
  </r>
  <r>
    <x v="0"/>
    <x v="0"/>
    <x v="1"/>
    <n v="3142.6"/>
    <n v="1694.6"/>
    <n v="146.4"/>
    <n v="1"/>
    <n v="150.6"/>
    <n v="0"/>
    <n v="5034.6000000000004"/>
    <n v="5039.8"/>
    <x v="0"/>
    <x v="2"/>
    <n v="50"/>
    <n v="298989870"/>
    <x v="1"/>
    <n v="122011"/>
    <n v="162684"/>
    <n v="3114176"/>
    <n v="1576"/>
    <n v="1976"/>
    <n v="62.355649033691805"/>
    <n v="33.624350172625896"/>
    <n v="2.988213818008651"/>
    <n v="2.9048771776657807"/>
    <n v="1.9842057224493035E-2"/>
    <n v="2.0831314452225422"/>
    <n v="6228352"/>
    <n v="96.082077570439182"/>
  </r>
  <r>
    <x v="0"/>
    <x v="0"/>
    <x v="1"/>
    <n v="3139.2"/>
    <n v="1679.4"/>
    <n v="144.80000000000001"/>
    <n v="1"/>
    <n v="148.80000000000001"/>
    <n v="0.2"/>
    <n v="5015.3999999999996"/>
    <n v="5020.2"/>
    <x v="0"/>
    <x v="0"/>
    <n v="25"/>
    <n v="298989870"/>
    <x v="2"/>
    <n v="88079"/>
    <n v="117440"/>
    <n v="3114176"/>
    <n v="1576"/>
    <n v="1976"/>
    <n v="62.53137325206167"/>
    <n v="33.452850484044461"/>
    <n v="2.9640253376359511"/>
    <n v="2.8843472371618666"/>
    <n v="1.9919525118521176E-2"/>
    <n v="2.0831314452225422"/>
    <n v="6228352"/>
    <n v="97.171675589305167"/>
  </r>
  <r>
    <x v="0"/>
    <x v="0"/>
    <x v="1"/>
    <n v="3151.6"/>
    <n v="1660.4"/>
    <n v="147.80000000000001"/>
    <n v="1.2"/>
    <n v="152"/>
    <n v="0.4"/>
    <n v="5011.8"/>
    <n v="5017.8"/>
    <x v="0"/>
    <x v="0"/>
    <n v="50"/>
    <n v="298989870"/>
    <x v="1"/>
    <n v="125403"/>
    <n v="167204"/>
    <n v="3114176"/>
    <n v="1576"/>
    <n v="1976"/>
    <n v="62.808402088564705"/>
    <n v="33.090198891944681"/>
    <n v="3.0292159910717844"/>
    <n v="2.9455139702658539"/>
    <n v="2.3914863087408821E-2"/>
    <n v="2.0831314452225422"/>
    <n v="6228352"/>
    <n v="95.973156302020186"/>
  </r>
  <r>
    <x v="0"/>
    <x v="2"/>
    <x v="1"/>
    <n v="556.4"/>
    <n v="385.4"/>
    <n v="1862.4"/>
    <n v="127.8"/>
    <n v="2026.2"/>
    <n v="81.400000000000006"/>
    <n v="3081.4"/>
    <n v="3171.2"/>
    <x v="2"/>
    <x v="1"/>
    <n v="100"/>
    <n v="56057906"/>
    <x v="0"/>
    <n v="4770804"/>
    <n v="6361072"/>
    <n v="28027584"/>
    <n v="4728"/>
    <n v="5928"/>
    <n v="17.545408678102927"/>
    <n v="12.153128153380424"/>
    <n v="63.893794147325934"/>
    <n v="58.728557013118063"/>
    <n v="4.0300201816347121"/>
    <n v="99.99511576475939"/>
    <n v="56055168"/>
    <n v="82.978183206943555"/>
  </r>
  <r>
    <x v="0"/>
    <x v="2"/>
    <x v="1"/>
    <n v="552.6"/>
    <n v="373.6"/>
    <n v="1812.2"/>
    <n v="122"/>
    <n v="1958.4"/>
    <n v="57.2"/>
    <n v="2974.8"/>
    <n v="3044.8"/>
    <x v="2"/>
    <x v="1"/>
    <n v="95"/>
    <n v="56057906"/>
    <x v="4"/>
    <n v="2891794"/>
    <n v="3855728"/>
    <n v="28027584"/>
    <n v="4728"/>
    <n v="5928"/>
    <n v="18.148975302154494"/>
    <n v="12.270099842354178"/>
    <n v="64.319495533368368"/>
    <n v="59.517866526537041"/>
    <n v="4.0068313189700469"/>
    <n v="99.99511576475939"/>
    <n v="56055168"/>
    <n v="89.682328665931394"/>
  </r>
  <r>
    <x v="0"/>
    <x v="1"/>
    <x v="1"/>
    <n v="504.6"/>
    <n v="380.2"/>
    <n v="1689.4"/>
    <n v="135.19999999999999"/>
    <n v="1858.8"/>
    <n v="80.599999999999994"/>
    <n v="2860.4"/>
    <n v="2956"/>
    <x v="1"/>
    <x v="1"/>
    <n v="100"/>
    <n v="56057906"/>
    <x v="0"/>
    <n v="4688301"/>
    <n v="6251068"/>
    <n v="28027584"/>
    <n v="4728"/>
    <n v="5928"/>
    <n v="17.070365358592692"/>
    <n v="12.861975642760488"/>
    <n v="62.88227334235453"/>
    <n v="57.151556156968873"/>
    <n v="4.5737483085250341"/>
    <n v="99.99511576475939"/>
    <n v="56055168"/>
    <n v="83.272546788192656"/>
  </r>
  <r>
    <x v="0"/>
    <x v="1"/>
    <x v="1"/>
    <n v="547"/>
    <n v="390.4"/>
    <n v="1710.6"/>
    <n v="88.6"/>
    <n v="1825.2"/>
    <n v="55.6"/>
    <n v="2883"/>
    <n v="2951"/>
    <x v="1"/>
    <x v="1"/>
    <n v="95"/>
    <n v="56057906"/>
    <x v="4"/>
    <n v="2881479"/>
    <n v="3841972"/>
    <n v="28027584"/>
    <n v="4728"/>
    <n v="5928"/>
    <n v="18.536089461199591"/>
    <n v="13.229413758048119"/>
    <n v="61.85022026431718"/>
    <n v="57.966790918332769"/>
    <n v="3.0023720772619447"/>
    <n v="99.99511576475939"/>
    <n v="56055168"/>
    <n v="89.719131695404073"/>
  </r>
  <r>
    <x v="0"/>
    <x v="2"/>
    <x v="1"/>
    <n v="491.2"/>
    <n v="319.2"/>
    <n v="1414"/>
    <n v="26.6"/>
    <n v="1463.4"/>
    <n v="20.8"/>
    <n v="2327.1999999999998"/>
    <n v="2349.4"/>
    <x v="2"/>
    <x v="1"/>
    <n v="80"/>
    <n v="56057906"/>
    <x v="3"/>
    <n v="1378949"/>
    <n v="1838600"/>
    <n v="28027584"/>
    <n v="4728"/>
    <n v="5928"/>
    <n v="20.907465735932576"/>
    <n v="13.586447603643482"/>
    <n v="62.28824380692943"/>
    <n v="60.185579296841738"/>
    <n v="1.1322039669702904"/>
    <n v="99.99511576475939"/>
    <n v="56055168"/>
    <n v="95.080029017128268"/>
  </r>
  <r>
    <x v="0"/>
    <x v="1"/>
    <x v="1"/>
    <n v="450.6"/>
    <n v="318.60000000000002"/>
    <n v="1355.6"/>
    <n v="21.4"/>
    <n v="1393.6"/>
    <n v="16.600000000000001"/>
    <n v="2200.6"/>
    <n v="2219"/>
    <x v="1"/>
    <x v="1"/>
    <n v="80"/>
    <n v="56057906"/>
    <x v="3"/>
    <n v="1384435"/>
    <n v="1845916"/>
    <n v="28027584"/>
    <n v="4728"/>
    <n v="5928"/>
    <n v="20.306444344299234"/>
    <n v="14.357818837314106"/>
    <n v="62.803064443442992"/>
    <n v="61.090581342947267"/>
    <n v="0.96439837764758884"/>
    <n v="99.99511576475939"/>
    <n v="56055168"/>
    <n v="95.060455442752399"/>
  </r>
  <r>
    <x v="0"/>
    <x v="1"/>
    <x v="1"/>
    <n v="448.2"/>
    <n v="316"/>
    <n v="1286.2"/>
    <n v="14.2"/>
    <n v="1317.2"/>
    <n v="5.8"/>
    <n v="2105.4"/>
    <n v="2119.4"/>
    <x v="1"/>
    <x v="1"/>
    <n v="50"/>
    <n v="56057906"/>
    <x v="1"/>
    <n v="846260"/>
    <n v="1128348"/>
    <n v="28027584"/>
    <n v="4728"/>
    <n v="5928"/>
    <n v="21.147494573936019"/>
    <n v="14.90988015476078"/>
    <n v="62.149664999528163"/>
    <n v="60.686986883080117"/>
    <n v="0.67000094366330087"/>
    <n v="99.99511576475939"/>
    <n v="56055168"/>
    <n v="96.980617380363583"/>
  </r>
  <r>
    <x v="0"/>
    <x v="2"/>
    <x v="1"/>
    <n v="433.6"/>
    <n v="307.60000000000002"/>
    <n v="1295"/>
    <n v="12.2"/>
    <n v="1324.2"/>
    <n v="5.8"/>
    <n v="2089.4"/>
    <n v="2100.1999999999998"/>
    <x v="2"/>
    <x v="1"/>
    <n v="50"/>
    <n v="56057906"/>
    <x v="1"/>
    <n v="837573"/>
    <n v="1116764"/>
    <n v="28027584"/>
    <n v="4728"/>
    <n v="5928"/>
    <n v="20.645652794971912"/>
    <n v="14.64622416912675"/>
    <n v="63.051137986858393"/>
    <n v="61.660794210075231"/>
    <n v="0.5808970574231026"/>
    <n v="99.99511576475939"/>
    <n v="56055168"/>
    <n v="97.011611846386756"/>
  </r>
  <r>
    <x v="0"/>
    <x v="1"/>
    <x v="1"/>
    <n v="441.6"/>
    <n v="297.2"/>
    <n v="1240.4000000000001"/>
    <n v="8.1999999999999993"/>
    <n v="1269"/>
    <n v="3.6"/>
    <n v="2031"/>
    <n v="2039.8"/>
    <x v="1"/>
    <x v="1"/>
    <n v="25"/>
    <n v="56057906"/>
    <x v="2"/>
    <n v="572520"/>
    <n v="763360"/>
    <n v="28027584"/>
    <n v="4728"/>
    <n v="5928"/>
    <n v="21.649181292283558"/>
    <n v="14.57005588783214"/>
    <n v="62.21198156682027"/>
    <n v="60.809883321894311"/>
    <n v="0.40200019609765664"/>
    <n v="99.99511576475939"/>
    <n v="56055168"/>
    <n v="97.957298067503785"/>
  </r>
  <r>
    <x v="0"/>
    <x v="2"/>
    <x v="1"/>
    <n v="430.2"/>
    <n v="296.2"/>
    <n v="1253.2"/>
    <n v="8.1999999999999993"/>
    <n v="1281.2"/>
    <n v="5"/>
    <n v="2031"/>
    <n v="2039"/>
    <x v="2"/>
    <x v="1"/>
    <n v="25"/>
    <n v="56057906"/>
    <x v="2"/>
    <n v="570303"/>
    <n v="760404"/>
    <n v="28027584"/>
    <n v="4728"/>
    <n v="5928"/>
    <n v="21.098577734183422"/>
    <n v="14.526728788621874"/>
    <n v="62.834722903384012"/>
    <n v="61.461500735654738"/>
    <n v="0.40215792054928884"/>
    <n v="99.99511576475939"/>
    <n v="56055168"/>
    <n v="97.965208132103001"/>
  </r>
  <r>
    <x v="0"/>
    <x v="3"/>
    <x v="1"/>
    <n v="180.8"/>
    <n v="180.8"/>
    <n v="516"/>
    <n v="8.4"/>
    <n v="539.4"/>
    <n v="3.6"/>
    <n v="931.2"/>
    <n v="939.8"/>
    <x v="3"/>
    <x v="1"/>
    <n v="80"/>
    <n v="14020912"/>
    <x v="3"/>
    <n v="430981"/>
    <n v="574644"/>
    <n v="7006896"/>
    <n v="2364"/>
    <n v="2964"/>
    <n v="19.238135773568846"/>
    <n v="19.238135773568846"/>
    <n v="57.395190466056611"/>
    <n v="54.905298999787192"/>
    <n v="0.89380719301979161"/>
    <n v="99.94921870988135"/>
    <n v="14013792"/>
    <n v="93.849187999936063"/>
  </r>
  <r>
    <x v="0"/>
    <x v="3"/>
    <x v="1"/>
    <n v="146.19999999999999"/>
    <n v="114.2"/>
    <n v="436.2"/>
    <n v="24.2"/>
    <n v="466.4"/>
    <n v="23.4"/>
    <n v="762"/>
    <n v="792.6"/>
    <x v="3"/>
    <x v="1"/>
    <n v="100"/>
    <n v="14020912"/>
    <x v="0"/>
    <n v="1318958"/>
    <n v="1758612"/>
    <n v="7006896"/>
    <n v="2364"/>
    <n v="2964"/>
    <n v="18.445622003532673"/>
    <n v="14.408276558163008"/>
    <n v="58.844309866262925"/>
    <n v="55.034065102195306"/>
    <n v="3.0532424930608126"/>
    <n v="99.94921870988135"/>
    <n v="14013792"/>
    <n v="81.176286903644638"/>
  </r>
  <r>
    <x v="0"/>
    <x v="3"/>
    <x v="1"/>
    <n v="143"/>
    <n v="122.6"/>
    <n v="442.2"/>
    <n v="12.8"/>
    <n v="460.4"/>
    <n v="16.2"/>
    <n v="753.6"/>
    <n v="775.8"/>
    <x v="3"/>
    <x v="1"/>
    <n v="95"/>
    <n v="14020912"/>
    <x v="4"/>
    <n v="815766"/>
    <n v="1087688"/>
    <n v="7006896"/>
    <n v="2364"/>
    <n v="2964"/>
    <n v="18.43258571796855"/>
    <n v="15.803042021139468"/>
    <n v="59.345192059809229"/>
    <n v="56.999226604795048"/>
    <n v="1.6499097705594226"/>
    <n v="99.94921870988135"/>
    <n v="14013792"/>
    <n v="88.357669358871604"/>
  </r>
  <r>
    <x v="0"/>
    <x v="3"/>
    <x v="1"/>
    <n v="112.4"/>
    <n v="80.8"/>
    <n v="333.2"/>
    <n v="3.6"/>
    <n v="343.4"/>
    <n v="1.2"/>
    <n v="545.79999999999995"/>
    <n v="552.6"/>
    <x v="3"/>
    <x v="1"/>
    <n v="50"/>
    <n v="14020912"/>
    <x v="1"/>
    <n v="282919"/>
    <n v="377228"/>
    <n v="7006896"/>
    <n v="2364"/>
    <n v="2964"/>
    <n v="20.34020991675715"/>
    <n v="14.621787911690189"/>
    <n v="62.142598624683309"/>
    <n v="60.296778863554103"/>
    <n v="0.65146579804560267"/>
    <n v="99.94921870988135"/>
    <n v="14013792"/>
    <n v="95.962277733250218"/>
  </r>
  <r>
    <x v="0"/>
    <x v="3"/>
    <x v="1"/>
    <n v="108.4"/>
    <n v="74.2"/>
    <n v="325"/>
    <n v="2.2000000000000002"/>
    <n v="340.2"/>
    <n v="0.8"/>
    <n v="533"/>
    <n v="539.6"/>
    <x v="3"/>
    <x v="1"/>
    <n v="25"/>
    <n v="14020912"/>
    <x v="2"/>
    <n v="199788"/>
    <n v="266384"/>
    <n v="7006896"/>
    <n v="2364"/>
    <n v="2964"/>
    <n v="20.088954781319497"/>
    <n v="13.750926612305411"/>
    <n v="63.046701260192727"/>
    <n v="60.22979985174203"/>
    <n v="0.40770941438102298"/>
    <n v="99.94921870988135"/>
    <n v="14013792"/>
    <n v="97.148694657377533"/>
  </r>
  <r>
    <x v="0"/>
    <x v="5"/>
    <x v="1"/>
    <n v="5"/>
    <n v="11"/>
    <n v="3.6"/>
    <n v="0"/>
    <n v="3.6"/>
    <n v="0"/>
    <n v="22.6"/>
    <n v="29"/>
    <x v="5"/>
    <x v="1"/>
    <n v="95"/>
    <n v="134314"/>
    <x v="4"/>
    <n v="7639"/>
    <n v="10188"/>
    <n v="65536"/>
    <n v="256"/>
    <n v="256"/>
    <n v="17.241379310344829"/>
    <n v="37.931034482758619"/>
    <n v="12.413793103448276"/>
    <n v="12.413793103448276"/>
    <n v="0"/>
    <n v="97.586253108387808"/>
    <n v="131072"/>
    <n v="88.34381103515625"/>
  </r>
  <r>
    <x v="0"/>
    <x v="4"/>
    <x v="1"/>
    <n v="5.4"/>
    <n v="1.2"/>
    <n v="13.2"/>
    <n v="1"/>
    <n v="14.6"/>
    <n v="0"/>
    <n v="23.2"/>
    <n v="28.6"/>
    <x v="4"/>
    <x v="1"/>
    <n v="100"/>
    <n v="142564"/>
    <x v="0"/>
    <n v="16361"/>
    <n v="21816"/>
    <n v="65536"/>
    <n v="256"/>
    <n v="256"/>
    <n v="18.88111888111888"/>
    <n v="4.1958041958041949"/>
    <n v="51.048951048951039"/>
    <n v="46.153846153846153"/>
    <n v="3.4965034965034962"/>
    <n v="91.939058948963265"/>
    <n v="131072"/>
    <n v="75.03509521484375"/>
  </r>
  <r>
    <x v="0"/>
    <x v="4"/>
    <x v="1"/>
    <n v="4.4000000000000004"/>
    <n v="1.2"/>
    <n v="4.5999999999999996"/>
    <n v="0"/>
    <n v="5"/>
    <n v="0"/>
    <n v="11.8"/>
    <n v="20.399999999999999"/>
    <x v="8"/>
    <x v="1"/>
    <n v="100"/>
    <n v="142424"/>
    <x v="0"/>
    <n v="21801"/>
    <n v="29068"/>
    <n v="65536"/>
    <n v="256"/>
    <n v="256"/>
    <n v="21.568627450980397"/>
    <n v="5.8823529411764701"/>
    <n v="24.509803921568629"/>
    <n v="22.549019607843139"/>
    <n v="0"/>
    <n v="92.029433241588492"/>
    <n v="131072"/>
    <n v="66.73431396484375"/>
  </r>
  <r>
    <x v="0"/>
    <x v="4"/>
    <x v="1"/>
    <n v="2.8"/>
    <n v="1.8"/>
    <n v="4.5999999999999996"/>
    <n v="0"/>
    <n v="4.8"/>
    <n v="0"/>
    <n v="11.8"/>
    <n v="18"/>
    <x v="6"/>
    <x v="1"/>
    <n v="100"/>
    <n v="142564"/>
    <x v="0"/>
    <n v="16030"/>
    <n v="21376"/>
    <n v="65536"/>
    <n v="256"/>
    <n v="256"/>
    <n v="15.555555555555555"/>
    <n v="10"/>
    <n v="26.666666666666668"/>
    <n v="25.555555555555554"/>
    <n v="0"/>
    <n v="91.939058948963265"/>
    <n v="131072"/>
    <n v="75.5401611328125"/>
  </r>
  <r>
    <x v="0"/>
    <x v="5"/>
    <x v="1"/>
    <n v="2.8"/>
    <n v="0"/>
    <n v="7.8"/>
    <n v="0"/>
    <n v="8.4"/>
    <n v="0.2"/>
    <n v="13.6"/>
    <n v="17.8"/>
    <x v="7"/>
    <x v="1"/>
    <n v="100"/>
    <n v="134172"/>
    <x v="0"/>
    <n v="27289"/>
    <n v="36388"/>
    <n v="65536"/>
    <n v="256"/>
    <n v="256"/>
    <n v="15.730337078651685"/>
    <n v="0"/>
    <n v="47.191011235955052"/>
    <n v="43.82022471910112"/>
    <n v="0"/>
    <n v="97.689532838446169"/>
    <n v="131072"/>
    <n v="58.36029052734375"/>
  </r>
  <r>
    <x v="0"/>
    <x v="4"/>
    <x v="1"/>
    <n v="3.2"/>
    <n v="1"/>
    <n v="5.4"/>
    <n v="0"/>
    <n v="5.4"/>
    <n v="0"/>
    <n v="12"/>
    <n v="17.8"/>
    <x v="8"/>
    <x v="1"/>
    <n v="25"/>
    <n v="142424"/>
    <x v="2"/>
    <n v="2830"/>
    <n v="3776"/>
    <n v="65536"/>
    <n v="256"/>
    <n v="256"/>
    <n v="17.977528089887642"/>
    <n v="5.6179775280898872"/>
    <n v="30.337078651685395"/>
    <n v="30.337078651685395"/>
    <n v="0"/>
    <n v="92.029433241588492"/>
    <n v="131072"/>
    <n v="95.6817626953125"/>
  </r>
  <r>
    <x v="0"/>
    <x v="4"/>
    <x v="1"/>
    <n v="3.2"/>
    <n v="1"/>
    <n v="3.6"/>
    <n v="0"/>
    <n v="3.6"/>
    <n v="0"/>
    <n v="9.8000000000000007"/>
    <n v="17.8"/>
    <x v="6"/>
    <x v="1"/>
    <n v="95"/>
    <n v="142564"/>
    <x v="4"/>
    <n v="9338"/>
    <n v="12452"/>
    <n v="65536"/>
    <n v="256"/>
    <n v="256"/>
    <n v="17.977528089887642"/>
    <n v="5.6179775280898872"/>
    <n v="20.224719101123593"/>
    <n v="20.224719101123593"/>
    <n v="0"/>
    <n v="91.939058948963265"/>
    <n v="131072"/>
    <n v="85.7513427734375"/>
  </r>
  <r>
    <x v="0"/>
    <x v="4"/>
    <x v="1"/>
    <n v="3.2"/>
    <n v="1.2"/>
    <n v="4.2"/>
    <n v="0"/>
    <n v="4.5999999999999996"/>
    <n v="0"/>
    <n v="11"/>
    <n v="17.600000000000001"/>
    <x v="8"/>
    <x v="1"/>
    <n v="95"/>
    <n v="142424"/>
    <x v="4"/>
    <n v="12666"/>
    <n v="16888"/>
    <n v="65536"/>
    <n v="256"/>
    <n v="256"/>
    <n v="18.181818181818183"/>
    <n v="6.8181818181818175"/>
    <n v="26.13636363636363"/>
    <n v="23.863636363636363"/>
    <n v="0"/>
    <n v="92.029433241588492"/>
    <n v="131072"/>
    <n v="80.6732177734375"/>
  </r>
  <r>
    <x v="0"/>
    <x v="5"/>
    <x v="1"/>
    <n v="3"/>
    <n v="0"/>
    <n v="3.8"/>
    <n v="0"/>
    <n v="4"/>
    <n v="0"/>
    <n v="8.8000000000000007"/>
    <n v="17"/>
    <x v="9"/>
    <x v="1"/>
    <n v="50"/>
    <n v="134314"/>
    <x v="1"/>
    <n v="2565"/>
    <n v="3420"/>
    <n v="65536"/>
    <n v="256"/>
    <n v="256"/>
    <n v="17.647058823529413"/>
    <n v="0"/>
    <n v="23.52941176470588"/>
    <n v="22.352941176470587"/>
    <n v="0"/>
    <n v="97.586253108387808"/>
    <n v="131072"/>
    <n v="96.08612060546875"/>
  </r>
  <r>
    <x v="0"/>
    <x v="5"/>
    <x v="1"/>
    <n v="2.8"/>
    <n v="0.4"/>
    <n v="6"/>
    <n v="0"/>
    <n v="6.2"/>
    <n v="0"/>
    <n v="11.6"/>
    <n v="16.8"/>
    <x v="9"/>
    <x v="1"/>
    <n v="100"/>
    <n v="134314"/>
    <x v="0"/>
    <n v="17707"/>
    <n v="23612"/>
    <n v="65536"/>
    <n v="256"/>
    <n v="256"/>
    <n v="16.666666666666664"/>
    <n v="2.3809523809523809"/>
    <n v="36.904761904761905"/>
    <n v="35.714285714285715"/>
    <n v="0"/>
    <n v="97.586253108387808"/>
    <n v="131072"/>
    <n v="72.98126220703125"/>
  </r>
  <r>
    <x v="0"/>
    <x v="5"/>
    <x v="1"/>
    <n v="2.8"/>
    <n v="0.4"/>
    <n v="4.2"/>
    <n v="0"/>
    <n v="4.8"/>
    <n v="0"/>
    <n v="10"/>
    <n v="15.8"/>
    <x v="7"/>
    <x v="1"/>
    <n v="95"/>
    <n v="134172"/>
    <x v="4"/>
    <n v="15424"/>
    <n v="20568"/>
    <n v="65536"/>
    <n v="256"/>
    <n v="256"/>
    <n v="17.721518987341771"/>
    <n v="2.5316455696202533"/>
    <n v="30.379746835443033"/>
    <n v="26.582278481012654"/>
    <n v="0"/>
    <n v="97.689532838446169"/>
    <n v="131072"/>
    <n v="76.46484375"/>
  </r>
  <r>
    <x v="0"/>
    <x v="5"/>
    <x v="1"/>
    <n v="3.2"/>
    <n v="0.4"/>
    <n v="2.8"/>
    <n v="0"/>
    <n v="3.6"/>
    <n v="0"/>
    <n v="8.8000000000000007"/>
    <n v="15.6"/>
    <x v="5"/>
    <x v="1"/>
    <n v="25"/>
    <n v="134314"/>
    <x v="2"/>
    <n v="1630"/>
    <n v="2176"/>
    <n v="65536"/>
    <n v="256"/>
    <n v="256"/>
    <n v="20.512820512820515"/>
    <n v="2.5641025641025643"/>
    <n v="23.076923076923077"/>
    <n v="17.948717948717949"/>
    <n v="0"/>
    <n v="97.586253108387808"/>
    <n v="131072"/>
    <n v="97.5128173828125"/>
  </r>
  <r>
    <x v="0"/>
    <x v="4"/>
    <x v="1"/>
    <n v="3.4"/>
    <n v="1"/>
    <n v="3.6"/>
    <n v="0"/>
    <n v="4"/>
    <n v="0"/>
    <n v="9.6"/>
    <n v="15.2"/>
    <x v="8"/>
    <x v="1"/>
    <n v="50"/>
    <n v="142424"/>
    <x v="1"/>
    <n v="3924"/>
    <n v="5232"/>
    <n v="65536"/>
    <n v="256"/>
    <n v="256"/>
    <n v="22.368421052631579"/>
    <n v="6.5789473684210522"/>
    <n v="26.315789473684209"/>
    <n v="23.684210526315791"/>
    <n v="0"/>
    <n v="92.029433241588492"/>
    <n v="131072"/>
    <n v="94.012451171875"/>
  </r>
  <r>
    <x v="0"/>
    <x v="5"/>
    <x v="1"/>
    <n v="2.8"/>
    <n v="0.2"/>
    <n v="2.6"/>
    <n v="0"/>
    <n v="3.4"/>
    <n v="0"/>
    <n v="10.199999999999999"/>
    <n v="15.2"/>
    <x v="5"/>
    <x v="1"/>
    <n v="80"/>
    <n v="134314"/>
    <x v="3"/>
    <n v="3410"/>
    <n v="4548"/>
    <n v="65536"/>
    <n v="256"/>
    <n v="256"/>
    <n v="18.421052631578945"/>
    <n v="1.3157894736842106"/>
    <n v="22.368421052631579"/>
    <n v="17.105263157894736"/>
    <n v="0"/>
    <n v="97.586253108387808"/>
    <n v="131072"/>
    <n v="94.7967529296875"/>
  </r>
  <r>
    <x v="0"/>
    <x v="4"/>
    <x v="1"/>
    <n v="3"/>
    <n v="1"/>
    <n v="3.4"/>
    <n v="0"/>
    <n v="3.8"/>
    <n v="0"/>
    <n v="10.6"/>
    <n v="15.2"/>
    <x v="8"/>
    <x v="1"/>
    <n v="80"/>
    <n v="142424"/>
    <x v="3"/>
    <n v="6195"/>
    <n v="8260"/>
    <n v="65536"/>
    <n v="256"/>
    <n v="256"/>
    <n v="19.736842105263158"/>
    <n v="6.5789473684210522"/>
    <n v="25"/>
    <n v="22.368421052631579"/>
    <n v="0"/>
    <n v="92.029433241588492"/>
    <n v="131072"/>
    <n v="90.54718017578125"/>
  </r>
  <r>
    <x v="0"/>
    <x v="4"/>
    <x v="1"/>
    <n v="3.6"/>
    <n v="1"/>
    <n v="3"/>
    <n v="0"/>
    <n v="3"/>
    <n v="0"/>
    <n v="9.4"/>
    <n v="14.8"/>
    <x v="6"/>
    <x v="1"/>
    <n v="25"/>
    <n v="142564"/>
    <x v="2"/>
    <n v="2348"/>
    <n v="3132"/>
    <n v="65536"/>
    <n v="256"/>
    <n v="256"/>
    <n v="24.324324324324323"/>
    <n v="6.7567567567567561"/>
    <n v="20.27027027027027"/>
    <n v="20.27027027027027"/>
    <n v="0"/>
    <n v="91.939058948963265"/>
    <n v="131072"/>
    <n v="96.417236328125"/>
  </r>
  <r>
    <x v="0"/>
    <x v="4"/>
    <x v="1"/>
    <n v="4"/>
    <n v="1"/>
    <n v="3.2"/>
    <n v="0"/>
    <n v="4"/>
    <n v="0"/>
    <n v="10.199999999999999"/>
    <n v="14.8"/>
    <x v="6"/>
    <x v="1"/>
    <n v="80"/>
    <n v="142564"/>
    <x v="3"/>
    <n v="4658"/>
    <n v="6212"/>
    <n v="65536"/>
    <n v="256"/>
    <n v="256"/>
    <n v="27.027027027027025"/>
    <n v="6.7567567567567561"/>
    <n v="27.027027027027025"/>
    <n v="21.621621621621621"/>
    <n v="0"/>
    <n v="91.939058948963265"/>
    <n v="131072"/>
    <n v="92.8924560546875"/>
  </r>
  <r>
    <x v="0"/>
    <x v="5"/>
    <x v="1"/>
    <n v="3"/>
    <n v="0"/>
    <n v="3.2"/>
    <n v="0"/>
    <n v="3.8"/>
    <n v="0"/>
    <n v="8.1999999999999993"/>
    <n v="14.8"/>
    <x v="9"/>
    <x v="1"/>
    <n v="80"/>
    <n v="134314"/>
    <x v="3"/>
    <n v="4190"/>
    <n v="5588"/>
    <n v="65536"/>
    <n v="256"/>
    <n v="256"/>
    <n v="20.27027027027027"/>
    <n v="0"/>
    <n v="25.675675675675674"/>
    <n v="21.621621621621621"/>
    <n v="0"/>
    <n v="97.586253108387808"/>
    <n v="131072"/>
    <n v="93.6065673828125"/>
  </r>
  <r>
    <x v="0"/>
    <x v="4"/>
    <x v="1"/>
    <n v="3.2"/>
    <n v="1"/>
    <n v="3.4"/>
    <n v="0"/>
    <n v="3.6"/>
    <n v="0"/>
    <n v="9.1999999999999993"/>
    <n v="14.6"/>
    <x v="4"/>
    <x v="1"/>
    <n v="95"/>
    <n v="142564"/>
    <x v="4"/>
    <n v="9373"/>
    <n v="12500"/>
    <n v="65536"/>
    <n v="256"/>
    <n v="256"/>
    <n v="21.917808219178085"/>
    <n v="6.8493150684931505"/>
    <n v="24.657534246575345"/>
    <n v="23.287671232876711"/>
    <n v="0"/>
    <n v="91.939058948963265"/>
    <n v="131072"/>
    <n v="85.69793701171875"/>
  </r>
  <r>
    <x v="0"/>
    <x v="5"/>
    <x v="1"/>
    <n v="3.6"/>
    <n v="0"/>
    <n v="3"/>
    <n v="0"/>
    <n v="3"/>
    <n v="0"/>
    <n v="8.6"/>
    <n v="14.2"/>
    <x v="9"/>
    <x v="1"/>
    <n v="25"/>
    <n v="134314"/>
    <x v="2"/>
    <n v="1895"/>
    <n v="2528"/>
    <n v="65536"/>
    <n v="256"/>
    <n v="256"/>
    <n v="25.352112676056336"/>
    <n v="0"/>
    <n v="21.126760563380284"/>
    <n v="21.126760563380284"/>
    <n v="0"/>
    <n v="97.586253108387808"/>
    <n v="131072"/>
    <n v="97.10845947265625"/>
  </r>
  <r>
    <x v="0"/>
    <x v="5"/>
    <x v="1"/>
    <n v="3"/>
    <n v="0.4"/>
    <n v="4"/>
    <n v="0"/>
    <n v="4.4000000000000004"/>
    <n v="0"/>
    <n v="9.8000000000000007"/>
    <n v="14"/>
    <x v="5"/>
    <x v="1"/>
    <n v="100"/>
    <n v="134314"/>
    <x v="0"/>
    <n v="14990"/>
    <n v="19988"/>
    <n v="65536"/>
    <n v="256"/>
    <n v="256"/>
    <n v="21.428571428571427"/>
    <n v="2.8571428571428572"/>
    <n v="31.428571428571434"/>
    <n v="28.571428571428569"/>
    <n v="0"/>
    <n v="97.586253108387808"/>
    <n v="131072"/>
    <n v="77.1270751953125"/>
  </r>
  <r>
    <x v="0"/>
    <x v="4"/>
    <x v="1"/>
    <n v="3"/>
    <n v="1"/>
    <n v="3"/>
    <n v="0"/>
    <n v="3"/>
    <n v="0"/>
    <n v="9"/>
    <n v="13.8"/>
    <x v="6"/>
    <x v="1"/>
    <n v="50"/>
    <n v="142564"/>
    <x v="1"/>
    <n v="3094"/>
    <n v="4128"/>
    <n v="65536"/>
    <n v="256"/>
    <n v="256"/>
    <n v="21.739130434782609"/>
    <n v="7.2463768115942031"/>
    <n v="21.739130434782609"/>
    <n v="21.739130434782609"/>
    <n v="0"/>
    <n v="91.939058948963265"/>
    <n v="131072"/>
    <n v="95.2789306640625"/>
  </r>
  <r>
    <x v="0"/>
    <x v="5"/>
    <x v="1"/>
    <n v="3"/>
    <n v="0"/>
    <n v="3.8"/>
    <n v="0"/>
    <n v="4"/>
    <n v="0"/>
    <n v="9"/>
    <n v="13.8"/>
    <x v="7"/>
    <x v="1"/>
    <n v="80"/>
    <n v="134172"/>
    <x v="3"/>
    <n v="6690"/>
    <n v="8920"/>
    <n v="65536"/>
    <n v="256"/>
    <n v="256"/>
    <n v="21.739130434782609"/>
    <n v="0"/>
    <n v="28.985507246376812"/>
    <n v="27.536231884057965"/>
    <n v="0"/>
    <n v="97.689532838446169"/>
    <n v="131072"/>
    <n v="89.7918701171875"/>
  </r>
  <r>
    <x v="0"/>
    <x v="4"/>
    <x v="1"/>
    <n v="3"/>
    <n v="1"/>
    <n v="2.8"/>
    <n v="0"/>
    <n v="3"/>
    <n v="0"/>
    <n v="8.6"/>
    <n v="13.6"/>
    <x v="4"/>
    <x v="1"/>
    <n v="50"/>
    <n v="142564"/>
    <x v="1"/>
    <n v="3060"/>
    <n v="4080"/>
    <n v="65536"/>
    <n v="256"/>
    <n v="256"/>
    <n v="22.058823529411764"/>
    <n v="7.3529411764705888"/>
    <n v="22.058823529411764"/>
    <n v="20.588235294117645"/>
    <n v="0"/>
    <n v="91.939058948963265"/>
    <n v="131072"/>
    <n v="95.330810546875"/>
  </r>
  <r>
    <x v="0"/>
    <x v="5"/>
    <x v="1"/>
    <n v="2.8"/>
    <n v="0.2"/>
    <n v="3"/>
    <n v="0"/>
    <n v="3.4"/>
    <n v="0"/>
    <n v="8.6"/>
    <n v="13.4"/>
    <x v="5"/>
    <x v="1"/>
    <n v="50"/>
    <n v="134314"/>
    <x v="1"/>
    <n v="2114"/>
    <n v="2820"/>
    <n v="65536"/>
    <n v="256"/>
    <n v="256"/>
    <n v="20.8955223880597"/>
    <n v="1.4925373134328357"/>
    <n v="25.373134328358208"/>
    <n v="22.388059701492537"/>
    <n v="0"/>
    <n v="97.586253108387808"/>
    <n v="131072"/>
    <n v="96.7742919921875"/>
  </r>
  <r>
    <x v="0"/>
    <x v="5"/>
    <x v="1"/>
    <n v="3"/>
    <n v="0.2"/>
    <n v="3.2"/>
    <n v="0"/>
    <n v="4"/>
    <n v="0"/>
    <n v="8.1999999999999993"/>
    <n v="13.4"/>
    <x v="7"/>
    <x v="1"/>
    <n v="50"/>
    <n v="134172"/>
    <x v="1"/>
    <n v="3832"/>
    <n v="5112"/>
    <n v="65536"/>
    <n v="256"/>
    <n v="256"/>
    <n v="22.388059701492537"/>
    <n v="1.4925373134328357"/>
    <n v="29.850746268656714"/>
    <n v="23.880597014925371"/>
    <n v="0"/>
    <n v="97.689532838446169"/>
    <n v="131072"/>
    <n v="94.15283203125"/>
  </r>
  <r>
    <x v="0"/>
    <x v="4"/>
    <x v="1"/>
    <n v="3"/>
    <n v="1"/>
    <n v="2.8"/>
    <n v="0"/>
    <n v="3"/>
    <n v="0"/>
    <n v="8.6"/>
    <n v="13.2"/>
    <x v="4"/>
    <x v="1"/>
    <n v="25"/>
    <n v="142564"/>
    <x v="2"/>
    <n v="2338"/>
    <n v="3120"/>
    <n v="65536"/>
    <n v="256"/>
    <n v="256"/>
    <n v="22.72727272727273"/>
    <n v="7.5757575757575761"/>
    <n v="22.72727272727273"/>
    <n v="21.212121212121211"/>
    <n v="0"/>
    <n v="91.939058948963265"/>
    <n v="131072"/>
    <n v="96.4324951171875"/>
  </r>
  <r>
    <x v="0"/>
    <x v="5"/>
    <x v="1"/>
    <n v="2.8"/>
    <n v="0"/>
    <n v="3.6"/>
    <n v="0"/>
    <n v="3.6"/>
    <n v="0"/>
    <n v="8.6"/>
    <n v="13.2"/>
    <x v="9"/>
    <x v="1"/>
    <n v="95"/>
    <n v="134314"/>
    <x v="4"/>
    <n v="9312"/>
    <n v="12416"/>
    <n v="65536"/>
    <n v="256"/>
    <n v="256"/>
    <n v="21.212121212121211"/>
    <n v="0"/>
    <n v="27.272727272727277"/>
    <n v="27.272727272727277"/>
    <n v="0"/>
    <n v="97.586253108387808"/>
    <n v="131072"/>
    <n v="85.791015625"/>
  </r>
  <r>
    <x v="0"/>
    <x v="5"/>
    <x v="1"/>
    <n v="3"/>
    <n v="0"/>
    <n v="3"/>
    <n v="0"/>
    <n v="3.2"/>
    <n v="0"/>
    <n v="8.1999999999999993"/>
    <n v="12.8"/>
    <x v="7"/>
    <x v="1"/>
    <n v="25"/>
    <n v="134172"/>
    <x v="2"/>
    <n v="2529"/>
    <n v="3372"/>
    <n v="65536"/>
    <n v="256"/>
    <n v="256"/>
    <n v="23.4375"/>
    <n v="0"/>
    <n v="25"/>
    <n v="23.4375"/>
    <n v="0"/>
    <n v="97.689532838446169"/>
    <n v="131072"/>
    <n v="96.14105224609375"/>
  </r>
  <r>
    <x v="0"/>
    <x v="4"/>
    <x v="1"/>
    <n v="2.6"/>
    <n v="1"/>
    <n v="3"/>
    <n v="0"/>
    <n v="3.2"/>
    <n v="0"/>
    <n v="8.1999999999999993"/>
    <n v="12.6"/>
    <x v="4"/>
    <x v="1"/>
    <n v="80"/>
    <n v="142564"/>
    <x v="3"/>
    <n v="4632"/>
    <n v="6176"/>
    <n v="65536"/>
    <n v="256"/>
    <n v="256"/>
    <n v="20.634920634920636"/>
    <n v="7.9365079365079358"/>
    <n v="25.396825396825403"/>
    <n v="23.80952380952381"/>
    <n v="0"/>
    <n v="91.939058948963265"/>
    <n v="131072"/>
    <n v="92.93212890625"/>
  </r>
  <r>
    <x v="1"/>
    <x v="2"/>
    <x v="0"/>
    <n v="461"/>
    <n v="379.2"/>
    <n v="1684.4"/>
    <n v="106.4"/>
    <n v="1825.2"/>
    <n v="63"/>
    <n v="2740.8"/>
    <n v="2807.2"/>
    <x v="2"/>
    <x v="1"/>
    <s v="jpeg100"/>
    <n v="56057906"/>
    <x v="0"/>
    <n v="4770804"/>
    <n v="6361072"/>
    <n v="28027584"/>
    <n v="4728"/>
    <n v="5928"/>
    <n v="16.422057566258193"/>
    <n v="13.508121972071816"/>
    <n v="65.018523795953271"/>
    <n v="60.002849814762051"/>
    <n v="3.7902536335138222"/>
    <n v="99.99511576475939"/>
    <n v="56055168"/>
    <n v="82.978183206943555"/>
  </r>
  <r>
    <x v="1"/>
    <x v="3"/>
    <x v="0"/>
    <n v="112.8"/>
    <n v="92.4"/>
    <n v="447"/>
    <n v="20.2"/>
    <n v="473.4"/>
    <n v="9.4"/>
    <n v="696.4"/>
    <n v="720.4"/>
    <x v="3"/>
    <x v="1"/>
    <s v="jpeg100"/>
    <n v="14020912"/>
    <x v="0"/>
    <n v="1318958"/>
    <n v="1758612"/>
    <n v="7006896"/>
    <n v="2364"/>
    <n v="2964"/>
    <n v="15.657967795669073"/>
    <n v="12.826207662409775"/>
    <n v="65.71349250416435"/>
    <n v="62.048861743475847"/>
    <n v="2.8039977790116599"/>
    <n v="99.94921870988135"/>
    <n v="14013792"/>
    <n v="81.176286903644638"/>
  </r>
  <r>
    <x v="1"/>
    <x v="0"/>
    <x v="0"/>
    <n v="3167.4"/>
    <n v="2127.6"/>
    <n v="220.2"/>
    <n v="11"/>
    <n v="234.8"/>
    <n v="5.4"/>
    <n v="5550.2"/>
    <n v="5563"/>
    <x v="0"/>
    <x v="1"/>
    <s v="jpeg100"/>
    <n v="298989870"/>
    <x v="0"/>
    <n v="607408"/>
    <n v="809880"/>
    <n v="3114176"/>
    <n v="1576"/>
    <n v="1976"/>
    <n v="56.936904547905812"/>
    <n v="38.245550961711302"/>
    <n v="4.2207442027682909"/>
    <n v="3.958295883516088"/>
    <n v="0.19773503505302895"/>
    <n v="2.0831314452225422"/>
    <n v="6228352"/>
    <n v="80.495386259479233"/>
  </r>
  <r>
    <x v="1"/>
    <x v="0"/>
    <x v="0"/>
    <n v="2876"/>
    <n v="1796.4"/>
    <n v="190"/>
    <n v="8.8000000000000007"/>
    <n v="201.8"/>
    <n v="4.2"/>
    <n v="4886.6000000000004"/>
    <n v="4894.8"/>
    <x v="0"/>
    <x v="2"/>
    <s v="jpeg100"/>
    <n v="298989870"/>
    <x v="0"/>
    <n v="609860"/>
    <n v="813148"/>
    <n v="3114176"/>
    <n v="1576"/>
    <n v="1976"/>
    <n v="58.756231102394374"/>
    <n v="36.700171610688898"/>
    <n v="4.1227425022472826"/>
    <n v="3.8816703440385716"/>
    <n v="0.17978262646073384"/>
    <n v="2.0831314452225422"/>
    <n v="6228352"/>
    <n v="80.416649540681064"/>
  </r>
  <r>
    <x v="1"/>
    <x v="0"/>
    <x v="0"/>
    <n v="2891.4"/>
    <n v="2332.6"/>
    <n v="185.6"/>
    <n v="9"/>
    <n v="197.8"/>
    <n v="5"/>
    <n v="5433.8"/>
    <n v="5443"/>
    <x v="0"/>
    <x v="0"/>
    <s v="jpeg100"/>
    <n v="298989870"/>
    <x v="0"/>
    <n v="620360"/>
    <n v="827148"/>
    <n v="3114176"/>
    <n v="1576"/>
    <n v="1976"/>
    <n v="53.121440382142204"/>
    <n v="42.855043174719818"/>
    <n v="3.6340253536652587"/>
    <n v="3.4098842550064306"/>
    <n v="0.1653499908138894"/>
    <n v="2.0831314452225422"/>
    <n v="6228352"/>
    <n v="80.079481699171779"/>
  </r>
  <r>
    <x v="1"/>
    <x v="1"/>
    <x v="0"/>
    <n v="412.4"/>
    <n v="341.8"/>
    <n v="1612"/>
    <n v="76.2"/>
    <n v="1707.6"/>
    <n v="48.4"/>
    <n v="2529.4"/>
    <n v="2582.4"/>
    <x v="1"/>
    <x v="1"/>
    <s v="jpeg100"/>
    <n v="56057906"/>
    <x v="0"/>
    <n v="4688301"/>
    <n v="6251068"/>
    <n v="28027584"/>
    <n v="4728"/>
    <n v="5928"/>
    <n v="15.969640644361832"/>
    <n v="13.235749690210657"/>
    <n v="66.124535315985128"/>
    <n v="62.422552664188345"/>
    <n v="2.9507434944237918"/>
    <n v="99.99511576475939"/>
    <n v="56055168"/>
    <n v="83.272546788192656"/>
  </r>
  <r>
    <x v="1"/>
    <x v="5"/>
    <x v="0"/>
    <n v="4"/>
    <n v="2.2000000000000002"/>
    <n v="4"/>
    <n v="0"/>
    <n v="4"/>
    <n v="0"/>
    <n v="12.2"/>
    <n v="18"/>
    <x v="5"/>
    <x v="1"/>
    <s v="jpeg100"/>
    <n v="134314"/>
    <x v="0"/>
    <n v="14990"/>
    <n v="19988"/>
    <n v="65536"/>
    <n v="256"/>
    <n v="256"/>
    <n v="22.222222222222221"/>
    <n v="12.222222222222223"/>
    <n v="22.222222222222221"/>
    <n v="22.222222222222221"/>
    <n v="0"/>
    <n v="97.586253108387808"/>
    <n v="131072"/>
    <n v="77.1270751953125"/>
  </r>
  <r>
    <x v="1"/>
    <x v="5"/>
    <x v="0"/>
    <n v="2.8"/>
    <n v="0"/>
    <n v="4.4000000000000004"/>
    <n v="0"/>
    <n v="5"/>
    <n v="0"/>
    <n v="9.6"/>
    <n v="14.6"/>
    <x v="9"/>
    <x v="1"/>
    <s v="jpeg100"/>
    <n v="134314"/>
    <x v="0"/>
    <n v="17707"/>
    <n v="23612"/>
    <n v="65536"/>
    <n v="256"/>
    <n v="256"/>
    <n v="19.17808219178082"/>
    <n v="0"/>
    <n v="34.246575342465754"/>
    <n v="30.136986301369866"/>
    <n v="0"/>
    <n v="97.586253108387808"/>
    <n v="131072"/>
    <n v="72.98126220703125"/>
  </r>
  <r>
    <x v="1"/>
    <x v="5"/>
    <x v="0"/>
    <n v="2.8"/>
    <n v="0.2"/>
    <n v="5.8"/>
    <n v="0"/>
    <n v="6"/>
    <n v="0"/>
    <n v="11"/>
    <n v="15.4"/>
    <x v="7"/>
    <x v="1"/>
    <s v="jpeg100"/>
    <n v="134172"/>
    <x v="0"/>
    <n v="27289"/>
    <n v="36388"/>
    <n v="65536"/>
    <n v="256"/>
    <n v="256"/>
    <n v="18.18181818181818"/>
    <n v="1.2987012987012987"/>
    <n v="38.961038961038966"/>
    <n v="37.662337662337656"/>
    <n v="0"/>
    <n v="97.689532838446169"/>
    <n v="131072"/>
    <n v="58.36029052734375"/>
  </r>
  <r>
    <x v="1"/>
    <x v="4"/>
    <x v="0"/>
    <n v="3.8"/>
    <n v="1.2"/>
    <n v="4.2"/>
    <n v="0"/>
    <n v="4.5999999999999996"/>
    <n v="0"/>
    <n v="11.2"/>
    <n v="15.8"/>
    <x v="6"/>
    <x v="1"/>
    <s v="jpeg100"/>
    <n v="142564"/>
    <x v="0"/>
    <n v="16030"/>
    <n v="21376"/>
    <n v="65536"/>
    <n v="256"/>
    <n v="256"/>
    <n v="24.050632911392402"/>
    <n v="7.5949367088607582"/>
    <n v="29.113924050632907"/>
    <n v="26.582278481012654"/>
    <n v="0"/>
    <n v="91.939058948963265"/>
    <n v="131072"/>
    <n v="75.5401611328125"/>
  </r>
  <r>
    <x v="1"/>
    <x v="4"/>
    <x v="0"/>
    <n v="3.2"/>
    <n v="1"/>
    <n v="4.2"/>
    <n v="0"/>
    <n v="4.5999999999999996"/>
    <n v="0"/>
    <n v="10.4"/>
    <n v="15"/>
    <x v="4"/>
    <x v="1"/>
    <s v="jpeg100"/>
    <n v="142564"/>
    <x v="0"/>
    <n v="16361"/>
    <n v="21816"/>
    <n v="65536"/>
    <n v="256"/>
    <n v="256"/>
    <n v="21.333333333333336"/>
    <n v="6.666666666666667"/>
    <n v="30.666666666666664"/>
    <n v="28.000000000000004"/>
    <n v="0"/>
    <n v="91.939058948963265"/>
    <n v="131072"/>
    <n v="75.03509521484375"/>
  </r>
  <r>
    <x v="1"/>
    <x v="4"/>
    <x v="0"/>
    <n v="3.2"/>
    <n v="1"/>
    <n v="4.4000000000000004"/>
    <n v="0"/>
    <n v="5"/>
    <n v="0"/>
    <n v="10.6"/>
    <n v="15.6"/>
    <x v="8"/>
    <x v="1"/>
    <s v="jpeg100"/>
    <n v="142424"/>
    <x v="0"/>
    <n v="21801"/>
    <n v="29068"/>
    <n v="65536"/>
    <n v="256"/>
    <n v="256"/>
    <n v="20.512820512820515"/>
    <n v="6.4102564102564115"/>
    <n v="32.051282051282051"/>
    <n v="28.205128205128212"/>
    <n v="0"/>
    <n v="92.029433241588492"/>
    <n v="131072"/>
    <n v="66.73431396484375"/>
  </r>
  <r>
    <x v="1"/>
    <x v="2"/>
    <x v="0"/>
    <n v="409"/>
    <n v="315.8"/>
    <n v="1540.6"/>
    <n v="50.6"/>
    <n v="1611.2"/>
    <n v="31.2"/>
    <n v="2379"/>
    <n v="2413"/>
    <x v="2"/>
    <x v="1"/>
    <s v="jpeg95"/>
    <n v="56057906"/>
    <x v="4"/>
    <n v="2891794"/>
    <n v="3855728"/>
    <n v="28027584"/>
    <n v="4728"/>
    <n v="5928"/>
    <n v="16.949854952341482"/>
    <n v="13.087443016991299"/>
    <n v="66.771653543307082"/>
    <n v="63.845835060091169"/>
    <n v="2.09697472026523"/>
    <n v="99.99511576475939"/>
    <n v="56055168"/>
    <n v="89.682328665931394"/>
  </r>
  <r>
    <x v="1"/>
    <x v="3"/>
    <x v="0"/>
    <n v="103.6"/>
    <n v="81.8"/>
    <n v="361.2"/>
    <n v="11.4"/>
    <n v="379.4"/>
    <n v="6.4"/>
    <n v="576"/>
    <n v="587"/>
    <x v="3"/>
    <x v="1"/>
    <s v="jpeg95"/>
    <n v="14020912"/>
    <x v="4"/>
    <n v="815766"/>
    <n v="1087688"/>
    <n v="7006896"/>
    <n v="2364"/>
    <n v="2964"/>
    <n v="17.649063032367973"/>
    <n v="13.935264054514478"/>
    <n v="64.633730834752981"/>
    <n v="61.533219761499147"/>
    <n v="1.9420783645655877"/>
    <n v="99.94921870988135"/>
    <n v="14013792"/>
    <n v="88.357669358871604"/>
  </r>
  <r>
    <x v="1"/>
    <x v="0"/>
    <x v="0"/>
    <n v="2728"/>
    <n v="1800.6"/>
    <n v="159"/>
    <n v="5.2"/>
    <n v="167.6"/>
    <n v="1.6"/>
    <n v="4704.3999999999996"/>
    <n v="4711.6000000000004"/>
    <x v="0"/>
    <x v="1"/>
    <s v="jpeg95"/>
    <n v="298989870"/>
    <x v="4"/>
    <n v="376870"/>
    <n v="502496"/>
    <n v="3114176"/>
    <n v="1576"/>
    <n v="1976"/>
    <n v="57.899651922913655"/>
    <n v="38.21631717463282"/>
    <n v="3.5571780286951347"/>
    <n v="3.374649800492401"/>
    <n v="0.11036590542490873"/>
    <n v="2.0831314452225422"/>
    <n v="6228352"/>
    <n v="87.898243387656962"/>
  </r>
  <r>
    <x v="1"/>
    <x v="0"/>
    <x v="0"/>
    <n v="2817.2"/>
    <n v="1718"/>
    <n v="163.80000000000001"/>
    <n v="5"/>
    <n v="171.8"/>
    <n v="1.6"/>
    <n v="4715.3999999999996"/>
    <n v="4722.2"/>
    <x v="0"/>
    <x v="2"/>
    <s v="jpeg95"/>
    <n v="298989870"/>
    <x v="4"/>
    <n v="378805"/>
    <n v="505076"/>
    <n v="3114176"/>
    <n v="1576"/>
    <n v="1976"/>
    <n v="59.658633687687946"/>
    <n v="36.381347676930247"/>
    <n v="3.6381347676930251"/>
    <n v="3.4687222057515568"/>
    <n v="0.10588285121341748"/>
    <n v="2.0831314452225422"/>
    <n v="6228352"/>
    <n v="87.836108171150258"/>
  </r>
  <r>
    <x v="1"/>
    <x v="0"/>
    <x v="0"/>
    <n v="2712.4"/>
    <n v="1732.8"/>
    <n v="160.4"/>
    <n v="5.6"/>
    <n v="169"/>
    <n v="2.4"/>
    <n v="4623"/>
    <n v="4629.8"/>
    <x v="0"/>
    <x v="0"/>
    <s v="jpeg95"/>
    <n v="298989870"/>
    <x v="4"/>
    <n v="386306"/>
    <n v="515076"/>
    <n v="3114176"/>
    <n v="1576"/>
    <n v="1976"/>
    <n v="58.585684046827083"/>
    <n v="37.427102682621275"/>
    <n v="3.6502656702233356"/>
    <n v="3.4645125059397812"/>
    <n v="0.12095554883580283"/>
    <n v="2.0831314452225422"/>
    <n v="6228352"/>
    <n v="87.595241887420613"/>
  </r>
  <r>
    <x v="1"/>
    <x v="1"/>
    <x v="0"/>
    <n v="443.4"/>
    <n v="346.4"/>
    <n v="1473.4"/>
    <n v="48.6"/>
    <n v="1544.4"/>
    <n v="28.8"/>
    <n v="2373.8000000000002"/>
    <n v="2407.4"/>
    <x v="1"/>
    <x v="1"/>
    <s v="jpeg95"/>
    <n v="56057906"/>
    <x v="4"/>
    <n v="2881479"/>
    <n v="3841972"/>
    <n v="28027584"/>
    <n v="4728"/>
    <n v="5928"/>
    <n v="18.41821051757082"/>
    <n v="14.388967350668768"/>
    <n v="64.152197391376589"/>
    <n v="61.202957547561688"/>
    <n v="2.0187754423859765"/>
    <n v="99.99511576475939"/>
    <n v="56055168"/>
    <n v="89.719131695404073"/>
  </r>
  <r>
    <x v="1"/>
    <x v="5"/>
    <x v="0"/>
    <n v="2.8"/>
    <n v="1.8"/>
    <n v="3"/>
    <n v="0"/>
    <n v="3.2"/>
    <n v="0"/>
    <n v="11.2"/>
    <n v="15.4"/>
    <x v="5"/>
    <x v="1"/>
    <s v="jpeg95"/>
    <n v="134314"/>
    <x v="4"/>
    <n v="7639"/>
    <n v="10188"/>
    <n v="65536"/>
    <n v="256"/>
    <n v="256"/>
    <n v="18.18181818181818"/>
    <n v="11.688311688311687"/>
    <n v="20.779220779220779"/>
    <n v="19.480519480519483"/>
    <n v="0"/>
    <n v="97.586253108387808"/>
    <n v="131072"/>
    <n v="88.34381103515625"/>
  </r>
  <r>
    <x v="1"/>
    <x v="5"/>
    <x v="0"/>
    <n v="2.8"/>
    <n v="0.4"/>
    <n v="3.4"/>
    <n v="0"/>
    <n v="4"/>
    <n v="0"/>
    <n v="8.4"/>
    <n v="12.8"/>
    <x v="9"/>
    <x v="1"/>
    <s v="jpeg95"/>
    <n v="134314"/>
    <x v="4"/>
    <n v="9312"/>
    <n v="12416"/>
    <n v="65536"/>
    <n v="256"/>
    <n v="256"/>
    <n v="21.874999999999996"/>
    <n v="3.125"/>
    <n v="31.25"/>
    <n v="26.5625"/>
    <n v="0"/>
    <n v="97.586253108387808"/>
    <n v="131072"/>
    <n v="85.791015625"/>
  </r>
  <r>
    <x v="1"/>
    <x v="5"/>
    <x v="0"/>
    <n v="2.8"/>
    <n v="0"/>
    <n v="4.5999999999999996"/>
    <n v="0"/>
    <n v="5"/>
    <n v="0"/>
    <n v="9.8000000000000007"/>
    <n v="14.6"/>
    <x v="7"/>
    <x v="1"/>
    <s v="jpeg95"/>
    <n v="134172"/>
    <x v="4"/>
    <n v="15424"/>
    <n v="20568"/>
    <n v="65536"/>
    <n v="256"/>
    <n v="256"/>
    <n v="19.17808219178082"/>
    <n v="0"/>
    <n v="34.246575342465754"/>
    <n v="31.506849315068493"/>
    <n v="0"/>
    <n v="97.689532838446169"/>
    <n v="131072"/>
    <n v="76.46484375"/>
  </r>
  <r>
    <x v="1"/>
    <x v="4"/>
    <x v="0"/>
    <n v="3"/>
    <n v="1"/>
    <n v="3.4"/>
    <n v="0"/>
    <n v="3.8"/>
    <n v="0"/>
    <n v="9.1999999999999993"/>
    <n v="13.6"/>
    <x v="6"/>
    <x v="1"/>
    <s v="jpeg95"/>
    <n v="142564"/>
    <x v="4"/>
    <n v="9338"/>
    <n v="12452"/>
    <n v="65536"/>
    <n v="256"/>
    <n v="256"/>
    <n v="22.058823529411764"/>
    <n v="7.3529411764705888"/>
    <n v="27.941176470588236"/>
    <n v="25"/>
    <n v="0"/>
    <n v="91.939058948963265"/>
    <n v="131072"/>
    <n v="85.7513427734375"/>
  </r>
  <r>
    <x v="1"/>
    <x v="4"/>
    <x v="0"/>
    <n v="2.6"/>
    <n v="1"/>
    <n v="3.6"/>
    <n v="0"/>
    <n v="3.8"/>
    <n v="0"/>
    <n v="9.4"/>
    <n v="13.4"/>
    <x v="4"/>
    <x v="1"/>
    <s v="jpeg95"/>
    <n v="142564"/>
    <x v="4"/>
    <n v="9373"/>
    <n v="12500"/>
    <n v="65536"/>
    <n v="256"/>
    <n v="256"/>
    <n v="19.402985074626866"/>
    <n v="7.4626865671641784"/>
    <n v="28.35820895522388"/>
    <n v="26.865671641791046"/>
    <n v="0"/>
    <n v="91.939058948963265"/>
    <n v="131072"/>
    <n v="85.69793701171875"/>
  </r>
  <r>
    <x v="1"/>
    <x v="4"/>
    <x v="0"/>
    <n v="3"/>
    <n v="1.2"/>
    <n v="4.2"/>
    <n v="0"/>
    <n v="4.5999999999999996"/>
    <n v="0"/>
    <n v="10.6"/>
    <n v="15.4"/>
    <x v="8"/>
    <x v="1"/>
    <s v="jpeg95"/>
    <n v="142424"/>
    <x v="4"/>
    <n v="12666"/>
    <n v="16888"/>
    <n v="65536"/>
    <n v="256"/>
    <n v="256"/>
    <n v="19.480519480519483"/>
    <n v="7.7922077922077921"/>
    <n v="29.870129870129869"/>
    <n v="27.27272727272727"/>
    <n v="0"/>
    <n v="92.029433241588492"/>
    <n v="131072"/>
    <n v="80.6732177734375"/>
  </r>
  <r>
    <x v="1"/>
    <x v="2"/>
    <x v="0"/>
    <n v="443.2"/>
    <n v="336.2"/>
    <n v="1398.8"/>
    <n v="23.2"/>
    <n v="1449.4"/>
    <n v="13.4"/>
    <n v="2253.8000000000002"/>
    <n v="2271"/>
    <x v="2"/>
    <x v="1"/>
    <s v="jpeg80"/>
    <n v="56057906"/>
    <x v="3"/>
    <n v="1378949"/>
    <n v="1838600"/>
    <n v="28027584"/>
    <n v="4728"/>
    <n v="5928"/>
    <n v="19.515631880228973"/>
    <n v="14.804051078819903"/>
    <n v="63.82210479964774"/>
    <n v="61.594011448701011"/>
    <n v="1.0215763980625274"/>
    <n v="99.99511576475939"/>
    <n v="56055168"/>
    <n v="95.080029017128268"/>
  </r>
  <r>
    <x v="1"/>
    <x v="3"/>
    <x v="0"/>
    <n v="103.6"/>
    <n v="115"/>
    <n v="356.2"/>
    <n v="6"/>
    <n v="372.4"/>
    <n v="3"/>
    <n v="599.20000000000005"/>
    <n v="605.79999999999995"/>
    <x v="3"/>
    <x v="1"/>
    <s v="jpeg80"/>
    <n v="14020912"/>
    <x v="3"/>
    <n v="430981"/>
    <n v="574644"/>
    <n v="7006896"/>
    <n v="2364"/>
    <n v="2964"/>
    <n v="17.101353582040275"/>
    <n v="18.983162759986797"/>
    <n v="61.472433146252889"/>
    <n v="58.798283261802574"/>
    <n v="0.99042588312974589"/>
    <n v="99.94921870988135"/>
    <n v="14013792"/>
    <n v="93.849187999936063"/>
  </r>
  <r>
    <x v="1"/>
    <x v="0"/>
    <x v="0"/>
    <n v="2738.6"/>
    <n v="1930.4"/>
    <n v="164.4"/>
    <n v="2.2000000000000002"/>
    <n v="170.2"/>
    <n v="0.2"/>
    <n v="4846.8"/>
    <n v="4852.2"/>
    <x v="0"/>
    <x v="1"/>
    <s v="jpeg80"/>
    <n v="298989870"/>
    <x v="3"/>
    <n v="191761"/>
    <n v="255684"/>
    <n v="3114176"/>
    <n v="1576"/>
    <n v="1976"/>
    <n v="56.440377560694124"/>
    <n v="39.784015498124568"/>
    <n v="3.5076872346564447"/>
    <n v="3.3881538271299618"/>
    <n v="4.5340258027286598E-2"/>
    <n v="2.0831314452225422"/>
    <n v="6228352"/>
    <n v="93.842319766127531"/>
  </r>
  <r>
    <x v="1"/>
    <x v="0"/>
    <x v="0"/>
    <n v="2756.6"/>
    <n v="1712.2"/>
    <n v="148.19999999999999"/>
    <n v="2.2000000000000002"/>
    <n v="153.80000000000001"/>
    <n v="0.4"/>
    <n v="4629.3999999999996"/>
    <n v="4635"/>
    <x v="0"/>
    <x v="2"/>
    <s v="jpeg80"/>
    <n v="298989870"/>
    <x v="3"/>
    <n v="193254"/>
    <n v="257672"/>
    <n v="3114176"/>
    <n v="1576"/>
    <n v="1976"/>
    <n v="59.473570658036678"/>
    <n v="36.940668824163971"/>
    <n v="3.3182308522114354"/>
    <n v="3.1974110032362462"/>
    <n v="4.7464940668824167E-2"/>
    <n v="2.0831314452225422"/>
    <n v="6228352"/>
    <n v="93.79437771018722"/>
  </r>
  <r>
    <x v="1"/>
    <x v="0"/>
    <x v="0"/>
    <n v="2829.6"/>
    <n v="1769.2"/>
    <n v="149"/>
    <n v="2.2000000000000002"/>
    <n v="154"/>
    <n v="1"/>
    <n v="4761.3999999999996"/>
    <n v="4766.3999999999996"/>
    <x v="0"/>
    <x v="0"/>
    <s v="jpeg80"/>
    <n v="298989870"/>
    <x v="3"/>
    <n v="197425"/>
    <n v="263236"/>
    <n v="3114176"/>
    <n v="1576"/>
    <n v="1976"/>
    <n v="59.365558912386703"/>
    <n v="37.11816045652904"/>
    <n v="3.2309499832158446"/>
    <n v="3.1260490097348104"/>
    <n v="4.6156428331654925E-2"/>
    <n v="2.0831314452225422"/>
    <n v="6228352"/>
    <n v="93.660441799050531"/>
  </r>
  <r>
    <x v="1"/>
    <x v="1"/>
    <x v="0"/>
    <n v="400.8"/>
    <n v="332.6"/>
    <n v="1327.2"/>
    <n v="22.2"/>
    <n v="1370.6"/>
    <n v="13.2"/>
    <n v="2128.8000000000002"/>
    <n v="2148.1999999999998"/>
    <x v="1"/>
    <x v="1"/>
    <s v="jpeg80"/>
    <n v="56057906"/>
    <x v="3"/>
    <n v="1384435"/>
    <n v="1845916"/>
    <n v="28027584"/>
    <n v="4728"/>
    <n v="5928"/>
    <n v="18.657480681500793"/>
    <n v="15.482729727213485"/>
    <n v="63.80225304906434"/>
    <n v="61.781956987245145"/>
    <n v="1.033423331160972"/>
    <n v="99.99511576475939"/>
    <n v="56055168"/>
    <n v="95.060455442752399"/>
  </r>
  <r>
    <x v="1"/>
    <x v="5"/>
    <x v="0"/>
    <n v="2.8"/>
    <n v="0.2"/>
    <n v="3"/>
    <n v="0"/>
    <n v="3.4"/>
    <n v="0"/>
    <n v="9.8000000000000007"/>
    <n v="14.8"/>
    <x v="5"/>
    <x v="1"/>
    <s v="jpeg80"/>
    <n v="134314"/>
    <x v="3"/>
    <n v="3410"/>
    <n v="4548"/>
    <n v="65536"/>
    <n v="256"/>
    <n v="256"/>
    <n v="18.918918918918916"/>
    <n v="1.3513513513513513"/>
    <n v="22.972972972972972"/>
    <n v="20.27027027027027"/>
    <n v="0"/>
    <n v="97.586253108387808"/>
    <n v="131072"/>
    <n v="94.7967529296875"/>
  </r>
  <r>
    <x v="1"/>
    <x v="5"/>
    <x v="0"/>
    <n v="2.6"/>
    <n v="0.2"/>
    <n v="3.2"/>
    <n v="0"/>
    <n v="3.6"/>
    <n v="0"/>
    <n v="8"/>
    <n v="12.4"/>
    <x v="9"/>
    <x v="1"/>
    <s v="jpeg80"/>
    <n v="134314"/>
    <x v="3"/>
    <n v="4190"/>
    <n v="5588"/>
    <n v="65536"/>
    <n v="256"/>
    <n v="256"/>
    <n v="20.967741935483872"/>
    <n v="1.6129032258064515"/>
    <n v="29.032258064516132"/>
    <n v="25.806451612903224"/>
    <n v="0"/>
    <n v="97.586253108387808"/>
    <n v="131072"/>
    <n v="93.6065673828125"/>
  </r>
  <r>
    <x v="1"/>
    <x v="5"/>
    <x v="0"/>
    <n v="2.4"/>
    <n v="0"/>
    <n v="3.2"/>
    <n v="0"/>
    <n v="3.4"/>
    <n v="0"/>
    <n v="7.8"/>
    <n v="12.2"/>
    <x v="7"/>
    <x v="1"/>
    <s v="jpeg80"/>
    <n v="134172"/>
    <x v="3"/>
    <n v="6690"/>
    <n v="8920"/>
    <n v="65536"/>
    <n v="256"/>
    <n v="256"/>
    <n v="19.672131147540984"/>
    <n v="0"/>
    <n v="27.868852459016395"/>
    <n v="26.229508196721312"/>
    <n v="0"/>
    <n v="97.689532838446169"/>
    <n v="131072"/>
    <n v="89.7918701171875"/>
  </r>
  <r>
    <x v="1"/>
    <x v="4"/>
    <x v="0"/>
    <n v="2.8"/>
    <n v="1.2"/>
    <n v="3"/>
    <n v="0"/>
    <n v="3.4"/>
    <n v="0"/>
    <n v="8.6"/>
    <n v="13"/>
    <x v="6"/>
    <x v="1"/>
    <s v="jpeg80"/>
    <n v="142564"/>
    <x v="3"/>
    <n v="4658"/>
    <n v="6212"/>
    <n v="65536"/>
    <n v="256"/>
    <n v="256"/>
    <n v="21.538461538461537"/>
    <n v="9.2307692307692299"/>
    <n v="26.153846153846157"/>
    <n v="23.076923076923077"/>
    <n v="0"/>
    <n v="91.939058948963265"/>
    <n v="131072"/>
    <n v="92.8924560546875"/>
  </r>
  <r>
    <x v="1"/>
    <x v="4"/>
    <x v="0"/>
    <n v="3"/>
    <n v="1"/>
    <n v="3"/>
    <n v="0"/>
    <n v="3.2"/>
    <n v="0"/>
    <n v="8"/>
    <n v="12.6"/>
    <x v="4"/>
    <x v="1"/>
    <s v="jpeg80"/>
    <n v="142564"/>
    <x v="3"/>
    <n v="4632"/>
    <n v="6176"/>
    <n v="65536"/>
    <n v="256"/>
    <n v="256"/>
    <n v="23.80952380952381"/>
    <n v="7.9365079365079358"/>
    <n v="25.396825396825403"/>
    <n v="23.80952380952381"/>
    <n v="0"/>
    <n v="91.939058948963265"/>
    <n v="131072"/>
    <n v="92.93212890625"/>
  </r>
  <r>
    <x v="1"/>
    <x v="4"/>
    <x v="0"/>
    <n v="3"/>
    <n v="1"/>
    <n v="3.6"/>
    <n v="0"/>
    <n v="3.6"/>
    <n v="0"/>
    <n v="8.6"/>
    <n v="13"/>
    <x v="8"/>
    <x v="1"/>
    <s v="jpeg80"/>
    <n v="142424"/>
    <x v="3"/>
    <n v="6195"/>
    <n v="8260"/>
    <n v="65536"/>
    <n v="256"/>
    <n v="256"/>
    <n v="23.076923076923077"/>
    <n v="7.6923076923076925"/>
    <n v="27.692307692307693"/>
    <n v="27.692307692307693"/>
    <n v="0"/>
    <n v="92.029433241588492"/>
    <n v="131072"/>
    <n v="90.54718017578125"/>
  </r>
  <r>
    <x v="1"/>
    <x v="2"/>
    <x v="0"/>
    <n v="376.6"/>
    <n v="297.39999999999998"/>
    <n v="1212"/>
    <n v="12"/>
    <n v="1242"/>
    <n v="6.2"/>
    <n v="1932.2"/>
    <n v="1943.4"/>
    <x v="2"/>
    <x v="1"/>
    <s v="jpeg50"/>
    <n v="56057906"/>
    <x v="1"/>
    <n v="837573"/>
    <n v="1116764"/>
    <n v="28027584"/>
    <n v="4728"/>
    <n v="5928"/>
    <n v="19.378408973963158"/>
    <n v="15.303077081403723"/>
    <n v="63.908613769681999"/>
    <n v="62.364927446742826"/>
    <n v="0.61747452917567147"/>
    <n v="99.99511576475939"/>
    <n v="56055168"/>
    <n v="97.011611846386756"/>
  </r>
  <r>
    <x v="1"/>
    <x v="3"/>
    <x v="0"/>
    <n v="99"/>
    <n v="82.2"/>
    <n v="316.39999999999998"/>
    <n v="5.4"/>
    <n v="327.2"/>
    <n v="1"/>
    <n v="514.4"/>
    <n v="520"/>
    <x v="3"/>
    <x v="1"/>
    <s v="jpeg50"/>
    <n v="14020912"/>
    <x v="1"/>
    <n v="282919"/>
    <n v="377228"/>
    <n v="7006896"/>
    <n v="2364"/>
    <n v="2964"/>
    <n v="19.038461538461537"/>
    <n v="15.807692307692308"/>
    <n v="62.923076923076927"/>
    <n v="60.84615384615384"/>
    <n v="1.0384615384615385"/>
    <n v="99.94921870988135"/>
    <n v="14013792"/>
    <n v="95.962277733250218"/>
  </r>
  <r>
    <x v="1"/>
    <x v="0"/>
    <x v="0"/>
    <n v="2669.4"/>
    <n v="1780.6"/>
    <n v="138.6"/>
    <n v="1.2"/>
    <n v="143"/>
    <n v="0.2"/>
    <n v="4600.2"/>
    <n v="4606"/>
    <x v="0"/>
    <x v="1"/>
    <s v="jpeg50"/>
    <n v="298989870"/>
    <x v="1"/>
    <n v="120794"/>
    <n v="161060"/>
    <n v="3114176"/>
    <n v="1576"/>
    <n v="1976"/>
    <n v="57.954841511072516"/>
    <n v="38.658271819366043"/>
    <n v="3.1046461137646548"/>
    <n v="3.0091185410334345"/>
    <n v="2.6052974381241857E-2"/>
    <n v="2.0831314452225422"/>
    <n v="6228352"/>
    <n v="96.121156928831255"/>
  </r>
  <r>
    <x v="1"/>
    <x v="0"/>
    <x v="0"/>
    <n v="2565.1999999999998"/>
    <n v="1641.8"/>
    <n v="137.80000000000001"/>
    <n v="1.2"/>
    <n v="142.19999999999999"/>
    <n v="0.2"/>
    <n v="4355.6000000000004"/>
    <n v="4361.2"/>
    <x v="0"/>
    <x v="2"/>
    <s v="jpeg50"/>
    <n v="298989870"/>
    <x v="1"/>
    <n v="122011"/>
    <n v="162684"/>
    <n v="3114176"/>
    <n v="1576"/>
    <n v="1976"/>
    <n v="58.818673759515725"/>
    <n v="37.645602127854723"/>
    <n v="3.260570485187563"/>
    <n v="3.1596808217921679"/>
    <n v="2.7515362744198843E-2"/>
    <n v="2.0831314452225422"/>
    <n v="6228352"/>
    <n v="96.082077570439182"/>
  </r>
  <r>
    <x v="1"/>
    <x v="0"/>
    <x v="0"/>
    <n v="2561.4"/>
    <n v="1828.2"/>
    <n v="144"/>
    <n v="1.2"/>
    <n v="149"/>
    <n v="0.2"/>
    <n v="4545.6000000000004"/>
    <n v="4550.8"/>
    <x v="0"/>
    <x v="0"/>
    <s v="jpeg50"/>
    <n v="298989870"/>
    <x v="1"/>
    <n v="125403"/>
    <n v="167204"/>
    <n v="3114176"/>
    <n v="1576"/>
    <n v="1976"/>
    <n v="56.284609299463831"/>
    <n v="40.173156368111101"/>
    <n v="3.274149600070317"/>
    <n v="3.1642788081216491"/>
    <n v="2.6368990067680408E-2"/>
    <n v="2.0831314452225422"/>
    <n v="6228352"/>
    <n v="95.973156302020186"/>
  </r>
  <r>
    <x v="1"/>
    <x v="1"/>
    <x v="0"/>
    <n v="396.6"/>
    <n v="359"/>
    <n v="1249.4000000000001"/>
    <n v="13.8"/>
    <n v="1281"/>
    <n v="6.2"/>
    <n v="2053.6"/>
    <n v="2066"/>
    <x v="1"/>
    <x v="1"/>
    <s v="jpeg50"/>
    <n v="56057906"/>
    <x v="1"/>
    <n v="846260"/>
    <n v="1128348"/>
    <n v="28027584"/>
    <n v="4728"/>
    <n v="5928"/>
    <n v="19.196515004840272"/>
    <n v="17.376573088092933"/>
    <n v="62.003872216844144"/>
    <n v="60.474346563407558"/>
    <n v="0.66795740561471451"/>
    <n v="99.99511576475939"/>
    <n v="56055168"/>
    <n v="96.980617380363583"/>
  </r>
  <r>
    <x v="1"/>
    <x v="5"/>
    <x v="0"/>
    <n v="3.2"/>
    <n v="0"/>
    <n v="2.4"/>
    <n v="0"/>
    <n v="3"/>
    <n v="0"/>
    <n v="7.8"/>
    <n v="12"/>
    <x v="5"/>
    <x v="1"/>
    <s v="jpeg50"/>
    <n v="134314"/>
    <x v="1"/>
    <n v="2114"/>
    <n v="2820"/>
    <n v="65536"/>
    <n v="256"/>
    <n v="256"/>
    <n v="26.666666666666668"/>
    <n v="0"/>
    <n v="25"/>
    <n v="20"/>
    <n v="0"/>
    <n v="97.586253108387808"/>
    <n v="131072"/>
    <n v="96.7742919921875"/>
  </r>
  <r>
    <x v="1"/>
    <x v="5"/>
    <x v="0"/>
    <n v="2.4"/>
    <n v="0"/>
    <n v="3"/>
    <n v="0"/>
    <n v="3.2"/>
    <n v="0"/>
    <n v="7.6"/>
    <n v="12"/>
    <x v="9"/>
    <x v="1"/>
    <s v="jpeg50"/>
    <n v="134314"/>
    <x v="1"/>
    <n v="2565"/>
    <n v="3420"/>
    <n v="65536"/>
    <n v="256"/>
    <n v="256"/>
    <n v="20"/>
    <n v="0"/>
    <n v="26.666666666666668"/>
    <n v="25"/>
    <n v="0"/>
    <n v="97.586253108387808"/>
    <n v="131072"/>
    <n v="96.08612060546875"/>
  </r>
  <r>
    <x v="1"/>
    <x v="5"/>
    <x v="0"/>
    <n v="2.8"/>
    <n v="0"/>
    <n v="3.8"/>
    <n v="0"/>
    <n v="3.8"/>
    <n v="0"/>
    <n v="8.4"/>
    <n v="13.4"/>
    <x v="7"/>
    <x v="1"/>
    <s v="jpeg50"/>
    <n v="134172"/>
    <x v="1"/>
    <n v="3832"/>
    <n v="5112"/>
    <n v="65536"/>
    <n v="256"/>
    <n v="256"/>
    <n v="20.8955223880597"/>
    <n v="0"/>
    <n v="28.35820895522388"/>
    <n v="28.35820895522388"/>
    <n v="0"/>
    <n v="97.689532838446169"/>
    <n v="131072"/>
    <n v="94.15283203125"/>
  </r>
  <r>
    <x v="1"/>
    <x v="4"/>
    <x v="0"/>
    <n v="3.2"/>
    <n v="1.2"/>
    <n v="3"/>
    <n v="0"/>
    <n v="3.2"/>
    <n v="0"/>
    <n v="9"/>
    <n v="13.4"/>
    <x v="6"/>
    <x v="1"/>
    <s v="jpeg50"/>
    <n v="142564"/>
    <x v="1"/>
    <n v="3094"/>
    <n v="4128"/>
    <n v="65536"/>
    <n v="256"/>
    <n v="256"/>
    <n v="23.880597014925371"/>
    <n v="8.9552238805970141"/>
    <n v="23.880597014925371"/>
    <n v="22.388059701492537"/>
    <n v="0"/>
    <n v="91.939058948963265"/>
    <n v="131072"/>
    <n v="95.2789306640625"/>
  </r>
  <r>
    <x v="1"/>
    <x v="4"/>
    <x v="0"/>
    <n v="2.4"/>
    <n v="1"/>
    <n v="3.4"/>
    <n v="0"/>
    <n v="4"/>
    <n v="0"/>
    <n v="8.8000000000000007"/>
    <n v="13.8"/>
    <x v="4"/>
    <x v="1"/>
    <s v="jpeg50"/>
    <n v="142564"/>
    <x v="1"/>
    <n v="3060"/>
    <n v="4080"/>
    <n v="65536"/>
    <n v="256"/>
    <n v="256"/>
    <n v="17.391304347826086"/>
    <n v="7.2463768115942031"/>
    <n v="28.985507246376812"/>
    <n v="24.637681159420289"/>
    <n v="0"/>
    <n v="91.939058948963265"/>
    <n v="131072"/>
    <n v="95.330810546875"/>
  </r>
  <r>
    <x v="1"/>
    <x v="4"/>
    <x v="0"/>
    <n v="2.8"/>
    <n v="1"/>
    <n v="2.8"/>
    <n v="0"/>
    <n v="3.4"/>
    <n v="0"/>
    <n v="8.4"/>
    <n v="12.6"/>
    <x v="8"/>
    <x v="1"/>
    <s v="jpeg50"/>
    <n v="142424"/>
    <x v="1"/>
    <n v="3924"/>
    <n v="5232"/>
    <n v="65536"/>
    <n v="256"/>
    <n v="256"/>
    <n v="22.222222222222221"/>
    <n v="7.9365079365079358"/>
    <n v="26.984126984126984"/>
    <n v="22.222222222222221"/>
    <n v="0"/>
    <n v="92.029433241588492"/>
    <n v="131072"/>
    <n v="94.012451171875"/>
  </r>
  <r>
    <x v="1"/>
    <x v="2"/>
    <x v="0"/>
    <n v="507.8"/>
    <n v="351.6"/>
    <n v="1284"/>
    <n v="10.6"/>
    <n v="1315.4"/>
    <n v="8.1999999999999993"/>
    <n v="2196.1999999999998"/>
    <n v="2203.8000000000002"/>
    <x v="2"/>
    <x v="1"/>
    <s v="jpeg25"/>
    <n v="56057906"/>
    <x v="2"/>
    <n v="570303"/>
    <n v="760404"/>
    <n v="28027584"/>
    <n v="4728"/>
    <n v="5928"/>
    <n v="23.042018331972049"/>
    <n v="15.95426082221617"/>
    <n v="59.687811961157998"/>
    <n v="58.263000272257003"/>
    <n v="0.48098738542517466"/>
    <n v="99.99511576475939"/>
    <n v="56055168"/>
    <n v="97.965208132103001"/>
  </r>
  <r>
    <x v="1"/>
    <x v="3"/>
    <x v="0"/>
    <n v="100.8"/>
    <n v="80.8"/>
    <n v="320.2"/>
    <n v="4.2"/>
    <n v="331.6"/>
    <n v="0.4"/>
    <n v="518.4"/>
    <n v="524"/>
    <x v="3"/>
    <x v="1"/>
    <s v="jpeg25"/>
    <n v="14020912"/>
    <x v="2"/>
    <n v="199788"/>
    <n v="266384"/>
    <n v="7006896"/>
    <n v="2364"/>
    <n v="2964"/>
    <n v="19.236641221374047"/>
    <n v="15.419847328244273"/>
    <n v="63.282442748091604"/>
    <n v="61.106870229007626"/>
    <n v="0.80152671755725191"/>
    <n v="99.94921870988135"/>
    <n v="14013792"/>
    <n v="97.148694657377533"/>
  </r>
  <r>
    <x v="1"/>
    <x v="0"/>
    <x v="0"/>
    <n v="3146.8"/>
    <n v="2390.6"/>
    <n v="152.19999999999999"/>
    <n v="1"/>
    <n v="159.4"/>
    <n v="0"/>
    <n v="5707.8"/>
    <n v="5715"/>
    <x v="0"/>
    <x v="1"/>
    <s v="jpeg25"/>
    <n v="298989870"/>
    <x v="2"/>
    <n v="84317"/>
    <n v="112424"/>
    <n v="3114176"/>
    <n v="1576"/>
    <n v="1976"/>
    <n v="55.062117235345589"/>
    <n v="41.830271216097984"/>
    <n v="2.7891513560804899"/>
    <n v="2.6631671041119858"/>
    <n v="1.7497812773403322E-2"/>
    <n v="2.0831314452225422"/>
    <n v="6228352"/>
    <n v="97.29247801023449"/>
  </r>
  <r>
    <x v="1"/>
    <x v="0"/>
    <x v="0"/>
    <n v="3280.8"/>
    <n v="2019.2"/>
    <n v="163.19999999999999"/>
    <n v="1"/>
    <n v="167.8"/>
    <n v="0"/>
    <n v="5475"/>
    <n v="5480"/>
    <x v="0"/>
    <x v="2"/>
    <s v="jpeg25"/>
    <n v="298989870"/>
    <x v="2"/>
    <n v="85294"/>
    <n v="113728"/>
    <n v="3114176"/>
    <n v="1576"/>
    <n v="1976"/>
    <n v="59.868613138686136"/>
    <n v="36.846715328467155"/>
    <n v="3.062043795620438"/>
    <n v="2.9781021897810218"/>
    <n v="1.824817518248175E-2"/>
    <n v="2.0831314452225422"/>
    <n v="6228352"/>
    <n v="97.261105345362637"/>
  </r>
  <r>
    <x v="1"/>
    <x v="0"/>
    <x v="0"/>
    <n v="3659.8"/>
    <n v="2610.8000000000002"/>
    <n v="153.6"/>
    <n v="1"/>
    <n v="157"/>
    <n v="0.2"/>
    <n v="6434.2"/>
    <n v="6438.8"/>
    <x v="0"/>
    <x v="0"/>
    <s v="jpeg25"/>
    <n v="298989870"/>
    <x v="2"/>
    <n v="88079"/>
    <n v="117440"/>
    <n v="3114176"/>
    <n v="1576"/>
    <n v="1976"/>
    <n v="56.839783810647951"/>
    <n v="40.547928185376158"/>
    <n v="2.4383425483009256"/>
    <n v="2.3855376778281667"/>
    <n v="1.5530844256693793E-2"/>
    <n v="2.0831314452225422"/>
    <n v="6228352"/>
    <n v="97.171675589305167"/>
  </r>
  <r>
    <x v="1"/>
    <x v="1"/>
    <x v="0"/>
    <n v="442.4"/>
    <n v="347.8"/>
    <n v="1388.4"/>
    <n v="8"/>
    <n v="1423.2"/>
    <n v="4.2"/>
    <n v="2229"/>
    <n v="2238.1999999999998"/>
    <x v="1"/>
    <x v="1"/>
    <s v="jpeg25"/>
    <n v="56057906"/>
    <x v="2"/>
    <n v="572520"/>
    <n v="763360"/>
    <n v="28027584"/>
    <n v="4728"/>
    <n v="5928"/>
    <n v="19.765883299079618"/>
    <n v="15.539272629791798"/>
    <n v="63.586810830131355"/>
    <n v="62.031989991957836"/>
    <n v="0.35743007774104191"/>
    <n v="99.99511576475939"/>
    <n v="56055168"/>
    <n v="97.957298067503785"/>
  </r>
  <r>
    <x v="1"/>
    <x v="5"/>
    <x v="0"/>
    <n v="2.4"/>
    <n v="0"/>
    <n v="2"/>
    <n v="0"/>
    <n v="2.4"/>
    <n v="0"/>
    <n v="7"/>
    <n v="12.4"/>
    <x v="5"/>
    <x v="1"/>
    <s v="jpeg25"/>
    <n v="134314"/>
    <x v="2"/>
    <n v="1630"/>
    <n v="2176"/>
    <n v="65536"/>
    <n v="256"/>
    <n v="256"/>
    <n v="19.35483870967742"/>
    <n v="0"/>
    <n v="19.35483870967742"/>
    <n v="16.129032258064516"/>
    <n v="0"/>
    <n v="97.586253108387808"/>
    <n v="131072"/>
    <n v="97.5128173828125"/>
  </r>
  <r>
    <x v="1"/>
    <x v="5"/>
    <x v="0"/>
    <n v="2.6"/>
    <n v="0"/>
    <n v="2.6"/>
    <n v="0"/>
    <n v="2.8"/>
    <n v="0"/>
    <n v="7.4"/>
    <n v="11.8"/>
    <x v="9"/>
    <x v="1"/>
    <s v="jpeg25"/>
    <n v="134314"/>
    <x v="2"/>
    <n v="1895"/>
    <n v="2528"/>
    <n v="65536"/>
    <n v="256"/>
    <n v="256"/>
    <n v="22.033898305084744"/>
    <n v="0"/>
    <n v="23.728813559322031"/>
    <n v="22.033898305084744"/>
    <n v="0"/>
    <n v="97.586253108387808"/>
    <n v="131072"/>
    <n v="97.10845947265625"/>
  </r>
  <r>
    <x v="1"/>
    <x v="5"/>
    <x v="0"/>
    <n v="2.6"/>
    <n v="0"/>
    <n v="2.6"/>
    <n v="0"/>
    <n v="3.2"/>
    <n v="0"/>
    <n v="7.4"/>
    <n v="12.4"/>
    <x v="7"/>
    <x v="1"/>
    <s v="jpeg25"/>
    <n v="134172"/>
    <x v="2"/>
    <n v="2529"/>
    <n v="3372"/>
    <n v="65536"/>
    <n v="256"/>
    <n v="256"/>
    <n v="20.967741935483872"/>
    <n v="0"/>
    <n v="25.806451612903224"/>
    <n v="20.967741935483872"/>
    <n v="0"/>
    <n v="97.689532838446169"/>
    <n v="131072"/>
    <n v="96.14105224609375"/>
  </r>
  <r>
    <x v="1"/>
    <x v="4"/>
    <x v="0"/>
    <n v="3"/>
    <n v="1"/>
    <n v="2.8"/>
    <n v="0"/>
    <n v="3"/>
    <n v="0"/>
    <n v="8.4"/>
    <n v="13.2"/>
    <x v="6"/>
    <x v="1"/>
    <s v="jpeg25"/>
    <n v="142564"/>
    <x v="2"/>
    <n v="2348"/>
    <n v="3132"/>
    <n v="65536"/>
    <n v="256"/>
    <n v="256"/>
    <n v="22.72727272727273"/>
    <n v="7.5757575757575761"/>
    <n v="22.72727272727273"/>
    <n v="21.212121212121211"/>
    <n v="0"/>
    <n v="91.939058948963265"/>
    <n v="131072"/>
    <n v="96.417236328125"/>
  </r>
  <r>
    <x v="1"/>
    <x v="4"/>
    <x v="0"/>
    <n v="3.4"/>
    <n v="1"/>
    <n v="3.2"/>
    <n v="0"/>
    <n v="3.4"/>
    <n v="0"/>
    <n v="9.4"/>
    <n v="15.8"/>
    <x v="4"/>
    <x v="1"/>
    <s v="jpeg25"/>
    <n v="142564"/>
    <x v="2"/>
    <n v="2338"/>
    <n v="3120"/>
    <n v="65536"/>
    <n v="256"/>
    <n v="256"/>
    <n v="21.518987341772149"/>
    <n v="6.329113924050632"/>
    <n v="21.518987341772149"/>
    <n v="20.253164556962027"/>
    <n v="0"/>
    <n v="91.939058948963265"/>
    <n v="131072"/>
    <n v="96.4324951171875"/>
  </r>
  <r>
    <x v="1"/>
    <x v="4"/>
    <x v="0"/>
    <n v="3"/>
    <n v="1"/>
    <n v="3"/>
    <n v="0"/>
    <n v="3.2"/>
    <n v="0"/>
    <n v="9"/>
    <n v="13.8"/>
    <x v="8"/>
    <x v="1"/>
    <s v="jpeg25"/>
    <n v="142424"/>
    <x v="2"/>
    <n v="2830"/>
    <n v="3776"/>
    <n v="65536"/>
    <n v="256"/>
    <n v="256"/>
    <n v="21.739130434782609"/>
    <n v="7.2463768115942031"/>
    <n v="23.188405797101449"/>
    <n v="21.739130434782609"/>
    <n v="0"/>
    <n v="92.029433241588492"/>
    <n v="131072"/>
    <n v="95.6817626953125"/>
  </r>
  <r>
    <x v="1"/>
    <x v="2"/>
    <x v="1"/>
    <n v="432.2"/>
    <n v="307"/>
    <n v="1623.2"/>
    <n v="82.8"/>
    <n v="1725.6"/>
    <n v="49.2"/>
    <n v="2526.6"/>
    <n v="2579.1999999999998"/>
    <x v="2"/>
    <x v="1"/>
    <s v="jpeg100"/>
    <n v="56057906"/>
    <x v="0"/>
    <n v="4770804"/>
    <n v="6361072"/>
    <n v="28027584"/>
    <n v="4728"/>
    <n v="5928"/>
    <n v="16.757133995037222"/>
    <n v="11.902915632754343"/>
    <n v="66.904466501240705"/>
    <n v="62.934243176178661"/>
    <n v="3.2102977667493802"/>
    <n v="99.99511576475939"/>
    <n v="56055168"/>
    <n v="82.978183206943555"/>
  </r>
  <r>
    <x v="1"/>
    <x v="3"/>
    <x v="1"/>
    <n v="105.4"/>
    <n v="83"/>
    <n v="460.8"/>
    <n v="20.6"/>
    <n v="487.4"/>
    <n v="10.4"/>
    <n v="691.6"/>
    <n v="705.8"/>
    <x v="3"/>
    <x v="1"/>
    <s v="jpeg100"/>
    <n v="14020912"/>
    <x v="0"/>
    <n v="1318958"/>
    <n v="1758612"/>
    <n v="7006896"/>
    <n v="2364"/>
    <n v="2964"/>
    <n v="14.933408897704734"/>
    <n v="11.759705298951545"/>
    <n v="69.056389912156419"/>
    <n v="65.287616888637018"/>
    <n v="2.9186738452819503"/>
    <n v="99.94921870988135"/>
    <n v="14013792"/>
    <n v="81.176286903644638"/>
  </r>
  <r>
    <x v="1"/>
    <x v="0"/>
    <x v="1"/>
    <n v="2848.8"/>
    <n v="2243.6"/>
    <n v="185.6"/>
    <n v="9.6"/>
    <n v="198.4"/>
    <n v="3.8"/>
    <n v="5300.8"/>
    <n v="5309"/>
    <x v="0"/>
    <x v="1"/>
    <s v="jpeg100"/>
    <n v="298989870"/>
    <x v="0"/>
    <n v="607408"/>
    <n v="809880"/>
    <n v="3114176"/>
    <n v="1576"/>
    <n v="1976"/>
    <n v="53.659822942173676"/>
    <n v="42.260312676586928"/>
    <n v="3.7370502919570545"/>
    <n v="3.4959502731211152"/>
    <n v="0.18082501412695423"/>
    <n v="2.0831314452225422"/>
    <n v="6228352"/>
    <n v="80.495386259479233"/>
  </r>
  <r>
    <x v="1"/>
    <x v="0"/>
    <x v="1"/>
    <n v="2690.2"/>
    <n v="1785.6"/>
    <n v="188.6"/>
    <n v="8.8000000000000007"/>
    <n v="200.2"/>
    <n v="3.8"/>
    <n v="4686.3999999999996"/>
    <n v="4694.8"/>
    <x v="0"/>
    <x v="2"/>
    <s v="jpeg100"/>
    <n v="298989870"/>
    <x v="0"/>
    <n v="609860"/>
    <n v="813148"/>
    <n v="3114176"/>
    <n v="1576"/>
    <n v="1976"/>
    <n v="57.301695492885742"/>
    <n v="38.033569055124815"/>
    <n v="4.2642924086223051"/>
    <n v="4.0172105308000337"/>
    <n v="0.18744142455482662"/>
    <n v="2.0831314452225422"/>
    <n v="6228352"/>
    <n v="80.416649540681064"/>
  </r>
  <r>
    <x v="1"/>
    <x v="0"/>
    <x v="1"/>
    <n v="2745.2"/>
    <n v="1810"/>
    <n v="203.8"/>
    <n v="11.6"/>
    <n v="218.4"/>
    <n v="7"/>
    <n v="4793.2"/>
    <n v="4803.2"/>
    <x v="0"/>
    <x v="0"/>
    <s v="jpeg100"/>
    <n v="298989870"/>
    <x v="0"/>
    <n v="620360"/>
    <n v="827148"/>
    <n v="3114176"/>
    <n v="1576"/>
    <n v="1976"/>
    <n v="57.153564290473014"/>
    <n v="37.683211192538309"/>
    <n v="4.5469686875416393"/>
    <n v="4.2430046635576284"/>
    <n v="0.24150566289140571"/>
    <n v="2.0831314452225422"/>
    <n v="6228352"/>
    <n v="80.079481699171779"/>
  </r>
  <r>
    <x v="1"/>
    <x v="1"/>
    <x v="1"/>
    <n v="425.6"/>
    <n v="359"/>
    <n v="1686.8"/>
    <n v="90.6"/>
    <n v="1802"/>
    <n v="52.4"/>
    <n v="2651.6"/>
    <n v="2711.4"/>
    <x v="1"/>
    <x v="1"/>
    <s v="jpeg100"/>
    <n v="56057906"/>
    <x v="0"/>
    <n v="4688301"/>
    <n v="6251068"/>
    <n v="28027584"/>
    <n v="4728"/>
    <n v="5928"/>
    <n v="15.696688057829904"/>
    <n v="13.240392417201447"/>
    <n v="66.460131297484693"/>
    <n v="62.211403702884112"/>
    <n v="3.3414472228369103"/>
    <n v="99.99511576475939"/>
    <n v="56055168"/>
    <n v="83.272546788192656"/>
  </r>
  <r>
    <x v="1"/>
    <x v="5"/>
    <x v="1"/>
    <n v="2.8"/>
    <n v="1.8"/>
    <n v="5"/>
    <n v="0"/>
    <n v="5.2"/>
    <n v="0"/>
    <n v="14"/>
    <n v="18.600000000000001"/>
    <x v="5"/>
    <x v="1"/>
    <s v="jpeg100"/>
    <n v="134314"/>
    <x v="0"/>
    <n v="14990"/>
    <n v="19988"/>
    <n v="65536"/>
    <n v="256"/>
    <n v="256"/>
    <n v="15.053763440860212"/>
    <n v="9.67741935483871"/>
    <n v="27.956989247311824"/>
    <n v="26.881720430107524"/>
    <n v="0"/>
    <n v="97.586253108387808"/>
    <n v="131072"/>
    <n v="77.1270751953125"/>
  </r>
  <r>
    <x v="1"/>
    <x v="5"/>
    <x v="1"/>
    <n v="3"/>
    <n v="0"/>
    <n v="4.8"/>
    <n v="0"/>
    <n v="5"/>
    <n v="0"/>
    <n v="10"/>
    <n v="15"/>
    <x v="9"/>
    <x v="1"/>
    <s v="jpeg100"/>
    <n v="134314"/>
    <x v="0"/>
    <n v="17707"/>
    <n v="23612"/>
    <n v="65536"/>
    <n v="256"/>
    <n v="256"/>
    <n v="20"/>
    <n v="0"/>
    <n v="33.333333333333329"/>
    <n v="32"/>
    <n v="0"/>
    <n v="97.586253108387808"/>
    <n v="131072"/>
    <n v="72.98126220703125"/>
  </r>
  <r>
    <x v="1"/>
    <x v="5"/>
    <x v="1"/>
    <n v="2.6"/>
    <n v="0.2"/>
    <n v="5.4"/>
    <n v="0"/>
    <n v="6"/>
    <n v="0"/>
    <n v="10.8"/>
    <n v="15.8"/>
    <x v="7"/>
    <x v="1"/>
    <s v="jpeg100"/>
    <n v="134172"/>
    <x v="0"/>
    <n v="27289"/>
    <n v="36388"/>
    <n v="65536"/>
    <n v="256"/>
    <n v="256"/>
    <n v="16.455696202531644"/>
    <n v="1.2658227848101267"/>
    <n v="37.974683544303794"/>
    <n v="34.177215189873415"/>
    <n v="0"/>
    <n v="97.689532838446169"/>
    <n v="131072"/>
    <n v="58.36029052734375"/>
  </r>
  <r>
    <x v="1"/>
    <x v="4"/>
    <x v="1"/>
    <n v="2.6"/>
    <n v="1"/>
    <n v="4"/>
    <n v="0"/>
    <n v="4.5999999999999996"/>
    <n v="0"/>
    <n v="9.8000000000000007"/>
    <n v="14.6"/>
    <x v="6"/>
    <x v="1"/>
    <s v="jpeg100"/>
    <n v="142564"/>
    <x v="0"/>
    <n v="16030"/>
    <n v="21376"/>
    <n v="65536"/>
    <n v="256"/>
    <n v="256"/>
    <n v="17.808219178082194"/>
    <n v="6.8493150684931505"/>
    <n v="31.506849315068493"/>
    <n v="27.397260273972602"/>
    <n v="0"/>
    <n v="91.939058948963265"/>
    <n v="131072"/>
    <n v="75.5401611328125"/>
  </r>
  <r>
    <x v="1"/>
    <x v="4"/>
    <x v="1"/>
    <n v="2.8"/>
    <n v="1"/>
    <n v="4.4000000000000004"/>
    <n v="0"/>
    <n v="4.5999999999999996"/>
    <n v="0"/>
    <n v="10.199999999999999"/>
    <n v="14.8"/>
    <x v="4"/>
    <x v="1"/>
    <s v="jpeg100"/>
    <n v="142564"/>
    <x v="0"/>
    <n v="16361"/>
    <n v="21816"/>
    <n v="65536"/>
    <n v="256"/>
    <n v="256"/>
    <n v="18.918918918918916"/>
    <n v="6.7567567567567561"/>
    <n v="31.081081081081074"/>
    <n v="29.72972972972973"/>
    <n v="0"/>
    <n v="91.939058948963265"/>
    <n v="131072"/>
    <n v="75.03509521484375"/>
  </r>
  <r>
    <x v="1"/>
    <x v="4"/>
    <x v="1"/>
    <n v="2.8"/>
    <n v="1"/>
    <n v="4.5999999999999996"/>
    <n v="0"/>
    <n v="5"/>
    <n v="0"/>
    <n v="10.4"/>
    <n v="15.4"/>
    <x v="8"/>
    <x v="1"/>
    <s v="jpeg100"/>
    <n v="142424"/>
    <x v="0"/>
    <n v="21801"/>
    <n v="29068"/>
    <n v="65536"/>
    <n v="256"/>
    <n v="256"/>
    <n v="18.18181818181818"/>
    <n v="6.4935064935064926"/>
    <n v="32.467532467532465"/>
    <n v="29.870129870129869"/>
    <n v="0"/>
    <n v="92.029433241588492"/>
    <n v="131072"/>
    <n v="66.73431396484375"/>
  </r>
  <r>
    <x v="1"/>
    <x v="2"/>
    <x v="1"/>
    <n v="390.4"/>
    <n v="314.2"/>
    <n v="1415.2"/>
    <n v="48.2"/>
    <n v="1481"/>
    <n v="27.8"/>
    <n v="2224.1999999999998"/>
    <n v="2257.8000000000002"/>
    <x v="2"/>
    <x v="1"/>
    <s v="jpeg95"/>
    <n v="56057906"/>
    <x v="4"/>
    <n v="2891794"/>
    <n v="3855728"/>
    <n v="28027584"/>
    <n v="4728"/>
    <n v="5928"/>
    <n v="17.291168394011869"/>
    <n v="13.916201612188855"/>
    <n v="65.594826822570639"/>
    <n v="62.680485428293018"/>
    <n v="2.134821507662326"/>
    <n v="99.99511576475939"/>
    <n v="56055168"/>
    <n v="89.682328665931394"/>
  </r>
  <r>
    <x v="1"/>
    <x v="3"/>
    <x v="1"/>
    <n v="100.4"/>
    <n v="78.8"/>
    <n v="364.2"/>
    <n v="13"/>
    <n v="383.2"/>
    <n v="5.6"/>
    <n v="574.4"/>
    <n v="585.20000000000005"/>
    <x v="3"/>
    <x v="1"/>
    <s v="jpeg95"/>
    <n v="14020912"/>
    <x v="4"/>
    <n v="815766"/>
    <n v="1087688"/>
    <n v="7006896"/>
    <n v="2364"/>
    <n v="2964"/>
    <n v="17.156527682843471"/>
    <n v="13.465481886534517"/>
    <n v="65.481886534518111"/>
    <n v="62.235133287764853"/>
    <n v="2.2214627477785371"/>
    <n v="99.94921870988135"/>
    <n v="14013792"/>
    <n v="88.357669358871604"/>
  </r>
  <r>
    <x v="1"/>
    <x v="0"/>
    <x v="1"/>
    <n v="2560.1999999999998"/>
    <n v="1680"/>
    <n v="162.19999999999999"/>
    <n v="4.5999999999999996"/>
    <n v="169.8"/>
    <n v="1.4"/>
    <n v="4418.8"/>
    <n v="4424.8"/>
    <x v="0"/>
    <x v="1"/>
    <s v="jpeg95"/>
    <n v="298989870"/>
    <x v="4"/>
    <n v="376870"/>
    <n v="502496"/>
    <n v="3114176"/>
    <n v="1576"/>
    <n v="1976"/>
    <n v="57.860242270837091"/>
    <n v="37.967817754474773"/>
    <n v="3.8374615801844154"/>
    <n v="3.6657024046284579"/>
    <n v="0.1039595009943952"/>
    <n v="2.0831314452225422"/>
    <n v="6228352"/>
    <n v="87.898243387656962"/>
  </r>
  <r>
    <x v="1"/>
    <x v="0"/>
    <x v="1"/>
    <n v="2556.4"/>
    <n v="1633.8"/>
    <n v="163.19999999999999"/>
    <n v="4.2"/>
    <n v="170.2"/>
    <n v="1.2"/>
    <n v="4368.2"/>
    <n v="4375.2"/>
    <x v="0"/>
    <x v="2"/>
    <s v="jpeg95"/>
    <n v="298989870"/>
    <x v="4"/>
    <n v="378805"/>
    <n v="505076"/>
    <n v="3114176"/>
    <n v="1576"/>
    <n v="1976"/>
    <n v="58.429328944962521"/>
    <n v="37.342292923752055"/>
    <n v="3.8901078807825931"/>
    <n v="3.7301151947339553"/>
    <n v="9.5995611629182673E-2"/>
    <n v="2.0831314452225422"/>
    <n v="6228352"/>
    <n v="87.836108171150258"/>
  </r>
  <r>
    <x v="1"/>
    <x v="0"/>
    <x v="1"/>
    <n v="2583.1999999999998"/>
    <n v="1636.2"/>
    <n v="164.6"/>
    <n v="5"/>
    <n v="172.6"/>
    <n v="2.4"/>
    <n v="4401"/>
    <n v="4407.8"/>
    <x v="0"/>
    <x v="0"/>
    <s v="jpeg95"/>
    <n v="298989870"/>
    <x v="4"/>
    <n v="386306"/>
    <n v="515076"/>
    <n v="3114176"/>
    <n v="1576"/>
    <n v="1976"/>
    <n v="58.605199872952483"/>
    <n v="37.120559009029449"/>
    <n v="3.9157856527065653"/>
    <n v="3.7342892145741637"/>
    <n v="0.11343527383275101"/>
    <n v="2.0831314452225422"/>
    <n v="6228352"/>
    <n v="87.595241887420613"/>
  </r>
  <r>
    <x v="1"/>
    <x v="1"/>
    <x v="1"/>
    <n v="410"/>
    <n v="333.4"/>
    <n v="1408.8"/>
    <n v="48.8"/>
    <n v="1477.4"/>
    <n v="29"/>
    <n v="2270.4"/>
    <n v="2303.6"/>
    <x v="1"/>
    <x v="1"/>
    <s v="jpeg95"/>
    <n v="56057906"/>
    <x v="4"/>
    <n v="2881479"/>
    <n v="3841972"/>
    <n v="28027584"/>
    <n v="4728"/>
    <n v="5928"/>
    <n v="17.798228859176941"/>
    <n v="14.472998784511198"/>
    <n v="64.134398333043947"/>
    <n v="61.156450772703593"/>
    <n v="2.1184233373849626"/>
    <n v="99.99511576475939"/>
    <n v="56055168"/>
    <n v="89.719131695404073"/>
  </r>
  <r>
    <x v="1"/>
    <x v="5"/>
    <x v="1"/>
    <n v="2.8"/>
    <n v="2"/>
    <n v="3.6"/>
    <n v="0"/>
    <n v="4"/>
    <n v="0"/>
    <n v="10.8"/>
    <n v="15.4"/>
    <x v="5"/>
    <x v="1"/>
    <s v="jpeg95"/>
    <n v="134314"/>
    <x v="4"/>
    <n v="7639"/>
    <n v="10188"/>
    <n v="65536"/>
    <n v="256"/>
    <n v="256"/>
    <n v="18.18181818181818"/>
    <n v="12.987012987012985"/>
    <n v="25.97402597402597"/>
    <n v="23.376623376623375"/>
    <n v="0"/>
    <n v="97.586253108387808"/>
    <n v="131072"/>
    <n v="88.34381103515625"/>
  </r>
  <r>
    <x v="1"/>
    <x v="5"/>
    <x v="1"/>
    <n v="3.6"/>
    <n v="0.4"/>
    <n v="3.4"/>
    <n v="0"/>
    <n v="3.8"/>
    <n v="0"/>
    <n v="9.6"/>
    <n v="16.8"/>
    <x v="9"/>
    <x v="1"/>
    <s v="jpeg95"/>
    <n v="134314"/>
    <x v="4"/>
    <n v="9312"/>
    <n v="12416"/>
    <n v="65536"/>
    <n v="256"/>
    <n v="256"/>
    <n v="21.428571428571427"/>
    <n v="2.3809523809523809"/>
    <n v="22.619047619047617"/>
    <n v="20.238095238095237"/>
    <n v="0"/>
    <n v="97.586253108387808"/>
    <n v="131072"/>
    <n v="85.791015625"/>
  </r>
  <r>
    <x v="1"/>
    <x v="5"/>
    <x v="1"/>
    <n v="2.2000000000000002"/>
    <n v="0"/>
    <n v="4.5999999999999996"/>
    <n v="0"/>
    <n v="4.8"/>
    <n v="0"/>
    <n v="9.1999999999999993"/>
    <n v="14"/>
    <x v="7"/>
    <x v="1"/>
    <s v="jpeg95"/>
    <n v="134172"/>
    <x v="4"/>
    <n v="15424"/>
    <n v="20568"/>
    <n v="65536"/>
    <n v="256"/>
    <n v="256"/>
    <n v="15.714285714285717"/>
    <n v="0"/>
    <n v="34.285714285714285"/>
    <n v="32.857142857142854"/>
    <n v="0"/>
    <n v="97.689532838446169"/>
    <n v="131072"/>
    <n v="76.46484375"/>
  </r>
  <r>
    <x v="1"/>
    <x v="4"/>
    <x v="1"/>
    <n v="2.6"/>
    <n v="1"/>
    <n v="3.8"/>
    <n v="0"/>
    <n v="4.4000000000000004"/>
    <n v="0"/>
    <n v="9.8000000000000007"/>
    <n v="15"/>
    <x v="6"/>
    <x v="1"/>
    <s v="jpeg95"/>
    <n v="142564"/>
    <x v="4"/>
    <n v="9338"/>
    <n v="12452"/>
    <n v="65536"/>
    <n v="256"/>
    <n v="256"/>
    <n v="17.333333333333336"/>
    <n v="6.666666666666667"/>
    <n v="29.333333333333332"/>
    <n v="25.333333333333329"/>
    <n v="0"/>
    <n v="91.939058948963265"/>
    <n v="131072"/>
    <n v="85.7513427734375"/>
  </r>
  <r>
    <x v="1"/>
    <x v="4"/>
    <x v="1"/>
    <n v="2.6"/>
    <n v="1"/>
    <n v="3.6"/>
    <n v="0"/>
    <n v="3.6"/>
    <n v="0"/>
    <n v="9.1999999999999993"/>
    <n v="13.6"/>
    <x v="4"/>
    <x v="1"/>
    <s v="jpeg95"/>
    <n v="142564"/>
    <x v="4"/>
    <n v="9373"/>
    <n v="12500"/>
    <n v="65536"/>
    <n v="256"/>
    <n v="256"/>
    <n v="19.117647058823533"/>
    <n v="7.3529411764705888"/>
    <n v="26.47058823529412"/>
    <n v="26.47058823529412"/>
    <n v="0"/>
    <n v="91.939058948963265"/>
    <n v="131072"/>
    <n v="85.69793701171875"/>
  </r>
  <r>
    <x v="1"/>
    <x v="4"/>
    <x v="1"/>
    <n v="3"/>
    <n v="1"/>
    <n v="4.2"/>
    <n v="0"/>
    <n v="4.8"/>
    <n v="0"/>
    <n v="10.199999999999999"/>
    <n v="14.6"/>
    <x v="8"/>
    <x v="1"/>
    <s v="jpeg95"/>
    <n v="142424"/>
    <x v="4"/>
    <n v="12666"/>
    <n v="16888"/>
    <n v="65536"/>
    <n v="256"/>
    <n v="256"/>
    <n v="20.547945205479454"/>
    <n v="6.8493150684931505"/>
    <n v="32.87671232876712"/>
    <n v="28.767123287671236"/>
    <n v="0"/>
    <n v="92.029433241588492"/>
    <n v="131072"/>
    <n v="80.6732177734375"/>
  </r>
  <r>
    <x v="1"/>
    <x v="2"/>
    <x v="1"/>
    <n v="415.2"/>
    <n v="312.8"/>
    <n v="1331.6"/>
    <n v="24.8"/>
    <n v="1374.2"/>
    <n v="13"/>
    <n v="2126.4"/>
    <n v="2144.6"/>
    <x v="2"/>
    <x v="1"/>
    <s v="jpeg80"/>
    <n v="56057906"/>
    <x v="3"/>
    <n v="1378949"/>
    <n v="1838600"/>
    <n v="28027584"/>
    <n v="4728"/>
    <n v="5928"/>
    <n v="19.360253660356243"/>
    <n v="14.585470484006343"/>
    <n v="64.077217196680039"/>
    <n v="62.090832789331344"/>
    <n v="1.1563928005222419"/>
    <n v="99.99511576475939"/>
    <n v="56055168"/>
    <n v="95.080029017128268"/>
  </r>
  <r>
    <x v="1"/>
    <x v="3"/>
    <x v="1"/>
    <n v="101.2"/>
    <n v="83.8"/>
    <n v="340.6"/>
    <n v="6.2"/>
    <n v="352.6"/>
    <n v="2.8"/>
    <n v="545.4"/>
    <n v="552.20000000000005"/>
    <x v="3"/>
    <x v="1"/>
    <s v="jpeg80"/>
    <n v="14020912"/>
    <x v="3"/>
    <n v="430981"/>
    <n v="574644"/>
    <n v="7006896"/>
    <n v="2364"/>
    <n v="2964"/>
    <n v="18.326693227091635"/>
    <n v="15.175660992394057"/>
    <n v="63.85367620427381"/>
    <n v="61.680550525172038"/>
    <n v="1.1227816008692502"/>
    <n v="99.94921870988135"/>
    <n v="14013792"/>
    <n v="93.849187999936063"/>
  </r>
  <r>
    <x v="1"/>
    <x v="0"/>
    <x v="1"/>
    <n v="2723.2"/>
    <n v="1783.8"/>
    <n v="149.4"/>
    <n v="2.8"/>
    <n v="155.4"/>
    <n v="0.6"/>
    <n v="4669.2"/>
    <n v="4674"/>
    <x v="0"/>
    <x v="1"/>
    <s v="jpeg80"/>
    <n v="298989870"/>
    <x v="3"/>
    <n v="191761"/>
    <n v="255684"/>
    <n v="3114176"/>
    <n v="1576"/>
    <n v="1976"/>
    <n v="58.26272999572101"/>
    <n v="38.164313222079585"/>
    <n v="3.3247753530166881"/>
    <n v="3.1964056482670089"/>
    <n v="5.9905862216516899E-2"/>
    <n v="2.0831314452225422"/>
    <n v="6228352"/>
    <n v="93.842319766127531"/>
  </r>
  <r>
    <x v="1"/>
    <x v="0"/>
    <x v="1"/>
    <n v="2592.4"/>
    <n v="1671.8"/>
    <n v="147"/>
    <n v="2.2000000000000002"/>
    <n v="152.6"/>
    <n v="0.4"/>
    <n v="4423.8"/>
    <n v="4429"/>
    <x v="0"/>
    <x v="2"/>
    <s v="jpeg80"/>
    <n v="298989870"/>
    <x v="3"/>
    <n v="193254"/>
    <n v="257672"/>
    <n v="3114176"/>
    <n v="1576"/>
    <n v="1976"/>
    <n v="58.532400090313843"/>
    <n v="37.746669677128018"/>
    <n v="3.4454730187401217"/>
    <n v="3.3190336419056221"/>
    <n v="4.9672612327839247E-2"/>
    <n v="2.0831314452225422"/>
    <n v="6228352"/>
    <n v="93.79437771018722"/>
  </r>
  <r>
    <x v="1"/>
    <x v="0"/>
    <x v="1"/>
    <n v="2942"/>
    <n v="1894.4"/>
    <n v="154"/>
    <n v="2.4"/>
    <n v="159.4"/>
    <n v="0.8"/>
    <n v="5003"/>
    <n v="5008.3999999999996"/>
    <x v="0"/>
    <x v="0"/>
    <s v="jpeg80"/>
    <n v="298989870"/>
    <x v="3"/>
    <n v="197425"/>
    <n v="263236"/>
    <n v="3114176"/>
    <n v="1576"/>
    <n v="1976"/>
    <n v="58.741314591486301"/>
    <n v="37.824454915741555"/>
    <n v="3.1826531427202305"/>
    <n v="3.0748342784122675"/>
    <n v="4.791949524798339E-2"/>
    <n v="2.0831314452225422"/>
    <n v="6228352"/>
    <n v="93.660441799050531"/>
  </r>
  <r>
    <x v="1"/>
    <x v="1"/>
    <x v="1"/>
    <n v="421.6"/>
    <n v="317"/>
    <n v="1315.4"/>
    <n v="24"/>
    <n v="1356.6"/>
    <n v="12"/>
    <n v="2117.8000000000002"/>
    <n v="2137"/>
    <x v="1"/>
    <x v="1"/>
    <s v="jpeg80"/>
    <n v="56057906"/>
    <x v="3"/>
    <n v="1384435"/>
    <n v="1845916"/>
    <n v="28027584"/>
    <n v="4728"/>
    <n v="5928"/>
    <n v="19.728591483387927"/>
    <n v="14.83387927000468"/>
    <n v="63.481516144127283"/>
    <n v="61.553579784744969"/>
    <n v="1.1230697239120262"/>
    <n v="99.99511576475939"/>
    <n v="56055168"/>
    <n v="95.060455442752399"/>
  </r>
  <r>
    <x v="1"/>
    <x v="5"/>
    <x v="1"/>
    <n v="3"/>
    <n v="0.2"/>
    <n v="3"/>
    <n v="0"/>
    <n v="3.2"/>
    <n v="0"/>
    <n v="9.8000000000000007"/>
    <n v="14.4"/>
    <x v="5"/>
    <x v="1"/>
    <s v="jpeg80"/>
    <n v="134314"/>
    <x v="3"/>
    <n v="3410"/>
    <n v="4548"/>
    <n v="65536"/>
    <n v="256"/>
    <n v="256"/>
    <n v="20.833333333333332"/>
    <n v="1.3888888888888891"/>
    <n v="22.222222222222225"/>
    <n v="20.833333333333332"/>
    <n v="0"/>
    <n v="97.586253108387808"/>
    <n v="131072"/>
    <n v="94.7967529296875"/>
  </r>
  <r>
    <x v="1"/>
    <x v="5"/>
    <x v="1"/>
    <n v="2.8"/>
    <n v="0"/>
    <n v="3.2"/>
    <n v="0"/>
    <n v="3.8"/>
    <n v="0"/>
    <n v="8.4"/>
    <n v="13.2"/>
    <x v="9"/>
    <x v="1"/>
    <s v="jpeg80"/>
    <n v="134314"/>
    <x v="3"/>
    <n v="4190"/>
    <n v="5588"/>
    <n v="65536"/>
    <n v="256"/>
    <n v="256"/>
    <n v="21.212121212121211"/>
    <n v="0"/>
    <n v="28.787878787878789"/>
    <n v="24.242424242424246"/>
    <n v="0"/>
    <n v="97.586253108387808"/>
    <n v="131072"/>
    <n v="93.6065673828125"/>
  </r>
  <r>
    <x v="1"/>
    <x v="5"/>
    <x v="1"/>
    <n v="3"/>
    <n v="0.2"/>
    <n v="4"/>
    <n v="0"/>
    <n v="4"/>
    <n v="0"/>
    <n v="9"/>
    <n v="13.6"/>
    <x v="7"/>
    <x v="1"/>
    <s v="jpeg80"/>
    <n v="134172"/>
    <x v="3"/>
    <n v="6690"/>
    <n v="8920"/>
    <n v="65536"/>
    <n v="256"/>
    <n v="256"/>
    <n v="22.058823529411764"/>
    <n v="1.4705882352941178"/>
    <n v="29.411764705882355"/>
    <n v="29.411764705882355"/>
    <n v="0"/>
    <n v="97.689532838446169"/>
    <n v="131072"/>
    <n v="89.7918701171875"/>
  </r>
  <r>
    <x v="1"/>
    <x v="4"/>
    <x v="1"/>
    <n v="2.8"/>
    <n v="1"/>
    <n v="3"/>
    <n v="0"/>
    <n v="3.2"/>
    <n v="0"/>
    <n v="8.4"/>
    <n v="12.8"/>
    <x v="6"/>
    <x v="1"/>
    <s v="jpeg80"/>
    <n v="142564"/>
    <x v="3"/>
    <n v="4658"/>
    <n v="6212"/>
    <n v="65536"/>
    <n v="256"/>
    <n v="256"/>
    <n v="21.874999999999996"/>
    <n v="7.8125"/>
    <n v="25"/>
    <n v="23.4375"/>
    <n v="0"/>
    <n v="91.939058948963265"/>
    <n v="131072"/>
    <n v="92.8924560546875"/>
  </r>
  <r>
    <x v="1"/>
    <x v="4"/>
    <x v="1"/>
    <n v="2.8"/>
    <n v="1"/>
    <n v="3"/>
    <n v="0"/>
    <n v="3.6"/>
    <n v="0"/>
    <n v="8.4"/>
    <n v="12.6"/>
    <x v="4"/>
    <x v="1"/>
    <s v="jpeg80"/>
    <n v="142564"/>
    <x v="3"/>
    <n v="4632"/>
    <n v="6176"/>
    <n v="65536"/>
    <n v="256"/>
    <n v="256"/>
    <n v="22.222222222222221"/>
    <n v="7.9365079365079358"/>
    <n v="28.571428571428577"/>
    <n v="23.80952380952381"/>
    <n v="0"/>
    <n v="91.939058948963265"/>
    <n v="131072"/>
    <n v="92.93212890625"/>
  </r>
  <r>
    <x v="1"/>
    <x v="4"/>
    <x v="1"/>
    <n v="2.4"/>
    <n v="1"/>
    <n v="3"/>
    <n v="0"/>
    <n v="3.4"/>
    <n v="0"/>
    <n v="8.4"/>
    <n v="13.2"/>
    <x v="8"/>
    <x v="1"/>
    <s v="jpeg80"/>
    <n v="142424"/>
    <x v="3"/>
    <n v="6195"/>
    <n v="8260"/>
    <n v="65536"/>
    <n v="256"/>
    <n v="256"/>
    <n v="18.181818181818183"/>
    <n v="7.5757575757575761"/>
    <n v="25.757575757575758"/>
    <n v="22.72727272727273"/>
    <n v="0"/>
    <n v="92.029433241588492"/>
    <n v="131072"/>
    <n v="90.54718017578125"/>
  </r>
  <r>
    <x v="1"/>
    <x v="2"/>
    <x v="1"/>
    <n v="442.4"/>
    <n v="389.4"/>
    <n v="1469.2"/>
    <n v="16.399999999999999"/>
    <n v="1507.4"/>
    <n v="7.6"/>
    <n v="2358.1999999999998"/>
    <n v="2371"/>
    <x v="2"/>
    <x v="1"/>
    <s v="jpeg50"/>
    <n v="56057906"/>
    <x v="1"/>
    <n v="837573"/>
    <n v="1116764"/>
    <n v="28027584"/>
    <n v="4728"/>
    <n v="5928"/>
    <n v="18.658793757908054"/>
    <n v="16.423450021088147"/>
    <n v="63.576549978911856"/>
    <n v="61.965415436524673"/>
    <n v="0.69169126950653725"/>
    <n v="99.99511576475939"/>
    <n v="56055168"/>
    <n v="97.011611846386756"/>
  </r>
  <r>
    <x v="1"/>
    <x v="3"/>
    <x v="1"/>
    <n v="107.6"/>
    <n v="82.4"/>
    <n v="325"/>
    <n v="5.6"/>
    <n v="335.8"/>
    <n v="1"/>
    <n v="532"/>
    <n v="537.79999999999995"/>
    <x v="3"/>
    <x v="1"/>
    <s v="jpeg50"/>
    <n v="14020912"/>
    <x v="1"/>
    <n v="282919"/>
    <n v="377228"/>
    <n v="7006896"/>
    <n v="2364"/>
    <n v="2964"/>
    <n v="20.00743770918557"/>
    <n v="15.32168092227594"/>
    <n v="62.439568612867248"/>
    <n v="60.431387132763113"/>
    <n v="1.0412792859799183"/>
    <n v="99.94921870988135"/>
    <n v="14013792"/>
    <n v="95.962277733250218"/>
  </r>
  <r>
    <x v="1"/>
    <x v="0"/>
    <x v="1"/>
    <n v="2833.4"/>
    <n v="2054.8000000000002"/>
    <n v="144.19999999999999"/>
    <n v="1.4"/>
    <n v="149.80000000000001"/>
    <n v="0.4"/>
    <n v="5045"/>
    <n v="5050.2"/>
    <x v="0"/>
    <x v="1"/>
    <s v="jpeg50"/>
    <n v="298989870"/>
    <x v="1"/>
    <n v="120794"/>
    <n v="161060"/>
    <n v="3114176"/>
    <n v="1576"/>
    <n v="1976"/>
    <n v="56.104708724406962"/>
    <n v="40.687497524850507"/>
    <n v="2.9662191596372423"/>
    <n v="2.8553324620807095"/>
    <n v="2.7721674389133102E-2"/>
    <n v="2.0831314452225422"/>
    <n v="6228352"/>
    <n v="96.121156928831255"/>
  </r>
  <r>
    <x v="1"/>
    <x v="0"/>
    <x v="1"/>
    <n v="2692.2"/>
    <n v="1740.6"/>
    <n v="139.4"/>
    <n v="1.2"/>
    <n v="143.19999999999999"/>
    <n v="0.4"/>
    <n v="4584.2"/>
    <n v="4589"/>
    <x v="0"/>
    <x v="2"/>
    <s v="jpeg50"/>
    <n v="298989870"/>
    <x v="1"/>
    <n v="122011"/>
    <n v="162684"/>
    <n v="3114176"/>
    <n v="1576"/>
    <n v="1976"/>
    <n v="58.666376116801047"/>
    <n v="37.929832207452598"/>
    <n v="3.1205055567661799"/>
    <n v="3.0376988450642841"/>
    <n v="2.6149487905861839E-2"/>
    <n v="2.0831314452225422"/>
    <n v="6228352"/>
    <n v="96.082077570439182"/>
  </r>
  <r>
    <x v="1"/>
    <x v="0"/>
    <x v="1"/>
    <n v="2741.2"/>
    <n v="1730.2"/>
    <n v="147.19999999999999"/>
    <n v="1.2"/>
    <n v="153.19999999999999"/>
    <n v="0.4"/>
    <n v="4631.8"/>
    <n v="4636.6000000000004"/>
    <x v="0"/>
    <x v="0"/>
    <s v="jpeg50"/>
    <n v="298989870"/>
    <x v="1"/>
    <n v="125403"/>
    <n v="167204"/>
    <n v="3114176"/>
    <n v="1576"/>
    <n v="1976"/>
    <n v="59.120907561575287"/>
    <n v="37.316136824397184"/>
    <n v="3.3041452788681354"/>
    <n v="3.1747401112884441"/>
    <n v="2.5881033515938401E-2"/>
    <n v="2.0831314452225422"/>
    <n v="6228352"/>
    <n v="95.973156302020186"/>
  </r>
  <r>
    <x v="1"/>
    <x v="1"/>
    <x v="1"/>
    <n v="396.4"/>
    <n v="314.8"/>
    <n v="1229.2"/>
    <n v="12.8"/>
    <n v="1260.8"/>
    <n v="5.6"/>
    <n v="1988.6"/>
    <n v="1999"/>
    <x v="1"/>
    <x v="1"/>
    <s v="jpeg50"/>
    <n v="56057906"/>
    <x v="1"/>
    <n v="846260"/>
    <n v="1128348"/>
    <n v="28027584"/>
    <n v="4728"/>
    <n v="5928"/>
    <n v="19.829914957478739"/>
    <n v="15.747873936968485"/>
    <n v="63.071535767883937"/>
    <n v="61.490745372686348"/>
    <n v="0.64032016008004011"/>
    <n v="99.99511576475939"/>
    <n v="56055168"/>
    <n v="96.980617380363583"/>
  </r>
  <r>
    <x v="1"/>
    <x v="5"/>
    <x v="1"/>
    <n v="2.6"/>
    <n v="0"/>
    <n v="2.6"/>
    <n v="0"/>
    <n v="2.6"/>
    <n v="0"/>
    <n v="9.1999999999999993"/>
    <n v="14.2"/>
    <x v="5"/>
    <x v="1"/>
    <s v="jpeg50"/>
    <n v="134314"/>
    <x v="1"/>
    <n v="2114"/>
    <n v="2820"/>
    <n v="65536"/>
    <n v="256"/>
    <n v="256"/>
    <n v="18.30985915492958"/>
    <n v="0"/>
    <n v="18.30985915492958"/>
    <n v="18.30985915492958"/>
    <n v="0"/>
    <n v="97.586253108387808"/>
    <n v="131072"/>
    <n v="96.7742919921875"/>
  </r>
  <r>
    <x v="1"/>
    <x v="5"/>
    <x v="1"/>
    <n v="2.8"/>
    <n v="0"/>
    <n v="3"/>
    <n v="0"/>
    <n v="3.6"/>
    <n v="0"/>
    <n v="8"/>
    <n v="13.2"/>
    <x v="9"/>
    <x v="1"/>
    <s v="jpeg50"/>
    <n v="134314"/>
    <x v="1"/>
    <n v="2565"/>
    <n v="3420"/>
    <n v="65536"/>
    <n v="256"/>
    <n v="256"/>
    <n v="21.212121212121211"/>
    <n v="0"/>
    <n v="27.272727272727277"/>
    <n v="22.72727272727273"/>
    <n v="0"/>
    <n v="97.586253108387808"/>
    <n v="131072"/>
    <n v="96.08612060546875"/>
  </r>
  <r>
    <x v="1"/>
    <x v="5"/>
    <x v="1"/>
    <n v="2.2000000000000002"/>
    <n v="0.2"/>
    <n v="3"/>
    <n v="0"/>
    <n v="3"/>
    <n v="0"/>
    <n v="7.8"/>
    <n v="13.6"/>
    <x v="7"/>
    <x v="1"/>
    <s v="jpeg50"/>
    <n v="134172"/>
    <x v="1"/>
    <n v="3832"/>
    <n v="5112"/>
    <n v="65536"/>
    <n v="256"/>
    <n v="256"/>
    <n v="16.176470588235293"/>
    <n v="1.4705882352941178"/>
    <n v="22.058823529411764"/>
    <n v="22.058823529411764"/>
    <n v="0"/>
    <n v="97.689532838446169"/>
    <n v="131072"/>
    <n v="94.15283203125"/>
  </r>
  <r>
    <x v="1"/>
    <x v="4"/>
    <x v="1"/>
    <n v="3"/>
    <n v="1"/>
    <n v="3.2"/>
    <n v="0"/>
    <n v="3.4"/>
    <n v="0"/>
    <n v="8.8000000000000007"/>
    <n v="13.4"/>
    <x v="6"/>
    <x v="1"/>
    <s v="jpeg50"/>
    <n v="142564"/>
    <x v="1"/>
    <n v="3094"/>
    <n v="4128"/>
    <n v="65536"/>
    <n v="256"/>
    <n v="256"/>
    <n v="22.388059701492537"/>
    <n v="7.4626865671641784"/>
    <n v="25.373134328358208"/>
    <n v="23.880597014925371"/>
    <n v="0"/>
    <n v="91.939058948963265"/>
    <n v="131072"/>
    <n v="95.2789306640625"/>
  </r>
  <r>
    <x v="1"/>
    <x v="4"/>
    <x v="1"/>
    <n v="2.6"/>
    <n v="1.2"/>
    <n v="2.4"/>
    <n v="0"/>
    <n v="3"/>
    <n v="0"/>
    <n v="8.6"/>
    <n v="13.2"/>
    <x v="4"/>
    <x v="1"/>
    <s v="jpeg50"/>
    <n v="142564"/>
    <x v="1"/>
    <n v="3060"/>
    <n v="4080"/>
    <n v="65536"/>
    <n v="256"/>
    <n v="256"/>
    <n v="19.696969696969699"/>
    <n v="9.0909090909090917"/>
    <n v="22.72727272727273"/>
    <n v="18.181818181818183"/>
    <n v="0"/>
    <n v="91.939058948963265"/>
    <n v="131072"/>
    <n v="95.330810546875"/>
  </r>
  <r>
    <x v="1"/>
    <x v="4"/>
    <x v="1"/>
    <n v="3.2"/>
    <n v="1.2"/>
    <n v="2.6"/>
    <n v="0"/>
    <n v="3.2"/>
    <n v="0"/>
    <n v="8.6"/>
    <n v="13.2"/>
    <x v="8"/>
    <x v="1"/>
    <s v="jpeg50"/>
    <n v="142424"/>
    <x v="1"/>
    <n v="3924"/>
    <n v="5232"/>
    <n v="65536"/>
    <n v="256"/>
    <n v="256"/>
    <n v="24.242424242424246"/>
    <n v="9.0909090909090917"/>
    <n v="24.242424242424246"/>
    <n v="19.696969696969699"/>
    <n v="0"/>
    <n v="92.029433241588492"/>
    <n v="131072"/>
    <n v="94.012451171875"/>
  </r>
  <r>
    <x v="1"/>
    <x v="2"/>
    <x v="1"/>
    <n v="421.2"/>
    <n v="327.60000000000002"/>
    <n v="1256.2"/>
    <n v="8.8000000000000007"/>
    <n v="1284.4000000000001"/>
    <n v="4.2"/>
    <n v="2048.6"/>
    <n v="2057.4"/>
    <x v="2"/>
    <x v="1"/>
    <s v="jpeg25"/>
    <n v="56057906"/>
    <x v="2"/>
    <n v="570303"/>
    <n v="760404"/>
    <n v="28027584"/>
    <n v="4728"/>
    <n v="5928"/>
    <n v="20.472440944881889"/>
    <n v="15.923009623797027"/>
    <n v="62.428307572664529"/>
    <n v="61.057645572081263"/>
    <n v="0.42772431223874796"/>
    <n v="99.99511576475939"/>
    <n v="56055168"/>
    <n v="97.965208132103001"/>
  </r>
  <r>
    <x v="1"/>
    <x v="3"/>
    <x v="1"/>
    <n v="139.4"/>
    <n v="110"/>
    <n v="323"/>
    <n v="7.6"/>
    <n v="339.8"/>
    <n v="1.4"/>
    <n v="595.79999999999995"/>
    <n v="601.79999999999995"/>
    <x v="3"/>
    <x v="1"/>
    <s v="jpeg25"/>
    <n v="14020912"/>
    <x v="2"/>
    <n v="199788"/>
    <n v="266384"/>
    <n v="7006896"/>
    <n v="2364"/>
    <n v="2964"/>
    <n v="23.163841807909609"/>
    <n v="18.278497839813891"/>
    <n v="56.463941508806911"/>
    <n v="53.672316384180796"/>
    <n v="1.2628780325689597"/>
    <n v="99.94921870988135"/>
    <n v="14013792"/>
    <n v="97.148694657377533"/>
  </r>
  <r>
    <x v="1"/>
    <x v="0"/>
    <x v="1"/>
    <n v="2990.2"/>
    <n v="2004.6"/>
    <n v="147.80000000000001"/>
    <n v="2.6"/>
    <n v="153.6"/>
    <n v="0"/>
    <n v="5154.3999999999996"/>
    <n v="5159.6000000000004"/>
    <x v="0"/>
    <x v="1"/>
    <s v="jpeg25"/>
    <n v="298989870"/>
    <x v="2"/>
    <n v="84317"/>
    <n v="112424"/>
    <n v="3114176"/>
    <n v="1576"/>
    <n v="1976"/>
    <n v="57.954104969377461"/>
    <n v="38.851848980541121"/>
    <n v="2.9769749592991701"/>
    <n v="2.864563144429801"/>
    <n v="5.0391503217303665E-2"/>
    <n v="2.0831314452225422"/>
    <n v="6228352"/>
    <n v="97.29247801023449"/>
  </r>
  <r>
    <x v="1"/>
    <x v="0"/>
    <x v="1"/>
    <n v="2764.2"/>
    <n v="1792.2"/>
    <n v="136.80000000000001"/>
    <n v="1"/>
    <n v="140.4"/>
    <n v="0"/>
    <n v="4703.8"/>
    <n v="4709.3999999999996"/>
    <x v="0"/>
    <x v="2"/>
    <s v="jpeg25"/>
    <n v="298989870"/>
    <x v="2"/>
    <n v="85294"/>
    <n v="113728"/>
    <n v="3114176"/>
    <n v="1576"/>
    <n v="1976"/>
    <n v="58.69537520703274"/>
    <n v="38.055803287042941"/>
    <n v="2.9812714995540839"/>
    <n v="2.9048286405911585"/>
    <n v="2.1234127489701451E-2"/>
    <n v="2.0831314452225422"/>
    <n v="6228352"/>
    <n v="97.261105345362637"/>
  </r>
  <r>
    <x v="1"/>
    <x v="0"/>
    <x v="1"/>
    <n v="3115.8"/>
    <n v="1906.8"/>
    <n v="135"/>
    <n v="1"/>
    <n v="138.80000000000001"/>
    <n v="0"/>
    <n v="5168.8"/>
    <n v="5173.3999999999996"/>
    <x v="0"/>
    <x v="0"/>
    <s v="jpeg25"/>
    <n v="298989870"/>
    <x v="2"/>
    <n v="88079"/>
    <n v="117440"/>
    <n v="3114176"/>
    <n v="1576"/>
    <n v="1976"/>
    <n v="60.227316658290498"/>
    <n v="36.857772451385941"/>
    <n v="2.6829551165577765"/>
    <n v="2.6095024548652725"/>
    <n v="1.9329647813816832E-2"/>
    <n v="2.0831314452225422"/>
    <n v="6228352"/>
    <n v="97.171675589305167"/>
  </r>
  <r>
    <x v="1"/>
    <x v="1"/>
    <x v="1"/>
    <n v="393.6"/>
    <n v="305.8"/>
    <n v="1189.2"/>
    <n v="7.6"/>
    <n v="1214"/>
    <n v="3.8"/>
    <n v="1927.2"/>
    <n v="1935.4"/>
    <x v="1"/>
    <x v="1"/>
    <s v="jpeg25"/>
    <n v="56057906"/>
    <x v="2"/>
    <n v="572520"/>
    <n v="763360"/>
    <n v="28027584"/>
    <n v="4728"/>
    <n v="5928"/>
    <n v="20.33688126485481"/>
    <n v="15.800351348558436"/>
    <n v="62.726051462230025"/>
    <n v="61.444662602046087"/>
    <n v="0.39268368295959488"/>
    <n v="99.99511576475939"/>
    <n v="56055168"/>
    <n v="97.957298067503785"/>
  </r>
  <r>
    <x v="1"/>
    <x v="5"/>
    <x v="1"/>
    <n v="2.8"/>
    <n v="0"/>
    <n v="2.6"/>
    <n v="0"/>
    <n v="2.8"/>
    <n v="0"/>
    <n v="7.6"/>
    <n v="12"/>
    <x v="5"/>
    <x v="1"/>
    <s v="jpeg25"/>
    <n v="134314"/>
    <x v="2"/>
    <n v="1630"/>
    <n v="2176"/>
    <n v="65536"/>
    <n v="256"/>
    <n v="256"/>
    <n v="23.333333333333332"/>
    <n v="0"/>
    <n v="23.333333333333332"/>
    <n v="21.666666666666668"/>
    <n v="0"/>
    <n v="97.586253108387808"/>
    <n v="131072"/>
    <n v="97.5128173828125"/>
  </r>
  <r>
    <x v="1"/>
    <x v="5"/>
    <x v="1"/>
    <n v="3.4"/>
    <n v="0"/>
    <n v="3"/>
    <n v="0"/>
    <n v="3.2"/>
    <n v="0"/>
    <n v="8.6"/>
    <n v="13.2"/>
    <x v="9"/>
    <x v="1"/>
    <s v="jpeg25"/>
    <n v="134314"/>
    <x v="2"/>
    <n v="1895"/>
    <n v="2528"/>
    <n v="65536"/>
    <n v="256"/>
    <n v="256"/>
    <n v="25.757575757575758"/>
    <n v="0"/>
    <n v="24.242424242424246"/>
    <n v="22.72727272727273"/>
    <n v="0"/>
    <n v="97.586253108387808"/>
    <n v="131072"/>
    <n v="97.10845947265625"/>
  </r>
  <r>
    <x v="1"/>
    <x v="5"/>
    <x v="1"/>
    <n v="3.4"/>
    <n v="0.4"/>
    <n v="2.8"/>
    <n v="0"/>
    <n v="3.2"/>
    <n v="0"/>
    <n v="8.6"/>
    <n v="13"/>
    <x v="7"/>
    <x v="1"/>
    <s v="jpeg25"/>
    <n v="134172"/>
    <x v="2"/>
    <n v="2529"/>
    <n v="3372"/>
    <n v="65536"/>
    <n v="256"/>
    <n v="256"/>
    <n v="26.153846153846157"/>
    <n v="3.0769230769230771"/>
    <n v="24.615384615384617"/>
    <n v="21.538461538461537"/>
    <n v="0"/>
    <n v="97.689532838446169"/>
    <n v="131072"/>
    <n v="96.14105224609375"/>
  </r>
  <r>
    <x v="1"/>
    <x v="4"/>
    <x v="1"/>
    <n v="2.8"/>
    <n v="1"/>
    <n v="3.2"/>
    <n v="0"/>
    <n v="3.2"/>
    <n v="0"/>
    <n v="8.8000000000000007"/>
    <n v="13.8"/>
    <x v="6"/>
    <x v="1"/>
    <s v="jpeg25"/>
    <n v="142564"/>
    <x v="2"/>
    <n v="2348"/>
    <n v="3132"/>
    <n v="65536"/>
    <n v="256"/>
    <n v="256"/>
    <n v="20.289855072463766"/>
    <n v="7.2463768115942031"/>
    <n v="23.188405797101449"/>
    <n v="23.188405797101449"/>
    <n v="0"/>
    <n v="91.939058948963265"/>
    <n v="131072"/>
    <n v="96.417236328125"/>
  </r>
  <r>
    <x v="1"/>
    <x v="4"/>
    <x v="1"/>
    <n v="2.6"/>
    <n v="1"/>
    <n v="2.8"/>
    <n v="0"/>
    <n v="3"/>
    <n v="0"/>
    <n v="8.4"/>
    <n v="13.6"/>
    <x v="4"/>
    <x v="1"/>
    <s v="jpeg25"/>
    <n v="142564"/>
    <x v="2"/>
    <n v="2338"/>
    <n v="3120"/>
    <n v="65536"/>
    <n v="256"/>
    <n v="256"/>
    <n v="19.117647058823533"/>
    <n v="7.3529411764705888"/>
    <n v="22.058823529411764"/>
    <n v="20.588235294117645"/>
    <n v="0"/>
    <n v="91.939058948963265"/>
    <n v="131072"/>
    <n v="96.4324951171875"/>
  </r>
  <r>
    <x v="1"/>
    <x v="4"/>
    <x v="1"/>
    <n v="3.2"/>
    <n v="1"/>
    <n v="2.8"/>
    <n v="0"/>
    <n v="3.4"/>
    <n v="0"/>
    <n v="9"/>
    <n v="14.2"/>
    <x v="8"/>
    <x v="1"/>
    <s v="jpeg25"/>
    <n v="142424"/>
    <x v="2"/>
    <n v="2830"/>
    <n v="3776"/>
    <n v="65536"/>
    <n v="256"/>
    <n v="256"/>
    <n v="22.535211267605636"/>
    <n v="7.042253521126761"/>
    <n v="23.943661971830988"/>
    <n v="19.718309859154928"/>
    <n v="0"/>
    <n v="92.029433241588492"/>
    <n v="131072"/>
    <n v="95.68176269531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0" applyNumberFormats="0" applyBorderFormats="0" applyFontFormats="0" applyPatternFormats="0" applyAlignmentFormats="0" applyWidthHeightFormats="1" dataCaption="Values" updatedVersion="4" minRefreshableVersion="3" useAutoFormatting="1" fieldPrintTitles="1" itemPrintTitles="1" createdVersion="4" indent="0" outline="1" outlineData="1" multipleFieldFilters="0">
  <location ref="A1:M422" firstHeaderRow="0" firstDataRow="1" firstDataCol="1"/>
  <pivotFields count="29">
    <pivotField axis="axisRow" numFmtId="22" showAll="0" avgSubtotal="1">
      <items count="122">
        <item x="0"/>
        <item m="1" x="117"/>
        <item m="1" x="48"/>
        <item m="1" x="98"/>
        <item m="1" x="30"/>
        <item m="1" x="81"/>
        <item m="1" x="12"/>
        <item m="1" x="62"/>
        <item m="1" x="111"/>
        <item m="1" x="42"/>
        <item m="1" x="93"/>
        <item m="1" x="24"/>
        <item m="1" x="75"/>
        <item m="1" x="6"/>
        <item m="1" x="56"/>
        <item m="1" x="106"/>
        <item m="1" x="38"/>
        <item m="1" x="89"/>
        <item m="1" x="20"/>
        <item m="1" x="71"/>
        <item m="1" x="29"/>
        <item m="1" x="80"/>
        <item m="1" x="11"/>
        <item m="1" x="61"/>
        <item m="1" x="110"/>
        <item m="1" x="41"/>
        <item m="1" x="92"/>
        <item m="1" x="23"/>
        <item m="1" x="74"/>
        <item m="1" x="4"/>
        <item m="1" x="54"/>
        <item m="1" x="104"/>
        <item m="1" x="36"/>
        <item m="1" x="87"/>
        <item m="1" x="18"/>
        <item m="1" x="69"/>
        <item m="1" x="119"/>
        <item m="1" x="50"/>
        <item m="1" x="100"/>
        <item m="1" x="32"/>
        <item m="1" x="83"/>
        <item m="1" x="14"/>
        <item m="1" x="64"/>
        <item m="1" x="114"/>
        <item m="1" x="45"/>
        <item m="1" x="96"/>
        <item m="1" x="27"/>
        <item m="1" x="78"/>
        <item m="1" x="9"/>
        <item m="1" x="59"/>
        <item m="1" x="108"/>
        <item m="1" x="17"/>
        <item m="1" x="67"/>
        <item m="1" x="118"/>
        <item m="1" x="49"/>
        <item m="1" x="99"/>
        <item m="1" x="31"/>
        <item m="1" x="82"/>
        <item m="1" x="13"/>
        <item m="1" x="63"/>
        <item m="1" x="112"/>
        <item m="1" x="43"/>
        <item m="1" x="94"/>
        <item m="1" x="25"/>
        <item m="1" x="76"/>
        <item m="1" x="7"/>
        <item m="1" x="57"/>
        <item m="1" x="107"/>
        <item m="1" x="39"/>
        <item m="1" x="90"/>
        <item m="1" x="21"/>
        <item m="1" x="72"/>
        <item m="1" x="2"/>
        <item m="1" x="52"/>
        <item m="1" x="102"/>
        <item m="1" x="34"/>
        <item m="1" x="85"/>
        <item m="1" x="16"/>
        <item m="1" x="66"/>
        <item m="1" x="116"/>
        <item m="1" x="47"/>
        <item m="1" x="5"/>
        <item m="1" x="55"/>
        <item m="1" x="105"/>
        <item m="1" x="37"/>
        <item m="1" x="88"/>
        <item m="1" x="19"/>
        <item m="1" x="70"/>
        <item m="1" x="120"/>
        <item m="1" x="51"/>
        <item m="1" x="101"/>
        <item m="1" x="33"/>
        <item m="1" x="84"/>
        <item m="1" x="15"/>
        <item m="1" x="65"/>
        <item m="1" x="115"/>
        <item m="1" x="46"/>
        <item m="1" x="97"/>
        <item m="1" x="28"/>
        <item m="1" x="79"/>
        <item m="1" x="10"/>
        <item m="1" x="60"/>
        <item m="1" x="109"/>
        <item m="1" x="40"/>
        <item m="1" x="91"/>
        <item m="1" x="22"/>
        <item m="1" x="73"/>
        <item m="1" x="3"/>
        <item m="1" x="53"/>
        <item m="1" x="103"/>
        <item m="1" x="35"/>
        <item m="1" x="86"/>
        <item m="1" x="113"/>
        <item m="1" x="44"/>
        <item m="1" x="95"/>
        <item m="1" x="26"/>
        <item m="1" x="77"/>
        <item m="1" x="8"/>
        <item m="1" x="58"/>
        <item m="1" x="68"/>
        <item x="1"/>
        <item t="avg"/>
      </items>
    </pivotField>
    <pivotField axis="axisRow" showAll="0" defaultSubtotal="0">
      <items count="6">
        <item x="1"/>
        <item x="2"/>
        <item x="3"/>
        <item x="0"/>
        <item x="4"/>
        <item x="5"/>
      </items>
    </pivotField>
    <pivotField axis="axisRow" showAll="0" defaultSubtotal="0">
      <items count="4">
        <item sd="0" m="1" x="2"/>
        <item sd="0" m="1" x="3"/>
        <item x="0"/>
        <item x="1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 defaultSubtotal="0">
      <items count="10">
        <item x="6"/>
        <item x="5"/>
        <item x="2"/>
        <item x="4"/>
        <item x="9"/>
        <item x="1"/>
        <item x="8"/>
        <item x="7"/>
        <item x="3"/>
        <item x="0"/>
      </items>
    </pivotField>
    <pivotField axis="axisRow" showAll="0" defaultSubtotal="0">
      <items count="3">
        <item x="1"/>
        <item x="2"/>
        <item x="0"/>
      </items>
    </pivotField>
    <pivotField showAll="0"/>
    <pivotField numFmtId="2" showAll="0"/>
    <pivotField axis="axisRow" showAll="0" defaultSubtotal="0">
      <items count="5">
        <item x="2"/>
        <item x="1"/>
        <item x="3"/>
        <item x="4"/>
        <item x="0"/>
      </items>
    </pivotField>
    <pivotField dataField="1" showAll="0"/>
    <pivotField dataField="1" showAll="0"/>
    <pivotField showAll="0"/>
    <pivotField dataField="1" showAll="0"/>
    <pivotField dataField="1" showAll="0"/>
    <pivotField numFmtId="2" showAll="0"/>
    <pivotField numFmtId="2" showAll="0"/>
    <pivotField numFmtId="2" showAll="0"/>
    <pivotField numFmtId="2" showAll="0"/>
    <pivotField showAll="0"/>
    <pivotField showAll="0"/>
    <pivotField numFmtId="2" showAll="0"/>
    <pivotField numFmtId="2" showAll="0"/>
  </pivotFields>
  <rowFields count="6">
    <field x="2"/>
    <field x="1"/>
    <field x="11"/>
    <field x="12"/>
    <field x="15"/>
    <field x="0"/>
  </rowFields>
  <rowItems count="421">
    <i>
      <x v="2"/>
    </i>
    <i r="1">
      <x/>
    </i>
    <i r="2">
      <x v="5"/>
    </i>
    <i r="3">
      <x/>
    </i>
    <i r="4">
      <x/>
    </i>
    <i r="5">
      <x/>
    </i>
    <i r="5">
      <x v="120"/>
    </i>
    <i r="4">
      <x v="1"/>
    </i>
    <i r="5">
      <x/>
    </i>
    <i r="5">
      <x v="120"/>
    </i>
    <i r="4">
      <x v="2"/>
    </i>
    <i r="5">
      <x/>
    </i>
    <i r="5">
      <x v="120"/>
    </i>
    <i r="4">
      <x v="3"/>
    </i>
    <i r="5">
      <x/>
    </i>
    <i r="5">
      <x v="120"/>
    </i>
    <i r="4">
      <x v="4"/>
    </i>
    <i r="5">
      <x/>
    </i>
    <i r="5">
      <x v="120"/>
    </i>
    <i r="1">
      <x v="1"/>
    </i>
    <i r="2">
      <x v="2"/>
    </i>
    <i r="3">
      <x/>
    </i>
    <i r="4">
      <x/>
    </i>
    <i r="5">
      <x/>
    </i>
    <i r="5">
      <x v="120"/>
    </i>
    <i r="4">
      <x v="1"/>
    </i>
    <i r="5">
      <x/>
    </i>
    <i r="5">
      <x v="120"/>
    </i>
    <i r="4">
      <x v="2"/>
    </i>
    <i r="5">
      <x/>
    </i>
    <i r="5">
      <x v="120"/>
    </i>
    <i r="4">
      <x v="3"/>
    </i>
    <i r="5">
      <x/>
    </i>
    <i r="5">
      <x v="120"/>
    </i>
    <i r="4">
      <x v="4"/>
    </i>
    <i r="5">
      <x/>
    </i>
    <i r="5">
      <x v="120"/>
    </i>
    <i r="1">
      <x v="2"/>
    </i>
    <i r="2">
      <x v="8"/>
    </i>
    <i r="3">
      <x/>
    </i>
    <i r="4">
      <x/>
    </i>
    <i r="5">
      <x/>
    </i>
    <i r="5">
      <x v="120"/>
    </i>
    <i r="4">
      <x v="1"/>
    </i>
    <i r="5">
      <x/>
    </i>
    <i r="5">
      <x v="120"/>
    </i>
    <i r="4">
      <x v="2"/>
    </i>
    <i r="5">
      <x/>
    </i>
    <i r="5">
      <x v="120"/>
    </i>
    <i r="4">
      <x v="3"/>
    </i>
    <i r="5">
      <x/>
    </i>
    <i r="5">
      <x v="120"/>
    </i>
    <i r="4">
      <x v="4"/>
    </i>
    <i r="5">
      <x/>
    </i>
    <i r="5">
      <x v="120"/>
    </i>
    <i r="1">
      <x v="3"/>
    </i>
    <i r="2">
      <x v="9"/>
    </i>
    <i r="3">
      <x/>
    </i>
    <i r="4">
      <x/>
    </i>
    <i r="5">
      <x/>
    </i>
    <i r="5">
      <x v="120"/>
    </i>
    <i r="4">
      <x v="1"/>
    </i>
    <i r="5">
      <x/>
    </i>
    <i r="5">
      <x v="120"/>
    </i>
    <i r="4">
      <x v="2"/>
    </i>
    <i r="5">
      <x/>
    </i>
    <i r="5">
      <x v="120"/>
    </i>
    <i r="4">
      <x v="3"/>
    </i>
    <i r="5">
      <x/>
    </i>
    <i r="5">
      <x v="120"/>
    </i>
    <i r="4">
      <x v="4"/>
    </i>
    <i r="5">
      <x/>
    </i>
    <i r="5">
      <x v="120"/>
    </i>
    <i r="3">
      <x v="1"/>
    </i>
    <i r="4">
      <x/>
    </i>
    <i r="5">
      <x/>
    </i>
    <i r="5">
      <x v="120"/>
    </i>
    <i r="4">
      <x v="1"/>
    </i>
    <i r="5">
      <x/>
    </i>
    <i r="5">
      <x v="120"/>
    </i>
    <i r="4">
      <x v="2"/>
    </i>
    <i r="5">
      <x/>
    </i>
    <i r="5">
      <x v="120"/>
    </i>
    <i r="4">
      <x v="3"/>
    </i>
    <i r="5">
      <x/>
    </i>
    <i r="5">
      <x v="120"/>
    </i>
    <i r="4">
      <x v="4"/>
    </i>
    <i r="5">
      <x/>
    </i>
    <i r="5">
      <x v="120"/>
    </i>
    <i r="3">
      <x v="2"/>
    </i>
    <i r="4">
      <x/>
    </i>
    <i r="5">
      <x/>
    </i>
    <i r="5">
      <x v="120"/>
    </i>
    <i r="4">
      <x v="1"/>
    </i>
    <i r="5">
      <x/>
    </i>
    <i r="5">
      <x v="120"/>
    </i>
    <i r="4">
      <x v="2"/>
    </i>
    <i r="5">
      <x/>
    </i>
    <i r="5">
      <x v="120"/>
    </i>
    <i r="4">
      <x v="3"/>
    </i>
    <i r="5">
      <x/>
    </i>
    <i r="5">
      <x v="120"/>
    </i>
    <i r="4">
      <x v="4"/>
    </i>
    <i r="5">
      <x/>
    </i>
    <i r="5">
      <x v="120"/>
    </i>
    <i r="1">
      <x v="4"/>
    </i>
    <i r="2">
      <x/>
    </i>
    <i r="3">
      <x/>
    </i>
    <i r="4">
      <x/>
    </i>
    <i r="5">
      <x/>
    </i>
    <i r="5">
      <x v="120"/>
    </i>
    <i r="4">
      <x v="1"/>
    </i>
    <i r="5">
      <x/>
    </i>
    <i r="5">
      <x v="120"/>
    </i>
    <i r="4">
      <x v="2"/>
    </i>
    <i r="5">
      <x/>
    </i>
    <i r="5">
      <x v="120"/>
    </i>
    <i r="4">
      <x v="3"/>
    </i>
    <i r="5">
      <x/>
    </i>
    <i r="5">
      <x v="120"/>
    </i>
    <i r="4">
      <x v="4"/>
    </i>
    <i r="5">
      <x/>
    </i>
    <i r="5">
      <x v="120"/>
    </i>
    <i r="2">
      <x v="3"/>
    </i>
    <i r="3">
      <x/>
    </i>
    <i r="4">
      <x/>
    </i>
    <i r="5">
      <x/>
    </i>
    <i r="5">
      <x v="120"/>
    </i>
    <i r="4">
      <x v="1"/>
    </i>
    <i r="5">
      <x/>
    </i>
    <i r="5">
      <x v="120"/>
    </i>
    <i r="4">
      <x v="2"/>
    </i>
    <i r="5">
      <x/>
    </i>
    <i r="5">
      <x v="120"/>
    </i>
    <i r="4">
      <x v="3"/>
    </i>
    <i r="5">
      <x/>
    </i>
    <i r="5">
      <x v="120"/>
    </i>
    <i r="4">
      <x v="4"/>
    </i>
    <i r="5">
      <x/>
    </i>
    <i r="5">
      <x v="120"/>
    </i>
    <i r="2">
      <x v="6"/>
    </i>
    <i r="3">
      <x/>
    </i>
    <i r="4">
      <x/>
    </i>
    <i r="5">
      <x/>
    </i>
    <i r="5">
      <x v="120"/>
    </i>
    <i r="4">
      <x v="1"/>
    </i>
    <i r="5">
      <x/>
    </i>
    <i r="5">
      <x v="120"/>
    </i>
    <i r="4">
      <x v="2"/>
    </i>
    <i r="5">
      <x/>
    </i>
    <i r="5">
      <x v="120"/>
    </i>
    <i r="4">
      <x v="3"/>
    </i>
    <i r="5">
      <x/>
    </i>
    <i r="5">
      <x v="120"/>
    </i>
    <i r="4">
      <x v="4"/>
    </i>
    <i r="5">
      <x/>
    </i>
    <i r="5">
      <x v="120"/>
    </i>
    <i r="1">
      <x v="5"/>
    </i>
    <i r="2">
      <x v="1"/>
    </i>
    <i r="3">
      <x/>
    </i>
    <i r="4">
      <x/>
    </i>
    <i r="5">
      <x/>
    </i>
    <i r="5">
      <x v="120"/>
    </i>
    <i r="4">
      <x v="1"/>
    </i>
    <i r="5">
      <x/>
    </i>
    <i r="5">
      <x v="120"/>
    </i>
    <i r="4">
      <x v="2"/>
    </i>
    <i r="5">
      <x/>
    </i>
    <i r="5">
      <x v="120"/>
    </i>
    <i r="4">
      <x v="3"/>
    </i>
    <i r="5">
      <x/>
    </i>
    <i r="5">
      <x v="120"/>
    </i>
    <i r="4">
      <x v="4"/>
    </i>
    <i r="5">
      <x/>
    </i>
    <i r="5">
      <x v="120"/>
    </i>
    <i r="2">
      <x v="4"/>
    </i>
    <i r="3">
      <x/>
    </i>
    <i r="4">
      <x/>
    </i>
    <i r="5">
      <x/>
    </i>
    <i r="5">
      <x v="120"/>
    </i>
    <i r="4">
      <x v="1"/>
    </i>
    <i r="5">
      <x/>
    </i>
    <i r="5">
      <x v="120"/>
    </i>
    <i r="4">
      <x v="2"/>
    </i>
    <i r="5">
      <x/>
    </i>
    <i r="5">
      <x v="120"/>
    </i>
    <i r="4">
      <x v="3"/>
    </i>
    <i r="5">
      <x/>
    </i>
    <i r="5">
      <x v="120"/>
    </i>
    <i r="4">
      <x v="4"/>
    </i>
    <i r="5">
      <x/>
    </i>
    <i r="5">
      <x v="120"/>
    </i>
    <i r="2">
      <x v="7"/>
    </i>
    <i r="3">
      <x/>
    </i>
    <i r="4">
      <x/>
    </i>
    <i r="5">
      <x/>
    </i>
    <i r="5">
      <x v="120"/>
    </i>
    <i r="4">
      <x v="1"/>
    </i>
    <i r="5">
      <x/>
    </i>
    <i r="5">
      <x v="120"/>
    </i>
    <i r="4">
      <x v="2"/>
    </i>
    <i r="5">
      <x/>
    </i>
    <i r="5">
      <x v="120"/>
    </i>
    <i r="4">
      <x v="3"/>
    </i>
    <i r="5">
      <x/>
    </i>
    <i r="5">
      <x v="120"/>
    </i>
    <i r="4">
      <x v="4"/>
    </i>
    <i r="5">
      <x/>
    </i>
    <i r="5">
      <x v="120"/>
    </i>
    <i>
      <x v="3"/>
    </i>
    <i r="1">
      <x/>
    </i>
    <i r="2">
      <x v="5"/>
    </i>
    <i r="3">
      <x/>
    </i>
    <i r="4">
      <x/>
    </i>
    <i r="5">
      <x/>
    </i>
    <i r="5">
      <x v="120"/>
    </i>
    <i r="4">
      <x v="1"/>
    </i>
    <i r="5">
      <x/>
    </i>
    <i r="5">
      <x v="120"/>
    </i>
    <i r="4">
      <x v="2"/>
    </i>
    <i r="5">
      <x/>
    </i>
    <i r="5">
      <x v="120"/>
    </i>
    <i r="4">
      <x v="3"/>
    </i>
    <i r="5">
      <x/>
    </i>
    <i r="5">
      <x v="120"/>
    </i>
    <i r="4">
      <x v="4"/>
    </i>
    <i r="5">
      <x/>
    </i>
    <i r="5">
      <x v="120"/>
    </i>
    <i r="1">
      <x v="1"/>
    </i>
    <i r="2">
      <x v="2"/>
    </i>
    <i r="3">
      <x/>
    </i>
    <i r="4">
      <x/>
    </i>
    <i r="5">
      <x/>
    </i>
    <i r="5">
      <x v="120"/>
    </i>
    <i r="4">
      <x v="1"/>
    </i>
    <i r="5">
      <x/>
    </i>
    <i r="5">
      <x v="120"/>
    </i>
    <i r="4">
      <x v="2"/>
    </i>
    <i r="5">
      <x/>
    </i>
    <i r="5">
      <x v="120"/>
    </i>
    <i r="4">
      <x v="3"/>
    </i>
    <i r="5">
      <x/>
    </i>
    <i r="5">
      <x v="120"/>
    </i>
    <i r="4">
      <x v="4"/>
    </i>
    <i r="5">
      <x/>
    </i>
    <i r="5">
      <x v="120"/>
    </i>
    <i r="1">
      <x v="2"/>
    </i>
    <i r="2">
      <x v="8"/>
    </i>
    <i r="3">
      <x/>
    </i>
    <i r="4">
      <x/>
    </i>
    <i r="5">
      <x/>
    </i>
    <i r="5">
      <x v="120"/>
    </i>
    <i r="4">
      <x v="1"/>
    </i>
    <i r="5">
      <x/>
    </i>
    <i r="5">
      <x v="120"/>
    </i>
    <i r="4">
      <x v="2"/>
    </i>
    <i r="5">
      <x/>
    </i>
    <i r="5">
      <x v="120"/>
    </i>
    <i r="4">
      <x v="3"/>
    </i>
    <i r="5">
      <x/>
    </i>
    <i r="5">
      <x v="120"/>
    </i>
    <i r="4">
      <x v="4"/>
    </i>
    <i r="5">
      <x/>
    </i>
    <i r="5">
      <x v="120"/>
    </i>
    <i r="1">
      <x v="3"/>
    </i>
    <i r="2">
      <x v="9"/>
    </i>
    <i r="3">
      <x/>
    </i>
    <i r="4">
      <x/>
    </i>
    <i r="5">
      <x/>
    </i>
    <i r="5">
      <x v="120"/>
    </i>
    <i r="4">
      <x v="1"/>
    </i>
    <i r="5">
      <x/>
    </i>
    <i r="5">
      <x v="120"/>
    </i>
    <i r="4">
      <x v="2"/>
    </i>
    <i r="5">
      <x/>
    </i>
    <i r="5">
      <x v="120"/>
    </i>
    <i r="4">
      <x v="3"/>
    </i>
    <i r="5">
      <x/>
    </i>
    <i r="5">
      <x v="120"/>
    </i>
    <i r="4">
      <x v="4"/>
    </i>
    <i r="5">
      <x/>
    </i>
    <i r="5">
      <x v="120"/>
    </i>
    <i r="3">
      <x v="1"/>
    </i>
    <i r="4">
      <x/>
    </i>
    <i r="5">
      <x/>
    </i>
    <i r="5">
      <x v="120"/>
    </i>
    <i r="4">
      <x v="1"/>
    </i>
    <i r="5">
      <x/>
    </i>
    <i r="5">
      <x v="120"/>
    </i>
    <i r="4">
      <x v="2"/>
    </i>
    <i r="5">
      <x/>
    </i>
    <i r="5">
      <x v="120"/>
    </i>
    <i r="4">
      <x v="3"/>
    </i>
    <i r="5">
      <x/>
    </i>
    <i r="5">
      <x v="120"/>
    </i>
    <i r="4">
      <x v="4"/>
    </i>
    <i r="5">
      <x/>
    </i>
    <i r="5">
      <x v="120"/>
    </i>
    <i r="3">
      <x v="2"/>
    </i>
    <i r="4">
      <x/>
    </i>
    <i r="5">
      <x/>
    </i>
    <i r="5">
      <x v="120"/>
    </i>
    <i r="4">
      <x v="1"/>
    </i>
    <i r="5">
      <x/>
    </i>
    <i r="5">
      <x v="120"/>
    </i>
    <i r="4">
      <x v="2"/>
    </i>
    <i r="5">
      <x/>
    </i>
    <i r="5">
      <x v="120"/>
    </i>
    <i r="4">
      <x v="3"/>
    </i>
    <i r="5">
      <x/>
    </i>
    <i r="5">
      <x v="120"/>
    </i>
    <i r="4">
      <x v="4"/>
    </i>
    <i r="5">
      <x/>
    </i>
    <i r="5">
      <x v="120"/>
    </i>
    <i r="1">
      <x v="4"/>
    </i>
    <i r="2">
      <x/>
    </i>
    <i r="3">
      <x/>
    </i>
    <i r="4">
      <x/>
    </i>
    <i r="5">
      <x/>
    </i>
    <i r="5">
      <x v="120"/>
    </i>
    <i r="4">
      <x v="1"/>
    </i>
    <i r="5">
      <x/>
    </i>
    <i r="5">
      <x v="120"/>
    </i>
    <i r="4">
      <x v="2"/>
    </i>
    <i r="5">
      <x/>
    </i>
    <i r="5">
      <x v="120"/>
    </i>
    <i r="4">
      <x v="3"/>
    </i>
    <i r="5">
      <x/>
    </i>
    <i r="5">
      <x v="120"/>
    </i>
    <i r="4">
      <x v="4"/>
    </i>
    <i r="5">
      <x/>
    </i>
    <i r="5">
      <x v="120"/>
    </i>
    <i r="2">
      <x v="3"/>
    </i>
    <i r="3">
      <x/>
    </i>
    <i r="4">
      <x/>
    </i>
    <i r="5">
      <x/>
    </i>
    <i r="5">
      <x v="120"/>
    </i>
    <i r="4">
      <x v="1"/>
    </i>
    <i r="5">
      <x/>
    </i>
    <i r="5">
      <x v="120"/>
    </i>
    <i r="4">
      <x v="2"/>
    </i>
    <i r="5">
      <x/>
    </i>
    <i r="5">
      <x v="120"/>
    </i>
    <i r="4">
      <x v="3"/>
    </i>
    <i r="5">
      <x/>
    </i>
    <i r="5">
      <x v="120"/>
    </i>
    <i r="4">
      <x v="4"/>
    </i>
    <i r="5">
      <x/>
    </i>
    <i r="5">
      <x v="120"/>
    </i>
    <i r="2">
      <x v="6"/>
    </i>
    <i r="3">
      <x/>
    </i>
    <i r="4">
      <x/>
    </i>
    <i r="5">
      <x/>
    </i>
    <i r="5">
      <x v="120"/>
    </i>
    <i r="4">
      <x v="1"/>
    </i>
    <i r="5">
      <x/>
    </i>
    <i r="5">
      <x v="120"/>
    </i>
    <i r="4">
      <x v="2"/>
    </i>
    <i r="5">
      <x/>
    </i>
    <i r="5">
      <x v="120"/>
    </i>
    <i r="4">
      <x v="3"/>
    </i>
    <i r="5">
      <x/>
    </i>
    <i r="5">
      <x v="120"/>
    </i>
    <i r="4">
      <x v="4"/>
    </i>
    <i r="5">
      <x/>
    </i>
    <i r="5">
      <x v="120"/>
    </i>
    <i r="1">
      <x v="5"/>
    </i>
    <i r="2">
      <x v="1"/>
    </i>
    <i r="3">
      <x/>
    </i>
    <i r="4">
      <x/>
    </i>
    <i r="5">
      <x/>
    </i>
    <i r="5">
      <x v="120"/>
    </i>
    <i r="4">
      <x v="1"/>
    </i>
    <i r="5">
      <x/>
    </i>
    <i r="5">
      <x v="120"/>
    </i>
    <i r="4">
      <x v="2"/>
    </i>
    <i r="5">
      <x/>
    </i>
    <i r="5">
      <x v="120"/>
    </i>
    <i r="4">
      <x v="3"/>
    </i>
    <i r="5">
      <x/>
    </i>
    <i r="5">
      <x v="120"/>
    </i>
    <i r="4">
      <x v="4"/>
    </i>
    <i r="5">
      <x/>
    </i>
    <i r="5">
      <x v="120"/>
    </i>
    <i r="2">
      <x v="4"/>
    </i>
    <i r="3">
      <x/>
    </i>
    <i r="4">
      <x/>
    </i>
    <i r="5">
      <x/>
    </i>
    <i r="5">
      <x v="120"/>
    </i>
    <i r="4">
      <x v="1"/>
    </i>
    <i r="5">
      <x/>
    </i>
    <i r="5">
      <x v="120"/>
    </i>
    <i r="4">
      <x v="2"/>
    </i>
    <i r="5">
      <x/>
    </i>
    <i r="5">
      <x v="120"/>
    </i>
    <i r="4">
      <x v="3"/>
    </i>
    <i r="5">
      <x/>
    </i>
    <i r="5">
      <x v="120"/>
    </i>
    <i r="4">
      <x v="4"/>
    </i>
    <i r="5">
      <x/>
    </i>
    <i r="5">
      <x v="120"/>
    </i>
    <i r="2">
      <x v="7"/>
    </i>
    <i r="3">
      <x/>
    </i>
    <i r="4">
      <x/>
    </i>
    <i r="5">
      <x/>
    </i>
    <i r="5">
      <x v="120"/>
    </i>
    <i r="4">
      <x v="1"/>
    </i>
    <i r="5">
      <x/>
    </i>
    <i r="5">
      <x v="120"/>
    </i>
    <i r="4">
      <x v="2"/>
    </i>
    <i r="5">
      <x/>
    </i>
    <i r="5">
      <x v="120"/>
    </i>
    <i r="4">
      <x v="3"/>
    </i>
    <i r="5">
      <x/>
    </i>
    <i r="5">
      <x v="120"/>
    </i>
    <i r="4">
      <x v="4"/>
    </i>
    <i r="5">
      <x/>
    </i>
    <i r="5">
      <x v="120"/>
    </i>
    <i t="avg">
      <x v="1048832"/>
      <x v="1048832"/>
      <x v="1048832"/>
      <x v="1048832"/>
      <x v="1048832"/>
      <x/>
    </i>
    <i t="avg" r="5">
      <x v="120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width" fld="19" baseField="0" baseItem="0"/>
    <dataField name="height" fld="20" baseField="0" baseItem="0"/>
    <dataField name="jpeg size" fld="16" baseField="0" baseItem="0"/>
    <dataField name="base64 size" fld="17" baseField="0" baseItem="0"/>
    <dataField name="total client time" fld="10" subtotal="average" baseField="0" baseItem="0"/>
    <dataField name="total cpp time" fld="9" subtotal="average" baseField="0" baseItem="0"/>
    <dataField name="loading dicom time" fld="3" subtotal="average" baseField="0" baseItem="0"/>
    <dataField name="getting frame from dicom time" fld="4" subtotal="average" baseField="0" baseItem="0"/>
    <dataField name="full compressing frame time" fld="7" subtotal="average" baseField="0" baseItem="0"/>
    <dataField name="compressing in jpeg time" fld="5" subtotal="average" baseField="0" baseItem="0"/>
    <dataField name="compressing in base64 time" fld="6" subtotal="average" baseField="0" baseItem="0"/>
    <dataField name="writing rest response time" fld="8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2:AC242" totalsRowShown="0" headerRowDxfId="30" dataDxfId="29">
  <autoFilter ref="A2:AC242"/>
  <sortState ref="A3:AC242">
    <sortCondition ref="C2:C242"/>
  </sortState>
  <tableColumns count="29">
    <tableColumn id="1" name="Date" dataDxfId="28"/>
    <tableColumn id="2" name="Comment" dataDxfId="27"/>
    <tableColumn id="30" name="gzip" dataDxfId="26"/>
    <tableColumn id="3" name="LOAD_DICOM" dataDxfId="25"/>
    <tableColumn id="4" name="GET_FRAME_FROM_DICOM" dataDxfId="24"/>
    <tableColumn id="5" name="COMPRESS_FRAME_IN_JPEG" dataDxfId="23"/>
    <tableColumn id="6" name="COMPRESS_FRAME_IN_BASE64" dataDxfId="22"/>
    <tableColumn id="7" name="COMPRESS_FRAME" dataDxfId="21"/>
    <tableColumn id="8" name="WRITE_REST_RESPONSE" dataDxfId="20"/>
    <tableColumn id="9" name="FULL_PROCESS" dataDxfId="19"/>
    <tableColumn id="10" name="TOTAL_CLIENT_TIME" dataDxfId="18"/>
    <tableColumn id="11" name="[INSTANCE]" dataDxfId="17"/>
    <tableColumn id="12" name="[FRAME_INDEX]" dataDxfId="16"/>
    <tableColumn id="13" name="[COMPRESSION_FORMAT]" dataDxfId="15"/>
    <tableColumn id="14" name="[DICOM_SIZE]" dataDxfId="14"/>
    <tableColumn id="15" name="[COMPRESSION_JPEG_QUALITY]" dataDxfId="13"/>
    <tableColumn id="16" name="[COMPRESSION_JPEG_SIZE]" dataDxfId="12"/>
    <tableColumn id="17" name="[COMPRESSION_BASE64_SIZE]" dataDxfId="11"/>
    <tableColumn id="18" name="[SIZE_IN_BYTES]" dataDxfId="10"/>
    <tableColumn id="19" name="[IMAGE_WIDTH]" dataDxfId="9"/>
    <tableColumn id="20" name="[IMAGE_HEIGHT]" dataDxfId="8"/>
    <tableColumn id="21" name="LOAD_DICOM %" dataDxfId="7">
      <calculatedColumnFormula>VALUE(SUBSTITUTE(Table3[[#This Row],[LOAD_DICOM]],".",",")) / VALUE(SUBSTITUTE(Table3[[#This Row],[TOTAL_CLIENT_TIME]],".",",")) * 100</calculatedColumnFormula>
    </tableColumn>
    <tableColumn id="22" name="GET_FRAME_FROM_DICOM %" dataDxfId="6">
      <calculatedColumnFormula>VALUE(SUBSTITUTE(Table3[[#This Row],[GET_FRAME_FROM_DICOM]],".",",")) / VALUE(SUBSTITUTE(Table3[[#This Row],[TOTAL_CLIENT_TIME]],".",",")) * 100</calculatedColumnFormula>
    </tableColumn>
    <tableColumn id="23" name="COMPRESS_FRAME %" dataDxfId="5">
      <calculatedColumnFormula>VALUE(SUBSTITUTE(Table3[[#This Row],[COMPRESS_FRAME]],".",",")) / VALUE(SUBSTITUTE(Table3[[#This Row],[TOTAL_CLIENT_TIME]],".",",")) * 100</calculatedColumnFormula>
    </tableColumn>
    <tableColumn id="24" name="COMPRESS_FRAME_IN_JPEG %" dataDxfId="4">
      <calculatedColumnFormula>VALUE(SUBSTITUTE(Table3[[#This Row],[COMPRESS_FRAME_IN_JPEG]],".",",")) / VALUE(SUBSTITUTE(Table3[[#This Row],[TOTAL_CLIENT_TIME]],".",",")) * 100</calculatedColumnFormula>
    </tableColumn>
    <tableColumn id="25" name="COMPRESS_FRAME_IN_BASE64 %" dataDxfId="3">
      <calculatedColumnFormula>VALUE(SUBSTITUTE(Table3[[#This Row],[COMPRESS_FRAME_IN_BASE64]],".",",")) / VALUE(SUBSTITUTE(Table3[[#This Row],[TOTAL_CLIENT_TIME]],".",",")) * 100</calculatedColumnFormula>
    </tableColumn>
    <tableColumn id="26" name="FRAME_SIZE_FROM_DICOM %" dataDxfId="2">
      <calculatedColumnFormula>2*Table3[[#This Row],['[SIZE_IN_BYTES']]]/Table3[[#This Row],['[DICOM_SIZE']]]*100</calculatedColumnFormula>
    </tableColumn>
    <tableColumn id="27" name="FRAME_SIZE" dataDxfId="1">
      <calculatedColumnFormula>2*Table3[[#This Row],['[SIZE_IN_BYTES']]]</calculatedColumnFormula>
    </tableColumn>
    <tableColumn id="29" name="FRAME_JPEG_COMPRESSION_RATIO %" dataDxfId="0">
      <calculatedColumnFormula xml:space="preserve"> ((Table3[[#This Row],['[SIZE_IN_BYTES']]]) - Table3[[#This Row],['[COMPRESSION_JPEG_SIZE']]]) / (Table3[[#This Row],['[SIZE_IN_BYTES']]]) * 100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4"/>
  <sheetViews>
    <sheetView topLeftCell="A96" workbookViewId="0">
      <selection activeCell="D124" sqref="D124"/>
    </sheetView>
  </sheetViews>
  <sheetFormatPr baseColWidth="10" defaultRowHeight="16" x14ac:dyDescent="0.2"/>
  <cols>
    <col min="1" max="1" width="13.83203125" customWidth="1"/>
    <col min="2" max="2" width="62.1640625" bestFit="1" customWidth="1"/>
    <col min="3" max="3" width="5.83203125" customWidth="1"/>
    <col min="4" max="4" width="12.5" customWidth="1"/>
    <col min="5" max="5" width="24" customWidth="1"/>
    <col min="6" max="6" width="24.6640625" customWidth="1"/>
    <col min="7" max="7" width="27" customWidth="1"/>
    <col min="8" max="8" width="17" customWidth="1"/>
    <col min="9" max="9" width="20.83203125" customWidth="1"/>
    <col min="10" max="10" width="13.33203125" customWidth="1"/>
    <col min="11" max="11" width="18.1640625" customWidth="1"/>
    <col min="12" max="12" width="43.83203125" bestFit="1" customWidth="1"/>
    <col min="13" max="13" width="14.1640625" customWidth="1"/>
    <col min="14" max="14" width="22.6640625" customWidth="1"/>
    <col min="15" max="15" width="12.5" customWidth="1"/>
    <col min="16" max="16" width="27.5" customWidth="1"/>
    <col min="17" max="17" width="23.6640625" customWidth="1"/>
    <col min="18" max="18" width="26" customWidth="1"/>
    <col min="19" max="19" width="14.33203125" customWidth="1"/>
    <col min="20" max="20" width="14.6640625" customWidth="1"/>
    <col min="21" max="21" width="15.1640625" customWidth="1"/>
    <col min="22" max="22" width="14.33203125" customWidth="1"/>
    <col min="23" max="23" width="14.6640625" customWidth="1"/>
    <col min="24" max="24" width="15.1640625" customWidth="1"/>
    <col min="25" max="25" width="8.83203125" bestFit="1" customWidth="1"/>
    <col min="26" max="27" width="12.1640625" bestFit="1" customWidth="1"/>
    <col min="28" max="28" width="11.6640625" bestFit="1" customWidth="1"/>
    <col min="29" max="29" width="8.83203125" bestFit="1" customWidth="1"/>
    <col min="30" max="30" width="17.1640625" customWidth="1"/>
    <col min="31" max="31" width="25.6640625" customWidth="1"/>
    <col min="32" max="32" width="15.33203125" customWidth="1"/>
    <col min="33" max="33" width="30.6640625" customWidth="1"/>
    <col min="34" max="34" width="26.6640625" customWidth="1"/>
    <col min="35" max="35" width="29" customWidth="1"/>
    <col min="36" max="36" width="17.1640625" customWidth="1"/>
    <col min="37" max="37" width="17.5" customWidth="1"/>
    <col min="38" max="38" width="18" customWidth="1"/>
  </cols>
  <sheetData>
    <row r="1" spans="1:29" s="2" customFormat="1" ht="50" customHeight="1" x14ac:dyDescent="0.2">
      <c r="A1" s="3"/>
      <c r="B1" s="3"/>
      <c r="C1" s="3"/>
      <c r="D1" s="19" t="s">
        <v>34</v>
      </c>
      <c r="E1" s="19"/>
      <c r="F1" s="19"/>
      <c r="G1" s="19"/>
      <c r="H1" s="19"/>
      <c r="I1" s="19"/>
      <c r="J1" s="19"/>
      <c r="K1" s="19"/>
      <c r="L1" s="19" t="s">
        <v>35</v>
      </c>
      <c r="M1" s="19"/>
      <c r="N1" s="15" t="s">
        <v>36</v>
      </c>
      <c r="O1" s="19" t="s">
        <v>37</v>
      </c>
      <c r="P1" s="19"/>
      <c r="Q1" s="19"/>
      <c r="R1" s="19"/>
      <c r="S1" s="19"/>
      <c r="T1" s="19" t="s">
        <v>38</v>
      </c>
      <c r="U1" s="19"/>
      <c r="V1" s="19" t="s">
        <v>39</v>
      </c>
      <c r="W1" s="19"/>
      <c r="X1" s="19"/>
      <c r="Y1" s="19"/>
      <c r="Z1" s="19"/>
      <c r="AA1" s="19" t="s">
        <v>40</v>
      </c>
      <c r="AB1" s="20"/>
      <c r="AC1" s="20"/>
    </row>
    <row r="2" spans="1:29" ht="409" x14ac:dyDescent="0.2">
      <c r="A2" s="9" t="s">
        <v>26</v>
      </c>
      <c r="B2" s="9" t="s">
        <v>0</v>
      </c>
      <c r="C2" s="9" t="s">
        <v>41</v>
      </c>
      <c r="D2" s="9" t="s">
        <v>1</v>
      </c>
      <c r="E2" s="9" t="s">
        <v>2</v>
      </c>
      <c r="F2" s="9" t="s">
        <v>3</v>
      </c>
      <c r="G2" s="9" t="s">
        <v>4</v>
      </c>
      <c r="H2" s="9" t="s">
        <v>5</v>
      </c>
      <c r="I2" s="9" t="s">
        <v>6</v>
      </c>
      <c r="J2" s="9" t="s">
        <v>7</v>
      </c>
      <c r="K2" s="9" t="s">
        <v>8</v>
      </c>
      <c r="L2" s="9" t="s">
        <v>9</v>
      </c>
      <c r="M2" s="9" t="s">
        <v>10</v>
      </c>
      <c r="N2" s="9" t="s">
        <v>11</v>
      </c>
      <c r="O2" s="9" t="s">
        <v>12</v>
      </c>
      <c r="P2" s="9" t="s">
        <v>13</v>
      </c>
      <c r="Q2" s="9" t="s">
        <v>14</v>
      </c>
      <c r="R2" s="9" t="s">
        <v>15</v>
      </c>
      <c r="S2" s="9" t="s">
        <v>16</v>
      </c>
      <c r="T2" s="9" t="s">
        <v>17</v>
      </c>
      <c r="U2" s="9" t="s">
        <v>18</v>
      </c>
      <c r="V2" s="9" t="s">
        <v>30</v>
      </c>
      <c r="W2" s="9" t="s">
        <v>27</v>
      </c>
      <c r="X2" s="9" t="s">
        <v>28</v>
      </c>
      <c r="Y2" s="9" t="s">
        <v>29</v>
      </c>
      <c r="Z2" s="9" t="s">
        <v>56</v>
      </c>
      <c r="AA2" s="9" t="s">
        <v>32</v>
      </c>
      <c r="AB2" s="9" t="s">
        <v>33</v>
      </c>
      <c r="AC2" s="9" t="s">
        <v>31</v>
      </c>
    </row>
    <row r="3" spans="1:29" x14ac:dyDescent="0.2">
      <c r="A3" s="10">
        <v>42471.620833333334</v>
      </c>
      <c r="B3" s="11" t="s">
        <v>22</v>
      </c>
      <c r="C3" s="11" t="b">
        <v>0</v>
      </c>
      <c r="D3" s="11">
        <v>3838</v>
      </c>
      <c r="E3" s="11">
        <v>2161.1999999999998</v>
      </c>
      <c r="F3" s="11">
        <v>291</v>
      </c>
      <c r="G3" s="11">
        <v>25.2</v>
      </c>
      <c r="H3" s="11">
        <v>323.39999999999998</v>
      </c>
      <c r="I3" s="11">
        <v>5.8</v>
      </c>
      <c r="J3" s="11">
        <v>6414.8</v>
      </c>
      <c r="K3" s="11">
        <v>6448.4</v>
      </c>
      <c r="L3" s="11" t="s">
        <v>23</v>
      </c>
      <c r="M3" s="11">
        <v>30</v>
      </c>
      <c r="N3" s="11">
        <v>100</v>
      </c>
      <c r="O3" s="12">
        <v>298989870</v>
      </c>
      <c r="P3" s="11">
        <v>100</v>
      </c>
      <c r="Q3" s="11">
        <v>620360</v>
      </c>
      <c r="R3" s="11">
        <v>827148</v>
      </c>
      <c r="S3" s="11">
        <v>3114176</v>
      </c>
      <c r="T3" s="11">
        <v>1576</v>
      </c>
      <c r="U3" s="11">
        <v>1976</v>
      </c>
      <c r="V3" s="12">
        <f>VALUE(SUBSTITUTE(Table3[[#This Row],[LOAD_DICOM]],".",",")) / VALUE(SUBSTITUTE(Table3[[#This Row],[TOTAL_CLIENT_TIME]],".",",")) * 100</f>
        <v>59.518640282860872</v>
      </c>
      <c r="W3" s="12">
        <f>VALUE(SUBSTITUTE(Table3[[#This Row],[GET_FRAME_FROM_DICOM]],".",",")) / VALUE(SUBSTITUTE(Table3[[#This Row],[TOTAL_CLIENT_TIME]],".",",")) * 100</f>
        <v>33.515290614726133</v>
      </c>
      <c r="X3" s="12">
        <f>VALUE(SUBSTITUTE(Table3[[#This Row],[COMPRESS_FRAME]],".",",")) / VALUE(SUBSTITUTE(Table3[[#This Row],[TOTAL_CLIENT_TIME]],".",",")) * 100</f>
        <v>5.0151975683890582</v>
      </c>
      <c r="Y3" s="12">
        <f>VALUE(SUBSTITUTE(Table3[[#This Row],[COMPRESS_FRAME_IN_JPEG]],".",",")) / VALUE(SUBSTITUTE(Table3[[#This Row],[TOTAL_CLIENT_TIME]],".",",")) * 100</f>
        <v>4.5127473481793938</v>
      </c>
      <c r="Z3" s="13">
        <f>VALUE(SUBSTITUTE(Table3[[#This Row],[COMPRESS_FRAME_IN_BASE64]],".",",")) / VALUE(SUBSTITUTE(Table3[[#This Row],[TOTAL_CLIENT_TIME]],".",",")) * 100</f>
        <v>0.39079461571862784</v>
      </c>
      <c r="AA3" s="13">
        <f>2*Table3[[#This Row],['[SIZE_IN_BYTES']]]/Table3[[#This Row],['[DICOM_SIZE']]]*100</f>
        <v>2.0831314452225422</v>
      </c>
      <c r="AB3" s="12">
        <f>2*Table3[[#This Row],['[SIZE_IN_BYTES']]]</f>
        <v>6228352</v>
      </c>
      <c r="AC3" s="12">
        <f xml:space="preserve"> ((Table3[[#This Row],['[SIZE_IN_BYTES']]]) - Table3[[#This Row],['[COMPRESSION_JPEG_SIZE']]]) / (Table3[[#This Row],['[SIZE_IN_BYTES']]]) * 100</f>
        <v>80.079481699171779</v>
      </c>
    </row>
    <row r="4" spans="1:29" x14ac:dyDescent="0.2">
      <c r="A4" s="10">
        <v>42471.620833333334</v>
      </c>
      <c r="B4" s="11" t="s">
        <v>22</v>
      </c>
      <c r="C4" s="11" t="b">
        <v>0</v>
      </c>
      <c r="D4" s="11">
        <v>3814.8</v>
      </c>
      <c r="E4" s="11">
        <v>2136</v>
      </c>
      <c r="F4" s="11">
        <v>302.2</v>
      </c>
      <c r="G4" s="11">
        <v>12</v>
      </c>
      <c r="H4" s="11">
        <v>317.8</v>
      </c>
      <c r="I4" s="11">
        <v>5.6</v>
      </c>
      <c r="J4" s="11">
        <v>6357.2</v>
      </c>
      <c r="K4" s="11">
        <v>6374.8</v>
      </c>
      <c r="L4" s="11" t="s">
        <v>23</v>
      </c>
      <c r="M4" s="11">
        <v>0</v>
      </c>
      <c r="N4" s="11">
        <v>100</v>
      </c>
      <c r="O4" s="12">
        <v>298989870</v>
      </c>
      <c r="P4" s="11">
        <v>100</v>
      </c>
      <c r="Q4" s="11">
        <v>607408</v>
      </c>
      <c r="R4" s="11">
        <v>809880</v>
      </c>
      <c r="S4" s="11">
        <v>3114176</v>
      </c>
      <c r="T4" s="11">
        <v>1576</v>
      </c>
      <c r="U4" s="11">
        <v>1976</v>
      </c>
      <c r="V4" s="12">
        <f>VALUE(SUBSTITUTE(Table3[[#This Row],[LOAD_DICOM]],".",",")) / VALUE(SUBSTITUTE(Table3[[#This Row],[TOTAL_CLIENT_TIME]],".",",")) * 100</f>
        <v>59.841877392231915</v>
      </c>
      <c r="W4" s="12">
        <f>VALUE(SUBSTITUTE(Table3[[#This Row],[GET_FRAME_FROM_DICOM]],".",",")) / VALUE(SUBSTITUTE(Table3[[#This Row],[TOTAL_CLIENT_TIME]],".",",")) * 100</f>
        <v>33.506933550856502</v>
      </c>
      <c r="X4" s="12">
        <f>VALUE(SUBSTITUTE(Table3[[#This Row],[COMPRESS_FRAME]],".",",")) / VALUE(SUBSTITUTE(Table3[[#This Row],[TOTAL_CLIENT_TIME]],".",",")) * 100</f>
        <v>4.9852544393549598</v>
      </c>
      <c r="Y4" s="12">
        <f>VALUE(SUBSTITUTE(Table3[[#This Row],[COMPRESS_FRAME_IN_JPEG]],".",",")) / VALUE(SUBSTITUTE(Table3[[#This Row],[TOTAL_CLIENT_TIME]],".",",")) * 100</f>
        <v>4.7405408797138735</v>
      </c>
      <c r="Z4" s="13">
        <f>VALUE(SUBSTITUTE(Table3[[#This Row],[COMPRESS_FRAME_IN_BASE64]],".",",")) / VALUE(SUBSTITUTE(Table3[[#This Row],[TOTAL_CLIENT_TIME]],".",",")) * 100</f>
        <v>0.1882411997239129</v>
      </c>
      <c r="AA4" s="13">
        <f>2*Table3[[#This Row],['[SIZE_IN_BYTES']]]/Table3[[#This Row],['[DICOM_SIZE']]]*100</f>
        <v>2.0831314452225422</v>
      </c>
      <c r="AB4" s="12">
        <f>2*Table3[[#This Row],['[SIZE_IN_BYTES']]]</f>
        <v>6228352</v>
      </c>
      <c r="AC4" s="12">
        <f xml:space="preserve"> ((Table3[[#This Row],['[SIZE_IN_BYTES']]]) - Table3[[#This Row],['[COMPRESSION_JPEG_SIZE']]]) / (Table3[[#This Row],['[SIZE_IN_BYTES']]]) * 100</f>
        <v>80.495386259479233</v>
      </c>
    </row>
    <row r="5" spans="1:29" x14ac:dyDescent="0.2">
      <c r="A5" s="10">
        <v>42471.620833333334</v>
      </c>
      <c r="B5" s="11" t="s">
        <v>22</v>
      </c>
      <c r="C5" s="11" t="b">
        <v>0</v>
      </c>
      <c r="D5" s="11">
        <v>3787.2</v>
      </c>
      <c r="E5" s="11">
        <v>2166.1999999999998</v>
      </c>
      <c r="F5" s="11">
        <v>291.2</v>
      </c>
      <c r="G5" s="11">
        <v>11.4</v>
      </c>
      <c r="H5" s="11">
        <v>307.2</v>
      </c>
      <c r="I5" s="11">
        <v>5.8</v>
      </c>
      <c r="J5" s="11">
        <v>6345</v>
      </c>
      <c r="K5" s="11">
        <v>6357.4</v>
      </c>
      <c r="L5" s="11" t="s">
        <v>23</v>
      </c>
      <c r="M5" s="11">
        <v>1</v>
      </c>
      <c r="N5" s="11">
        <v>100</v>
      </c>
      <c r="O5" s="12">
        <v>298989870</v>
      </c>
      <c r="P5" s="11">
        <v>100</v>
      </c>
      <c r="Q5" s="11">
        <v>609860</v>
      </c>
      <c r="R5" s="11">
        <v>813148</v>
      </c>
      <c r="S5" s="11">
        <v>3114176</v>
      </c>
      <c r="T5" s="11">
        <v>1576</v>
      </c>
      <c r="U5" s="11">
        <v>1976</v>
      </c>
      <c r="V5" s="12">
        <f>VALUE(SUBSTITUTE(Table3[[#This Row],[LOAD_DICOM]],".",",")) / VALUE(SUBSTITUTE(Table3[[#This Row],[TOTAL_CLIENT_TIME]],".",",")) * 100</f>
        <v>59.57152294963349</v>
      </c>
      <c r="W5" s="12">
        <f>VALUE(SUBSTITUTE(Table3[[#This Row],[GET_FRAME_FROM_DICOM]],".",",")) / VALUE(SUBSTITUTE(Table3[[#This Row],[TOTAL_CLIENT_TIME]],".",",")) * 100</f>
        <v>34.073677918645984</v>
      </c>
      <c r="X5" s="12">
        <f>VALUE(SUBSTITUTE(Table3[[#This Row],[COMPRESS_FRAME]],".",",")) / VALUE(SUBSTITUTE(Table3[[#This Row],[TOTAL_CLIENT_TIME]],".",",")) * 100</f>
        <v>4.8321640922389655</v>
      </c>
      <c r="Y5" s="12">
        <f>VALUE(SUBSTITUTE(Table3[[#This Row],[COMPRESS_FRAME_IN_JPEG]],".",",")) / VALUE(SUBSTITUTE(Table3[[#This Row],[TOTAL_CLIENT_TIME]],".",",")) * 100</f>
        <v>4.5804888791015195</v>
      </c>
      <c r="Z5" s="13">
        <f>VALUE(SUBSTITUTE(Table3[[#This Row],[COMPRESS_FRAME_IN_BASE64]],".",",")) / VALUE(SUBSTITUTE(Table3[[#This Row],[TOTAL_CLIENT_TIME]],".",",")) * 100</f>
        <v>0.17931858936043038</v>
      </c>
      <c r="AA5" s="13">
        <f>2*Table3[[#This Row],['[SIZE_IN_BYTES']]]/Table3[[#This Row],['[DICOM_SIZE']]]*100</f>
        <v>2.0831314452225422</v>
      </c>
      <c r="AB5" s="12">
        <f>2*Table3[[#This Row],['[SIZE_IN_BYTES']]]</f>
        <v>6228352</v>
      </c>
      <c r="AC5" s="12">
        <f xml:space="preserve"> ((Table3[[#This Row],['[SIZE_IN_BYTES']]]) - Table3[[#This Row],['[COMPRESSION_JPEG_SIZE']]]) / (Table3[[#This Row],['[SIZE_IN_BYTES']]]) * 100</f>
        <v>80.416649540681064</v>
      </c>
    </row>
    <row r="6" spans="1:29" x14ac:dyDescent="0.2">
      <c r="A6" s="10">
        <v>42471.620833333334</v>
      </c>
      <c r="B6" s="11" t="s">
        <v>22</v>
      </c>
      <c r="C6" s="11" t="b">
        <v>0</v>
      </c>
      <c r="D6" s="11">
        <v>3768.4</v>
      </c>
      <c r="E6" s="11">
        <v>2047.6</v>
      </c>
      <c r="F6" s="11">
        <v>195.8</v>
      </c>
      <c r="G6" s="11">
        <v>1.6</v>
      </c>
      <c r="H6" s="11">
        <v>201.2</v>
      </c>
      <c r="I6" s="11">
        <v>0.8</v>
      </c>
      <c r="J6" s="11">
        <v>6084</v>
      </c>
      <c r="K6" s="11">
        <v>6102</v>
      </c>
      <c r="L6" s="11" t="s">
        <v>23</v>
      </c>
      <c r="M6" s="11">
        <v>30</v>
      </c>
      <c r="N6" s="11">
        <v>50</v>
      </c>
      <c r="O6" s="12">
        <v>298989870</v>
      </c>
      <c r="P6" s="11">
        <v>50</v>
      </c>
      <c r="Q6" s="11">
        <v>125403</v>
      </c>
      <c r="R6" s="11">
        <v>167204</v>
      </c>
      <c r="S6" s="11">
        <v>3114176</v>
      </c>
      <c r="T6" s="11">
        <v>1576</v>
      </c>
      <c r="U6" s="11">
        <v>1976</v>
      </c>
      <c r="V6" s="12">
        <f>VALUE(SUBSTITUTE(Table3[[#This Row],[LOAD_DICOM]],".",",")) / VALUE(SUBSTITUTE(Table3[[#This Row],[TOTAL_CLIENT_TIME]],".",",")) * 100</f>
        <v>61.756801048836451</v>
      </c>
      <c r="W6" s="12">
        <f>VALUE(SUBSTITUTE(Table3[[#This Row],[GET_FRAME_FROM_DICOM]],".",",")) / VALUE(SUBSTITUTE(Table3[[#This Row],[TOTAL_CLIENT_TIME]],".",",")) * 100</f>
        <v>33.556211078334968</v>
      </c>
      <c r="X6" s="12">
        <f>VALUE(SUBSTITUTE(Table3[[#This Row],[COMPRESS_FRAME]],".",",")) / VALUE(SUBSTITUTE(Table3[[#This Row],[TOTAL_CLIENT_TIME]],".",",")) * 100</f>
        <v>3.2972795804654211</v>
      </c>
      <c r="Y6" s="12">
        <f>VALUE(SUBSTITUTE(Table3[[#This Row],[COMPRESS_FRAME_IN_JPEG]],".",",")) / VALUE(SUBSTITUTE(Table3[[#This Row],[TOTAL_CLIENT_TIME]],".",",")) * 100</f>
        <v>3.2087840052441821</v>
      </c>
      <c r="Z6" s="11">
        <f>VALUE(SUBSTITUTE(Table3[[#This Row],[COMPRESS_FRAME_IN_BASE64]],".",",")) / VALUE(SUBSTITUTE(Table3[[#This Row],[TOTAL_CLIENT_TIME]],".",",")) * 100</f>
        <v>2.6220911176663388E-2</v>
      </c>
      <c r="AA6" s="11">
        <f>2*Table3[[#This Row],['[SIZE_IN_BYTES']]]/Table3[[#This Row],['[DICOM_SIZE']]]*100</f>
        <v>2.0831314452225422</v>
      </c>
      <c r="AB6" s="12">
        <f>2*Table3[[#This Row],['[SIZE_IN_BYTES']]]</f>
        <v>6228352</v>
      </c>
      <c r="AC6" s="12">
        <f xml:space="preserve"> ((Table3[[#This Row],['[SIZE_IN_BYTES']]]) - Table3[[#This Row],['[COMPRESSION_JPEG_SIZE']]]) / (Table3[[#This Row],['[SIZE_IN_BYTES']]]) * 100</f>
        <v>95.973156302020186</v>
      </c>
    </row>
    <row r="7" spans="1:29" x14ac:dyDescent="0.2">
      <c r="A7" s="10">
        <v>42471.620833333334</v>
      </c>
      <c r="B7" s="11" t="s">
        <v>22</v>
      </c>
      <c r="C7" s="11" t="b">
        <v>0</v>
      </c>
      <c r="D7" s="11">
        <v>3542.8</v>
      </c>
      <c r="E7" s="11">
        <v>2018.2</v>
      </c>
      <c r="F7" s="11">
        <v>187.4</v>
      </c>
      <c r="G7" s="11">
        <v>1.2</v>
      </c>
      <c r="H7" s="11">
        <v>192.8</v>
      </c>
      <c r="I7" s="11">
        <v>0.4</v>
      </c>
      <c r="J7" s="11">
        <v>5836.2</v>
      </c>
      <c r="K7" s="11">
        <v>5851.4</v>
      </c>
      <c r="L7" s="11" t="s">
        <v>23</v>
      </c>
      <c r="M7" s="11">
        <v>0</v>
      </c>
      <c r="N7" s="11">
        <v>25</v>
      </c>
      <c r="O7" s="12">
        <v>298989870</v>
      </c>
      <c r="P7" s="11">
        <v>25</v>
      </c>
      <c r="Q7" s="11">
        <v>84317</v>
      </c>
      <c r="R7" s="11">
        <v>112424</v>
      </c>
      <c r="S7" s="11">
        <v>3114176</v>
      </c>
      <c r="T7" s="11">
        <v>1576</v>
      </c>
      <c r="U7" s="11">
        <v>1976</v>
      </c>
      <c r="V7" s="12">
        <f>VALUE(SUBSTITUTE(Table3[[#This Row],[LOAD_DICOM]],".",",")) / VALUE(SUBSTITUTE(Table3[[#This Row],[TOTAL_CLIENT_TIME]],".",",")) * 100</f>
        <v>60.546194073213258</v>
      </c>
      <c r="W7" s="12">
        <f>VALUE(SUBSTITUTE(Table3[[#This Row],[GET_FRAME_FROM_DICOM]],".",",")) / VALUE(SUBSTITUTE(Table3[[#This Row],[TOTAL_CLIENT_TIME]],".",",")) * 100</f>
        <v>34.490891068804046</v>
      </c>
      <c r="X7" s="12">
        <f>VALUE(SUBSTITUTE(Table3[[#This Row],[COMPRESS_FRAME]],".",",")) / VALUE(SUBSTITUTE(Table3[[#This Row],[TOTAL_CLIENT_TIME]],".",",")) * 100</f>
        <v>3.2949379635642755</v>
      </c>
      <c r="Y7" s="12">
        <f>VALUE(SUBSTITUTE(Table3[[#This Row],[COMPRESS_FRAME_IN_JPEG]],".",",")) / VALUE(SUBSTITUTE(Table3[[#This Row],[TOTAL_CLIENT_TIME]],".",",")) * 100</f>
        <v>3.2026523567009608</v>
      </c>
      <c r="Z7" s="11">
        <f>VALUE(SUBSTITUTE(Table3[[#This Row],[COMPRESS_FRAME_IN_BASE64]],".",",")) / VALUE(SUBSTITUTE(Table3[[#This Row],[TOTAL_CLIENT_TIME]],".",",")) * 100</f>
        <v>2.0507912636292168E-2</v>
      </c>
      <c r="AA7" s="11">
        <f>2*Table3[[#This Row],['[SIZE_IN_BYTES']]]/Table3[[#This Row],['[DICOM_SIZE']]]*100</f>
        <v>2.0831314452225422</v>
      </c>
      <c r="AB7" s="12">
        <f>2*Table3[[#This Row],['[SIZE_IN_BYTES']]]</f>
        <v>6228352</v>
      </c>
      <c r="AC7" s="12">
        <f xml:space="preserve"> ((Table3[[#This Row],['[SIZE_IN_BYTES']]]) - Table3[[#This Row],['[COMPRESSION_JPEG_SIZE']]]) / (Table3[[#This Row],['[SIZE_IN_BYTES']]]) * 100</f>
        <v>97.29247801023449</v>
      </c>
    </row>
    <row r="8" spans="1:29" x14ac:dyDescent="0.2">
      <c r="A8" s="10">
        <v>42471.620833333334</v>
      </c>
      <c r="B8" s="11" t="s">
        <v>22</v>
      </c>
      <c r="C8" s="11" t="b">
        <v>0</v>
      </c>
      <c r="D8" s="11">
        <v>3538</v>
      </c>
      <c r="E8" s="11">
        <v>1979.8</v>
      </c>
      <c r="F8" s="11">
        <v>201</v>
      </c>
      <c r="G8" s="11">
        <v>1.8</v>
      </c>
      <c r="H8" s="11">
        <v>206</v>
      </c>
      <c r="I8" s="11">
        <v>0.8</v>
      </c>
      <c r="J8" s="11">
        <v>5800.8</v>
      </c>
      <c r="K8" s="11">
        <v>5817.8</v>
      </c>
      <c r="L8" s="11" t="s">
        <v>23</v>
      </c>
      <c r="M8" s="11">
        <v>1</v>
      </c>
      <c r="N8" s="11">
        <v>50</v>
      </c>
      <c r="O8" s="12">
        <v>298989870</v>
      </c>
      <c r="P8" s="11">
        <v>50</v>
      </c>
      <c r="Q8" s="11">
        <v>122011</v>
      </c>
      <c r="R8" s="11">
        <v>162684</v>
      </c>
      <c r="S8" s="11">
        <v>3114176</v>
      </c>
      <c r="T8" s="11">
        <v>1576</v>
      </c>
      <c r="U8" s="11">
        <v>1976</v>
      </c>
      <c r="V8" s="12">
        <f>VALUE(SUBSTITUTE(Table3[[#This Row],[LOAD_DICOM]],".",",")) / VALUE(SUBSTITUTE(Table3[[#This Row],[TOTAL_CLIENT_TIME]],".",",")) * 100</f>
        <v>60.813365877135681</v>
      </c>
      <c r="W8" s="12">
        <f>VALUE(SUBSTITUTE(Table3[[#This Row],[GET_FRAME_FROM_DICOM]],".",",")) / VALUE(SUBSTITUTE(Table3[[#This Row],[TOTAL_CLIENT_TIME]],".",",")) * 100</f>
        <v>34.03004572175049</v>
      </c>
      <c r="X8" s="12">
        <f>VALUE(SUBSTITUTE(Table3[[#This Row],[COMPRESS_FRAME]],".",",")) / VALUE(SUBSTITUTE(Table3[[#This Row],[TOTAL_CLIENT_TIME]],".",",")) * 100</f>
        <v>3.5408573687648248</v>
      </c>
      <c r="Y8" s="12">
        <f>VALUE(SUBSTITUTE(Table3[[#This Row],[COMPRESS_FRAME_IN_JPEG]],".",",")) / VALUE(SUBSTITUTE(Table3[[#This Row],[TOTAL_CLIENT_TIME]],".",",")) * 100</f>
        <v>3.4549142287462615</v>
      </c>
      <c r="Z8" s="13">
        <f>VALUE(SUBSTITUTE(Table3[[#This Row],[COMPRESS_FRAME_IN_BASE64]],".",",")) / VALUE(SUBSTITUTE(Table3[[#This Row],[TOTAL_CLIENT_TIME]],".",",")) * 100</f>
        <v>3.0939530406682941E-2</v>
      </c>
      <c r="AA8" s="13">
        <f>2*Table3[[#This Row],['[SIZE_IN_BYTES']]]/Table3[[#This Row],['[DICOM_SIZE']]]*100</f>
        <v>2.0831314452225422</v>
      </c>
      <c r="AB8" s="12">
        <f>2*Table3[[#This Row],['[SIZE_IN_BYTES']]]</f>
        <v>6228352</v>
      </c>
      <c r="AC8" s="12">
        <f xml:space="preserve"> ((Table3[[#This Row],['[SIZE_IN_BYTES']]]) - Table3[[#This Row],['[COMPRESSION_JPEG_SIZE']]]) / (Table3[[#This Row],['[SIZE_IN_BYTES']]]) * 100</f>
        <v>96.082077570439182</v>
      </c>
    </row>
    <row r="9" spans="1:29" x14ac:dyDescent="0.2">
      <c r="A9" s="10">
        <v>42471.620833333334</v>
      </c>
      <c r="B9" s="11" t="s">
        <v>22</v>
      </c>
      <c r="C9" s="11" t="b">
        <v>0</v>
      </c>
      <c r="D9" s="11">
        <v>3601.6</v>
      </c>
      <c r="E9" s="11">
        <v>1827.6</v>
      </c>
      <c r="F9" s="11">
        <v>171.2</v>
      </c>
      <c r="G9" s="11">
        <v>3.6</v>
      </c>
      <c r="H9" s="11">
        <v>179.2</v>
      </c>
      <c r="I9" s="11">
        <v>0.4</v>
      </c>
      <c r="J9" s="11">
        <v>5677.2</v>
      </c>
      <c r="K9" s="11">
        <v>5694.8</v>
      </c>
      <c r="L9" s="11" t="s">
        <v>23</v>
      </c>
      <c r="M9" s="11">
        <v>30</v>
      </c>
      <c r="N9" s="11">
        <v>25</v>
      </c>
      <c r="O9" s="12">
        <v>298989870</v>
      </c>
      <c r="P9" s="11">
        <v>25</v>
      </c>
      <c r="Q9" s="11">
        <v>88079</v>
      </c>
      <c r="R9" s="11">
        <v>117440</v>
      </c>
      <c r="S9" s="11">
        <v>3114176</v>
      </c>
      <c r="T9" s="11">
        <v>1576</v>
      </c>
      <c r="U9" s="11">
        <v>1976</v>
      </c>
      <c r="V9" s="12">
        <f>VALUE(SUBSTITUTE(Table3[[#This Row],[LOAD_DICOM]],".",",")) / VALUE(SUBSTITUTE(Table3[[#This Row],[TOTAL_CLIENT_TIME]],".",",")) * 100</f>
        <v>63.243660883613117</v>
      </c>
      <c r="W9" s="12">
        <f>VALUE(SUBSTITUTE(Table3[[#This Row],[GET_FRAME_FROM_DICOM]],".",",")) / VALUE(SUBSTITUTE(Table3[[#This Row],[TOTAL_CLIENT_TIME]],".",",")) * 100</f>
        <v>32.092435204045792</v>
      </c>
      <c r="X9" s="12">
        <f>VALUE(SUBSTITUTE(Table3[[#This Row],[COMPRESS_FRAME]],".",",")) / VALUE(SUBSTITUTE(Table3[[#This Row],[TOTAL_CLIENT_TIME]],".",",")) * 100</f>
        <v>3.1467303504951882</v>
      </c>
      <c r="Y9" s="12">
        <f>VALUE(SUBSTITUTE(Table3[[#This Row],[COMPRESS_FRAME_IN_JPEG]],".",",")) / VALUE(SUBSTITUTE(Table3[[#This Row],[TOTAL_CLIENT_TIME]],".",",")) * 100</f>
        <v>3.0062513169909386</v>
      </c>
      <c r="Z9" s="13">
        <f>VALUE(SUBSTITUTE(Table3[[#This Row],[COMPRESS_FRAME_IN_BASE64]],".",",")) / VALUE(SUBSTITUTE(Table3[[#This Row],[TOTAL_CLIENT_TIME]],".",",")) * 100</f>
        <v>6.321556507691227E-2</v>
      </c>
      <c r="AA9" s="13">
        <f>2*Table3[[#This Row],['[SIZE_IN_BYTES']]]/Table3[[#This Row],['[DICOM_SIZE']]]*100</f>
        <v>2.0831314452225422</v>
      </c>
      <c r="AB9" s="12">
        <f>2*Table3[[#This Row],['[SIZE_IN_BYTES']]]</f>
        <v>6228352</v>
      </c>
      <c r="AC9" s="12">
        <f xml:space="preserve"> ((Table3[[#This Row],['[SIZE_IN_BYTES']]]) - Table3[[#This Row],['[COMPRESSION_JPEG_SIZE']]]) / (Table3[[#This Row],['[SIZE_IN_BYTES']]]) * 100</f>
        <v>97.171675589305167</v>
      </c>
    </row>
    <row r="10" spans="1:29" x14ac:dyDescent="0.2">
      <c r="A10" s="44">
        <v>42471.620833333334</v>
      </c>
      <c r="B10" s="45" t="s">
        <v>22</v>
      </c>
      <c r="C10" s="11" t="b">
        <v>0</v>
      </c>
      <c r="D10" s="45">
        <v>3378.2</v>
      </c>
      <c r="E10" s="45">
        <v>1977.2</v>
      </c>
      <c r="F10" s="45">
        <v>195.2</v>
      </c>
      <c r="G10" s="45">
        <v>2.6</v>
      </c>
      <c r="H10" s="45">
        <v>203.4</v>
      </c>
      <c r="I10" s="45">
        <v>1</v>
      </c>
      <c r="J10" s="45">
        <v>5625.2</v>
      </c>
      <c r="K10" s="45">
        <v>5639</v>
      </c>
      <c r="L10" s="45" t="s">
        <v>23</v>
      </c>
      <c r="M10" s="45">
        <v>0</v>
      </c>
      <c r="N10" s="45">
        <v>80</v>
      </c>
      <c r="O10" s="14">
        <v>298989870</v>
      </c>
      <c r="P10" s="45">
        <v>80</v>
      </c>
      <c r="Q10" s="45">
        <v>191761</v>
      </c>
      <c r="R10" s="45">
        <v>255684</v>
      </c>
      <c r="S10" s="45">
        <v>3114176</v>
      </c>
      <c r="T10" s="45">
        <v>1576</v>
      </c>
      <c r="U10" s="45">
        <v>1976</v>
      </c>
      <c r="V10" s="12">
        <f>VALUE(SUBSTITUTE(Table3[[#This Row],[LOAD_DICOM]],".",",")) / VALUE(SUBSTITUTE(Table3[[#This Row],[TOTAL_CLIENT_TIME]],".",",")) * 100</f>
        <v>59.907785068274514</v>
      </c>
      <c r="W10" s="12">
        <f>VALUE(SUBSTITUTE(Table3[[#This Row],[GET_FRAME_FROM_DICOM]],".",",")) / VALUE(SUBSTITUTE(Table3[[#This Row],[TOTAL_CLIENT_TIME]],".",",")) * 100</f>
        <v>35.062954424543356</v>
      </c>
      <c r="X10" s="12">
        <f>VALUE(SUBSTITUTE(Table3[[#This Row],[COMPRESS_FRAME]],".",",")) / VALUE(SUBSTITUTE(Table3[[#This Row],[TOTAL_CLIENT_TIME]],".",",")) * 100</f>
        <v>3.6070225217237102</v>
      </c>
      <c r="Y10" s="12">
        <f>VALUE(SUBSTITUTE(Table3[[#This Row],[COMPRESS_FRAME_IN_JPEG]],".",",")) / VALUE(SUBSTITUTE(Table3[[#This Row],[TOTAL_CLIENT_TIME]],".",",")) * 100</f>
        <v>3.4616066678489092</v>
      </c>
      <c r="Z10" s="13">
        <f>VALUE(SUBSTITUTE(Table3[[#This Row],[COMPRESS_FRAME_IN_BASE64]],".",",")) / VALUE(SUBSTITUTE(Table3[[#This Row],[TOTAL_CLIENT_TIME]],".",",")) * 100</f>
        <v>4.6107465862741621E-2</v>
      </c>
      <c r="AA10" s="13">
        <f>2*Table3[[#This Row],['[SIZE_IN_BYTES']]]/Table3[[#This Row],['[DICOM_SIZE']]]*100</f>
        <v>2.0831314452225422</v>
      </c>
      <c r="AB10" s="12">
        <f>2*Table3[[#This Row],['[SIZE_IN_BYTES']]]</f>
        <v>6228352</v>
      </c>
      <c r="AC10" s="12">
        <f xml:space="preserve"> ((Table3[[#This Row],['[SIZE_IN_BYTES']]]) - Table3[[#This Row],['[COMPRESSION_JPEG_SIZE']]]) / (Table3[[#This Row],['[SIZE_IN_BYTES']]]) * 100</f>
        <v>93.842319766127531</v>
      </c>
    </row>
    <row r="11" spans="1:29" x14ac:dyDescent="0.2">
      <c r="A11" s="10">
        <v>42471.620833333334</v>
      </c>
      <c r="B11" s="11" t="s">
        <v>22</v>
      </c>
      <c r="C11" s="11" t="b">
        <v>0</v>
      </c>
      <c r="D11" s="11">
        <v>3464.4</v>
      </c>
      <c r="E11" s="11">
        <v>1912.6</v>
      </c>
      <c r="F11" s="11">
        <v>169.2</v>
      </c>
      <c r="G11" s="11">
        <v>1.6</v>
      </c>
      <c r="H11" s="11">
        <v>173.8</v>
      </c>
      <c r="I11" s="11">
        <v>1</v>
      </c>
      <c r="J11" s="11">
        <v>5612.8</v>
      </c>
      <c r="K11" s="11">
        <v>5632.6</v>
      </c>
      <c r="L11" s="11" t="s">
        <v>23</v>
      </c>
      <c r="M11" s="11">
        <v>0</v>
      </c>
      <c r="N11" s="11">
        <v>50</v>
      </c>
      <c r="O11" s="12">
        <v>298989870</v>
      </c>
      <c r="P11" s="11">
        <v>50</v>
      </c>
      <c r="Q11" s="11">
        <v>120794</v>
      </c>
      <c r="R11" s="11">
        <v>161060</v>
      </c>
      <c r="S11" s="11">
        <v>3114176</v>
      </c>
      <c r="T11" s="11">
        <v>1576</v>
      </c>
      <c r="U11" s="11">
        <v>1976</v>
      </c>
      <c r="V11" s="12">
        <f>VALUE(SUBSTITUTE(Table3[[#This Row],[LOAD_DICOM]],".",",")) / VALUE(SUBSTITUTE(Table3[[#This Row],[TOTAL_CLIENT_TIME]],".",",")) * 100</f>
        <v>61.506231580442424</v>
      </c>
      <c r="W11" s="12">
        <f>VALUE(SUBSTITUTE(Table3[[#This Row],[GET_FRAME_FROM_DICOM]],".",",")) / VALUE(SUBSTITUTE(Table3[[#This Row],[TOTAL_CLIENT_TIME]],".",",")) * 100</f>
        <v>33.955899584561301</v>
      </c>
      <c r="X11" s="12">
        <f>VALUE(SUBSTITUTE(Table3[[#This Row],[COMPRESS_FRAME]],".",",")) / VALUE(SUBSTITUTE(Table3[[#This Row],[TOTAL_CLIENT_TIME]],".",",")) * 100</f>
        <v>3.0856087774739906</v>
      </c>
      <c r="Y11" s="12">
        <f>VALUE(SUBSTITUTE(Table3[[#This Row],[COMPRESS_FRAME_IN_JPEG]],".",",")) / VALUE(SUBSTITUTE(Table3[[#This Row],[TOTAL_CLIENT_TIME]],".",",")) * 100</f>
        <v>3.0039413414764047</v>
      </c>
      <c r="Z11" s="13">
        <f>VALUE(SUBSTITUTE(Table3[[#This Row],[COMPRESS_FRAME_IN_BASE64]],".",",")) / VALUE(SUBSTITUTE(Table3[[#This Row],[TOTAL_CLIENT_TIME]],".",",")) * 100</f>
        <v>2.8406064694812341E-2</v>
      </c>
      <c r="AA11" s="13">
        <f>2*Table3[[#This Row],['[SIZE_IN_BYTES']]]/Table3[[#This Row],['[DICOM_SIZE']]]*100</f>
        <v>2.0831314452225422</v>
      </c>
      <c r="AB11" s="12">
        <f>2*Table3[[#This Row],['[SIZE_IN_BYTES']]]</f>
        <v>6228352</v>
      </c>
      <c r="AC11" s="12">
        <f xml:space="preserve"> ((Table3[[#This Row],['[SIZE_IN_BYTES']]]) - Table3[[#This Row],['[COMPRESSION_JPEG_SIZE']]]) / (Table3[[#This Row],['[SIZE_IN_BYTES']]]) * 100</f>
        <v>96.121156928831255</v>
      </c>
    </row>
    <row r="12" spans="1:29" x14ac:dyDescent="0.2">
      <c r="A12" s="44">
        <v>42471.620833333334</v>
      </c>
      <c r="B12" s="45" t="s">
        <v>22</v>
      </c>
      <c r="C12" s="11" t="b">
        <v>0</v>
      </c>
      <c r="D12" s="45">
        <v>3514.2</v>
      </c>
      <c r="E12" s="45">
        <v>1816</v>
      </c>
      <c r="F12" s="45">
        <v>197.4</v>
      </c>
      <c r="G12" s="45">
        <v>5</v>
      </c>
      <c r="H12" s="45">
        <v>205.4</v>
      </c>
      <c r="I12" s="45">
        <v>2</v>
      </c>
      <c r="J12" s="45">
        <v>5605.8</v>
      </c>
      <c r="K12" s="45">
        <v>5620.2</v>
      </c>
      <c r="L12" s="45" t="s">
        <v>23</v>
      </c>
      <c r="M12" s="45">
        <v>1</v>
      </c>
      <c r="N12" s="45">
        <v>95</v>
      </c>
      <c r="O12" s="14">
        <v>298989870</v>
      </c>
      <c r="P12" s="45">
        <v>95</v>
      </c>
      <c r="Q12" s="45">
        <v>378805</v>
      </c>
      <c r="R12" s="45">
        <v>505076</v>
      </c>
      <c r="S12" s="45">
        <v>3114176</v>
      </c>
      <c r="T12" s="45">
        <v>1576</v>
      </c>
      <c r="U12" s="45">
        <v>1976</v>
      </c>
      <c r="V12" s="12">
        <f>VALUE(SUBSTITUTE(Table3[[#This Row],[LOAD_DICOM]],".",",")) / VALUE(SUBSTITUTE(Table3[[#This Row],[TOTAL_CLIENT_TIME]],".",",")) * 100</f>
        <v>62.52802391373973</v>
      </c>
      <c r="W12" s="12">
        <f>VALUE(SUBSTITUTE(Table3[[#This Row],[GET_FRAME_FROM_DICOM]],".",",")) / VALUE(SUBSTITUTE(Table3[[#This Row],[TOTAL_CLIENT_TIME]],".",",")) * 100</f>
        <v>32.312017365930039</v>
      </c>
      <c r="X12" s="12">
        <f>VALUE(SUBSTITUTE(Table3[[#This Row],[COMPRESS_FRAME]],".",",")) / VALUE(SUBSTITUTE(Table3[[#This Row],[TOTAL_CLIENT_TIME]],".",",")) * 100</f>
        <v>3.6546742108821748</v>
      </c>
      <c r="Y12" s="12">
        <f>VALUE(SUBSTITUTE(Table3[[#This Row],[COMPRESS_FRAME_IN_JPEG]],".",",")) / VALUE(SUBSTITUTE(Table3[[#This Row],[TOTAL_CLIENT_TIME]],".",",")) * 100</f>
        <v>3.5123305220454788</v>
      </c>
      <c r="Z12" s="13">
        <f>VALUE(SUBSTITUTE(Table3[[#This Row],[COMPRESS_FRAME_IN_BASE64]],".",",")) / VALUE(SUBSTITUTE(Table3[[#This Row],[TOTAL_CLIENT_TIME]],".",",")) * 100</f>
        <v>8.8964805522935134E-2</v>
      </c>
      <c r="AA12" s="13">
        <f>2*Table3[[#This Row],['[SIZE_IN_BYTES']]]/Table3[[#This Row],['[DICOM_SIZE']]]*100</f>
        <v>2.0831314452225422</v>
      </c>
      <c r="AB12" s="12">
        <f>2*Table3[[#This Row],['[SIZE_IN_BYTES']]]</f>
        <v>6228352</v>
      </c>
      <c r="AC12" s="12">
        <f xml:space="preserve"> ((Table3[[#This Row],['[SIZE_IN_BYTES']]]) - Table3[[#This Row],['[COMPRESSION_JPEG_SIZE']]]) / (Table3[[#This Row],['[SIZE_IN_BYTES']]]) * 100</f>
        <v>87.836108171150258</v>
      </c>
    </row>
    <row r="13" spans="1:29" x14ac:dyDescent="0.2">
      <c r="A13" s="10">
        <v>42471.620833333334</v>
      </c>
      <c r="B13" s="11" t="s">
        <v>22</v>
      </c>
      <c r="C13" s="11" t="b">
        <v>0</v>
      </c>
      <c r="D13" s="11">
        <v>3467</v>
      </c>
      <c r="E13" s="11">
        <v>1866</v>
      </c>
      <c r="F13" s="11">
        <v>170.8</v>
      </c>
      <c r="G13" s="11">
        <v>1</v>
      </c>
      <c r="H13" s="11">
        <v>175.2</v>
      </c>
      <c r="I13" s="11">
        <v>0.4</v>
      </c>
      <c r="J13" s="11">
        <v>5575.4</v>
      </c>
      <c r="K13" s="11">
        <v>5591.8</v>
      </c>
      <c r="L13" s="11" t="s">
        <v>23</v>
      </c>
      <c r="M13" s="11">
        <v>1</v>
      </c>
      <c r="N13" s="11">
        <v>25</v>
      </c>
      <c r="O13" s="12">
        <v>298989870</v>
      </c>
      <c r="P13" s="11">
        <v>25</v>
      </c>
      <c r="Q13" s="11">
        <v>85294</v>
      </c>
      <c r="R13" s="11">
        <v>113728</v>
      </c>
      <c r="S13" s="11">
        <v>3114176</v>
      </c>
      <c r="T13" s="11">
        <v>1576</v>
      </c>
      <c r="U13" s="11">
        <v>1976</v>
      </c>
      <c r="V13" s="12">
        <f>VALUE(SUBSTITUTE(Table3[[#This Row],[LOAD_DICOM]],".",",")) / VALUE(SUBSTITUTE(Table3[[#This Row],[TOTAL_CLIENT_TIME]],".",",")) * 100</f>
        <v>62.00150219964948</v>
      </c>
      <c r="W13" s="12">
        <f>VALUE(SUBSTITUTE(Table3[[#This Row],[GET_FRAME_FROM_DICOM]],".",",")) / VALUE(SUBSTITUTE(Table3[[#This Row],[TOTAL_CLIENT_TIME]],".",",")) * 100</f>
        <v>33.370292213598482</v>
      </c>
      <c r="X13" s="12">
        <f>VALUE(SUBSTITUTE(Table3[[#This Row],[COMPRESS_FRAME]],".",",")) / VALUE(SUBSTITUTE(Table3[[#This Row],[TOTAL_CLIENT_TIME]],".",",")) * 100</f>
        <v>3.1331592689295036</v>
      </c>
      <c r="Y13" s="12">
        <f>VALUE(SUBSTITUTE(Table3[[#This Row],[COMPRESS_FRAME_IN_JPEG]],".",",")) / VALUE(SUBSTITUTE(Table3[[#This Row],[TOTAL_CLIENT_TIME]],".",",")) * 100</f>
        <v>3.0544726206230552</v>
      </c>
      <c r="Z13" s="13">
        <f>VALUE(SUBSTITUTE(Table3[[#This Row],[COMPRESS_FRAME_IN_BASE64]],".",",")) / VALUE(SUBSTITUTE(Table3[[#This Row],[TOTAL_CLIENT_TIME]],".",",")) * 100</f>
        <v>1.788332916055653E-2</v>
      </c>
      <c r="AA13" s="13">
        <f>2*Table3[[#This Row],['[SIZE_IN_BYTES']]]/Table3[[#This Row],['[DICOM_SIZE']]]*100</f>
        <v>2.0831314452225422</v>
      </c>
      <c r="AB13" s="12">
        <f>2*Table3[[#This Row],['[SIZE_IN_BYTES']]]</f>
        <v>6228352</v>
      </c>
      <c r="AC13" s="12">
        <f xml:space="preserve"> ((Table3[[#This Row],['[SIZE_IN_BYTES']]]) - Table3[[#This Row],['[COMPRESSION_JPEG_SIZE']]]) / (Table3[[#This Row],['[SIZE_IN_BYTES']]]) * 100</f>
        <v>97.261105345362637</v>
      </c>
    </row>
    <row r="14" spans="1:29" x14ac:dyDescent="0.2">
      <c r="A14" s="44">
        <v>42471.620833333334</v>
      </c>
      <c r="B14" s="45" t="s">
        <v>22</v>
      </c>
      <c r="C14" s="11" t="b">
        <v>0</v>
      </c>
      <c r="D14" s="45">
        <v>3403.6</v>
      </c>
      <c r="E14" s="45">
        <v>1816.8</v>
      </c>
      <c r="F14" s="45">
        <v>177</v>
      </c>
      <c r="G14" s="45">
        <v>2.2000000000000002</v>
      </c>
      <c r="H14" s="45">
        <v>182.6</v>
      </c>
      <c r="I14" s="45">
        <v>1</v>
      </c>
      <c r="J14" s="45">
        <v>5485</v>
      </c>
      <c r="K14" s="45">
        <v>5501</v>
      </c>
      <c r="L14" s="45" t="s">
        <v>23</v>
      </c>
      <c r="M14" s="45">
        <v>1</v>
      </c>
      <c r="N14" s="45">
        <v>80</v>
      </c>
      <c r="O14" s="14">
        <v>298989870</v>
      </c>
      <c r="P14" s="45">
        <v>80</v>
      </c>
      <c r="Q14" s="45">
        <v>193254</v>
      </c>
      <c r="R14" s="45">
        <v>257672</v>
      </c>
      <c r="S14" s="45">
        <v>3114176</v>
      </c>
      <c r="T14" s="45">
        <v>1576</v>
      </c>
      <c r="U14" s="45">
        <v>1976</v>
      </c>
      <c r="V14" s="12">
        <f>VALUE(SUBSTITUTE(Table3[[#This Row],[LOAD_DICOM]],".",",")) / VALUE(SUBSTITUTE(Table3[[#This Row],[TOTAL_CLIENT_TIME]],".",",")) * 100</f>
        <v>61.87238683875659</v>
      </c>
      <c r="W14" s="12">
        <f>VALUE(SUBSTITUTE(Table3[[#This Row],[GET_FRAME_FROM_DICOM]],".",",")) / VALUE(SUBSTITUTE(Table3[[#This Row],[TOTAL_CLIENT_TIME]],".",",")) * 100</f>
        <v>33.026722414106523</v>
      </c>
      <c r="X14" s="12">
        <f>VALUE(SUBSTITUTE(Table3[[#This Row],[COMPRESS_FRAME]],".",",")) / VALUE(SUBSTITUTE(Table3[[#This Row],[TOTAL_CLIENT_TIME]],".",",")) * 100</f>
        <v>3.3193964733684784</v>
      </c>
      <c r="Y14" s="12">
        <f>VALUE(SUBSTITUTE(Table3[[#This Row],[COMPRESS_FRAME_IN_JPEG]],".",",")) / VALUE(SUBSTITUTE(Table3[[#This Row],[TOTAL_CLIENT_TIME]],".",",")) * 100</f>
        <v>3.2175968005817124</v>
      </c>
      <c r="Z14" s="13">
        <f>VALUE(SUBSTITUTE(Table3[[#This Row],[COMPRESS_FRAME_IN_BASE64]],".",",")) / VALUE(SUBSTITUTE(Table3[[#This Row],[TOTAL_CLIENT_TIME]],".",",")) * 100</f>
        <v>3.999272859480095E-2</v>
      </c>
      <c r="AA14" s="13">
        <f>2*Table3[[#This Row],['[SIZE_IN_BYTES']]]/Table3[[#This Row],['[DICOM_SIZE']]]*100</f>
        <v>2.0831314452225422</v>
      </c>
      <c r="AB14" s="12">
        <f>2*Table3[[#This Row],['[SIZE_IN_BYTES']]]</f>
        <v>6228352</v>
      </c>
      <c r="AC14" s="12">
        <f xml:space="preserve"> ((Table3[[#This Row],['[SIZE_IN_BYTES']]]) - Table3[[#This Row],['[COMPRESSION_JPEG_SIZE']]]) / (Table3[[#This Row],['[SIZE_IN_BYTES']]]) * 100</f>
        <v>93.79437771018722</v>
      </c>
    </row>
    <row r="15" spans="1:29" x14ac:dyDescent="0.2">
      <c r="A15" s="44">
        <v>42471.620833333334</v>
      </c>
      <c r="B15" s="45" t="s">
        <v>22</v>
      </c>
      <c r="C15" s="11" t="b">
        <v>0</v>
      </c>
      <c r="D15" s="45">
        <v>3372.6</v>
      </c>
      <c r="E15" s="45">
        <v>1769.6</v>
      </c>
      <c r="F15" s="45">
        <v>181.4</v>
      </c>
      <c r="G15" s="45">
        <v>2.6</v>
      </c>
      <c r="H15" s="45">
        <v>187.6</v>
      </c>
      <c r="I15" s="45">
        <v>1</v>
      </c>
      <c r="J15" s="45">
        <v>5412.4</v>
      </c>
      <c r="K15" s="45">
        <v>5423.2</v>
      </c>
      <c r="L15" s="45" t="s">
        <v>23</v>
      </c>
      <c r="M15" s="45">
        <v>30</v>
      </c>
      <c r="N15" s="45">
        <v>80</v>
      </c>
      <c r="O15" s="14">
        <v>298989870</v>
      </c>
      <c r="P15" s="45">
        <v>80</v>
      </c>
      <c r="Q15" s="45">
        <v>197425</v>
      </c>
      <c r="R15" s="45">
        <v>263236</v>
      </c>
      <c r="S15" s="45">
        <v>3114176</v>
      </c>
      <c r="T15" s="45">
        <v>1576</v>
      </c>
      <c r="U15" s="45">
        <v>1976</v>
      </c>
      <c r="V15" s="12">
        <f>VALUE(SUBSTITUTE(Table3[[#This Row],[LOAD_DICOM]],".",",")) / VALUE(SUBSTITUTE(Table3[[#This Row],[TOTAL_CLIENT_TIME]],".",",")) * 100</f>
        <v>62.188375866646993</v>
      </c>
      <c r="W15" s="12">
        <f>VALUE(SUBSTITUTE(Table3[[#This Row],[GET_FRAME_FROM_DICOM]],".",",")) / VALUE(SUBSTITUTE(Table3[[#This Row],[TOTAL_CLIENT_TIME]],".",",")) * 100</f>
        <v>32.630181442690663</v>
      </c>
      <c r="X15" s="12">
        <f>VALUE(SUBSTITUTE(Table3[[#This Row],[COMPRESS_FRAME]],".",",")) / VALUE(SUBSTITUTE(Table3[[#This Row],[TOTAL_CLIENT_TIME]],".",",")) * 100</f>
        <v>3.4592122731966364</v>
      </c>
      <c r="Y15" s="12">
        <f>VALUE(SUBSTITUTE(Table3[[#This Row],[COMPRESS_FRAME_IN_JPEG]],".",",")) / VALUE(SUBSTITUTE(Table3[[#This Row],[TOTAL_CLIENT_TIME]],".",",")) * 100</f>
        <v>3.3448886266410982</v>
      </c>
      <c r="Z15" s="13">
        <f>VALUE(SUBSTITUTE(Table3[[#This Row],[COMPRESS_FRAME_IN_BASE64]],".",",")) / VALUE(SUBSTITUTE(Table3[[#This Row],[TOTAL_CLIENT_TIME]],".",",")) * 100</f>
        <v>4.7942174362000295E-2</v>
      </c>
      <c r="AA15" s="13">
        <f>2*Table3[[#This Row],['[SIZE_IN_BYTES']]]/Table3[[#This Row],['[DICOM_SIZE']]]*100</f>
        <v>2.0831314452225422</v>
      </c>
      <c r="AB15" s="12">
        <f>2*Table3[[#This Row],['[SIZE_IN_BYTES']]]</f>
        <v>6228352</v>
      </c>
      <c r="AC15" s="12">
        <f xml:space="preserve"> ((Table3[[#This Row],['[SIZE_IN_BYTES']]]) - Table3[[#This Row],['[COMPRESSION_JPEG_SIZE']]]) / (Table3[[#This Row],['[SIZE_IN_BYTES']]]) * 100</f>
        <v>93.660441799050531</v>
      </c>
    </row>
    <row r="16" spans="1:29" x14ac:dyDescent="0.2">
      <c r="A16" s="44">
        <v>42471.620833333334</v>
      </c>
      <c r="B16" s="45" t="s">
        <v>22</v>
      </c>
      <c r="C16" s="11" t="b">
        <v>0</v>
      </c>
      <c r="D16" s="45">
        <v>3354.6</v>
      </c>
      <c r="E16" s="45">
        <v>1756.8</v>
      </c>
      <c r="F16" s="45">
        <v>198.4</v>
      </c>
      <c r="G16" s="45">
        <v>6</v>
      </c>
      <c r="H16" s="45">
        <v>208</v>
      </c>
      <c r="I16" s="45">
        <v>2.8</v>
      </c>
      <c r="J16" s="45">
        <v>5385.2</v>
      </c>
      <c r="K16" s="45">
        <v>5403.6</v>
      </c>
      <c r="L16" s="45" t="s">
        <v>23</v>
      </c>
      <c r="M16" s="45">
        <v>30</v>
      </c>
      <c r="N16" s="45">
        <v>95</v>
      </c>
      <c r="O16" s="14">
        <v>298989870</v>
      </c>
      <c r="P16" s="45">
        <v>95</v>
      </c>
      <c r="Q16" s="45">
        <v>386306</v>
      </c>
      <c r="R16" s="45">
        <v>515076</v>
      </c>
      <c r="S16" s="45">
        <v>3114176</v>
      </c>
      <c r="T16" s="45">
        <v>1576</v>
      </c>
      <c r="U16" s="45">
        <v>1976</v>
      </c>
      <c r="V16" s="12">
        <f>VALUE(SUBSTITUTE(Table3[[#This Row],[LOAD_DICOM]],".",",")) / VALUE(SUBSTITUTE(Table3[[#This Row],[TOTAL_CLIENT_TIME]],".",",")) * 100</f>
        <v>62.080834998889621</v>
      </c>
      <c r="W16" s="12">
        <f>VALUE(SUBSTITUTE(Table3[[#This Row],[GET_FRAME_FROM_DICOM]],".",",")) / VALUE(SUBSTITUTE(Table3[[#This Row],[TOTAL_CLIENT_TIME]],".",",")) * 100</f>
        <v>32.511658894070614</v>
      </c>
      <c r="X16" s="12">
        <f>VALUE(SUBSTITUTE(Table3[[#This Row],[COMPRESS_FRAME]],".",",")) / VALUE(SUBSTITUTE(Table3[[#This Row],[TOTAL_CLIENT_TIME]],".",",")) * 100</f>
        <v>3.849285661410911</v>
      </c>
      <c r="Y16" s="12">
        <f>VALUE(SUBSTITUTE(Table3[[#This Row],[COMPRESS_FRAME_IN_JPEG]],".",",")) / VALUE(SUBSTITUTE(Table3[[#This Row],[TOTAL_CLIENT_TIME]],".",",")) * 100</f>
        <v>3.6716263231919464</v>
      </c>
      <c r="Z16" s="13">
        <f>VALUE(SUBSTITUTE(Table3[[#This Row],[COMPRESS_FRAME_IN_BASE64]],".",",")) / VALUE(SUBSTITUTE(Table3[[#This Row],[TOTAL_CLIENT_TIME]],".",",")) * 100</f>
        <v>0.11103708638685321</v>
      </c>
      <c r="AA16" s="13">
        <f>2*Table3[[#This Row],['[SIZE_IN_BYTES']]]/Table3[[#This Row],['[DICOM_SIZE']]]*100</f>
        <v>2.0831314452225422</v>
      </c>
      <c r="AB16" s="12">
        <f>2*Table3[[#This Row],['[SIZE_IN_BYTES']]]</f>
        <v>6228352</v>
      </c>
      <c r="AC16" s="12">
        <f xml:space="preserve"> ((Table3[[#This Row],['[SIZE_IN_BYTES']]]) - Table3[[#This Row],['[COMPRESSION_JPEG_SIZE']]]) / (Table3[[#This Row],['[SIZE_IN_BYTES']]]) * 100</f>
        <v>87.595241887420613</v>
      </c>
    </row>
    <row r="17" spans="1:29" x14ac:dyDescent="0.2">
      <c r="A17" s="44">
        <v>42471.620833333334</v>
      </c>
      <c r="B17" s="45" t="s">
        <v>22</v>
      </c>
      <c r="C17" s="11" t="b">
        <v>0</v>
      </c>
      <c r="D17" s="45">
        <v>3294.6</v>
      </c>
      <c r="E17" s="45">
        <v>1793.4</v>
      </c>
      <c r="F17" s="45">
        <v>199.4</v>
      </c>
      <c r="G17" s="45">
        <v>5.4</v>
      </c>
      <c r="H17" s="45">
        <v>208.4</v>
      </c>
      <c r="I17" s="45">
        <v>2.2000000000000002</v>
      </c>
      <c r="J17" s="45">
        <v>5374.6</v>
      </c>
      <c r="K17" s="45">
        <v>5391.4</v>
      </c>
      <c r="L17" s="45" t="s">
        <v>23</v>
      </c>
      <c r="M17" s="45">
        <v>0</v>
      </c>
      <c r="N17" s="45">
        <v>95</v>
      </c>
      <c r="O17" s="14">
        <v>298989870</v>
      </c>
      <c r="P17" s="45">
        <v>95</v>
      </c>
      <c r="Q17" s="45">
        <v>376870</v>
      </c>
      <c r="R17" s="45">
        <v>502496</v>
      </c>
      <c r="S17" s="45">
        <v>3114176</v>
      </c>
      <c r="T17" s="45">
        <v>1576</v>
      </c>
      <c r="U17" s="45">
        <v>1976</v>
      </c>
      <c r="V17" s="12">
        <f>VALUE(SUBSTITUTE(Table3[[#This Row],[LOAD_DICOM]],".",",")) / VALUE(SUBSTITUTE(Table3[[#This Row],[TOTAL_CLIENT_TIME]],".",",")) * 100</f>
        <v>61.108431947175134</v>
      </c>
      <c r="W17" s="12">
        <f>VALUE(SUBSTITUTE(Table3[[#This Row],[GET_FRAME_FROM_DICOM]],".",",")) / VALUE(SUBSTITUTE(Table3[[#This Row],[TOTAL_CLIENT_TIME]],".",",")) * 100</f>
        <v>33.264087250064925</v>
      </c>
      <c r="X17" s="12">
        <f>VALUE(SUBSTITUTE(Table3[[#This Row],[COMPRESS_FRAME]],".",",")) / VALUE(SUBSTITUTE(Table3[[#This Row],[TOTAL_CLIENT_TIME]],".",",")) * 100</f>
        <v>3.8654152910190307</v>
      </c>
      <c r="Y17" s="12">
        <f>VALUE(SUBSTITUTE(Table3[[#This Row],[COMPRESS_FRAME_IN_JPEG]],".",",")) / VALUE(SUBSTITUTE(Table3[[#This Row],[TOTAL_CLIENT_TIME]],".",",")) * 100</f>
        <v>3.6984827688541015</v>
      </c>
      <c r="Z17" s="13">
        <f>VALUE(SUBSTITUTE(Table3[[#This Row],[COMPRESS_FRAME_IN_BASE64]],".",",")) / VALUE(SUBSTITUTE(Table3[[#This Row],[TOTAL_CLIENT_TIME]],".",",")) * 100</f>
        <v>0.1001595132989576</v>
      </c>
      <c r="AA17" s="13">
        <f>2*Table3[[#This Row],['[SIZE_IN_BYTES']]]/Table3[[#This Row],['[DICOM_SIZE']]]*100</f>
        <v>2.0831314452225422</v>
      </c>
      <c r="AB17" s="12">
        <f>2*Table3[[#This Row],['[SIZE_IN_BYTES']]]</f>
        <v>6228352</v>
      </c>
      <c r="AC17" s="12">
        <f xml:space="preserve"> ((Table3[[#This Row],['[SIZE_IN_BYTES']]]) - Table3[[#This Row],['[COMPRESSION_JPEG_SIZE']]]) / (Table3[[#This Row],['[SIZE_IN_BYTES']]]) * 100</f>
        <v>87.898243387656962</v>
      </c>
    </row>
    <row r="18" spans="1:29" x14ac:dyDescent="0.2">
      <c r="A18" s="10">
        <v>42471.620833333334</v>
      </c>
      <c r="B18" s="11" t="s">
        <v>45</v>
      </c>
      <c r="C18" s="11" t="b">
        <v>0</v>
      </c>
      <c r="D18" s="11">
        <v>613.6</v>
      </c>
      <c r="E18" s="11">
        <v>441</v>
      </c>
      <c r="F18" s="11">
        <v>2030.4</v>
      </c>
      <c r="G18" s="11">
        <v>122.2</v>
      </c>
      <c r="H18" s="11">
        <v>2174</v>
      </c>
      <c r="I18" s="11">
        <v>73.599999999999994</v>
      </c>
      <c r="J18" s="11">
        <v>3336</v>
      </c>
      <c r="K18" s="11">
        <v>3471.8</v>
      </c>
      <c r="L18" s="11" t="s">
        <v>24</v>
      </c>
      <c r="M18" s="11">
        <v>0</v>
      </c>
      <c r="N18" s="11">
        <v>100</v>
      </c>
      <c r="O18" s="12">
        <v>56057906</v>
      </c>
      <c r="P18" s="11">
        <v>100</v>
      </c>
      <c r="Q18" s="11">
        <v>4688301</v>
      </c>
      <c r="R18" s="11">
        <v>6251068</v>
      </c>
      <c r="S18" s="11">
        <v>28027584</v>
      </c>
      <c r="T18" s="11">
        <v>4728</v>
      </c>
      <c r="U18" s="11">
        <v>5928</v>
      </c>
      <c r="V18" s="12">
        <f>VALUE(SUBSTITUTE(Table3[[#This Row],[LOAD_DICOM]],".",",")) / VALUE(SUBSTITUTE(Table3[[#This Row],[TOTAL_CLIENT_TIME]],".",",")) * 100</f>
        <v>17.673829137623134</v>
      </c>
      <c r="W18" s="12">
        <f>VALUE(SUBSTITUTE(Table3[[#This Row],[GET_FRAME_FROM_DICOM]],".",",")) / VALUE(SUBSTITUTE(Table3[[#This Row],[TOTAL_CLIENT_TIME]],".",",")) * 100</f>
        <v>12.702344605103979</v>
      </c>
      <c r="X18" s="12">
        <f>VALUE(SUBSTITUTE(Table3[[#This Row],[COMPRESS_FRAME]],".",",")) / VALUE(SUBSTITUTE(Table3[[#This Row],[TOTAL_CLIENT_TIME]],".",",")) * 100</f>
        <v>62.618814447836854</v>
      </c>
      <c r="Y18" s="12">
        <f>VALUE(SUBSTITUTE(Table3[[#This Row],[COMPRESS_FRAME_IN_JPEG]],".",",")) / VALUE(SUBSTITUTE(Table3[[#This Row],[TOTAL_CLIENT_TIME]],".",",")) * 100</f>
        <v>58.482631487988932</v>
      </c>
      <c r="Z18" s="13">
        <f>VALUE(SUBSTITUTE(Table3[[#This Row],[COMPRESS_FRAME_IN_BASE64]],".",",")) / VALUE(SUBSTITUTE(Table3[[#This Row],[TOTAL_CLIENT_TIME]],".",",")) * 100</f>
        <v>3.5197880062215567</v>
      </c>
      <c r="AA18" s="13">
        <f>2*Table3[[#This Row],['[SIZE_IN_BYTES']]]/Table3[[#This Row],['[DICOM_SIZE']]]*100</f>
        <v>99.99511576475939</v>
      </c>
      <c r="AB18" s="12">
        <f>2*Table3[[#This Row],['[SIZE_IN_BYTES']]]</f>
        <v>56055168</v>
      </c>
      <c r="AC18" s="12">
        <f xml:space="preserve"> ((Table3[[#This Row],['[SIZE_IN_BYTES']]]) - Table3[[#This Row],['[COMPRESSION_JPEG_SIZE']]]) / (Table3[[#This Row],['[SIZE_IN_BYTES']]]) * 100</f>
        <v>83.272546788192656</v>
      </c>
    </row>
    <row r="19" spans="1:29" x14ac:dyDescent="0.2">
      <c r="A19" s="10">
        <v>42471.620833333334</v>
      </c>
      <c r="B19" s="11" t="s">
        <v>42</v>
      </c>
      <c r="C19" s="11" t="b">
        <v>0</v>
      </c>
      <c r="D19" s="11">
        <v>548.4</v>
      </c>
      <c r="E19" s="11">
        <v>485.6</v>
      </c>
      <c r="F19" s="11">
        <v>1942</v>
      </c>
      <c r="G19" s="11">
        <v>183.2</v>
      </c>
      <c r="H19" s="11">
        <v>2152.4</v>
      </c>
      <c r="I19" s="11">
        <v>80.2</v>
      </c>
      <c r="J19" s="11">
        <v>3289</v>
      </c>
      <c r="K19" s="11">
        <v>3372.2</v>
      </c>
      <c r="L19" s="11" t="s">
        <v>19</v>
      </c>
      <c r="M19" s="11">
        <v>0</v>
      </c>
      <c r="N19" s="11">
        <v>100</v>
      </c>
      <c r="O19" s="12">
        <v>56057906</v>
      </c>
      <c r="P19" s="11">
        <v>100</v>
      </c>
      <c r="Q19" s="11">
        <v>4770804</v>
      </c>
      <c r="R19" s="11">
        <v>6361072</v>
      </c>
      <c r="S19" s="11">
        <v>28027584</v>
      </c>
      <c r="T19" s="11">
        <v>4728</v>
      </c>
      <c r="U19" s="11">
        <v>5928</v>
      </c>
      <c r="V19" s="12">
        <f>VALUE(SUBSTITUTE(Table3[[#This Row],[LOAD_DICOM]],".",",")) / VALUE(SUBSTITUTE(Table3[[#This Row],[TOTAL_CLIENT_TIME]],".",",")) * 100</f>
        <v>16.262380641717574</v>
      </c>
      <c r="W19" s="12">
        <f>VALUE(SUBSTITUTE(Table3[[#This Row],[GET_FRAME_FROM_DICOM]],".",",")) / VALUE(SUBSTITUTE(Table3[[#This Row],[TOTAL_CLIENT_TIME]],".",",")) * 100</f>
        <v>14.40009489354131</v>
      </c>
      <c r="X19" s="12">
        <f>VALUE(SUBSTITUTE(Table3[[#This Row],[COMPRESS_FRAME]],".",",")) / VALUE(SUBSTITUTE(Table3[[#This Row],[TOTAL_CLIENT_TIME]],".",",")) * 100</f>
        <v>63.827768222525364</v>
      </c>
      <c r="Y19" s="12">
        <f>VALUE(SUBSTITUTE(Table3[[#This Row],[COMPRESS_FRAME_IN_JPEG]],".",",")) / VALUE(SUBSTITUTE(Table3[[#This Row],[TOTAL_CLIENT_TIME]],".",",")) * 100</f>
        <v>57.588517881501687</v>
      </c>
      <c r="Z19" s="11">
        <f>VALUE(SUBSTITUTE(Table3[[#This Row],[COMPRESS_FRAME_IN_BASE64]],".",",")) / VALUE(SUBSTITUTE(Table3[[#This Row],[TOTAL_CLIENT_TIME]],".",",")) * 100</f>
        <v>5.4326552399027337</v>
      </c>
      <c r="AA19" s="11">
        <f>2*Table3[[#This Row],['[SIZE_IN_BYTES']]]/Table3[[#This Row],['[DICOM_SIZE']]]*100</f>
        <v>99.99511576475939</v>
      </c>
      <c r="AB19" s="12">
        <f>2*Table3[[#This Row],['[SIZE_IN_BYTES']]]</f>
        <v>56055168</v>
      </c>
      <c r="AC19" s="12">
        <f xml:space="preserve"> ((Table3[[#This Row],['[SIZE_IN_BYTES']]]) - Table3[[#This Row],['[COMPRESSION_JPEG_SIZE']]]) / (Table3[[#This Row],['[SIZE_IN_BYTES']]]) * 100</f>
        <v>82.978183206943555</v>
      </c>
    </row>
    <row r="20" spans="1:29" x14ac:dyDescent="0.2">
      <c r="A20" s="44">
        <v>42471.620833333334</v>
      </c>
      <c r="B20" s="45" t="s">
        <v>42</v>
      </c>
      <c r="C20" s="11" t="b">
        <v>0</v>
      </c>
      <c r="D20" s="45">
        <v>505.8</v>
      </c>
      <c r="E20" s="45">
        <v>368.8</v>
      </c>
      <c r="F20" s="45">
        <v>1616.8</v>
      </c>
      <c r="G20" s="45">
        <v>74.8</v>
      </c>
      <c r="H20" s="45">
        <v>1722.4</v>
      </c>
      <c r="I20" s="45">
        <v>41.8</v>
      </c>
      <c r="J20" s="45">
        <v>2669.2</v>
      </c>
      <c r="K20" s="45">
        <v>2708.8</v>
      </c>
      <c r="L20" s="45" t="s">
        <v>19</v>
      </c>
      <c r="M20" s="45">
        <v>0</v>
      </c>
      <c r="N20" s="45">
        <v>95</v>
      </c>
      <c r="O20" s="14">
        <v>56057906</v>
      </c>
      <c r="P20" s="45">
        <v>95</v>
      </c>
      <c r="Q20" s="45">
        <v>2891794</v>
      </c>
      <c r="R20" s="45">
        <v>3855728</v>
      </c>
      <c r="S20" s="45">
        <v>28027584</v>
      </c>
      <c r="T20" s="45">
        <v>4728</v>
      </c>
      <c r="U20" s="45">
        <v>5928</v>
      </c>
      <c r="V20" s="12">
        <f>VALUE(SUBSTITUTE(Table3[[#This Row],[LOAD_DICOM]],".",",")) / VALUE(SUBSTITUTE(Table3[[#This Row],[TOTAL_CLIENT_TIME]],".",",")) * 100</f>
        <v>18.672474896633197</v>
      </c>
      <c r="W20" s="12">
        <f>VALUE(SUBSTITUTE(Table3[[#This Row],[GET_FRAME_FROM_DICOM]],".",",")) / VALUE(SUBSTITUTE(Table3[[#This Row],[TOTAL_CLIENT_TIME]],".",",")) * 100</f>
        <v>13.614884819846425</v>
      </c>
      <c r="X20" s="12">
        <f>VALUE(SUBSTITUTE(Table3[[#This Row],[COMPRESS_FRAME]],".",",")) / VALUE(SUBSTITUTE(Table3[[#This Row],[TOTAL_CLIENT_TIME]],".",",")) * 100</f>
        <v>63.585351447135267</v>
      </c>
      <c r="Y20" s="12">
        <f>VALUE(SUBSTITUTE(Table3[[#This Row],[COMPRESS_FRAME_IN_JPEG]],".",",")) / VALUE(SUBSTITUTE(Table3[[#This Row],[TOTAL_CLIENT_TIME]],".",",")) * 100</f>
        <v>59.686946249261666</v>
      </c>
      <c r="Z20" s="13">
        <f>VALUE(SUBSTITUTE(Table3[[#This Row],[COMPRESS_FRAME_IN_BASE64]],".",",")) / VALUE(SUBSTITUTE(Table3[[#This Row],[TOTAL_CLIENT_TIME]],".",",")) * 100</f>
        <v>2.7613703484937977</v>
      </c>
      <c r="AA20" s="13">
        <f>2*Table3[[#This Row],['[SIZE_IN_BYTES']]]/Table3[[#This Row],['[DICOM_SIZE']]]*100</f>
        <v>99.99511576475939</v>
      </c>
      <c r="AB20" s="12">
        <f>2*Table3[[#This Row],['[SIZE_IN_BYTES']]]</f>
        <v>56055168</v>
      </c>
      <c r="AC20" s="12">
        <f xml:space="preserve"> ((Table3[[#This Row],['[SIZE_IN_BYTES']]]) - Table3[[#This Row],['[COMPRESSION_JPEG_SIZE']]]) / (Table3[[#This Row],['[SIZE_IN_BYTES']]]) * 100</f>
        <v>89.682328665931394</v>
      </c>
    </row>
    <row r="21" spans="1:29" x14ac:dyDescent="0.2">
      <c r="A21" s="44">
        <v>42471.620833333334</v>
      </c>
      <c r="B21" s="45" t="s">
        <v>45</v>
      </c>
      <c r="C21" s="11" t="b">
        <v>0</v>
      </c>
      <c r="D21" s="45">
        <v>521.20000000000005</v>
      </c>
      <c r="E21" s="45">
        <v>366.8</v>
      </c>
      <c r="F21" s="45">
        <v>1548</v>
      </c>
      <c r="G21" s="45">
        <v>66.400000000000006</v>
      </c>
      <c r="H21" s="45">
        <v>1639.2</v>
      </c>
      <c r="I21" s="45">
        <v>37.4</v>
      </c>
      <c r="J21" s="45">
        <v>2606.4</v>
      </c>
      <c r="K21" s="45">
        <v>2665.8</v>
      </c>
      <c r="L21" s="45" t="s">
        <v>24</v>
      </c>
      <c r="M21" s="45">
        <v>0</v>
      </c>
      <c r="N21" s="45">
        <v>95</v>
      </c>
      <c r="O21" s="14">
        <v>56057906</v>
      </c>
      <c r="P21" s="45">
        <v>95</v>
      </c>
      <c r="Q21" s="45">
        <v>2881479</v>
      </c>
      <c r="R21" s="45">
        <v>3841972</v>
      </c>
      <c r="S21" s="45">
        <v>28027584</v>
      </c>
      <c r="T21" s="45">
        <v>4728</v>
      </c>
      <c r="U21" s="45">
        <v>5928</v>
      </c>
      <c r="V21" s="12">
        <f>VALUE(SUBSTITUTE(Table3[[#This Row],[LOAD_DICOM]],".",",")) / VALUE(SUBSTITUTE(Table3[[#This Row],[TOTAL_CLIENT_TIME]],".",",")) * 100</f>
        <v>19.551354190111788</v>
      </c>
      <c r="W21" s="12">
        <f>VALUE(SUBSTITUTE(Table3[[#This Row],[GET_FRAME_FROM_DICOM]],".",",")) / VALUE(SUBSTITUTE(Table3[[#This Row],[TOTAL_CLIENT_TIME]],".",",")) * 100</f>
        <v>13.759471828344211</v>
      </c>
      <c r="X21" s="12">
        <f>VALUE(SUBSTITUTE(Table3[[#This Row],[COMPRESS_FRAME]],".",",")) / VALUE(SUBSTITUTE(Table3[[#This Row],[TOTAL_CLIENT_TIME]],".",",")) * 100</f>
        <v>61.489984244879579</v>
      </c>
      <c r="Y21" s="12">
        <f>VALUE(SUBSTITUTE(Table3[[#This Row],[COMPRESS_FRAME_IN_JPEG]],".",",")) / VALUE(SUBSTITUTE(Table3[[#This Row],[TOTAL_CLIENT_TIME]],".",",")) * 100</f>
        <v>58.068872383524642</v>
      </c>
      <c r="Z21" s="13">
        <f>VALUE(SUBSTITUTE(Table3[[#This Row],[COMPRESS_FRAME_IN_BASE64]],".",",")) / VALUE(SUBSTITUTE(Table3[[#This Row],[TOTAL_CLIENT_TIME]],".",",")) * 100</f>
        <v>2.4908095130917549</v>
      </c>
      <c r="AA21" s="13">
        <f>2*Table3[[#This Row],['[SIZE_IN_BYTES']]]/Table3[[#This Row],['[DICOM_SIZE']]]*100</f>
        <v>99.99511576475939</v>
      </c>
      <c r="AB21" s="12">
        <f>2*Table3[[#This Row],['[SIZE_IN_BYTES']]]</f>
        <v>56055168</v>
      </c>
      <c r="AC21" s="12">
        <f xml:space="preserve"> ((Table3[[#This Row],['[SIZE_IN_BYTES']]]) - Table3[[#This Row],['[COMPRESSION_JPEG_SIZE']]]) / (Table3[[#This Row],['[SIZE_IN_BYTES']]]) * 100</f>
        <v>89.719131695404073</v>
      </c>
    </row>
    <row r="22" spans="1:29" x14ac:dyDescent="0.2">
      <c r="A22" s="44">
        <v>42471.620833333334</v>
      </c>
      <c r="B22" s="45" t="s">
        <v>45</v>
      </c>
      <c r="C22" s="11" t="b">
        <v>0</v>
      </c>
      <c r="D22" s="45">
        <v>494.4</v>
      </c>
      <c r="E22" s="45">
        <v>382.4</v>
      </c>
      <c r="F22" s="45">
        <v>1460.6</v>
      </c>
      <c r="G22" s="45">
        <v>33.799999999999997</v>
      </c>
      <c r="H22" s="45">
        <v>1522.6</v>
      </c>
      <c r="I22" s="45">
        <v>39.200000000000003</v>
      </c>
      <c r="J22" s="45">
        <v>2459.1999999999998</v>
      </c>
      <c r="K22" s="45">
        <v>2484.6</v>
      </c>
      <c r="L22" s="45" t="s">
        <v>24</v>
      </c>
      <c r="M22" s="45">
        <v>0</v>
      </c>
      <c r="N22" s="45">
        <v>80</v>
      </c>
      <c r="O22" s="14">
        <v>56057906</v>
      </c>
      <c r="P22" s="45">
        <v>80</v>
      </c>
      <c r="Q22" s="45">
        <v>1384435</v>
      </c>
      <c r="R22" s="45">
        <v>1845916</v>
      </c>
      <c r="S22" s="45">
        <v>28027584</v>
      </c>
      <c r="T22" s="45">
        <v>4728</v>
      </c>
      <c r="U22" s="45">
        <v>5928</v>
      </c>
      <c r="V22" s="12">
        <f>VALUE(SUBSTITUTE(Table3[[#This Row],[LOAD_DICOM]],".",",")) / VALUE(SUBSTITUTE(Table3[[#This Row],[TOTAL_CLIENT_TIME]],".",",")) * 100</f>
        <v>19.898575223375996</v>
      </c>
      <c r="W22" s="12">
        <f>VALUE(SUBSTITUTE(Table3[[#This Row],[GET_FRAME_FROM_DICOM]],".",",")) / VALUE(SUBSTITUTE(Table3[[#This Row],[TOTAL_CLIENT_TIME]],".",",")) * 100</f>
        <v>15.390807373420268</v>
      </c>
      <c r="X22" s="12">
        <f>VALUE(SUBSTITUTE(Table3[[#This Row],[COMPRESS_FRAME]],".",",")) / VALUE(SUBSTITUTE(Table3[[#This Row],[TOTAL_CLIENT_TIME]],".",",")) * 100</f>
        <v>61.281494003058846</v>
      </c>
      <c r="Y22" s="12">
        <f>VALUE(SUBSTITUTE(Table3[[#This Row],[COMPRESS_FRAME_IN_JPEG]],".",",")) / VALUE(SUBSTITUTE(Table3[[#This Row],[TOTAL_CLIENT_TIME]],".",",")) * 100</f>
        <v>58.78612251469049</v>
      </c>
      <c r="Z22" s="13">
        <f>VALUE(SUBSTITUTE(Table3[[#This Row],[COMPRESS_FRAME_IN_BASE64]],".",",")) / VALUE(SUBSTITUTE(Table3[[#This Row],[TOTAL_CLIENT_TIME]],".",",")) * 100</f>
        <v>1.3603799404330676</v>
      </c>
      <c r="AA22" s="13">
        <f>2*Table3[[#This Row],['[SIZE_IN_BYTES']]]/Table3[[#This Row],['[DICOM_SIZE']]]*100</f>
        <v>99.99511576475939</v>
      </c>
      <c r="AB22" s="12">
        <f>2*Table3[[#This Row],['[SIZE_IN_BYTES']]]</f>
        <v>56055168</v>
      </c>
      <c r="AC22" s="12">
        <f xml:space="preserve"> ((Table3[[#This Row],['[SIZE_IN_BYTES']]]) - Table3[[#This Row],['[COMPRESSION_JPEG_SIZE']]]) / (Table3[[#This Row],['[SIZE_IN_BYTES']]]) * 100</f>
        <v>95.060455442752399</v>
      </c>
    </row>
    <row r="23" spans="1:29" x14ac:dyDescent="0.2">
      <c r="A23" s="10">
        <v>42471.620833333334</v>
      </c>
      <c r="B23" s="11" t="s">
        <v>45</v>
      </c>
      <c r="C23" s="11" t="b">
        <v>0</v>
      </c>
      <c r="D23" s="11">
        <v>548.20000000000005</v>
      </c>
      <c r="E23" s="11">
        <v>394.8</v>
      </c>
      <c r="F23" s="11">
        <v>1417.6</v>
      </c>
      <c r="G23" s="11">
        <v>16.600000000000001</v>
      </c>
      <c r="H23" s="11">
        <v>1454.6</v>
      </c>
      <c r="I23" s="11">
        <v>8.1999999999999993</v>
      </c>
      <c r="J23" s="11">
        <v>2437.1999999999998</v>
      </c>
      <c r="K23" s="11">
        <v>2461.4</v>
      </c>
      <c r="L23" s="11" t="s">
        <v>24</v>
      </c>
      <c r="M23" s="11">
        <v>0</v>
      </c>
      <c r="N23" s="11">
        <v>50</v>
      </c>
      <c r="O23" s="12">
        <v>56057906</v>
      </c>
      <c r="P23" s="11">
        <v>50</v>
      </c>
      <c r="Q23" s="11">
        <v>846260</v>
      </c>
      <c r="R23" s="11">
        <v>1128348</v>
      </c>
      <c r="S23" s="11">
        <v>28027584</v>
      </c>
      <c r="T23" s="11">
        <v>4728</v>
      </c>
      <c r="U23" s="11">
        <v>5928</v>
      </c>
      <c r="V23" s="12">
        <f>VALUE(SUBSTITUTE(Table3[[#This Row],[LOAD_DICOM]],".",",")) / VALUE(SUBSTITUTE(Table3[[#This Row],[TOTAL_CLIENT_TIME]],".",",")) * 100</f>
        <v>22.271877793125864</v>
      </c>
      <c r="W23" s="12">
        <f>VALUE(SUBSTITUTE(Table3[[#This Row],[GET_FRAME_FROM_DICOM]],".",",")) / VALUE(SUBSTITUTE(Table3[[#This Row],[TOTAL_CLIENT_TIME]],".",",")) * 100</f>
        <v>16.039652230437962</v>
      </c>
      <c r="X23" s="12">
        <f>VALUE(SUBSTITUTE(Table3[[#This Row],[COMPRESS_FRAME]],".",",")) / VALUE(SUBSTITUTE(Table3[[#This Row],[TOTAL_CLIENT_TIME]],".",",")) * 100</f>
        <v>59.096449175266109</v>
      </c>
      <c r="Y23" s="12">
        <f>VALUE(SUBSTITUTE(Table3[[#This Row],[COMPRESS_FRAME_IN_JPEG]],".",",")) / VALUE(SUBSTITUTE(Table3[[#This Row],[TOTAL_CLIENT_TIME]],".",",")) * 100</f>
        <v>57.593239619728607</v>
      </c>
      <c r="Z23" s="13">
        <f>VALUE(SUBSTITUTE(Table3[[#This Row],[COMPRESS_FRAME_IN_BASE64]],".",",")) / VALUE(SUBSTITUTE(Table3[[#This Row],[TOTAL_CLIENT_TIME]],".",",")) * 100</f>
        <v>0.67441293572763472</v>
      </c>
      <c r="AA23" s="13">
        <f>2*Table3[[#This Row],['[SIZE_IN_BYTES']]]/Table3[[#This Row],['[DICOM_SIZE']]]*100</f>
        <v>99.99511576475939</v>
      </c>
      <c r="AB23" s="12">
        <f>2*Table3[[#This Row],['[SIZE_IN_BYTES']]]</f>
        <v>56055168</v>
      </c>
      <c r="AC23" s="12">
        <f xml:space="preserve"> ((Table3[[#This Row],['[SIZE_IN_BYTES']]]) - Table3[[#This Row],['[COMPRESSION_JPEG_SIZE']]]) / (Table3[[#This Row],['[SIZE_IN_BYTES']]]) * 100</f>
        <v>96.980617380363583</v>
      </c>
    </row>
    <row r="24" spans="1:29" x14ac:dyDescent="0.2">
      <c r="A24" s="10">
        <v>42471.620833333334</v>
      </c>
      <c r="B24" s="11" t="s">
        <v>45</v>
      </c>
      <c r="C24" s="11" t="b">
        <v>0</v>
      </c>
      <c r="D24" s="11">
        <v>578.6</v>
      </c>
      <c r="E24" s="11">
        <v>400</v>
      </c>
      <c r="F24" s="11">
        <v>1399.4</v>
      </c>
      <c r="G24" s="11">
        <v>9.4</v>
      </c>
      <c r="H24" s="11">
        <v>1431</v>
      </c>
      <c r="I24" s="11">
        <v>4.5999999999999996</v>
      </c>
      <c r="J24" s="11">
        <v>2439.1999999999998</v>
      </c>
      <c r="K24" s="11">
        <v>2460.1999999999998</v>
      </c>
      <c r="L24" s="11" t="s">
        <v>24</v>
      </c>
      <c r="M24" s="11">
        <v>0</v>
      </c>
      <c r="N24" s="11">
        <v>25</v>
      </c>
      <c r="O24" s="12">
        <v>56057906</v>
      </c>
      <c r="P24" s="11">
        <v>25</v>
      </c>
      <c r="Q24" s="11">
        <v>572520</v>
      </c>
      <c r="R24" s="11">
        <v>763360</v>
      </c>
      <c r="S24" s="11">
        <v>28027584</v>
      </c>
      <c r="T24" s="11">
        <v>4728</v>
      </c>
      <c r="U24" s="11">
        <v>5928</v>
      </c>
      <c r="V24" s="12">
        <f>VALUE(SUBSTITUTE(Table3[[#This Row],[LOAD_DICOM]],".",",")) / VALUE(SUBSTITUTE(Table3[[#This Row],[TOTAL_CLIENT_TIME]],".",",")) * 100</f>
        <v>23.518413137143323</v>
      </c>
      <c r="W24" s="12">
        <f>VALUE(SUBSTITUTE(Table3[[#This Row],[GET_FRAME_FROM_DICOM]],".",",")) / VALUE(SUBSTITUTE(Table3[[#This Row],[TOTAL_CLIENT_TIME]],".",",")) * 100</f>
        <v>16.258840744654908</v>
      </c>
      <c r="X24" s="12">
        <f>VALUE(SUBSTITUTE(Table3[[#This Row],[COMPRESS_FRAME]],".",",")) / VALUE(SUBSTITUTE(Table3[[#This Row],[TOTAL_CLIENT_TIME]],".",",")) * 100</f>
        <v>58.166002764002933</v>
      </c>
      <c r="Y24" s="12">
        <f>VALUE(SUBSTITUTE(Table3[[#This Row],[COMPRESS_FRAME_IN_JPEG]],".",",")) / VALUE(SUBSTITUTE(Table3[[#This Row],[TOTAL_CLIENT_TIME]],".",",")) * 100</f>
        <v>56.881554345175203</v>
      </c>
      <c r="Z24" s="13">
        <f>VALUE(SUBSTITUTE(Table3[[#This Row],[COMPRESS_FRAME_IN_BASE64]],".",",")) / VALUE(SUBSTITUTE(Table3[[#This Row],[TOTAL_CLIENT_TIME]],".",",")) * 100</f>
        <v>0.38208275749939036</v>
      </c>
      <c r="AA24" s="13">
        <f>2*Table3[[#This Row],['[SIZE_IN_BYTES']]]/Table3[[#This Row],['[DICOM_SIZE']]]*100</f>
        <v>99.99511576475939</v>
      </c>
      <c r="AB24" s="12">
        <f>2*Table3[[#This Row],['[SIZE_IN_BYTES']]]</f>
        <v>56055168</v>
      </c>
      <c r="AC24" s="12">
        <f xml:space="preserve"> ((Table3[[#This Row],['[SIZE_IN_BYTES']]]) - Table3[[#This Row],['[COMPRESSION_JPEG_SIZE']]]) / (Table3[[#This Row],['[SIZE_IN_BYTES']]]) * 100</f>
        <v>97.957298067503785</v>
      </c>
    </row>
    <row r="25" spans="1:29" x14ac:dyDescent="0.2">
      <c r="A25" s="44">
        <v>42471.620833333334</v>
      </c>
      <c r="B25" s="45" t="s">
        <v>42</v>
      </c>
      <c r="C25" s="11" t="b">
        <v>0</v>
      </c>
      <c r="D25" s="45">
        <v>505.6</v>
      </c>
      <c r="E25" s="45">
        <v>329.8</v>
      </c>
      <c r="F25" s="45">
        <v>1395</v>
      </c>
      <c r="G25" s="45">
        <v>31.6</v>
      </c>
      <c r="H25" s="45">
        <v>1451</v>
      </c>
      <c r="I25" s="45">
        <v>21.8</v>
      </c>
      <c r="J25" s="45">
        <v>2332.8000000000002</v>
      </c>
      <c r="K25" s="45">
        <v>2353.1999999999998</v>
      </c>
      <c r="L25" s="45" t="s">
        <v>19</v>
      </c>
      <c r="M25" s="45">
        <v>0</v>
      </c>
      <c r="N25" s="45">
        <v>80</v>
      </c>
      <c r="O25" s="14">
        <v>56057906</v>
      </c>
      <c r="P25" s="45">
        <v>80</v>
      </c>
      <c r="Q25" s="45">
        <v>1378949</v>
      </c>
      <c r="R25" s="45">
        <v>1838600</v>
      </c>
      <c r="S25" s="45">
        <v>28027584</v>
      </c>
      <c r="T25" s="45">
        <v>4728</v>
      </c>
      <c r="U25" s="45">
        <v>5928</v>
      </c>
      <c r="V25" s="12">
        <f>VALUE(SUBSTITUTE(Table3[[#This Row],[LOAD_DICOM]],".",",")) / VALUE(SUBSTITUTE(Table3[[#This Row],[TOTAL_CLIENT_TIME]],".",",")) * 100</f>
        <v>21.485636579976205</v>
      </c>
      <c r="W25" s="12">
        <f>VALUE(SUBSTITUTE(Table3[[#This Row],[GET_FRAME_FROM_DICOM]],".",",")) / VALUE(SUBSTITUTE(Table3[[#This Row],[TOTAL_CLIENT_TIME]],".",",")) * 100</f>
        <v>14.014958354580997</v>
      </c>
      <c r="X25" s="12">
        <f>VALUE(SUBSTITUTE(Table3[[#This Row],[COMPRESS_FRAME]],".",",")) / VALUE(SUBSTITUTE(Table3[[#This Row],[TOTAL_CLIENT_TIME]],".",",")) * 100</f>
        <v>61.66071732109468</v>
      </c>
      <c r="Y25" s="12">
        <f>VALUE(SUBSTITUTE(Table3[[#This Row],[COMPRESS_FRAME_IN_JPEG]],".",",")) / VALUE(SUBSTITUTE(Table3[[#This Row],[TOTAL_CLIENT_TIME]],".",",")) * 100</f>
        <v>59.280979092299859</v>
      </c>
      <c r="Z25" s="13">
        <f>VALUE(SUBSTITUTE(Table3[[#This Row],[COMPRESS_FRAME_IN_BASE64]],".",",")) / VALUE(SUBSTITUTE(Table3[[#This Row],[TOTAL_CLIENT_TIME]],".",",")) * 100</f>
        <v>1.3428522862485128</v>
      </c>
      <c r="AA25" s="13">
        <f>2*Table3[[#This Row],['[SIZE_IN_BYTES']]]/Table3[[#This Row],['[DICOM_SIZE']]]*100</f>
        <v>99.99511576475939</v>
      </c>
      <c r="AB25" s="12">
        <f>2*Table3[[#This Row],['[SIZE_IN_BYTES']]]</f>
        <v>56055168</v>
      </c>
      <c r="AC25" s="12">
        <f xml:space="preserve"> ((Table3[[#This Row],['[SIZE_IN_BYTES']]]) - Table3[[#This Row],['[COMPRESSION_JPEG_SIZE']]]) / (Table3[[#This Row],['[SIZE_IN_BYTES']]]) * 100</f>
        <v>95.080029017128268</v>
      </c>
    </row>
    <row r="26" spans="1:29" x14ac:dyDescent="0.2">
      <c r="A26" s="10">
        <v>42471.620833333334</v>
      </c>
      <c r="B26" s="11" t="s">
        <v>42</v>
      </c>
      <c r="C26" s="11" t="b">
        <v>0</v>
      </c>
      <c r="D26" s="11">
        <v>515</v>
      </c>
      <c r="E26" s="11">
        <v>363.6</v>
      </c>
      <c r="F26" s="11">
        <v>1368.8</v>
      </c>
      <c r="G26" s="11">
        <v>12</v>
      </c>
      <c r="H26" s="11">
        <v>1398.6</v>
      </c>
      <c r="I26" s="11">
        <v>8</v>
      </c>
      <c r="J26" s="11">
        <v>2310.4</v>
      </c>
      <c r="K26" s="11">
        <v>2335.1999999999998</v>
      </c>
      <c r="L26" s="11" t="s">
        <v>19</v>
      </c>
      <c r="M26" s="11">
        <v>0</v>
      </c>
      <c r="N26" s="11">
        <v>50</v>
      </c>
      <c r="O26" s="12">
        <v>56057906</v>
      </c>
      <c r="P26" s="11">
        <v>50</v>
      </c>
      <c r="Q26" s="11">
        <v>837573</v>
      </c>
      <c r="R26" s="11">
        <v>1116764</v>
      </c>
      <c r="S26" s="11">
        <v>28027584</v>
      </c>
      <c r="T26" s="11">
        <v>4728</v>
      </c>
      <c r="U26" s="11">
        <v>5928</v>
      </c>
      <c r="V26" s="12">
        <f>VALUE(SUBSTITUTE(Table3[[#This Row],[LOAD_DICOM]],".",",")) / VALUE(SUBSTITUTE(Table3[[#This Row],[TOTAL_CLIENT_TIME]],".",",")) * 100</f>
        <v>22.053785542994177</v>
      </c>
      <c r="W26" s="12">
        <f>VALUE(SUBSTITUTE(Table3[[#This Row],[GET_FRAME_FROM_DICOM]],".",",")) / VALUE(SUBSTITUTE(Table3[[#This Row],[TOTAL_CLIENT_TIME]],".",",")) * 100</f>
        <v>15.570400822199385</v>
      </c>
      <c r="X26" s="12">
        <f>VALUE(SUBSTITUTE(Table3[[#This Row],[COMPRESS_FRAME]],".",",")) / VALUE(SUBSTITUTE(Table3[[#This Row],[TOTAL_CLIENT_TIME]],".",",")) * 100</f>
        <v>59.892086330935257</v>
      </c>
      <c r="Y26" s="12">
        <f>VALUE(SUBSTITUTE(Table3[[#This Row],[COMPRESS_FRAME_IN_JPEG]],".",",")) / VALUE(SUBSTITUTE(Table3[[#This Row],[TOTAL_CLIENT_TIME]],".",",")) * 100</f>
        <v>58.61596437136005</v>
      </c>
      <c r="Z26" s="13">
        <f>VALUE(SUBSTITUTE(Table3[[#This Row],[COMPRESS_FRAME_IN_BASE64]],".",",")) / VALUE(SUBSTITUTE(Table3[[#This Row],[TOTAL_CLIENT_TIME]],".",",")) * 100</f>
        <v>0.51387461459403916</v>
      </c>
      <c r="AA26" s="13">
        <f>2*Table3[[#This Row],['[SIZE_IN_BYTES']]]/Table3[[#This Row],['[DICOM_SIZE']]]*100</f>
        <v>99.99511576475939</v>
      </c>
      <c r="AB26" s="12">
        <f>2*Table3[[#This Row],['[SIZE_IN_BYTES']]]</f>
        <v>56055168</v>
      </c>
      <c r="AC26" s="12">
        <f xml:space="preserve"> ((Table3[[#This Row],['[SIZE_IN_BYTES']]]) - Table3[[#This Row],['[COMPRESSION_JPEG_SIZE']]]) / (Table3[[#This Row],['[SIZE_IN_BYTES']]]) * 100</f>
        <v>97.011611846386756</v>
      </c>
    </row>
    <row r="27" spans="1:29" x14ac:dyDescent="0.2">
      <c r="A27" s="10">
        <v>42471.620833333334</v>
      </c>
      <c r="B27" s="11" t="s">
        <v>42</v>
      </c>
      <c r="C27" s="11" t="b">
        <v>0</v>
      </c>
      <c r="D27" s="11">
        <v>492.2</v>
      </c>
      <c r="E27" s="11">
        <v>359.2</v>
      </c>
      <c r="F27" s="11">
        <v>1371.8</v>
      </c>
      <c r="G27" s="11">
        <v>8</v>
      </c>
      <c r="H27" s="11">
        <v>1401.6</v>
      </c>
      <c r="I27" s="11">
        <v>6.8</v>
      </c>
      <c r="J27" s="11">
        <v>2293.4</v>
      </c>
      <c r="K27" s="11">
        <v>2314.6</v>
      </c>
      <c r="L27" s="11" t="s">
        <v>19</v>
      </c>
      <c r="M27" s="11">
        <v>0</v>
      </c>
      <c r="N27" s="11">
        <v>25</v>
      </c>
      <c r="O27" s="12">
        <v>56057906</v>
      </c>
      <c r="P27" s="11">
        <v>25</v>
      </c>
      <c r="Q27" s="11">
        <v>570303</v>
      </c>
      <c r="R27" s="11">
        <v>760404</v>
      </c>
      <c r="S27" s="11">
        <v>28027584</v>
      </c>
      <c r="T27" s="11">
        <v>4728</v>
      </c>
      <c r="U27" s="11">
        <v>5928</v>
      </c>
      <c r="V27" s="12">
        <f>VALUE(SUBSTITUTE(Table3[[#This Row],[LOAD_DICOM]],".",",")) / VALUE(SUBSTITUTE(Table3[[#This Row],[TOTAL_CLIENT_TIME]],".",",")) * 100</f>
        <v>21.265013393242892</v>
      </c>
      <c r="W27" s="12">
        <f>VALUE(SUBSTITUTE(Table3[[#This Row],[GET_FRAME_FROM_DICOM]],".",",")) / VALUE(SUBSTITUTE(Table3[[#This Row],[TOTAL_CLIENT_TIME]],".",",")) * 100</f>
        <v>15.518880152078113</v>
      </c>
      <c r="X27" s="12">
        <f>VALUE(SUBSTITUTE(Table3[[#This Row],[COMPRESS_FRAME]],".",",")) / VALUE(SUBSTITUTE(Table3[[#This Row],[TOTAL_CLIENT_TIME]],".",",")) * 100</f>
        <v>60.554739479823724</v>
      </c>
      <c r="Y27" s="12">
        <f>VALUE(SUBSTITUTE(Table3[[#This Row],[COMPRESS_FRAME_IN_JPEG]],".",",")) / VALUE(SUBSTITUTE(Table3[[#This Row],[TOTAL_CLIENT_TIME]],".",",")) * 100</f>
        <v>59.267260001728161</v>
      </c>
      <c r="Z27" s="13">
        <f>VALUE(SUBSTITUTE(Table3[[#This Row],[COMPRESS_FRAME_IN_BASE64]],".",",")) / VALUE(SUBSTITUTE(Table3[[#This Row],[TOTAL_CLIENT_TIME]],".",",")) * 100</f>
        <v>0.34563207465652818</v>
      </c>
      <c r="AA27" s="13">
        <f>2*Table3[[#This Row],['[SIZE_IN_BYTES']]]/Table3[[#This Row],['[DICOM_SIZE']]]*100</f>
        <v>99.99511576475939</v>
      </c>
      <c r="AB27" s="12">
        <f>2*Table3[[#This Row],['[SIZE_IN_BYTES']]]</f>
        <v>56055168</v>
      </c>
      <c r="AC27" s="12">
        <f xml:space="preserve"> ((Table3[[#This Row],['[SIZE_IN_BYTES']]]) - Table3[[#This Row],['[COMPRESSION_JPEG_SIZE']]]) / (Table3[[#This Row],['[SIZE_IN_BYTES']]]) * 100</f>
        <v>97.965208132103001</v>
      </c>
    </row>
    <row r="28" spans="1:29" x14ac:dyDescent="0.2">
      <c r="A28" s="10">
        <v>42471.620833333334</v>
      </c>
      <c r="B28" s="11" t="s">
        <v>44</v>
      </c>
      <c r="C28" s="11" t="b">
        <v>0</v>
      </c>
      <c r="D28" s="11">
        <v>169</v>
      </c>
      <c r="E28" s="11">
        <v>122.6</v>
      </c>
      <c r="F28" s="11">
        <v>499.4</v>
      </c>
      <c r="G28" s="11">
        <v>21.4</v>
      </c>
      <c r="H28" s="11">
        <v>528.20000000000005</v>
      </c>
      <c r="I28" s="11">
        <v>32.799999999999997</v>
      </c>
      <c r="J28" s="11">
        <v>867</v>
      </c>
      <c r="K28" s="11">
        <v>922.4</v>
      </c>
      <c r="L28" s="11" t="s">
        <v>21</v>
      </c>
      <c r="M28" s="11">
        <v>0</v>
      </c>
      <c r="N28" s="11">
        <v>100</v>
      </c>
      <c r="O28" s="12">
        <v>14020912</v>
      </c>
      <c r="P28" s="11">
        <v>100</v>
      </c>
      <c r="Q28" s="11">
        <v>1318958</v>
      </c>
      <c r="R28" s="11">
        <v>1758612</v>
      </c>
      <c r="S28" s="11">
        <v>7006896</v>
      </c>
      <c r="T28" s="11">
        <v>2364</v>
      </c>
      <c r="U28" s="11">
        <v>2964</v>
      </c>
      <c r="V28" s="12">
        <f>VALUE(SUBSTITUTE(Table3[[#This Row],[LOAD_DICOM]],".",",")) / VALUE(SUBSTITUTE(Table3[[#This Row],[TOTAL_CLIENT_TIME]],".",",")) * 100</f>
        <v>18.321769297484821</v>
      </c>
      <c r="W28" s="12">
        <f>VALUE(SUBSTITUTE(Table3[[#This Row],[GET_FRAME_FROM_DICOM]],".",",")) / VALUE(SUBSTITUTE(Table3[[#This Row],[TOTAL_CLIENT_TIME]],".",",")) * 100</f>
        <v>13.29141370338248</v>
      </c>
      <c r="X28" s="12">
        <f>VALUE(SUBSTITUTE(Table3[[#This Row],[COMPRESS_FRAME]],".",",")) / VALUE(SUBSTITUTE(Table3[[#This Row],[TOTAL_CLIENT_TIME]],".",",")) * 100</f>
        <v>57.263660017346062</v>
      </c>
      <c r="Y28" s="12">
        <f>VALUE(SUBSTITUTE(Table3[[#This Row],[COMPRESS_FRAME_IN_JPEG]],".",",")) / VALUE(SUBSTITUTE(Table3[[#This Row],[TOTAL_CLIENT_TIME]],".",",")) * 100</f>
        <v>54.141370338248052</v>
      </c>
      <c r="Z28" s="13">
        <f>VALUE(SUBSTITUTE(Table3[[#This Row],[COMPRESS_FRAME_IN_BASE64]],".",",")) / VALUE(SUBSTITUTE(Table3[[#This Row],[TOTAL_CLIENT_TIME]],".",",")) * 100</f>
        <v>2.3200346921075456</v>
      </c>
      <c r="AA28" s="13">
        <f>2*Table3[[#This Row],['[SIZE_IN_BYTES']]]/Table3[[#This Row],['[DICOM_SIZE']]]*100</f>
        <v>99.94921870988135</v>
      </c>
      <c r="AB28" s="12">
        <f>2*Table3[[#This Row],['[SIZE_IN_BYTES']]]</f>
        <v>14013792</v>
      </c>
      <c r="AC28" s="12">
        <f xml:space="preserve"> ((Table3[[#This Row],['[SIZE_IN_BYTES']]]) - Table3[[#This Row],['[COMPRESSION_JPEG_SIZE']]]) / (Table3[[#This Row],['[SIZE_IN_BYTES']]]) * 100</f>
        <v>81.176286903644638</v>
      </c>
    </row>
    <row r="29" spans="1:29" x14ac:dyDescent="0.2">
      <c r="A29" s="44">
        <v>42471.620833333334</v>
      </c>
      <c r="B29" s="45" t="s">
        <v>44</v>
      </c>
      <c r="C29" s="11" t="b">
        <v>0</v>
      </c>
      <c r="D29" s="45">
        <v>156.80000000000001</v>
      </c>
      <c r="E29" s="45">
        <v>123.4</v>
      </c>
      <c r="F29" s="45">
        <v>423.8</v>
      </c>
      <c r="G29" s="45">
        <v>16.600000000000001</v>
      </c>
      <c r="H29" s="45">
        <v>451.2</v>
      </c>
      <c r="I29" s="45">
        <v>10</v>
      </c>
      <c r="J29" s="45">
        <v>757</v>
      </c>
      <c r="K29" s="45">
        <v>782.2</v>
      </c>
      <c r="L29" s="45" t="s">
        <v>21</v>
      </c>
      <c r="M29" s="45">
        <v>0</v>
      </c>
      <c r="N29" s="45">
        <v>95</v>
      </c>
      <c r="O29" s="14">
        <v>14020912</v>
      </c>
      <c r="P29" s="45">
        <v>95</v>
      </c>
      <c r="Q29" s="45">
        <v>815766</v>
      </c>
      <c r="R29" s="45">
        <v>1087688</v>
      </c>
      <c r="S29" s="45">
        <v>7006896</v>
      </c>
      <c r="T29" s="45">
        <v>2364</v>
      </c>
      <c r="U29" s="45">
        <v>2964</v>
      </c>
      <c r="V29" s="12">
        <f>VALUE(SUBSTITUTE(Table3[[#This Row],[LOAD_DICOM]],".",",")) / VALUE(SUBSTITUTE(Table3[[#This Row],[TOTAL_CLIENT_TIME]],".",",")) * 100</f>
        <v>20.046024034773716</v>
      </c>
      <c r="W29" s="12">
        <f>VALUE(SUBSTITUTE(Table3[[#This Row],[GET_FRAME_FROM_DICOM]],".",",")) / VALUE(SUBSTITUTE(Table3[[#This Row],[TOTAL_CLIENT_TIME]],".",",")) * 100</f>
        <v>15.776016364101253</v>
      </c>
      <c r="X29" s="12">
        <f>VALUE(SUBSTITUTE(Table3[[#This Row],[COMPRESS_FRAME]],".",",")) / VALUE(SUBSTITUTE(Table3[[#This Row],[TOTAL_CLIENT_TIME]],".",",")) * 100</f>
        <v>57.683456916389666</v>
      </c>
      <c r="Y29" s="12">
        <f>VALUE(SUBSTITUTE(Table3[[#This Row],[COMPRESS_FRAME_IN_JPEG]],".",",")) / VALUE(SUBSTITUTE(Table3[[#This Row],[TOTAL_CLIENT_TIME]],".",",")) * 100</f>
        <v>54.180516491945795</v>
      </c>
      <c r="Z29" s="13">
        <f>VALUE(SUBSTITUTE(Table3[[#This Row],[COMPRESS_FRAME_IN_BASE64]],".",",")) / VALUE(SUBSTITUTE(Table3[[#This Row],[TOTAL_CLIENT_TIME]],".",",")) * 100</f>
        <v>2.1222193812324215</v>
      </c>
      <c r="AA29" s="13">
        <f>2*Table3[[#This Row],['[SIZE_IN_BYTES']]]/Table3[[#This Row],['[DICOM_SIZE']]]*100</f>
        <v>99.94921870988135</v>
      </c>
      <c r="AB29" s="12">
        <f>2*Table3[[#This Row],['[SIZE_IN_BYTES']]]</f>
        <v>14013792</v>
      </c>
      <c r="AC29" s="12">
        <f xml:space="preserve"> ((Table3[[#This Row],['[SIZE_IN_BYTES']]]) - Table3[[#This Row],['[COMPRESSION_JPEG_SIZE']]]) / (Table3[[#This Row],['[SIZE_IN_BYTES']]]) * 100</f>
        <v>88.357669358871604</v>
      </c>
    </row>
    <row r="30" spans="1:29" x14ac:dyDescent="0.2">
      <c r="A30" s="10">
        <v>42471.620833333334</v>
      </c>
      <c r="B30" s="11" t="s">
        <v>44</v>
      </c>
      <c r="C30" s="11" t="b">
        <v>0</v>
      </c>
      <c r="D30" s="11">
        <v>138.80000000000001</v>
      </c>
      <c r="E30" s="11">
        <v>125</v>
      </c>
      <c r="F30" s="11">
        <v>389.2</v>
      </c>
      <c r="G30" s="11">
        <v>5.2</v>
      </c>
      <c r="H30" s="11">
        <v>400.8</v>
      </c>
      <c r="I30" s="11">
        <v>1.8</v>
      </c>
      <c r="J30" s="11">
        <v>675.4</v>
      </c>
      <c r="K30" s="11">
        <v>683</v>
      </c>
      <c r="L30" s="11" t="s">
        <v>21</v>
      </c>
      <c r="M30" s="11">
        <v>0</v>
      </c>
      <c r="N30" s="11">
        <v>50</v>
      </c>
      <c r="O30" s="12">
        <v>14020912</v>
      </c>
      <c r="P30" s="11">
        <v>50</v>
      </c>
      <c r="Q30" s="11">
        <v>282919</v>
      </c>
      <c r="R30" s="11">
        <v>377228</v>
      </c>
      <c r="S30" s="11">
        <v>7006896</v>
      </c>
      <c r="T30" s="11">
        <v>2364</v>
      </c>
      <c r="U30" s="11">
        <v>2964</v>
      </c>
      <c r="V30" s="12">
        <f>VALUE(SUBSTITUTE(Table3[[#This Row],[LOAD_DICOM]],".",",")) / VALUE(SUBSTITUTE(Table3[[#This Row],[TOTAL_CLIENT_TIME]],".",",")) * 100</f>
        <v>20.32210834553441</v>
      </c>
      <c r="W30" s="12">
        <f>VALUE(SUBSTITUTE(Table3[[#This Row],[GET_FRAME_FROM_DICOM]],".",",")) / VALUE(SUBSTITUTE(Table3[[#This Row],[TOTAL_CLIENT_TIME]],".",",")) * 100</f>
        <v>18.301610541727673</v>
      </c>
      <c r="X30" s="12">
        <f>VALUE(SUBSTITUTE(Table3[[#This Row],[COMPRESS_FRAME]],".",",")) / VALUE(SUBSTITUTE(Table3[[#This Row],[TOTAL_CLIENT_TIME]],".",",")) * 100</f>
        <v>58.682284040995611</v>
      </c>
      <c r="Y30" s="12">
        <f>VALUE(SUBSTITUTE(Table3[[#This Row],[COMPRESS_FRAME_IN_JPEG]],".",",")) / VALUE(SUBSTITUTE(Table3[[#This Row],[TOTAL_CLIENT_TIME]],".",",")) * 100</f>
        <v>56.983894582723281</v>
      </c>
      <c r="Z30" s="13">
        <f>VALUE(SUBSTITUTE(Table3[[#This Row],[COMPRESS_FRAME_IN_BASE64]],".",",")) / VALUE(SUBSTITUTE(Table3[[#This Row],[TOTAL_CLIENT_TIME]],".",",")) * 100</f>
        <v>0.76134699853587118</v>
      </c>
      <c r="AA30" s="13">
        <f>2*Table3[[#This Row],['[SIZE_IN_BYTES']]]/Table3[[#This Row],['[DICOM_SIZE']]]*100</f>
        <v>99.94921870988135</v>
      </c>
      <c r="AB30" s="12">
        <f>2*Table3[[#This Row],['[SIZE_IN_BYTES']]]</f>
        <v>14013792</v>
      </c>
      <c r="AC30" s="12">
        <f xml:space="preserve"> ((Table3[[#This Row],['[SIZE_IN_BYTES']]]) - Table3[[#This Row],['[COMPRESSION_JPEG_SIZE']]]) / (Table3[[#This Row],['[SIZE_IN_BYTES']]]) * 100</f>
        <v>95.962277733250218</v>
      </c>
    </row>
    <row r="31" spans="1:29" x14ac:dyDescent="0.2">
      <c r="A31" s="44">
        <v>42471.620833333334</v>
      </c>
      <c r="B31" s="45" t="s">
        <v>44</v>
      </c>
      <c r="C31" s="11" t="b">
        <v>0</v>
      </c>
      <c r="D31" s="45">
        <v>135.6</v>
      </c>
      <c r="E31" s="45">
        <v>111.6</v>
      </c>
      <c r="F31" s="45">
        <v>391.6</v>
      </c>
      <c r="G31" s="45">
        <v>7.2</v>
      </c>
      <c r="H31" s="45">
        <v>406.8</v>
      </c>
      <c r="I31" s="45">
        <v>3</v>
      </c>
      <c r="J31" s="45">
        <v>665.6</v>
      </c>
      <c r="K31" s="45">
        <v>677</v>
      </c>
      <c r="L31" s="45" t="s">
        <v>21</v>
      </c>
      <c r="M31" s="45">
        <v>0</v>
      </c>
      <c r="N31" s="45">
        <v>80</v>
      </c>
      <c r="O31" s="14">
        <v>14020912</v>
      </c>
      <c r="P31" s="45">
        <v>80</v>
      </c>
      <c r="Q31" s="45">
        <v>430981</v>
      </c>
      <c r="R31" s="45">
        <v>574644</v>
      </c>
      <c r="S31" s="45">
        <v>7006896</v>
      </c>
      <c r="T31" s="45">
        <v>2364</v>
      </c>
      <c r="U31" s="45">
        <v>2964</v>
      </c>
      <c r="V31" s="12">
        <f>VALUE(SUBSTITUTE(Table3[[#This Row],[LOAD_DICOM]],".",",")) / VALUE(SUBSTITUTE(Table3[[#This Row],[TOTAL_CLIENT_TIME]],".",",")) * 100</f>
        <v>20.029542097488921</v>
      </c>
      <c r="W31" s="12">
        <f>VALUE(SUBSTITUTE(Table3[[#This Row],[GET_FRAME_FROM_DICOM]],".",",")) / VALUE(SUBSTITUTE(Table3[[#This Row],[TOTAL_CLIENT_TIME]],".",",")) * 100</f>
        <v>16.484490398818316</v>
      </c>
      <c r="X31" s="12">
        <f>VALUE(SUBSTITUTE(Table3[[#This Row],[COMPRESS_FRAME]],".",",")) / VALUE(SUBSTITUTE(Table3[[#This Row],[TOTAL_CLIENT_TIME]],".",",")) * 100</f>
        <v>60.088626292466763</v>
      </c>
      <c r="Y31" s="12">
        <f>VALUE(SUBSTITUTE(Table3[[#This Row],[COMPRESS_FRAME_IN_JPEG]],".",",")) / VALUE(SUBSTITUTE(Table3[[#This Row],[TOTAL_CLIENT_TIME]],".",",")) * 100</f>
        <v>57.843426883308716</v>
      </c>
      <c r="Z31" s="13">
        <f>VALUE(SUBSTITUTE(Table3[[#This Row],[COMPRESS_FRAME_IN_BASE64]],".",",")) / VALUE(SUBSTITUTE(Table3[[#This Row],[TOTAL_CLIENT_TIME]],".",",")) * 100</f>
        <v>1.0635155096011817</v>
      </c>
      <c r="AA31" s="13">
        <f>2*Table3[[#This Row],['[SIZE_IN_BYTES']]]/Table3[[#This Row],['[DICOM_SIZE']]]*100</f>
        <v>99.94921870988135</v>
      </c>
      <c r="AB31" s="12">
        <f>2*Table3[[#This Row],['[SIZE_IN_BYTES']]]</f>
        <v>14013792</v>
      </c>
      <c r="AC31" s="12">
        <f xml:space="preserve"> ((Table3[[#This Row],['[SIZE_IN_BYTES']]]) - Table3[[#This Row],['[COMPRESSION_JPEG_SIZE']]]) / (Table3[[#This Row],['[SIZE_IN_BYTES']]]) * 100</f>
        <v>93.849187999936063</v>
      </c>
    </row>
    <row r="32" spans="1:29" x14ac:dyDescent="0.2">
      <c r="A32" s="10">
        <v>42471.620833333334</v>
      </c>
      <c r="B32" s="11" t="s">
        <v>44</v>
      </c>
      <c r="C32" s="11" t="b">
        <v>0</v>
      </c>
      <c r="D32" s="11">
        <v>138.4</v>
      </c>
      <c r="E32" s="11">
        <v>108.4</v>
      </c>
      <c r="F32" s="11">
        <v>338</v>
      </c>
      <c r="G32" s="11">
        <v>2.2000000000000002</v>
      </c>
      <c r="H32" s="11">
        <v>349.2</v>
      </c>
      <c r="I32" s="11">
        <v>1.2</v>
      </c>
      <c r="J32" s="11">
        <v>606.4</v>
      </c>
      <c r="K32" s="11">
        <v>611.79999999999995</v>
      </c>
      <c r="L32" s="11" t="s">
        <v>21</v>
      </c>
      <c r="M32" s="11">
        <v>0</v>
      </c>
      <c r="N32" s="11">
        <v>25</v>
      </c>
      <c r="O32" s="12">
        <v>14020912</v>
      </c>
      <c r="P32" s="11">
        <v>25</v>
      </c>
      <c r="Q32" s="11">
        <v>199788</v>
      </c>
      <c r="R32" s="11">
        <v>266384</v>
      </c>
      <c r="S32" s="11">
        <v>7006896</v>
      </c>
      <c r="T32" s="11">
        <v>2364</v>
      </c>
      <c r="U32" s="11">
        <v>2964</v>
      </c>
      <c r="V32" s="12">
        <f>VALUE(SUBSTITUTE(Table3[[#This Row],[LOAD_DICOM]],".",",")) / VALUE(SUBSTITUTE(Table3[[#This Row],[TOTAL_CLIENT_TIME]],".",",")) * 100</f>
        <v>22.621771820856491</v>
      </c>
      <c r="W32" s="12">
        <f>VALUE(SUBSTITUTE(Table3[[#This Row],[GET_FRAME_FROM_DICOM]],".",",")) / VALUE(SUBSTITUTE(Table3[[#This Row],[TOTAL_CLIENT_TIME]],".",",")) * 100</f>
        <v>17.718208564890489</v>
      </c>
      <c r="X32" s="12">
        <f>VALUE(SUBSTITUTE(Table3[[#This Row],[COMPRESS_FRAME]],".",",")) / VALUE(SUBSTITUTE(Table3[[#This Row],[TOTAL_CLIENT_TIME]],".",",")) * 100</f>
        <v>57.077476299444264</v>
      </c>
      <c r="Y32" s="12">
        <f>VALUE(SUBSTITUTE(Table3[[#This Row],[COMPRESS_FRAME_IN_JPEG]],".",",")) / VALUE(SUBSTITUTE(Table3[[#This Row],[TOTAL_CLIENT_TIME]],".",",")) * 100</f>
        <v>55.246812683883626</v>
      </c>
      <c r="Z32" s="13">
        <f>VALUE(SUBSTITUTE(Table3[[#This Row],[COMPRESS_FRAME_IN_BASE64]],".",",")) / VALUE(SUBSTITUTE(Table3[[#This Row],[TOTAL_CLIENT_TIME]],".",",")) * 100</f>
        <v>0.35959463877084019</v>
      </c>
      <c r="AA32" s="13">
        <f>2*Table3[[#This Row],['[SIZE_IN_BYTES']]]/Table3[[#This Row],['[DICOM_SIZE']]]*100</f>
        <v>99.94921870988135</v>
      </c>
      <c r="AB32" s="12">
        <f>2*Table3[[#This Row],['[SIZE_IN_BYTES']]]</f>
        <v>14013792</v>
      </c>
      <c r="AC32" s="12">
        <f xml:space="preserve"> ((Table3[[#This Row],['[SIZE_IN_BYTES']]]) - Table3[[#This Row],['[COMPRESSION_JPEG_SIZE']]]) / (Table3[[#This Row],['[SIZE_IN_BYTES']]]) * 100</f>
        <v>97.148694657377533</v>
      </c>
    </row>
    <row r="33" spans="1:29" x14ac:dyDescent="0.2">
      <c r="A33" s="44">
        <v>42471.620833333334</v>
      </c>
      <c r="B33" s="45" t="s">
        <v>50</v>
      </c>
      <c r="C33" s="11" t="b">
        <v>0</v>
      </c>
      <c r="D33" s="45">
        <v>5</v>
      </c>
      <c r="E33" s="45">
        <v>1.4</v>
      </c>
      <c r="F33" s="45">
        <v>3.2</v>
      </c>
      <c r="G33" s="45">
        <v>0</v>
      </c>
      <c r="H33" s="45">
        <v>3.6</v>
      </c>
      <c r="I33" s="45">
        <v>0</v>
      </c>
      <c r="J33" s="45">
        <v>11.4</v>
      </c>
      <c r="K33" s="45">
        <v>20.2</v>
      </c>
      <c r="L33" s="45" t="s">
        <v>52</v>
      </c>
      <c r="M33" s="45">
        <v>0</v>
      </c>
      <c r="N33" s="11">
        <v>50</v>
      </c>
      <c r="O33" s="14">
        <v>142564</v>
      </c>
      <c r="P33" s="45">
        <v>50</v>
      </c>
      <c r="Q33" s="45">
        <v>3060</v>
      </c>
      <c r="R33" s="45">
        <v>4080</v>
      </c>
      <c r="S33" s="45">
        <v>65536</v>
      </c>
      <c r="T33" s="45">
        <v>256</v>
      </c>
      <c r="U33" s="45">
        <v>256</v>
      </c>
      <c r="V33" s="12">
        <f>VALUE(SUBSTITUTE(Table3[[#This Row],[LOAD_DICOM]],".",",")) / VALUE(SUBSTITUTE(Table3[[#This Row],[TOTAL_CLIENT_TIME]],".",",")) * 100</f>
        <v>24.752475247524753</v>
      </c>
      <c r="W33" s="12">
        <f>VALUE(SUBSTITUTE(Table3[[#This Row],[GET_FRAME_FROM_DICOM]],".",",")) / VALUE(SUBSTITUTE(Table3[[#This Row],[TOTAL_CLIENT_TIME]],".",",")) * 100</f>
        <v>6.9306930693069297</v>
      </c>
      <c r="X33" s="12">
        <f>VALUE(SUBSTITUTE(Table3[[#This Row],[COMPRESS_FRAME]],".",",")) / VALUE(SUBSTITUTE(Table3[[#This Row],[TOTAL_CLIENT_TIME]],".",",")) * 100</f>
        <v>17.821782178217823</v>
      </c>
      <c r="Y33" s="12">
        <f>VALUE(SUBSTITUTE(Table3[[#This Row],[COMPRESS_FRAME_IN_JPEG]],".",",")) / VALUE(SUBSTITUTE(Table3[[#This Row],[TOTAL_CLIENT_TIME]],".",",")) * 100</f>
        <v>15.841584158415841</v>
      </c>
      <c r="Z33" s="13">
        <f>VALUE(SUBSTITUTE(Table3[[#This Row],[COMPRESS_FRAME_IN_BASE64]],".",",")) / VALUE(SUBSTITUTE(Table3[[#This Row],[TOTAL_CLIENT_TIME]],".",",")) * 100</f>
        <v>0</v>
      </c>
      <c r="AA33" s="13">
        <f>2*Table3[[#This Row],['[SIZE_IN_BYTES']]]/Table3[[#This Row],['[DICOM_SIZE']]]*100</f>
        <v>91.939058948963265</v>
      </c>
      <c r="AB33" s="12">
        <f>2*Table3[[#This Row],['[SIZE_IN_BYTES']]]</f>
        <v>131072</v>
      </c>
      <c r="AC33" s="12">
        <f xml:space="preserve"> ((Table3[[#This Row],['[SIZE_IN_BYTES']]]) - Table3[[#This Row],['[COMPRESSION_JPEG_SIZE']]]) / (Table3[[#This Row],['[SIZE_IN_BYTES']]]) * 100</f>
        <v>95.330810546875</v>
      </c>
    </row>
    <row r="34" spans="1:29" x14ac:dyDescent="0.2">
      <c r="A34" s="44">
        <v>42471.620833333334</v>
      </c>
      <c r="B34" s="45" t="s">
        <v>46</v>
      </c>
      <c r="C34" s="11" t="b">
        <v>0</v>
      </c>
      <c r="D34" s="45">
        <v>4</v>
      </c>
      <c r="E34" s="45">
        <v>1</v>
      </c>
      <c r="F34" s="45">
        <v>4.4000000000000004</v>
      </c>
      <c r="G34" s="45">
        <v>0</v>
      </c>
      <c r="H34" s="45">
        <v>4.5999999999999996</v>
      </c>
      <c r="I34" s="45">
        <v>0</v>
      </c>
      <c r="J34" s="45">
        <v>11.4</v>
      </c>
      <c r="K34" s="45">
        <v>19.2</v>
      </c>
      <c r="L34" s="45" t="s">
        <v>47</v>
      </c>
      <c r="M34" s="45">
        <v>0</v>
      </c>
      <c r="N34" s="45">
        <v>95</v>
      </c>
      <c r="O34" s="14">
        <v>134314</v>
      </c>
      <c r="P34" s="45">
        <v>95</v>
      </c>
      <c r="Q34" s="45">
        <v>7639</v>
      </c>
      <c r="R34" s="45">
        <v>10188</v>
      </c>
      <c r="S34" s="45">
        <v>65536</v>
      </c>
      <c r="T34" s="45">
        <v>256</v>
      </c>
      <c r="U34" s="45">
        <v>256</v>
      </c>
      <c r="V34" s="12">
        <f>VALUE(SUBSTITUTE(Table3[[#This Row],[LOAD_DICOM]],".",",")) / VALUE(SUBSTITUTE(Table3[[#This Row],[TOTAL_CLIENT_TIME]],".",",")) * 100</f>
        <v>20.833333333333336</v>
      </c>
      <c r="W34" s="12">
        <f>VALUE(SUBSTITUTE(Table3[[#This Row],[GET_FRAME_FROM_DICOM]],".",",")) / VALUE(SUBSTITUTE(Table3[[#This Row],[TOTAL_CLIENT_TIME]],".",",")) * 100</f>
        <v>5.2083333333333339</v>
      </c>
      <c r="X34" s="12">
        <f>VALUE(SUBSTITUTE(Table3[[#This Row],[COMPRESS_FRAME]],".",",")) / VALUE(SUBSTITUTE(Table3[[#This Row],[TOTAL_CLIENT_TIME]],".",",")) * 100</f>
        <v>23.958333333333332</v>
      </c>
      <c r="Y34" s="12">
        <f>VALUE(SUBSTITUTE(Table3[[#This Row],[COMPRESS_FRAME_IN_JPEG]],".",",")) / VALUE(SUBSTITUTE(Table3[[#This Row],[TOTAL_CLIENT_TIME]],".",",")) * 100</f>
        <v>22.916666666666668</v>
      </c>
      <c r="Z34" s="13">
        <f>VALUE(SUBSTITUTE(Table3[[#This Row],[COMPRESS_FRAME_IN_BASE64]],".",",")) / VALUE(SUBSTITUTE(Table3[[#This Row],[TOTAL_CLIENT_TIME]],".",",")) * 100</f>
        <v>0</v>
      </c>
      <c r="AA34" s="13">
        <f>2*Table3[[#This Row],['[SIZE_IN_BYTES']]]/Table3[[#This Row],['[DICOM_SIZE']]]*100</f>
        <v>97.586253108387808</v>
      </c>
      <c r="AB34" s="12">
        <f>2*Table3[[#This Row],['[SIZE_IN_BYTES']]]</f>
        <v>131072</v>
      </c>
      <c r="AC34" s="12">
        <f xml:space="preserve"> ((Table3[[#This Row],['[SIZE_IN_BYTES']]]) - Table3[[#This Row],['[COMPRESSION_JPEG_SIZE']]]) / (Table3[[#This Row],['[SIZE_IN_BYTES']]]) * 100</f>
        <v>88.34381103515625</v>
      </c>
    </row>
    <row r="35" spans="1:29" x14ac:dyDescent="0.2">
      <c r="A35" s="44">
        <v>42471.620833333334</v>
      </c>
      <c r="B35" s="45" t="s">
        <v>46</v>
      </c>
      <c r="C35" s="11" t="b">
        <v>0</v>
      </c>
      <c r="D35" s="45">
        <v>4.4000000000000004</v>
      </c>
      <c r="E35" s="45">
        <v>0.2</v>
      </c>
      <c r="F35" s="45">
        <v>4</v>
      </c>
      <c r="G35" s="45">
        <v>0</v>
      </c>
      <c r="H35" s="45">
        <v>4.5999999999999996</v>
      </c>
      <c r="I35" s="45">
        <v>0</v>
      </c>
      <c r="J35" s="45">
        <v>13.8</v>
      </c>
      <c r="K35" s="45">
        <v>19</v>
      </c>
      <c r="L35" s="45" t="s">
        <v>47</v>
      </c>
      <c r="M35" s="45">
        <v>0</v>
      </c>
      <c r="N35" s="45">
        <v>80</v>
      </c>
      <c r="O35" s="14">
        <v>134314</v>
      </c>
      <c r="P35" s="45">
        <v>80</v>
      </c>
      <c r="Q35" s="45">
        <v>3410</v>
      </c>
      <c r="R35" s="45">
        <v>4548</v>
      </c>
      <c r="S35" s="45">
        <v>65536</v>
      </c>
      <c r="T35" s="45">
        <v>256</v>
      </c>
      <c r="U35" s="45">
        <v>256</v>
      </c>
      <c r="V35" s="12">
        <f>VALUE(SUBSTITUTE(Table3[[#This Row],[LOAD_DICOM]],".",",")) / VALUE(SUBSTITUTE(Table3[[#This Row],[TOTAL_CLIENT_TIME]],".",",")) * 100</f>
        <v>23.157894736842106</v>
      </c>
      <c r="W35" s="12">
        <f>VALUE(SUBSTITUTE(Table3[[#This Row],[GET_FRAME_FROM_DICOM]],".",",")) / VALUE(SUBSTITUTE(Table3[[#This Row],[TOTAL_CLIENT_TIME]],".",",")) * 100</f>
        <v>1.0526315789473684</v>
      </c>
      <c r="X35" s="12">
        <f>VALUE(SUBSTITUTE(Table3[[#This Row],[COMPRESS_FRAME]],".",",")) / VALUE(SUBSTITUTE(Table3[[#This Row],[TOTAL_CLIENT_TIME]],".",",")) * 100</f>
        <v>24.210526315789473</v>
      </c>
      <c r="Y35" s="12">
        <f>VALUE(SUBSTITUTE(Table3[[#This Row],[COMPRESS_FRAME_IN_JPEG]],".",",")) / VALUE(SUBSTITUTE(Table3[[#This Row],[TOTAL_CLIENT_TIME]],".",",")) * 100</f>
        <v>21.052631578947366</v>
      </c>
      <c r="Z35" s="11">
        <f>VALUE(SUBSTITUTE(Table3[[#This Row],[COMPRESS_FRAME_IN_BASE64]],".",",")) / VALUE(SUBSTITUTE(Table3[[#This Row],[TOTAL_CLIENT_TIME]],".",",")) * 100</f>
        <v>0</v>
      </c>
      <c r="AA35" s="11">
        <f>2*Table3[[#This Row],['[SIZE_IN_BYTES']]]/Table3[[#This Row],['[DICOM_SIZE']]]*100</f>
        <v>97.586253108387808</v>
      </c>
      <c r="AB35" s="12">
        <f>2*Table3[[#This Row],['[SIZE_IN_BYTES']]]</f>
        <v>131072</v>
      </c>
      <c r="AC35" s="12">
        <f xml:space="preserve"> ((Table3[[#This Row],['[SIZE_IN_BYTES']]]) - Table3[[#This Row],['[COMPRESSION_JPEG_SIZE']]]) / (Table3[[#This Row],['[SIZE_IN_BYTES']]]) * 100</f>
        <v>94.7967529296875</v>
      </c>
    </row>
    <row r="36" spans="1:29" x14ac:dyDescent="0.2">
      <c r="A36" s="44">
        <v>42471.620833333334</v>
      </c>
      <c r="B36" s="45" t="s">
        <v>50</v>
      </c>
      <c r="C36" s="11" t="b">
        <v>0</v>
      </c>
      <c r="D36" s="45">
        <v>3</v>
      </c>
      <c r="E36" s="45">
        <v>2.2000000000000002</v>
      </c>
      <c r="F36" s="45">
        <v>3.8</v>
      </c>
      <c r="G36" s="45">
        <v>0</v>
      </c>
      <c r="H36" s="45">
        <v>4.4000000000000004</v>
      </c>
      <c r="I36" s="45">
        <v>0</v>
      </c>
      <c r="J36" s="45">
        <v>12.2</v>
      </c>
      <c r="K36" s="45">
        <v>18</v>
      </c>
      <c r="L36" s="45" t="s">
        <v>51</v>
      </c>
      <c r="M36" s="45">
        <v>0</v>
      </c>
      <c r="N36" s="11">
        <v>100</v>
      </c>
      <c r="O36" s="14">
        <v>142564</v>
      </c>
      <c r="P36" s="45">
        <v>100</v>
      </c>
      <c r="Q36" s="45">
        <v>16030</v>
      </c>
      <c r="R36" s="45">
        <v>21376</v>
      </c>
      <c r="S36" s="45">
        <v>65536</v>
      </c>
      <c r="T36" s="45">
        <v>256</v>
      </c>
      <c r="U36" s="45">
        <v>256</v>
      </c>
      <c r="V36" s="12">
        <f>VALUE(SUBSTITUTE(Table3[[#This Row],[LOAD_DICOM]],".",",")) / VALUE(SUBSTITUTE(Table3[[#This Row],[TOTAL_CLIENT_TIME]],".",",")) * 100</f>
        <v>16.666666666666664</v>
      </c>
      <c r="W36" s="12">
        <f>VALUE(SUBSTITUTE(Table3[[#This Row],[GET_FRAME_FROM_DICOM]],".",",")) / VALUE(SUBSTITUTE(Table3[[#This Row],[TOTAL_CLIENT_TIME]],".",",")) * 100</f>
        <v>12.222222222222223</v>
      </c>
      <c r="X36" s="12">
        <f>VALUE(SUBSTITUTE(Table3[[#This Row],[COMPRESS_FRAME]],".",",")) / VALUE(SUBSTITUTE(Table3[[#This Row],[TOTAL_CLIENT_TIME]],".",",")) * 100</f>
        <v>24.444444444444446</v>
      </c>
      <c r="Y36" s="12">
        <f>VALUE(SUBSTITUTE(Table3[[#This Row],[COMPRESS_FRAME_IN_JPEG]],".",",")) / VALUE(SUBSTITUTE(Table3[[#This Row],[TOTAL_CLIENT_TIME]],".",",")) * 100</f>
        <v>21.111111111111111</v>
      </c>
      <c r="Z36" s="13">
        <f>VALUE(SUBSTITUTE(Table3[[#This Row],[COMPRESS_FRAME_IN_BASE64]],".",",")) / VALUE(SUBSTITUTE(Table3[[#This Row],[TOTAL_CLIENT_TIME]],".",",")) * 100</f>
        <v>0</v>
      </c>
      <c r="AA36" s="13">
        <f>2*Table3[[#This Row],['[SIZE_IN_BYTES']]]/Table3[[#This Row],['[DICOM_SIZE']]]*100</f>
        <v>91.939058948963265</v>
      </c>
      <c r="AB36" s="12">
        <f>2*Table3[[#This Row],['[SIZE_IN_BYTES']]]</f>
        <v>131072</v>
      </c>
      <c r="AC36" s="12">
        <f xml:space="preserve"> ((Table3[[#This Row],['[SIZE_IN_BYTES']]]) - Table3[[#This Row],['[COMPRESSION_JPEG_SIZE']]]) / (Table3[[#This Row],['[SIZE_IN_BYTES']]]) * 100</f>
        <v>75.5401611328125</v>
      </c>
    </row>
    <row r="37" spans="1:29" x14ac:dyDescent="0.2">
      <c r="A37" s="44">
        <v>42471.620833333334</v>
      </c>
      <c r="B37" s="45" t="s">
        <v>46</v>
      </c>
      <c r="C37" s="11" t="b">
        <v>0</v>
      </c>
      <c r="D37" s="45">
        <v>3</v>
      </c>
      <c r="E37" s="45">
        <v>0</v>
      </c>
      <c r="F37" s="45">
        <v>5.4</v>
      </c>
      <c r="G37" s="45">
        <v>0</v>
      </c>
      <c r="H37" s="45">
        <v>6</v>
      </c>
      <c r="I37" s="45">
        <v>0</v>
      </c>
      <c r="J37" s="45">
        <v>11</v>
      </c>
      <c r="K37" s="45">
        <v>18</v>
      </c>
      <c r="L37" s="45" t="s">
        <v>49</v>
      </c>
      <c r="M37" s="45">
        <v>0</v>
      </c>
      <c r="N37" s="11">
        <v>100</v>
      </c>
      <c r="O37" s="14">
        <v>134172</v>
      </c>
      <c r="P37" s="45">
        <v>100</v>
      </c>
      <c r="Q37" s="45">
        <v>27289</v>
      </c>
      <c r="R37" s="45">
        <v>36388</v>
      </c>
      <c r="S37" s="45">
        <v>65536</v>
      </c>
      <c r="T37" s="45">
        <v>256</v>
      </c>
      <c r="U37" s="45">
        <v>256</v>
      </c>
      <c r="V37" s="12">
        <f>VALUE(SUBSTITUTE(Table3[[#This Row],[LOAD_DICOM]],".",",")) / VALUE(SUBSTITUTE(Table3[[#This Row],[TOTAL_CLIENT_TIME]],".",",")) * 100</f>
        <v>16.666666666666664</v>
      </c>
      <c r="W37" s="12">
        <f>VALUE(SUBSTITUTE(Table3[[#This Row],[GET_FRAME_FROM_DICOM]],".",",")) / VALUE(SUBSTITUTE(Table3[[#This Row],[TOTAL_CLIENT_TIME]],".",",")) * 100</f>
        <v>0</v>
      </c>
      <c r="X37" s="12">
        <f>VALUE(SUBSTITUTE(Table3[[#This Row],[COMPRESS_FRAME]],".",",")) / VALUE(SUBSTITUTE(Table3[[#This Row],[TOTAL_CLIENT_TIME]],".",",")) * 100</f>
        <v>33.333333333333329</v>
      </c>
      <c r="Y37" s="12">
        <f>VALUE(SUBSTITUTE(Table3[[#This Row],[COMPRESS_FRAME_IN_JPEG]],".",",")) / VALUE(SUBSTITUTE(Table3[[#This Row],[TOTAL_CLIENT_TIME]],".",",")) * 100</f>
        <v>30.000000000000004</v>
      </c>
      <c r="Z37" s="13">
        <f>VALUE(SUBSTITUTE(Table3[[#This Row],[COMPRESS_FRAME_IN_BASE64]],".",",")) / VALUE(SUBSTITUTE(Table3[[#This Row],[TOTAL_CLIENT_TIME]],".",",")) * 100</f>
        <v>0</v>
      </c>
      <c r="AA37" s="13">
        <f>2*Table3[[#This Row],['[SIZE_IN_BYTES']]]/Table3[[#This Row],['[DICOM_SIZE']]]*100</f>
        <v>97.689532838446169</v>
      </c>
      <c r="AB37" s="12">
        <f>2*Table3[[#This Row],['[SIZE_IN_BYTES']]]</f>
        <v>131072</v>
      </c>
      <c r="AC37" s="12">
        <f xml:space="preserve"> ((Table3[[#This Row],['[SIZE_IN_BYTES']]]) - Table3[[#This Row],['[COMPRESSION_JPEG_SIZE']]]) / (Table3[[#This Row],['[SIZE_IN_BYTES']]]) * 100</f>
        <v>58.36029052734375</v>
      </c>
    </row>
    <row r="38" spans="1:29" x14ac:dyDescent="0.2">
      <c r="A38" s="44">
        <v>42471.620833333334</v>
      </c>
      <c r="B38" s="45" t="s">
        <v>50</v>
      </c>
      <c r="C38" s="11" t="b">
        <v>0</v>
      </c>
      <c r="D38" s="45">
        <v>3.8</v>
      </c>
      <c r="E38" s="45">
        <v>2</v>
      </c>
      <c r="F38" s="45">
        <v>2.6</v>
      </c>
      <c r="G38" s="45">
        <v>0</v>
      </c>
      <c r="H38" s="45">
        <v>4.2</v>
      </c>
      <c r="I38" s="45">
        <v>0</v>
      </c>
      <c r="J38" s="45">
        <v>11.8</v>
      </c>
      <c r="K38" s="45">
        <v>18</v>
      </c>
      <c r="L38" s="45" t="s">
        <v>51</v>
      </c>
      <c r="M38" s="45">
        <v>0</v>
      </c>
      <c r="N38" s="11">
        <v>25</v>
      </c>
      <c r="O38" s="14">
        <v>142564</v>
      </c>
      <c r="P38" s="45">
        <v>25</v>
      </c>
      <c r="Q38" s="45">
        <v>2348</v>
      </c>
      <c r="R38" s="45">
        <v>3132</v>
      </c>
      <c r="S38" s="45">
        <v>65536</v>
      </c>
      <c r="T38" s="45">
        <v>256</v>
      </c>
      <c r="U38" s="45">
        <v>256</v>
      </c>
      <c r="V38" s="12">
        <f>VALUE(SUBSTITUTE(Table3[[#This Row],[LOAD_DICOM]],".",",")) / VALUE(SUBSTITUTE(Table3[[#This Row],[TOTAL_CLIENT_TIME]],".",",")) * 100</f>
        <v>21.111111111111111</v>
      </c>
      <c r="W38" s="12">
        <f>VALUE(SUBSTITUTE(Table3[[#This Row],[GET_FRAME_FROM_DICOM]],".",",")) / VALUE(SUBSTITUTE(Table3[[#This Row],[TOTAL_CLIENT_TIME]],".",",")) * 100</f>
        <v>11.111111111111111</v>
      </c>
      <c r="X38" s="12">
        <f>VALUE(SUBSTITUTE(Table3[[#This Row],[COMPRESS_FRAME]],".",",")) / VALUE(SUBSTITUTE(Table3[[#This Row],[TOTAL_CLIENT_TIME]],".",",")) * 100</f>
        <v>23.333333333333332</v>
      </c>
      <c r="Y38" s="12">
        <f>VALUE(SUBSTITUTE(Table3[[#This Row],[COMPRESS_FRAME_IN_JPEG]],".",",")) / VALUE(SUBSTITUTE(Table3[[#This Row],[TOTAL_CLIENT_TIME]],".",",")) * 100</f>
        <v>14.444444444444446</v>
      </c>
      <c r="Z38" s="13">
        <f>VALUE(SUBSTITUTE(Table3[[#This Row],[COMPRESS_FRAME_IN_BASE64]],".",",")) / VALUE(SUBSTITUTE(Table3[[#This Row],[TOTAL_CLIENT_TIME]],".",",")) * 100</f>
        <v>0</v>
      </c>
      <c r="AA38" s="13">
        <f>2*Table3[[#This Row],['[SIZE_IN_BYTES']]]/Table3[[#This Row],['[DICOM_SIZE']]]*100</f>
        <v>91.939058948963265</v>
      </c>
      <c r="AB38" s="12">
        <f>2*Table3[[#This Row],['[SIZE_IN_BYTES']]]</f>
        <v>131072</v>
      </c>
      <c r="AC38" s="12">
        <f xml:space="preserve"> ((Table3[[#This Row],['[SIZE_IN_BYTES']]]) - Table3[[#This Row],['[COMPRESSION_JPEG_SIZE']]]) / (Table3[[#This Row],['[SIZE_IN_BYTES']]]) * 100</f>
        <v>96.417236328125</v>
      </c>
    </row>
    <row r="39" spans="1:29" x14ac:dyDescent="0.2">
      <c r="A39" s="44">
        <v>42471.620833333334</v>
      </c>
      <c r="B39" s="45" t="s">
        <v>50</v>
      </c>
      <c r="C39" s="11" t="b">
        <v>0</v>
      </c>
      <c r="D39" s="45">
        <v>2.8</v>
      </c>
      <c r="E39" s="45">
        <v>1.2</v>
      </c>
      <c r="F39" s="45">
        <v>5.6</v>
      </c>
      <c r="G39" s="45">
        <v>0</v>
      </c>
      <c r="H39" s="45">
        <v>6</v>
      </c>
      <c r="I39" s="45">
        <v>0</v>
      </c>
      <c r="J39" s="45">
        <v>11.8</v>
      </c>
      <c r="K39" s="45">
        <v>17.8</v>
      </c>
      <c r="L39" s="45" t="s">
        <v>53</v>
      </c>
      <c r="M39" s="45">
        <v>0</v>
      </c>
      <c r="N39" s="45">
        <v>80</v>
      </c>
      <c r="O39" s="14">
        <v>142424</v>
      </c>
      <c r="P39" s="45">
        <v>80</v>
      </c>
      <c r="Q39" s="45">
        <v>6195</v>
      </c>
      <c r="R39" s="45">
        <v>8260</v>
      </c>
      <c r="S39" s="45">
        <v>65536</v>
      </c>
      <c r="T39" s="45">
        <v>256</v>
      </c>
      <c r="U39" s="45">
        <v>256</v>
      </c>
      <c r="V39" s="12">
        <f>VALUE(SUBSTITUTE(Table3[[#This Row],[LOAD_DICOM]],".",",")) / VALUE(SUBSTITUTE(Table3[[#This Row],[TOTAL_CLIENT_TIME]],".",",")) * 100</f>
        <v>15.730337078651685</v>
      </c>
      <c r="W39" s="12">
        <f>VALUE(SUBSTITUTE(Table3[[#This Row],[GET_FRAME_FROM_DICOM]],".",",")) / VALUE(SUBSTITUTE(Table3[[#This Row],[TOTAL_CLIENT_TIME]],".",",")) * 100</f>
        <v>6.7415730337078648</v>
      </c>
      <c r="X39" s="12">
        <f>VALUE(SUBSTITUTE(Table3[[#This Row],[COMPRESS_FRAME]],".",",")) / VALUE(SUBSTITUTE(Table3[[#This Row],[TOTAL_CLIENT_TIME]],".",",")) * 100</f>
        <v>33.707865168539328</v>
      </c>
      <c r="Y39" s="12">
        <f>VALUE(SUBSTITUTE(Table3[[#This Row],[COMPRESS_FRAME_IN_JPEG]],".",",")) / VALUE(SUBSTITUTE(Table3[[#This Row],[TOTAL_CLIENT_TIME]],".",",")) * 100</f>
        <v>31.460674157303369</v>
      </c>
      <c r="Z39" s="13">
        <f>VALUE(SUBSTITUTE(Table3[[#This Row],[COMPRESS_FRAME_IN_BASE64]],".",",")) / VALUE(SUBSTITUTE(Table3[[#This Row],[TOTAL_CLIENT_TIME]],".",",")) * 100</f>
        <v>0</v>
      </c>
      <c r="AA39" s="13">
        <f>2*Table3[[#This Row],['[SIZE_IN_BYTES']]]/Table3[[#This Row],['[DICOM_SIZE']]]*100</f>
        <v>92.029433241588492</v>
      </c>
      <c r="AB39" s="12">
        <f>2*Table3[[#This Row],['[SIZE_IN_BYTES']]]</f>
        <v>131072</v>
      </c>
      <c r="AC39" s="12">
        <f xml:space="preserve"> ((Table3[[#This Row],['[SIZE_IN_BYTES']]]) - Table3[[#This Row],['[COMPRESSION_JPEG_SIZE']]]) / (Table3[[#This Row],['[SIZE_IN_BYTES']]]) * 100</f>
        <v>90.54718017578125</v>
      </c>
    </row>
    <row r="40" spans="1:29" x14ac:dyDescent="0.2">
      <c r="A40" s="44">
        <v>42471.620833333334</v>
      </c>
      <c r="B40" s="45" t="s">
        <v>50</v>
      </c>
      <c r="C40" s="11" t="b">
        <v>0</v>
      </c>
      <c r="D40" s="45">
        <v>3.4</v>
      </c>
      <c r="E40" s="45">
        <v>1.2</v>
      </c>
      <c r="F40" s="45">
        <v>4.5999999999999996</v>
      </c>
      <c r="G40" s="45">
        <v>0</v>
      </c>
      <c r="H40" s="45">
        <v>5.4</v>
      </c>
      <c r="I40" s="45">
        <v>0</v>
      </c>
      <c r="J40" s="45">
        <v>11.8</v>
      </c>
      <c r="K40" s="45">
        <v>17.600000000000001</v>
      </c>
      <c r="L40" s="45" t="s">
        <v>52</v>
      </c>
      <c r="M40" s="45">
        <v>0</v>
      </c>
      <c r="N40" s="11">
        <v>100</v>
      </c>
      <c r="O40" s="14">
        <v>142564</v>
      </c>
      <c r="P40" s="45">
        <v>100</v>
      </c>
      <c r="Q40" s="45">
        <v>16361</v>
      </c>
      <c r="R40" s="45">
        <v>21816</v>
      </c>
      <c r="S40" s="45">
        <v>65536</v>
      </c>
      <c r="T40" s="45">
        <v>256</v>
      </c>
      <c r="U40" s="45">
        <v>256</v>
      </c>
      <c r="V40" s="12">
        <f>VALUE(SUBSTITUTE(Table3[[#This Row],[LOAD_DICOM]],".",",")) / VALUE(SUBSTITUTE(Table3[[#This Row],[TOTAL_CLIENT_TIME]],".",",")) * 100</f>
        <v>19.318181818181817</v>
      </c>
      <c r="W40" s="12">
        <f>VALUE(SUBSTITUTE(Table3[[#This Row],[GET_FRAME_FROM_DICOM]],".",",")) / VALUE(SUBSTITUTE(Table3[[#This Row],[TOTAL_CLIENT_TIME]],".",",")) * 100</f>
        <v>6.8181818181818175</v>
      </c>
      <c r="X40" s="12">
        <f>VALUE(SUBSTITUTE(Table3[[#This Row],[COMPRESS_FRAME]],".",",")) / VALUE(SUBSTITUTE(Table3[[#This Row],[TOTAL_CLIENT_TIME]],".",",")) * 100</f>
        <v>30.681818181818183</v>
      </c>
      <c r="Y40" s="12">
        <f>VALUE(SUBSTITUTE(Table3[[#This Row],[COMPRESS_FRAME_IN_JPEG]],".",",")) / VALUE(SUBSTITUTE(Table3[[#This Row],[TOTAL_CLIENT_TIME]],".",",")) * 100</f>
        <v>26.13636363636363</v>
      </c>
      <c r="Z40" s="11">
        <f>VALUE(SUBSTITUTE(Table3[[#This Row],[COMPRESS_FRAME_IN_BASE64]],".",",")) / VALUE(SUBSTITUTE(Table3[[#This Row],[TOTAL_CLIENT_TIME]],".",",")) * 100</f>
        <v>0</v>
      </c>
      <c r="AA40" s="11">
        <f>2*Table3[[#This Row],['[SIZE_IN_BYTES']]]/Table3[[#This Row],['[DICOM_SIZE']]]*100</f>
        <v>91.939058948963265</v>
      </c>
      <c r="AB40" s="12">
        <f>2*Table3[[#This Row],['[SIZE_IN_BYTES']]]</f>
        <v>131072</v>
      </c>
      <c r="AC40" s="12">
        <f xml:space="preserve"> ((Table3[[#This Row],['[SIZE_IN_BYTES']]]) - Table3[[#This Row],['[COMPRESSION_JPEG_SIZE']]]) / (Table3[[#This Row],['[SIZE_IN_BYTES']]]) * 100</f>
        <v>75.03509521484375</v>
      </c>
    </row>
    <row r="41" spans="1:29" x14ac:dyDescent="0.2">
      <c r="A41" s="44">
        <v>42471.620833333334</v>
      </c>
      <c r="B41" s="45" t="s">
        <v>46</v>
      </c>
      <c r="C41" s="11" t="b">
        <v>0</v>
      </c>
      <c r="D41" s="45">
        <v>4.5999999999999996</v>
      </c>
      <c r="E41" s="45">
        <v>0.4</v>
      </c>
      <c r="F41" s="45">
        <v>3.6</v>
      </c>
      <c r="G41" s="45">
        <v>0</v>
      </c>
      <c r="H41" s="45">
        <v>4.2</v>
      </c>
      <c r="I41" s="45">
        <v>0</v>
      </c>
      <c r="J41" s="45">
        <v>11</v>
      </c>
      <c r="K41" s="45">
        <v>17.2</v>
      </c>
      <c r="L41" s="45" t="s">
        <v>48</v>
      </c>
      <c r="M41" s="45">
        <v>0</v>
      </c>
      <c r="N41" s="45">
        <v>95</v>
      </c>
      <c r="O41" s="14">
        <v>134314</v>
      </c>
      <c r="P41" s="45">
        <v>95</v>
      </c>
      <c r="Q41" s="45">
        <v>9312</v>
      </c>
      <c r="R41" s="45">
        <v>12416</v>
      </c>
      <c r="S41" s="45">
        <v>65536</v>
      </c>
      <c r="T41" s="45">
        <v>256</v>
      </c>
      <c r="U41" s="45">
        <v>256</v>
      </c>
      <c r="V41" s="12">
        <f>VALUE(SUBSTITUTE(Table3[[#This Row],[LOAD_DICOM]],".",",")) / VALUE(SUBSTITUTE(Table3[[#This Row],[TOTAL_CLIENT_TIME]],".",",")) * 100</f>
        <v>26.744186046511626</v>
      </c>
      <c r="W41" s="12">
        <f>VALUE(SUBSTITUTE(Table3[[#This Row],[GET_FRAME_FROM_DICOM]],".",",")) / VALUE(SUBSTITUTE(Table3[[#This Row],[TOTAL_CLIENT_TIME]],".",",")) * 100</f>
        <v>2.3255813953488373</v>
      </c>
      <c r="X41" s="12">
        <f>VALUE(SUBSTITUTE(Table3[[#This Row],[COMPRESS_FRAME]],".",",")) / VALUE(SUBSTITUTE(Table3[[#This Row],[TOTAL_CLIENT_TIME]],".",",")) * 100</f>
        <v>24.418604651162791</v>
      </c>
      <c r="Y41" s="12">
        <f>VALUE(SUBSTITUTE(Table3[[#This Row],[COMPRESS_FRAME_IN_JPEG]],".",",")) / VALUE(SUBSTITUTE(Table3[[#This Row],[TOTAL_CLIENT_TIME]],".",",")) * 100</f>
        <v>20.930232558139537</v>
      </c>
      <c r="Z41" s="13">
        <f>VALUE(SUBSTITUTE(Table3[[#This Row],[COMPRESS_FRAME_IN_BASE64]],".",",")) / VALUE(SUBSTITUTE(Table3[[#This Row],[TOTAL_CLIENT_TIME]],".",",")) * 100</f>
        <v>0</v>
      </c>
      <c r="AA41" s="13">
        <f>2*Table3[[#This Row],['[SIZE_IN_BYTES']]]/Table3[[#This Row],['[DICOM_SIZE']]]*100</f>
        <v>97.586253108387808</v>
      </c>
      <c r="AB41" s="12">
        <f>2*Table3[[#This Row],['[SIZE_IN_BYTES']]]</f>
        <v>131072</v>
      </c>
      <c r="AC41" s="12">
        <f xml:space="preserve"> ((Table3[[#This Row],['[SIZE_IN_BYTES']]]) - Table3[[#This Row],['[COMPRESSION_JPEG_SIZE']]]) / (Table3[[#This Row],['[SIZE_IN_BYTES']]]) * 100</f>
        <v>85.791015625</v>
      </c>
    </row>
    <row r="42" spans="1:29" x14ac:dyDescent="0.2">
      <c r="A42" s="44">
        <v>42471.620833333334</v>
      </c>
      <c r="B42" s="45" t="s">
        <v>46</v>
      </c>
      <c r="C42" s="11" t="b">
        <v>0</v>
      </c>
      <c r="D42" s="45">
        <v>6.8</v>
      </c>
      <c r="E42" s="45">
        <v>0</v>
      </c>
      <c r="F42" s="45">
        <v>3.4</v>
      </c>
      <c r="G42" s="45">
        <v>0</v>
      </c>
      <c r="H42" s="45">
        <v>3.6</v>
      </c>
      <c r="I42" s="45">
        <v>0</v>
      </c>
      <c r="J42" s="45">
        <v>12.2</v>
      </c>
      <c r="K42" s="45">
        <v>17</v>
      </c>
      <c r="L42" s="45" t="s">
        <v>49</v>
      </c>
      <c r="M42" s="45">
        <v>0</v>
      </c>
      <c r="N42" s="11">
        <v>50</v>
      </c>
      <c r="O42" s="14">
        <v>134172</v>
      </c>
      <c r="P42" s="45">
        <v>50</v>
      </c>
      <c r="Q42" s="45">
        <v>3832</v>
      </c>
      <c r="R42" s="45">
        <v>5112</v>
      </c>
      <c r="S42" s="45">
        <v>65536</v>
      </c>
      <c r="T42" s="45">
        <v>256</v>
      </c>
      <c r="U42" s="45">
        <v>256</v>
      </c>
      <c r="V42" s="12">
        <f>VALUE(SUBSTITUTE(Table3[[#This Row],[LOAD_DICOM]],".",",")) / VALUE(SUBSTITUTE(Table3[[#This Row],[TOTAL_CLIENT_TIME]],".",",")) * 100</f>
        <v>40</v>
      </c>
      <c r="W42" s="12">
        <f>VALUE(SUBSTITUTE(Table3[[#This Row],[GET_FRAME_FROM_DICOM]],".",",")) / VALUE(SUBSTITUTE(Table3[[#This Row],[TOTAL_CLIENT_TIME]],".",",")) * 100</f>
        <v>0</v>
      </c>
      <c r="X42" s="12">
        <f>VALUE(SUBSTITUTE(Table3[[#This Row],[COMPRESS_FRAME]],".",",")) / VALUE(SUBSTITUTE(Table3[[#This Row],[TOTAL_CLIENT_TIME]],".",",")) * 100</f>
        <v>21.176470588235293</v>
      </c>
      <c r="Y42" s="12">
        <f>VALUE(SUBSTITUTE(Table3[[#This Row],[COMPRESS_FRAME_IN_JPEG]],".",",")) / VALUE(SUBSTITUTE(Table3[[#This Row],[TOTAL_CLIENT_TIME]],".",",")) * 100</f>
        <v>20</v>
      </c>
      <c r="Z42" s="13">
        <f>VALUE(SUBSTITUTE(Table3[[#This Row],[COMPRESS_FRAME_IN_BASE64]],".",",")) / VALUE(SUBSTITUTE(Table3[[#This Row],[TOTAL_CLIENT_TIME]],".",",")) * 100</f>
        <v>0</v>
      </c>
      <c r="AA42" s="13">
        <f>2*Table3[[#This Row],['[SIZE_IN_BYTES']]]/Table3[[#This Row],['[DICOM_SIZE']]]*100</f>
        <v>97.689532838446169</v>
      </c>
      <c r="AB42" s="12">
        <f>2*Table3[[#This Row],['[SIZE_IN_BYTES']]]</f>
        <v>131072</v>
      </c>
      <c r="AC42" s="12">
        <f xml:space="preserve"> ((Table3[[#This Row],['[SIZE_IN_BYTES']]]) - Table3[[#This Row],['[COMPRESSION_JPEG_SIZE']]]) / (Table3[[#This Row],['[SIZE_IN_BYTES']]]) * 100</f>
        <v>94.15283203125</v>
      </c>
    </row>
    <row r="43" spans="1:29" x14ac:dyDescent="0.2">
      <c r="A43" s="44">
        <v>42471.620833333334</v>
      </c>
      <c r="B43" s="45" t="s">
        <v>46</v>
      </c>
      <c r="C43" s="11" t="b">
        <v>0</v>
      </c>
      <c r="D43" s="45">
        <v>2.6</v>
      </c>
      <c r="E43" s="45">
        <v>0.2</v>
      </c>
      <c r="F43" s="45">
        <v>3.2</v>
      </c>
      <c r="G43" s="45">
        <v>0</v>
      </c>
      <c r="H43" s="45">
        <v>3.4</v>
      </c>
      <c r="I43" s="45">
        <v>0</v>
      </c>
      <c r="J43" s="45">
        <v>8.8000000000000007</v>
      </c>
      <c r="K43" s="45">
        <v>16.8</v>
      </c>
      <c r="L43" s="45" t="s">
        <v>48</v>
      </c>
      <c r="M43" s="45">
        <v>0</v>
      </c>
      <c r="N43" s="11">
        <v>50</v>
      </c>
      <c r="O43" s="14">
        <v>134314</v>
      </c>
      <c r="P43" s="45">
        <v>50</v>
      </c>
      <c r="Q43" s="45">
        <v>2565</v>
      </c>
      <c r="R43" s="45">
        <v>3420</v>
      </c>
      <c r="S43" s="45">
        <v>65536</v>
      </c>
      <c r="T43" s="45">
        <v>256</v>
      </c>
      <c r="U43" s="45">
        <v>256</v>
      </c>
      <c r="V43" s="12">
        <f>VALUE(SUBSTITUTE(Table3[[#This Row],[LOAD_DICOM]],".",",")) / VALUE(SUBSTITUTE(Table3[[#This Row],[TOTAL_CLIENT_TIME]],".",",")) * 100</f>
        <v>15.476190476190476</v>
      </c>
      <c r="W43" s="12">
        <f>VALUE(SUBSTITUTE(Table3[[#This Row],[GET_FRAME_FROM_DICOM]],".",",")) / VALUE(SUBSTITUTE(Table3[[#This Row],[TOTAL_CLIENT_TIME]],".",",")) * 100</f>
        <v>1.1904761904761905</v>
      </c>
      <c r="X43" s="12">
        <f>VALUE(SUBSTITUTE(Table3[[#This Row],[COMPRESS_FRAME]],".",",")) / VALUE(SUBSTITUTE(Table3[[#This Row],[TOTAL_CLIENT_TIME]],".",",")) * 100</f>
        <v>20.238095238095237</v>
      </c>
      <c r="Y43" s="12">
        <f>VALUE(SUBSTITUTE(Table3[[#This Row],[COMPRESS_FRAME_IN_JPEG]],".",",")) / VALUE(SUBSTITUTE(Table3[[#This Row],[TOTAL_CLIENT_TIME]],".",",")) * 100</f>
        <v>19.047619047619047</v>
      </c>
      <c r="Z43" s="13">
        <f>VALUE(SUBSTITUTE(Table3[[#This Row],[COMPRESS_FRAME_IN_BASE64]],".",",")) / VALUE(SUBSTITUTE(Table3[[#This Row],[TOTAL_CLIENT_TIME]],".",",")) * 100</f>
        <v>0</v>
      </c>
      <c r="AA43" s="13">
        <f>2*Table3[[#This Row],['[SIZE_IN_BYTES']]]/Table3[[#This Row],['[DICOM_SIZE']]]*100</f>
        <v>97.586253108387808</v>
      </c>
      <c r="AB43" s="12">
        <f>2*Table3[[#This Row],['[SIZE_IN_BYTES']]]</f>
        <v>131072</v>
      </c>
      <c r="AC43" s="12">
        <f xml:space="preserve"> ((Table3[[#This Row],['[SIZE_IN_BYTES']]]) - Table3[[#This Row],['[COMPRESSION_JPEG_SIZE']]]) / (Table3[[#This Row],['[SIZE_IN_BYTES']]]) * 100</f>
        <v>96.08612060546875</v>
      </c>
    </row>
    <row r="44" spans="1:29" x14ac:dyDescent="0.2">
      <c r="A44" s="44">
        <v>42471.620833333334</v>
      </c>
      <c r="B44" s="45" t="s">
        <v>50</v>
      </c>
      <c r="C44" s="11" t="b">
        <v>0</v>
      </c>
      <c r="D44" s="45">
        <v>3.6</v>
      </c>
      <c r="E44" s="45">
        <v>1</v>
      </c>
      <c r="F44" s="45">
        <v>4</v>
      </c>
      <c r="G44" s="45">
        <v>0</v>
      </c>
      <c r="H44" s="45">
        <v>4.2</v>
      </c>
      <c r="I44" s="45">
        <v>0</v>
      </c>
      <c r="J44" s="45">
        <v>11</v>
      </c>
      <c r="K44" s="45">
        <v>16.399999999999999</v>
      </c>
      <c r="L44" s="45" t="s">
        <v>53</v>
      </c>
      <c r="M44" s="45">
        <v>0</v>
      </c>
      <c r="N44" s="45">
        <v>95</v>
      </c>
      <c r="O44" s="14">
        <v>142424</v>
      </c>
      <c r="P44" s="45">
        <v>95</v>
      </c>
      <c r="Q44" s="45">
        <v>12666</v>
      </c>
      <c r="R44" s="45">
        <v>16888</v>
      </c>
      <c r="S44" s="45">
        <v>65536</v>
      </c>
      <c r="T44" s="45">
        <v>256</v>
      </c>
      <c r="U44" s="45">
        <v>256</v>
      </c>
      <c r="V44" s="12">
        <f>VALUE(SUBSTITUTE(Table3[[#This Row],[LOAD_DICOM]],".",",")) / VALUE(SUBSTITUTE(Table3[[#This Row],[TOTAL_CLIENT_TIME]],".",",")) * 100</f>
        <v>21.951219512195124</v>
      </c>
      <c r="W44" s="12">
        <f>VALUE(SUBSTITUTE(Table3[[#This Row],[GET_FRAME_FROM_DICOM]],".",",")) / VALUE(SUBSTITUTE(Table3[[#This Row],[TOTAL_CLIENT_TIME]],".",",")) * 100</f>
        <v>6.0975609756097571</v>
      </c>
      <c r="X44" s="12">
        <f>VALUE(SUBSTITUTE(Table3[[#This Row],[COMPRESS_FRAME]],".",",")) / VALUE(SUBSTITUTE(Table3[[#This Row],[TOTAL_CLIENT_TIME]],".",",")) * 100</f>
        <v>25.609756097560975</v>
      </c>
      <c r="Y44" s="12">
        <f>VALUE(SUBSTITUTE(Table3[[#This Row],[COMPRESS_FRAME_IN_JPEG]],".",",")) / VALUE(SUBSTITUTE(Table3[[#This Row],[TOTAL_CLIENT_TIME]],".",",")) * 100</f>
        <v>24.390243902439028</v>
      </c>
      <c r="Z44" s="13">
        <f>VALUE(SUBSTITUTE(Table3[[#This Row],[COMPRESS_FRAME_IN_BASE64]],".",",")) / VALUE(SUBSTITUTE(Table3[[#This Row],[TOTAL_CLIENT_TIME]],".",",")) * 100</f>
        <v>0</v>
      </c>
      <c r="AA44" s="13">
        <f>2*Table3[[#This Row],['[SIZE_IN_BYTES']]]/Table3[[#This Row],['[DICOM_SIZE']]]*100</f>
        <v>92.029433241588492</v>
      </c>
      <c r="AB44" s="12">
        <f>2*Table3[[#This Row],['[SIZE_IN_BYTES']]]</f>
        <v>131072</v>
      </c>
      <c r="AC44" s="12">
        <f xml:space="preserve"> ((Table3[[#This Row],['[SIZE_IN_BYTES']]]) - Table3[[#This Row],['[COMPRESSION_JPEG_SIZE']]]) / (Table3[[#This Row],['[SIZE_IN_BYTES']]]) * 100</f>
        <v>80.6732177734375</v>
      </c>
    </row>
    <row r="45" spans="1:29" x14ac:dyDescent="0.2">
      <c r="A45" s="44">
        <v>42471.620833333334</v>
      </c>
      <c r="B45" s="45" t="s">
        <v>50</v>
      </c>
      <c r="C45" s="11" t="b">
        <v>0</v>
      </c>
      <c r="D45" s="45">
        <v>5.8</v>
      </c>
      <c r="E45" s="45">
        <v>1</v>
      </c>
      <c r="F45" s="45">
        <v>2.8</v>
      </c>
      <c r="G45" s="45">
        <v>0</v>
      </c>
      <c r="H45" s="45">
        <v>3.4</v>
      </c>
      <c r="I45" s="45">
        <v>0</v>
      </c>
      <c r="J45" s="45">
        <v>11.4</v>
      </c>
      <c r="K45" s="45">
        <v>16.2</v>
      </c>
      <c r="L45" s="45" t="s">
        <v>51</v>
      </c>
      <c r="M45" s="45">
        <v>0</v>
      </c>
      <c r="N45" s="45">
        <v>80</v>
      </c>
      <c r="O45" s="14">
        <v>142564</v>
      </c>
      <c r="P45" s="45">
        <v>80</v>
      </c>
      <c r="Q45" s="45">
        <v>4658</v>
      </c>
      <c r="R45" s="45">
        <v>6212</v>
      </c>
      <c r="S45" s="45">
        <v>65536</v>
      </c>
      <c r="T45" s="45">
        <v>256</v>
      </c>
      <c r="U45" s="45">
        <v>256</v>
      </c>
      <c r="V45" s="12">
        <f>VALUE(SUBSTITUTE(Table3[[#This Row],[LOAD_DICOM]],".",",")) / VALUE(SUBSTITUTE(Table3[[#This Row],[TOTAL_CLIENT_TIME]],".",",")) * 100</f>
        <v>35.802469135802468</v>
      </c>
      <c r="W45" s="12">
        <f>VALUE(SUBSTITUTE(Table3[[#This Row],[GET_FRAME_FROM_DICOM]],".",",")) / VALUE(SUBSTITUTE(Table3[[#This Row],[TOTAL_CLIENT_TIME]],".",",")) * 100</f>
        <v>6.1728395061728403</v>
      </c>
      <c r="X45" s="12">
        <f>VALUE(SUBSTITUTE(Table3[[#This Row],[COMPRESS_FRAME]],".",",")) / VALUE(SUBSTITUTE(Table3[[#This Row],[TOTAL_CLIENT_TIME]],".",",")) * 100</f>
        <v>20.987654320987655</v>
      </c>
      <c r="Y45" s="12">
        <f>VALUE(SUBSTITUTE(Table3[[#This Row],[COMPRESS_FRAME_IN_JPEG]],".",",")) / VALUE(SUBSTITUTE(Table3[[#This Row],[TOTAL_CLIENT_TIME]],".",",")) * 100</f>
        <v>17.283950617283949</v>
      </c>
      <c r="Z45" s="13">
        <f>VALUE(SUBSTITUTE(Table3[[#This Row],[COMPRESS_FRAME_IN_BASE64]],".",",")) / VALUE(SUBSTITUTE(Table3[[#This Row],[TOTAL_CLIENT_TIME]],".",",")) * 100</f>
        <v>0</v>
      </c>
      <c r="AA45" s="13">
        <f>2*Table3[[#This Row],['[SIZE_IN_BYTES']]]/Table3[[#This Row],['[DICOM_SIZE']]]*100</f>
        <v>91.939058948963265</v>
      </c>
      <c r="AB45" s="12">
        <f>2*Table3[[#This Row],['[SIZE_IN_BYTES']]]</f>
        <v>131072</v>
      </c>
      <c r="AC45" s="12">
        <f xml:space="preserve"> ((Table3[[#This Row],['[SIZE_IN_BYTES']]]) - Table3[[#This Row],['[COMPRESSION_JPEG_SIZE']]]) / (Table3[[#This Row],['[SIZE_IN_BYTES']]]) * 100</f>
        <v>92.8924560546875</v>
      </c>
    </row>
    <row r="46" spans="1:29" x14ac:dyDescent="0.2">
      <c r="A46" s="44">
        <v>42471.620833333334</v>
      </c>
      <c r="B46" s="45" t="s">
        <v>50</v>
      </c>
      <c r="C46" s="11" t="b">
        <v>0</v>
      </c>
      <c r="D46" s="45">
        <v>3.2</v>
      </c>
      <c r="E46" s="45">
        <v>1</v>
      </c>
      <c r="F46" s="45">
        <v>4.5999999999999996</v>
      </c>
      <c r="G46" s="45">
        <v>0</v>
      </c>
      <c r="H46" s="45">
        <v>5.4</v>
      </c>
      <c r="I46" s="45">
        <v>0</v>
      </c>
      <c r="J46" s="45">
        <v>11.2</v>
      </c>
      <c r="K46" s="45">
        <v>16</v>
      </c>
      <c r="L46" s="45" t="s">
        <v>53</v>
      </c>
      <c r="M46" s="45">
        <v>0</v>
      </c>
      <c r="N46" s="45">
        <v>100</v>
      </c>
      <c r="O46" s="14">
        <v>142424</v>
      </c>
      <c r="P46" s="45">
        <v>100</v>
      </c>
      <c r="Q46" s="45">
        <v>21801</v>
      </c>
      <c r="R46" s="45">
        <v>29068</v>
      </c>
      <c r="S46" s="45">
        <v>65536</v>
      </c>
      <c r="T46" s="45">
        <v>256</v>
      </c>
      <c r="U46" s="45">
        <v>256</v>
      </c>
      <c r="V46" s="12">
        <f>VALUE(SUBSTITUTE(Table3[[#This Row],[LOAD_DICOM]],".",",")) / VALUE(SUBSTITUTE(Table3[[#This Row],[TOTAL_CLIENT_TIME]],".",",")) * 100</f>
        <v>20</v>
      </c>
      <c r="W46" s="12">
        <f>VALUE(SUBSTITUTE(Table3[[#This Row],[GET_FRAME_FROM_DICOM]],".",",")) / VALUE(SUBSTITUTE(Table3[[#This Row],[TOTAL_CLIENT_TIME]],".",",")) * 100</f>
        <v>6.25</v>
      </c>
      <c r="X46" s="12">
        <f>VALUE(SUBSTITUTE(Table3[[#This Row],[COMPRESS_FRAME]],".",",")) / VALUE(SUBSTITUTE(Table3[[#This Row],[TOTAL_CLIENT_TIME]],".",",")) * 100</f>
        <v>33.75</v>
      </c>
      <c r="Y46" s="12">
        <f>VALUE(SUBSTITUTE(Table3[[#This Row],[COMPRESS_FRAME_IN_JPEG]],".",",")) / VALUE(SUBSTITUTE(Table3[[#This Row],[TOTAL_CLIENT_TIME]],".",",")) * 100</f>
        <v>28.749999999999996</v>
      </c>
      <c r="Z46" s="13">
        <f>VALUE(SUBSTITUTE(Table3[[#This Row],[COMPRESS_FRAME_IN_BASE64]],".",",")) / VALUE(SUBSTITUTE(Table3[[#This Row],[TOTAL_CLIENT_TIME]],".",",")) * 100</f>
        <v>0</v>
      </c>
      <c r="AA46" s="13">
        <f>2*Table3[[#This Row],['[SIZE_IN_BYTES']]]/Table3[[#This Row],['[DICOM_SIZE']]]*100</f>
        <v>92.029433241588492</v>
      </c>
      <c r="AB46" s="12">
        <f>2*Table3[[#This Row],['[SIZE_IN_BYTES']]]</f>
        <v>131072</v>
      </c>
      <c r="AC46" s="12">
        <f xml:space="preserve"> ((Table3[[#This Row],['[SIZE_IN_BYTES']]]) - Table3[[#This Row],['[COMPRESSION_JPEG_SIZE']]]) / (Table3[[#This Row],['[SIZE_IN_BYTES']]]) * 100</f>
        <v>66.73431396484375</v>
      </c>
    </row>
    <row r="47" spans="1:29" x14ac:dyDescent="0.2">
      <c r="A47" s="44">
        <v>42471.620833333334</v>
      </c>
      <c r="B47" s="45" t="s">
        <v>46</v>
      </c>
      <c r="C47" s="11" t="b">
        <v>0</v>
      </c>
      <c r="D47" s="45">
        <v>2.6</v>
      </c>
      <c r="E47" s="45">
        <v>0.4</v>
      </c>
      <c r="F47" s="45">
        <v>4.4000000000000004</v>
      </c>
      <c r="G47" s="45">
        <v>0</v>
      </c>
      <c r="H47" s="45">
        <v>4.5999999999999996</v>
      </c>
      <c r="I47" s="45">
        <v>0.2</v>
      </c>
      <c r="J47" s="45">
        <v>9.6</v>
      </c>
      <c r="K47" s="45">
        <v>15.8</v>
      </c>
      <c r="L47" s="45" t="s">
        <v>48</v>
      </c>
      <c r="M47" s="45">
        <v>0</v>
      </c>
      <c r="N47" s="45">
        <v>25</v>
      </c>
      <c r="O47" s="14">
        <v>134314</v>
      </c>
      <c r="P47" s="45">
        <v>25</v>
      </c>
      <c r="Q47" s="45">
        <v>1895</v>
      </c>
      <c r="R47" s="45">
        <v>2528</v>
      </c>
      <c r="S47" s="45">
        <v>65536</v>
      </c>
      <c r="T47" s="45">
        <v>256</v>
      </c>
      <c r="U47" s="45">
        <v>256</v>
      </c>
      <c r="V47" s="12">
        <f>VALUE(SUBSTITUTE(Table3[[#This Row],[LOAD_DICOM]],".",",")) / VALUE(SUBSTITUTE(Table3[[#This Row],[TOTAL_CLIENT_TIME]],".",",")) * 100</f>
        <v>16.455696202531644</v>
      </c>
      <c r="W47" s="12">
        <f>VALUE(SUBSTITUTE(Table3[[#This Row],[GET_FRAME_FROM_DICOM]],".",",")) / VALUE(SUBSTITUTE(Table3[[#This Row],[TOTAL_CLIENT_TIME]],".",",")) * 100</f>
        <v>2.5316455696202533</v>
      </c>
      <c r="X47" s="12">
        <f>VALUE(SUBSTITUTE(Table3[[#This Row],[COMPRESS_FRAME]],".",",")) / VALUE(SUBSTITUTE(Table3[[#This Row],[TOTAL_CLIENT_TIME]],".",",")) * 100</f>
        <v>29.113924050632907</v>
      </c>
      <c r="Y47" s="12">
        <f>VALUE(SUBSTITUTE(Table3[[#This Row],[COMPRESS_FRAME_IN_JPEG]],".",",")) / VALUE(SUBSTITUTE(Table3[[#This Row],[TOTAL_CLIENT_TIME]],".",",")) * 100</f>
        <v>27.848101265822784</v>
      </c>
      <c r="Z47" s="13">
        <f>VALUE(SUBSTITUTE(Table3[[#This Row],[COMPRESS_FRAME_IN_BASE64]],".",",")) / VALUE(SUBSTITUTE(Table3[[#This Row],[TOTAL_CLIENT_TIME]],".",",")) * 100</f>
        <v>0</v>
      </c>
      <c r="AA47" s="13">
        <f>2*Table3[[#This Row],['[SIZE_IN_BYTES']]]/Table3[[#This Row],['[DICOM_SIZE']]]*100</f>
        <v>97.586253108387808</v>
      </c>
      <c r="AB47" s="12">
        <f>2*Table3[[#This Row],['[SIZE_IN_BYTES']]]</f>
        <v>131072</v>
      </c>
      <c r="AC47" s="12">
        <f xml:space="preserve"> ((Table3[[#This Row],['[SIZE_IN_BYTES']]]) - Table3[[#This Row],['[COMPRESSION_JPEG_SIZE']]]) / (Table3[[#This Row],['[SIZE_IN_BYTES']]]) * 100</f>
        <v>97.10845947265625</v>
      </c>
    </row>
    <row r="48" spans="1:29" x14ac:dyDescent="0.2">
      <c r="A48" s="44">
        <v>42471.620833333334</v>
      </c>
      <c r="B48" s="45" t="s">
        <v>46</v>
      </c>
      <c r="C48" s="11" t="b">
        <v>0</v>
      </c>
      <c r="D48" s="45">
        <v>2.6</v>
      </c>
      <c r="E48" s="45">
        <v>0.4</v>
      </c>
      <c r="F48" s="45">
        <v>5.4</v>
      </c>
      <c r="G48" s="45">
        <v>0</v>
      </c>
      <c r="H48" s="45">
        <v>5.4</v>
      </c>
      <c r="I48" s="45">
        <v>0</v>
      </c>
      <c r="J48" s="45">
        <v>11</v>
      </c>
      <c r="K48" s="45">
        <v>15.6</v>
      </c>
      <c r="L48" s="45" t="s">
        <v>47</v>
      </c>
      <c r="M48" s="45">
        <v>0</v>
      </c>
      <c r="N48" s="45">
        <v>50</v>
      </c>
      <c r="O48" s="14">
        <v>134314</v>
      </c>
      <c r="P48" s="45">
        <v>50</v>
      </c>
      <c r="Q48" s="45">
        <v>2114</v>
      </c>
      <c r="R48" s="45">
        <v>2820</v>
      </c>
      <c r="S48" s="45">
        <v>65536</v>
      </c>
      <c r="T48" s="45">
        <v>256</v>
      </c>
      <c r="U48" s="45">
        <v>256</v>
      </c>
      <c r="V48" s="12">
        <f>VALUE(SUBSTITUTE(Table3[[#This Row],[LOAD_DICOM]],".",",")) / VALUE(SUBSTITUTE(Table3[[#This Row],[TOTAL_CLIENT_TIME]],".",",")) * 100</f>
        <v>16.666666666666668</v>
      </c>
      <c r="W48" s="12">
        <f>VALUE(SUBSTITUTE(Table3[[#This Row],[GET_FRAME_FROM_DICOM]],".",",")) / VALUE(SUBSTITUTE(Table3[[#This Row],[TOTAL_CLIENT_TIME]],".",",")) * 100</f>
        <v>2.5641025641025643</v>
      </c>
      <c r="X48" s="12">
        <f>VALUE(SUBSTITUTE(Table3[[#This Row],[COMPRESS_FRAME]],".",",")) / VALUE(SUBSTITUTE(Table3[[#This Row],[TOTAL_CLIENT_TIME]],".",",")) * 100</f>
        <v>34.61538461538462</v>
      </c>
      <c r="Y48" s="12">
        <f>VALUE(SUBSTITUTE(Table3[[#This Row],[COMPRESS_FRAME_IN_JPEG]],".",",")) / VALUE(SUBSTITUTE(Table3[[#This Row],[TOTAL_CLIENT_TIME]],".",",")) * 100</f>
        <v>34.61538461538462</v>
      </c>
      <c r="Z48" s="13">
        <f>VALUE(SUBSTITUTE(Table3[[#This Row],[COMPRESS_FRAME_IN_BASE64]],".",",")) / VALUE(SUBSTITUTE(Table3[[#This Row],[TOTAL_CLIENT_TIME]],".",",")) * 100</f>
        <v>0</v>
      </c>
      <c r="AA48" s="13">
        <f>2*Table3[[#This Row],['[SIZE_IN_BYTES']]]/Table3[[#This Row],['[DICOM_SIZE']]]*100</f>
        <v>97.586253108387808</v>
      </c>
      <c r="AB48" s="12">
        <f>2*Table3[[#This Row],['[SIZE_IN_BYTES']]]</f>
        <v>131072</v>
      </c>
      <c r="AC48" s="12">
        <f xml:space="preserve"> ((Table3[[#This Row],['[SIZE_IN_BYTES']]]) - Table3[[#This Row],['[COMPRESSION_JPEG_SIZE']]]) / (Table3[[#This Row],['[SIZE_IN_BYTES']]]) * 100</f>
        <v>96.7742919921875</v>
      </c>
    </row>
    <row r="49" spans="1:29" x14ac:dyDescent="0.2">
      <c r="A49" s="44">
        <v>42471.620833333334</v>
      </c>
      <c r="B49" s="45" t="s">
        <v>50</v>
      </c>
      <c r="C49" s="11" t="b">
        <v>0</v>
      </c>
      <c r="D49" s="45">
        <v>3</v>
      </c>
      <c r="E49" s="45">
        <v>1.4</v>
      </c>
      <c r="F49" s="45">
        <v>3.2</v>
      </c>
      <c r="G49" s="45">
        <v>0</v>
      </c>
      <c r="H49" s="45">
        <v>3.4</v>
      </c>
      <c r="I49" s="45">
        <v>0</v>
      </c>
      <c r="J49" s="45">
        <v>9.1999999999999993</v>
      </c>
      <c r="K49" s="45">
        <v>15.4</v>
      </c>
      <c r="L49" s="45" t="s">
        <v>53</v>
      </c>
      <c r="M49" s="45">
        <v>0</v>
      </c>
      <c r="N49" s="45">
        <v>25</v>
      </c>
      <c r="O49" s="14">
        <v>142424</v>
      </c>
      <c r="P49" s="45">
        <v>25</v>
      </c>
      <c r="Q49" s="45">
        <v>2830</v>
      </c>
      <c r="R49" s="45">
        <v>3776</v>
      </c>
      <c r="S49" s="45">
        <v>65536</v>
      </c>
      <c r="T49" s="45">
        <v>256</v>
      </c>
      <c r="U49" s="45">
        <v>256</v>
      </c>
      <c r="V49" s="12">
        <f>VALUE(SUBSTITUTE(Table3[[#This Row],[LOAD_DICOM]],".",",")) / VALUE(SUBSTITUTE(Table3[[#This Row],[TOTAL_CLIENT_TIME]],".",",")) * 100</f>
        <v>19.480519480519483</v>
      </c>
      <c r="W49" s="12">
        <f>VALUE(SUBSTITUTE(Table3[[#This Row],[GET_FRAME_FROM_DICOM]],".",",")) / VALUE(SUBSTITUTE(Table3[[#This Row],[TOTAL_CLIENT_TIME]],".",",")) * 100</f>
        <v>9.0909090909090899</v>
      </c>
      <c r="X49" s="12">
        <f>VALUE(SUBSTITUTE(Table3[[#This Row],[COMPRESS_FRAME]],".",",")) / VALUE(SUBSTITUTE(Table3[[#This Row],[TOTAL_CLIENT_TIME]],".",",")) * 100</f>
        <v>22.077922077922079</v>
      </c>
      <c r="Y49" s="12">
        <f>VALUE(SUBSTITUTE(Table3[[#This Row],[COMPRESS_FRAME_IN_JPEG]],".",",")) / VALUE(SUBSTITUTE(Table3[[#This Row],[TOTAL_CLIENT_TIME]],".",",")) * 100</f>
        <v>20.779220779220779</v>
      </c>
      <c r="Z49" s="13">
        <f>VALUE(SUBSTITUTE(Table3[[#This Row],[COMPRESS_FRAME_IN_BASE64]],".",",")) / VALUE(SUBSTITUTE(Table3[[#This Row],[TOTAL_CLIENT_TIME]],".",",")) * 100</f>
        <v>0</v>
      </c>
      <c r="AA49" s="13">
        <f>2*Table3[[#This Row],['[SIZE_IN_BYTES']]]/Table3[[#This Row],['[DICOM_SIZE']]]*100</f>
        <v>92.029433241588492</v>
      </c>
      <c r="AB49" s="12">
        <f>2*Table3[[#This Row],['[SIZE_IN_BYTES']]]</f>
        <v>131072</v>
      </c>
      <c r="AC49" s="12">
        <f xml:space="preserve"> ((Table3[[#This Row],['[SIZE_IN_BYTES']]]) - Table3[[#This Row],['[COMPRESSION_JPEG_SIZE']]]) / (Table3[[#This Row],['[SIZE_IN_BYTES']]]) * 100</f>
        <v>95.6817626953125</v>
      </c>
    </row>
    <row r="50" spans="1:29" x14ac:dyDescent="0.2">
      <c r="A50" s="44">
        <v>42471.620833333334</v>
      </c>
      <c r="B50" s="45" t="s">
        <v>50</v>
      </c>
      <c r="C50" s="11" t="b">
        <v>0</v>
      </c>
      <c r="D50" s="45">
        <v>3.2</v>
      </c>
      <c r="E50" s="45">
        <v>1</v>
      </c>
      <c r="F50" s="45">
        <v>2.2000000000000002</v>
      </c>
      <c r="G50" s="45">
        <v>0</v>
      </c>
      <c r="H50" s="45">
        <v>3</v>
      </c>
      <c r="I50" s="45">
        <v>0</v>
      </c>
      <c r="J50" s="45">
        <v>8.4</v>
      </c>
      <c r="K50" s="45">
        <v>15</v>
      </c>
      <c r="L50" s="45" t="s">
        <v>51</v>
      </c>
      <c r="M50" s="45">
        <v>0</v>
      </c>
      <c r="N50" s="45">
        <v>50</v>
      </c>
      <c r="O50" s="14">
        <v>142564</v>
      </c>
      <c r="P50" s="45">
        <v>50</v>
      </c>
      <c r="Q50" s="45">
        <v>3094</v>
      </c>
      <c r="R50" s="45">
        <v>4128</v>
      </c>
      <c r="S50" s="45">
        <v>65536</v>
      </c>
      <c r="T50" s="45">
        <v>256</v>
      </c>
      <c r="U50" s="45">
        <v>256</v>
      </c>
      <c r="V50" s="12">
        <f>VALUE(SUBSTITUTE(Table3[[#This Row],[LOAD_DICOM]],".",",")) / VALUE(SUBSTITUTE(Table3[[#This Row],[TOTAL_CLIENT_TIME]],".",",")) * 100</f>
        <v>21.333333333333336</v>
      </c>
      <c r="W50" s="12">
        <f>VALUE(SUBSTITUTE(Table3[[#This Row],[GET_FRAME_FROM_DICOM]],".",",")) / VALUE(SUBSTITUTE(Table3[[#This Row],[TOTAL_CLIENT_TIME]],".",",")) * 100</f>
        <v>6.666666666666667</v>
      </c>
      <c r="X50" s="12">
        <f>VALUE(SUBSTITUTE(Table3[[#This Row],[COMPRESS_FRAME]],".",",")) / VALUE(SUBSTITUTE(Table3[[#This Row],[TOTAL_CLIENT_TIME]],".",",")) * 100</f>
        <v>20</v>
      </c>
      <c r="Y50" s="12">
        <f>VALUE(SUBSTITUTE(Table3[[#This Row],[COMPRESS_FRAME_IN_JPEG]],".",",")) / VALUE(SUBSTITUTE(Table3[[#This Row],[TOTAL_CLIENT_TIME]],".",",")) * 100</f>
        <v>14.666666666666666</v>
      </c>
      <c r="Z50" s="13">
        <f>VALUE(SUBSTITUTE(Table3[[#This Row],[COMPRESS_FRAME_IN_BASE64]],".",",")) / VALUE(SUBSTITUTE(Table3[[#This Row],[TOTAL_CLIENT_TIME]],".",",")) * 100</f>
        <v>0</v>
      </c>
      <c r="AA50" s="13">
        <f>2*Table3[[#This Row],['[SIZE_IN_BYTES']]]/Table3[[#This Row],['[DICOM_SIZE']]]*100</f>
        <v>91.939058948963265</v>
      </c>
      <c r="AB50" s="12">
        <f>2*Table3[[#This Row],['[SIZE_IN_BYTES']]]</f>
        <v>131072</v>
      </c>
      <c r="AC50" s="12">
        <f xml:space="preserve"> ((Table3[[#This Row],['[SIZE_IN_BYTES']]]) - Table3[[#This Row],['[COMPRESSION_JPEG_SIZE']]]) / (Table3[[#This Row],['[SIZE_IN_BYTES']]]) * 100</f>
        <v>95.2789306640625</v>
      </c>
    </row>
    <row r="51" spans="1:29" x14ac:dyDescent="0.2">
      <c r="A51" s="44">
        <v>42471.620833333334</v>
      </c>
      <c r="B51" s="45" t="s">
        <v>46</v>
      </c>
      <c r="C51" s="11" t="b">
        <v>0</v>
      </c>
      <c r="D51" s="45">
        <v>2.8</v>
      </c>
      <c r="E51" s="45">
        <v>0.8</v>
      </c>
      <c r="F51" s="45">
        <v>3</v>
      </c>
      <c r="G51" s="45">
        <v>0</v>
      </c>
      <c r="H51" s="45">
        <v>3.8</v>
      </c>
      <c r="I51" s="45">
        <v>0</v>
      </c>
      <c r="J51" s="45">
        <v>9</v>
      </c>
      <c r="K51" s="45">
        <v>15</v>
      </c>
      <c r="L51" s="45" t="s">
        <v>48</v>
      </c>
      <c r="M51" s="45">
        <v>0</v>
      </c>
      <c r="N51" s="45">
        <v>80</v>
      </c>
      <c r="O51" s="14">
        <v>134314</v>
      </c>
      <c r="P51" s="45">
        <v>80</v>
      </c>
      <c r="Q51" s="45">
        <v>4190</v>
      </c>
      <c r="R51" s="45">
        <v>5588</v>
      </c>
      <c r="S51" s="45">
        <v>65536</v>
      </c>
      <c r="T51" s="45">
        <v>256</v>
      </c>
      <c r="U51" s="45">
        <v>256</v>
      </c>
      <c r="V51" s="12">
        <f>VALUE(SUBSTITUTE(Table3[[#This Row],[LOAD_DICOM]],".",",")) / VALUE(SUBSTITUTE(Table3[[#This Row],[TOTAL_CLIENT_TIME]],".",",")) * 100</f>
        <v>18.666666666666664</v>
      </c>
      <c r="W51" s="12">
        <f>VALUE(SUBSTITUTE(Table3[[#This Row],[GET_FRAME_FROM_DICOM]],".",",")) / VALUE(SUBSTITUTE(Table3[[#This Row],[TOTAL_CLIENT_TIME]],".",",")) * 100</f>
        <v>5.3333333333333339</v>
      </c>
      <c r="X51" s="12">
        <f>VALUE(SUBSTITUTE(Table3[[#This Row],[COMPRESS_FRAME]],".",",")) / VALUE(SUBSTITUTE(Table3[[#This Row],[TOTAL_CLIENT_TIME]],".",",")) * 100</f>
        <v>25.333333333333329</v>
      </c>
      <c r="Y51" s="12">
        <f>VALUE(SUBSTITUTE(Table3[[#This Row],[COMPRESS_FRAME_IN_JPEG]],".",",")) / VALUE(SUBSTITUTE(Table3[[#This Row],[TOTAL_CLIENT_TIME]],".",",")) * 100</f>
        <v>20</v>
      </c>
      <c r="Z51" s="13">
        <f>VALUE(SUBSTITUTE(Table3[[#This Row],[COMPRESS_FRAME_IN_BASE64]],".",",")) / VALUE(SUBSTITUTE(Table3[[#This Row],[TOTAL_CLIENT_TIME]],".",",")) * 100</f>
        <v>0</v>
      </c>
      <c r="AA51" s="13">
        <f>2*Table3[[#This Row],['[SIZE_IN_BYTES']]]/Table3[[#This Row],['[DICOM_SIZE']]]*100</f>
        <v>97.586253108387808</v>
      </c>
      <c r="AB51" s="12">
        <f>2*Table3[[#This Row],['[SIZE_IN_BYTES']]]</f>
        <v>131072</v>
      </c>
      <c r="AC51" s="12">
        <f xml:space="preserve"> ((Table3[[#This Row],['[SIZE_IN_BYTES']]]) - Table3[[#This Row],['[COMPRESSION_JPEG_SIZE']]]) / (Table3[[#This Row],['[SIZE_IN_BYTES']]]) * 100</f>
        <v>93.6065673828125</v>
      </c>
    </row>
    <row r="52" spans="1:29" x14ac:dyDescent="0.2">
      <c r="A52" s="44">
        <v>42471.620833333334</v>
      </c>
      <c r="B52" s="45" t="s">
        <v>46</v>
      </c>
      <c r="C52" s="11" t="b">
        <v>0</v>
      </c>
      <c r="D52" s="45">
        <v>3.2</v>
      </c>
      <c r="E52" s="45">
        <v>0.2</v>
      </c>
      <c r="F52" s="45">
        <v>4.4000000000000004</v>
      </c>
      <c r="G52" s="45">
        <v>0</v>
      </c>
      <c r="H52" s="45">
        <v>4.8</v>
      </c>
      <c r="I52" s="45">
        <v>0</v>
      </c>
      <c r="J52" s="45">
        <v>10.6</v>
      </c>
      <c r="K52" s="45">
        <v>15</v>
      </c>
      <c r="L52" s="45" t="s">
        <v>49</v>
      </c>
      <c r="M52" s="45">
        <v>0</v>
      </c>
      <c r="N52" s="45">
        <v>95</v>
      </c>
      <c r="O52" s="14">
        <v>134172</v>
      </c>
      <c r="P52" s="45">
        <v>95</v>
      </c>
      <c r="Q52" s="45">
        <v>15424</v>
      </c>
      <c r="R52" s="45">
        <v>20568</v>
      </c>
      <c r="S52" s="45">
        <v>65536</v>
      </c>
      <c r="T52" s="45">
        <v>256</v>
      </c>
      <c r="U52" s="45">
        <v>256</v>
      </c>
      <c r="V52" s="12">
        <f>VALUE(SUBSTITUTE(Table3[[#This Row],[LOAD_DICOM]],".",",")) / VALUE(SUBSTITUTE(Table3[[#This Row],[TOTAL_CLIENT_TIME]],".",",")) * 100</f>
        <v>21.333333333333336</v>
      </c>
      <c r="W52" s="12">
        <f>VALUE(SUBSTITUTE(Table3[[#This Row],[GET_FRAME_FROM_DICOM]],".",",")) / VALUE(SUBSTITUTE(Table3[[#This Row],[TOTAL_CLIENT_TIME]],".",",")) * 100</f>
        <v>1.3333333333333335</v>
      </c>
      <c r="X52" s="12">
        <f>VALUE(SUBSTITUTE(Table3[[#This Row],[COMPRESS_FRAME]],".",",")) / VALUE(SUBSTITUTE(Table3[[#This Row],[TOTAL_CLIENT_TIME]],".",",")) * 100</f>
        <v>32</v>
      </c>
      <c r="Y52" s="12">
        <f>VALUE(SUBSTITUTE(Table3[[#This Row],[COMPRESS_FRAME_IN_JPEG]],".",",")) / VALUE(SUBSTITUTE(Table3[[#This Row],[TOTAL_CLIENT_TIME]],".",",")) * 100</f>
        <v>29.333333333333332</v>
      </c>
      <c r="Z52" s="11">
        <f>VALUE(SUBSTITUTE(Table3[[#This Row],[COMPRESS_FRAME_IN_BASE64]],".",",")) / VALUE(SUBSTITUTE(Table3[[#This Row],[TOTAL_CLIENT_TIME]],".",",")) * 100</f>
        <v>0</v>
      </c>
      <c r="AA52" s="11">
        <f>2*Table3[[#This Row],['[SIZE_IN_BYTES']]]/Table3[[#This Row],['[DICOM_SIZE']]]*100</f>
        <v>97.689532838446169</v>
      </c>
      <c r="AB52" s="12">
        <f>2*Table3[[#This Row],['[SIZE_IN_BYTES']]]</f>
        <v>131072</v>
      </c>
      <c r="AC52" s="12">
        <f xml:space="preserve"> ((Table3[[#This Row],['[SIZE_IN_BYTES']]]) - Table3[[#This Row],['[COMPRESSION_JPEG_SIZE']]]) / (Table3[[#This Row],['[SIZE_IN_BYTES']]]) * 100</f>
        <v>76.46484375</v>
      </c>
    </row>
    <row r="53" spans="1:29" x14ac:dyDescent="0.2">
      <c r="A53" s="44">
        <v>42471.620833333334</v>
      </c>
      <c r="B53" s="45" t="s">
        <v>46</v>
      </c>
      <c r="C53" s="11" t="b">
        <v>0</v>
      </c>
      <c r="D53" s="45">
        <v>2.8</v>
      </c>
      <c r="E53" s="45">
        <v>0.2</v>
      </c>
      <c r="F53" s="45">
        <v>4.4000000000000004</v>
      </c>
      <c r="G53" s="45">
        <v>0</v>
      </c>
      <c r="H53" s="45">
        <v>5</v>
      </c>
      <c r="I53" s="45">
        <v>0</v>
      </c>
      <c r="J53" s="45">
        <v>10.4</v>
      </c>
      <c r="K53" s="45">
        <v>14.8</v>
      </c>
      <c r="L53" s="45" t="s">
        <v>47</v>
      </c>
      <c r="M53" s="45">
        <v>0</v>
      </c>
      <c r="N53" s="45">
        <v>100</v>
      </c>
      <c r="O53" s="14">
        <v>134314</v>
      </c>
      <c r="P53" s="45">
        <v>100</v>
      </c>
      <c r="Q53" s="45">
        <v>14990</v>
      </c>
      <c r="R53" s="45">
        <v>19988</v>
      </c>
      <c r="S53" s="45">
        <v>65536</v>
      </c>
      <c r="T53" s="45">
        <v>256</v>
      </c>
      <c r="U53" s="45">
        <v>256</v>
      </c>
      <c r="V53" s="12">
        <f>VALUE(SUBSTITUTE(Table3[[#This Row],[LOAD_DICOM]],".",",")) / VALUE(SUBSTITUTE(Table3[[#This Row],[TOTAL_CLIENT_TIME]],".",",")) * 100</f>
        <v>18.918918918918916</v>
      </c>
      <c r="W53" s="12">
        <f>VALUE(SUBSTITUTE(Table3[[#This Row],[GET_FRAME_FROM_DICOM]],".",",")) / VALUE(SUBSTITUTE(Table3[[#This Row],[TOTAL_CLIENT_TIME]],".",",")) * 100</f>
        <v>1.3513513513513513</v>
      </c>
      <c r="X53" s="12">
        <f>VALUE(SUBSTITUTE(Table3[[#This Row],[COMPRESS_FRAME]],".",",")) / VALUE(SUBSTITUTE(Table3[[#This Row],[TOTAL_CLIENT_TIME]],".",",")) * 100</f>
        <v>33.783783783783782</v>
      </c>
      <c r="Y53" s="12">
        <f>VALUE(SUBSTITUTE(Table3[[#This Row],[COMPRESS_FRAME_IN_JPEG]],".",",")) / VALUE(SUBSTITUTE(Table3[[#This Row],[TOTAL_CLIENT_TIME]],".",",")) * 100</f>
        <v>29.72972972972973</v>
      </c>
      <c r="Z53" s="13">
        <f>VALUE(SUBSTITUTE(Table3[[#This Row],[COMPRESS_FRAME_IN_BASE64]],".",",")) / VALUE(SUBSTITUTE(Table3[[#This Row],[TOTAL_CLIENT_TIME]],".",",")) * 100</f>
        <v>0</v>
      </c>
      <c r="AA53" s="13">
        <f>2*Table3[[#This Row],['[SIZE_IN_BYTES']]]/Table3[[#This Row],['[DICOM_SIZE']]]*100</f>
        <v>97.586253108387808</v>
      </c>
      <c r="AB53" s="12">
        <f>2*Table3[[#This Row],['[SIZE_IN_BYTES']]]</f>
        <v>131072</v>
      </c>
      <c r="AC53" s="12">
        <f xml:space="preserve"> ((Table3[[#This Row],['[SIZE_IN_BYTES']]]) - Table3[[#This Row],['[COMPRESSION_JPEG_SIZE']]]) / (Table3[[#This Row],['[SIZE_IN_BYTES']]]) * 100</f>
        <v>77.1270751953125</v>
      </c>
    </row>
    <row r="54" spans="1:29" x14ac:dyDescent="0.2">
      <c r="A54" s="44">
        <v>42471.620833333334</v>
      </c>
      <c r="B54" s="45" t="s">
        <v>46</v>
      </c>
      <c r="C54" s="11" t="b">
        <v>0</v>
      </c>
      <c r="D54" s="45">
        <v>2.8</v>
      </c>
      <c r="E54" s="45">
        <v>0.2</v>
      </c>
      <c r="F54" s="45">
        <v>4.4000000000000004</v>
      </c>
      <c r="G54" s="45">
        <v>0</v>
      </c>
      <c r="H54" s="45">
        <v>4.4000000000000004</v>
      </c>
      <c r="I54" s="45">
        <v>0</v>
      </c>
      <c r="J54" s="45">
        <v>9.1999999999999993</v>
      </c>
      <c r="K54" s="45">
        <v>14.2</v>
      </c>
      <c r="L54" s="45" t="s">
        <v>48</v>
      </c>
      <c r="M54" s="45">
        <v>0</v>
      </c>
      <c r="N54" s="45">
        <v>100</v>
      </c>
      <c r="O54" s="14">
        <v>134314</v>
      </c>
      <c r="P54" s="45">
        <v>100</v>
      </c>
      <c r="Q54" s="45">
        <v>17707</v>
      </c>
      <c r="R54" s="45">
        <v>23612</v>
      </c>
      <c r="S54" s="45">
        <v>65536</v>
      </c>
      <c r="T54" s="45">
        <v>256</v>
      </c>
      <c r="U54" s="45">
        <v>256</v>
      </c>
      <c r="V54" s="12">
        <f>VALUE(SUBSTITUTE(Table3[[#This Row],[LOAD_DICOM]],".",",")) / VALUE(SUBSTITUTE(Table3[[#This Row],[TOTAL_CLIENT_TIME]],".",",")) * 100</f>
        <v>19.718309859154928</v>
      </c>
      <c r="W54" s="12">
        <f>VALUE(SUBSTITUTE(Table3[[#This Row],[GET_FRAME_FROM_DICOM]],".",",")) / VALUE(SUBSTITUTE(Table3[[#This Row],[TOTAL_CLIENT_TIME]],".",",")) * 100</f>
        <v>1.4084507042253522</v>
      </c>
      <c r="X54" s="12">
        <f>VALUE(SUBSTITUTE(Table3[[#This Row],[COMPRESS_FRAME]],".",",")) / VALUE(SUBSTITUTE(Table3[[#This Row],[TOTAL_CLIENT_TIME]],".",",")) * 100</f>
        <v>30.985915492957751</v>
      </c>
      <c r="Y54" s="12">
        <f>VALUE(SUBSTITUTE(Table3[[#This Row],[COMPRESS_FRAME_IN_JPEG]],".",",")) / VALUE(SUBSTITUTE(Table3[[#This Row],[TOTAL_CLIENT_TIME]],".",",")) * 100</f>
        <v>30.985915492957751</v>
      </c>
      <c r="Z54" s="13">
        <f>VALUE(SUBSTITUTE(Table3[[#This Row],[COMPRESS_FRAME_IN_BASE64]],".",",")) / VALUE(SUBSTITUTE(Table3[[#This Row],[TOTAL_CLIENT_TIME]],".",",")) * 100</f>
        <v>0</v>
      </c>
      <c r="AA54" s="13">
        <f>2*Table3[[#This Row],['[SIZE_IN_BYTES']]]/Table3[[#This Row],['[DICOM_SIZE']]]*100</f>
        <v>97.586253108387808</v>
      </c>
      <c r="AB54" s="12">
        <f>2*Table3[[#This Row],['[SIZE_IN_BYTES']]]</f>
        <v>131072</v>
      </c>
      <c r="AC54" s="12">
        <f xml:space="preserve"> ((Table3[[#This Row],['[SIZE_IN_BYTES']]]) - Table3[[#This Row],['[COMPRESSION_JPEG_SIZE']]]) / (Table3[[#This Row],['[SIZE_IN_BYTES']]]) * 100</f>
        <v>72.98126220703125</v>
      </c>
    </row>
    <row r="55" spans="1:29" x14ac:dyDescent="0.2">
      <c r="A55" s="44">
        <v>42471.620833333334</v>
      </c>
      <c r="B55" s="45" t="s">
        <v>50</v>
      </c>
      <c r="C55" s="11" t="b">
        <v>0</v>
      </c>
      <c r="D55" s="45">
        <v>3</v>
      </c>
      <c r="E55" s="45">
        <v>1</v>
      </c>
      <c r="F55" s="45">
        <v>3.4</v>
      </c>
      <c r="G55" s="45">
        <v>0</v>
      </c>
      <c r="H55" s="45">
        <v>3.4</v>
      </c>
      <c r="I55" s="45">
        <v>0</v>
      </c>
      <c r="J55" s="45">
        <v>9.8000000000000007</v>
      </c>
      <c r="K55" s="45">
        <v>14.2</v>
      </c>
      <c r="L55" s="45" t="s">
        <v>51</v>
      </c>
      <c r="M55" s="45">
        <v>0</v>
      </c>
      <c r="N55" s="45">
        <v>95</v>
      </c>
      <c r="O55" s="14">
        <v>142564</v>
      </c>
      <c r="P55" s="45">
        <v>95</v>
      </c>
      <c r="Q55" s="45">
        <v>9338</v>
      </c>
      <c r="R55" s="45">
        <v>12452</v>
      </c>
      <c r="S55" s="45">
        <v>65536</v>
      </c>
      <c r="T55" s="45">
        <v>256</v>
      </c>
      <c r="U55" s="45">
        <v>256</v>
      </c>
      <c r="V55" s="12">
        <f>VALUE(SUBSTITUTE(Table3[[#This Row],[LOAD_DICOM]],".",",")) / VALUE(SUBSTITUTE(Table3[[#This Row],[TOTAL_CLIENT_TIME]],".",",")) * 100</f>
        <v>21.126760563380284</v>
      </c>
      <c r="W55" s="12">
        <f>VALUE(SUBSTITUTE(Table3[[#This Row],[GET_FRAME_FROM_DICOM]],".",",")) / VALUE(SUBSTITUTE(Table3[[#This Row],[TOTAL_CLIENT_TIME]],".",",")) * 100</f>
        <v>7.042253521126761</v>
      </c>
      <c r="X55" s="12">
        <f>VALUE(SUBSTITUTE(Table3[[#This Row],[COMPRESS_FRAME]],".",",")) / VALUE(SUBSTITUTE(Table3[[#This Row],[TOTAL_CLIENT_TIME]],".",",")) * 100</f>
        <v>23.943661971830988</v>
      </c>
      <c r="Y55" s="12">
        <f>VALUE(SUBSTITUTE(Table3[[#This Row],[COMPRESS_FRAME_IN_JPEG]],".",",")) / VALUE(SUBSTITUTE(Table3[[#This Row],[TOTAL_CLIENT_TIME]],".",",")) * 100</f>
        <v>23.943661971830988</v>
      </c>
      <c r="Z55" s="13">
        <f>VALUE(SUBSTITUTE(Table3[[#This Row],[COMPRESS_FRAME_IN_BASE64]],".",",")) / VALUE(SUBSTITUTE(Table3[[#This Row],[TOTAL_CLIENT_TIME]],".",",")) * 100</f>
        <v>0</v>
      </c>
      <c r="AA55" s="13">
        <f>2*Table3[[#This Row],['[SIZE_IN_BYTES']]]/Table3[[#This Row],['[DICOM_SIZE']]]*100</f>
        <v>91.939058948963265</v>
      </c>
      <c r="AB55" s="12">
        <f>2*Table3[[#This Row],['[SIZE_IN_BYTES']]]</f>
        <v>131072</v>
      </c>
      <c r="AC55" s="12">
        <f xml:space="preserve"> ((Table3[[#This Row],['[SIZE_IN_BYTES']]]) - Table3[[#This Row],['[COMPRESSION_JPEG_SIZE']]]) / (Table3[[#This Row],['[SIZE_IN_BYTES']]]) * 100</f>
        <v>85.7513427734375</v>
      </c>
    </row>
    <row r="56" spans="1:29" x14ac:dyDescent="0.2">
      <c r="A56" s="44">
        <v>42471.620833333334</v>
      </c>
      <c r="B56" s="45" t="s">
        <v>50</v>
      </c>
      <c r="C56" s="11" t="b">
        <v>0</v>
      </c>
      <c r="D56" s="45">
        <v>3.2</v>
      </c>
      <c r="E56" s="45">
        <v>1</v>
      </c>
      <c r="F56" s="45">
        <v>3</v>
      </c>
      <c r="G56" s="45">
        <v>0</v>
      </c>
      <c r="H56" s="45">
        <v>3.4</v>
      </c>
      <c r="I56" s="45">
        <v>0</v>
      </c>
      <c r="J56" s="45">
        <v>9.1999999999999993</v>
      </c>
      <c r="K56" s="45">
        <v>14</v>
      </c>
      <c r="L56" s="45" t="s">
        <v>52</v>
      </c>
      <c r="M56" s="45">
        <v>0</v>
      </c>
      <c r="N56" s="45">
        <v>80</v>
      </c>
      <c r="O56" s="14">
        <v>142564</v>
      </c>
      <c r="P56" s="45">
        <v>80</v>
      </c>
      <c r="Q56" s="45">
        <v>4632</v>
      </c>
      <c r="R56" s="45">
        <v>6176</v>
      </c>
      <c r="S56" s="45">
        <v>65536</v>
      </c>
      <c r="T56" s="45">
        <v>256</v>
      </c>
      <c r="U56" s="45">
        <v>256</v>
      </c>
      <c r="V56" s="12">
        <f>VALUE(SUBSTITUTE(Table3[[#This Row],[LOAD_DICOM]],".",",")) / VALUE(SUBSTITUTE(Table3[[#This Row],[TOTAL_CLIENT_TIME]],".",",")) * 100</f>
        <v>22.857142857142858</v>
      </c>
      <c r="W56" s="12">
        <f>VALUE(SUBSTITUTE(Table3[[#This Row],[GET_FRAME_FROM_DICOM]],".",",")) / VALUE(SUBSTITUTE(Table3[[#This Row],[TOTAL_CLIENT_TIME]],".",",")) * 100</f>
        <v>7.1428571428571423</v>
      </c>
      <c r="X56" s="12">
        <f>VALUE(SUBSTITUTE(Table3[[#This Row],[COMPRESS_FRAME]],".",",")) / VALUE(SUBSTITUTE(Table3[[#This Row],[TOTAL_CLIENT_TIME]],".",",")) * 100</f>
        <v>24.285714285714285</v>
      </c>
      <c r="Y56" s="12">
        <f>VALUE(SUBSTITUTE(Table3[[#This Row],[COMPRESS_FRAME_IN_JPEG]],".",",")) / VALUE(SUBSTITUTE(Table3[[#This Row],[TOTAL_CLIENT_TIME]],".",",")) * 100</f>
        <v>21.428571428571427</v>
      </c>
      <c r="Z56" s="13">
        <f>VALUE(SUBSTITUTE(Table3[[#This Row],[COMPRESS_FRAME_IN_BASE64]],".",",")) / VALUE(SUBSTITUTE(Table3[[#This Row],[TOTAL_CLIENT_TIME]],".",",")) * 100</f>
        <v>0</v>
      </c>
      <c r="AA56" s="13">
        <f>2*Table3[[#This Row],['[SIZE_IN_BYTES']]]/Table3[[#This Row],['[DICOM_SIZE']]]*100</f>
        <v>91.939058948963265</v>
      </c>
      <c r="AB56" s="12">
        <f>2*Table3[[#This Row],['[SIZE_IN_BYTES']]]</f>
        <v>131072</v>
      </c>
      <c r="AC56" s="12">
        <f xml:space="preserve"> ((Table3[[#This Row],['[SIZE_IN_BYTES']]]) - Table3[[#This Row],['[COMPRESSION_JPEG_SIZE']]]) / (Table3[[#This Row],['[SIZE_IN_BYTES']]]) * 100</f>
        <v>92.93212890625</v>
      </c>
    </row>
    <row r="57" spans="1:29" x14ac:dyDescent="0.2">
      <c r="A57" s="44">
        <v>42471.620833333334</v>
      </c>
      <c r="B57" s="45" t="s">
        <v>46</v>
      </c>
      <c r="C57" s="11" t="b">
        <v>0</v>
      </c>
      <c r="D57" s="45">
        <v>3</v>
      </c>
      <c r="E57" s="45">
        <v>0.2</v>
      </c>
      <c r="F57" s="45">
        <v>3.6</v>
      </c>
      <c r="G57" s="45">
        <v>0</v>
      </c>
      <c r="H57" s="45">
        <v>3.6</v>
      </c>
      <c r="I57" s="45">
        <v>0</v>
      </c>
      <c r="J57" s="45">
        <v>8.8000000000000007</v>
      </c>
      <c r="K57" s="45">
        <v>14</v>
      </c>
      <c r="L57" s="45" t="s">
        <v>49</v>
      </c>
      <c r="M57" s="45">
        <v>0</v>
      </c>
      <c r="N57" s="45">
        <v>80</v>
      </c>
      <c r="O57" s="14">
        <v>134172</v>
      </c>
      <c r="P57" s="45">
        <v>80</v>
      </c>
      <c r="Q57" s="45">
        <v>6690</v>
      </c>
      <c r="R57" s="45">
        <v>8920</v>
      </c>
      <c r="S57" s="45">
        <v>65536</v>
      </c>
      <c r="T57" s="45">
        <v>256</v>
      </c>
      <c r="U57" s="45">
        <v>256</v>
      </c>
      <c r="V57" s="12">
        <f>VALUE(SUBSTITUTE(Table3[[#This Row],[LOAD_DICOM]],".",",")) / VALUE(SUBSTITUTE(Table3[[#This Row],[TOTAL_CLIENT_TIME]],".",",")) * 100</f>
        <v>21.428571428571427</v>
      </c>
      <c r="W57" s="12">
        <f>VALUE(SUBSTITUTE(Table3[[#This Row],[GET_FRAME_FROM_DICOM]],".",",")) / VALUE(SUBSTITUTE(Table3[[#This Row],[TOTAL_CLIENT_TIME]],".",",")) * 100</f>
        <v>1.4285714285714286</v>
      </c>
      <c r="X57" s="12">
        <f>VALUE(SUBSTITUTE(Table3[[#This Row],[COMPRESS_FRAME]],".",",")) / VALUE(SUBSTITUTE(Table3[[#This Row],[TOTAL_CLIENT_TIME]],".",",")) * 100</f>
        <v>25.714285714285719</v>
      </c>
      <c r="Y57" s="12">
        <f>VALUE(SUBSTITUTE(Table3[[#This Row],[COMPRESS_FRAME_IN_JPEG]],".",",")) / VALUE(SUBSTITUTE(Table3[[#This Row],[TOTAL_CLIENT_TIME]],".",",")) * 100</f>
        <v>25.714285714285719</v>
      </c>
      <c r="Z57" s="13">
        <f>VALUE(SUBSTITUTE(Table3[[#This Row],[COMPRESS_FRAME_IN_BASE64]],".",",")) / VALUE(SUBSTITUTE(Table3[[#This Row],[TOTAL_CLIENT_TIME]],".",",")) * 100</f>
        <v>0</v>
      </c>
      <c r="AA57" s="13">
        <f>2*Table3[[#This Row],['[SIZE_IN_BYTES']]]/Table3[[#This Row],['[DICOM_SIZE']]]*100</f>
        <v>97.689532838446169</v>
      </c>
      <c r="AB57" s="12">
        <f>2*Table3[[#This Row],['[SIZE_IN_BYTES']]]</f>
        <v>131072</v>
      </c>
      <c r="AC57" s="12">
        <f xml:space="preserve"> ((Table3[[#This Row],['[SIZE_IN_BYTES']]]) - Table3[[#This Row],['[COMPRESSION_JPEG_SIZE']]]) / (Table3[[#This Row],['[SIZE_IN_BYTES']]]) * 100</f>
        <v>89.7918701171875</v>
      </c>
    </row>
    <row r="58" spans="1:29" x14ac:dyDescent="0.2">
      <c r="A58" s="44">
        <v>42471.620833333334</v>
      </c>
      <c r="B58" s="45" t="s">
        <v>50</v>
      </c>
      <c r="C58" s="11" t="b">
        <v>0</v>
      </c>
      <c r="D58" s="45">
        <v>2.8</v>
      </c>
      <c r="E58" s="45">
        <v>1</v>
      </c>
      <c r="F58" s="45">
        <v>3.4</v>
      </c>
      <c r="G58" s="45">
        <v>0</v>
      </c>
      <c r="H58" s="45">
        <v>3.6</v>
      </c>
      <c r="I58" s="45">
        <v>0.2</v>
      </c>
      <c r="J58" s="45">
        <v>8.8000000000000007</v>
      </c>
      <c r="K58" s="45">
        <v>14</v>
      </c>
      <c r="L58" s="45" t="s">
        <v>52</v>
      </c>
      <c r="M58" s="45">
        <v>0</v>
      </c>
      <c r="N58" s="45">
        <v>95</v>
      </c>
      <c r="O58" s="14">
        <v>142564</v>
      </c>
      <c r="P58" s="45">
        <v>95</v>
      </c>
      <c r="Q58" s="45">
        <v>9373</v>
      </c>
      <c r="R58" s="45">
        <v>12500</v>
      </c>
      <c r="S58" s="45">
        <v>65536</v>
      </c>
      <c r="T58" s="45">
        <v>256</v>
      </c>
      <c r="U58" s="45">
        <v>256</v>
      </c>
      <c r="V58" s="12">
        <f>VALUE(SUBSTITUTE(Table3[[#This Row],[LOAD_DICOM]],".",",")) / VALUE(SUBSTITUTE(Table3[[#This Row],[TOTAL_CLIENT_TIME]],".",",")) * 100</f>
        <v>20</v>
      </c>
      <c r="W58" s="12">
        <f>VALUE(SUBSTITUTE(Table3[[#This Row],[GET_FRAME_FROM_DICOM]],".",",")) / VALUE(SUBSTITUTE(Table3[[#This Row],[TOTAL_CLIENT_TIME]],".",",")) * 100</f>
        <v>7.1428571428571423</v>
      </c>
      <c r="X58" s="12">
        <f>VALUE(SUBSTITUTE(Table3[[#This Row],[COMPRESS_FRAME]],".",",")) / VALUE(SUBSTITUTE(Table3[[#This Row],[TOTAL_CLIENT_TIME]],".",",")) * 100</f>
        <v>25.714285714285719</v>
      </c>
      <c r="Y58" s="12">
        <f>VALUE(SUBSTITUTE(Table3[[#This Row],[COMPRESS_FRAME_IN_JPEG]],".",",")) / VALUE(SUBSTITUTE(Table3[[#This Row],[TOTAL_CLIENT_TIME]],".",",")) * 100</f>
        <v>24.285714285714285</v>
      </c>
      <c r="Z58" s="13">
        <f>VALUE(SUBSTITUTE(Table3[[#This Row],[COMPRESS_FRAME_IN_BASE64]],".",",")) / VALUE(SUBSTITUTE(Table3[[#This Row],[TOTAL_CLIENT_TIME]],".",",")) * 100</f>
        <v>0</v>
      </c>
      <c r="AA58" s="13">
        <f>2*Table3[[#This Row],['[SIZE_IN_BYTES']]]/Table3[[#This Row],['[DICOM_SIZE']]]*100</f>
        <v>91.939058948963265</v>
      </c>
      <c r="AB58" s="12">
        <f>2*Table3[[#This Row],['[SIZE_IN_BYTES']]]</f>
        <v>131072</v>
      </c>
      <c r="AC58" s="12">
        <f xml:space="preserve"> ((Table3[[#This Row],['[SIZE_IN_BYTES']]]) - Table3[[#This Row],['[COMPRESSION_JPEG_SIZE']]]) / (Table3[[#This Row],['[SIZE_IN_BYTES']]]) * 100</f>
        <v>85.69793701171875</v>
      </c>
    </row>
    <row r="59" spans="1:29" x14ac:dyDescent="0.2">
      <c r="A59" s="44">
        <v>42471.620833333334</v>
      </c>
      <c r="B59" s="45" t="s">
        <v>50</v>
      </c>
      <c r="C59" s="11" t="b">
        <v>0</v>
      </c>
      <c r="D59" s="45">
        <v>3.2</v>
      </c>
      <c r="E59" s="45">
        <v>1</v>
      </c>
      <c r="F59" s="45">
        <v>2.8</v>
      </c>
      <c r="G59" s="45">
        <v>0</v>
      </c>
      <c r="H59" s="45">
        <v>3.2</v>
      </c>
      <c r="I59" s="45">
        <v>0</v>
      </c>
      <c r="J59" s="45">
        <v>8.8000000000000007</v>
      </c>
      <c r="K59" s="45">
        <v>13.8</v>
      </c>
      <c r="L59" s="45" t="s">
        <v>53</v>
      </c>
      <c r="M59" s="45">
        <v>0</v>
      </c>
      <c r="N59" s="45">
        <v>50</v>
      </c>
      <c r="O59" s="14">
        <v>142424</v>
      </c>
      <c r="P59" s="45">
        <v>50</v>
      </c>
      <c r="Q59" s="45">
        <v>3924</v>
      </c>
      <c r="R59" s="45">
        <v>5232</v>
      </c>
      <c r="S59" s="45">
        <v>65536</v>
      </c>
      <c r="T59" s="45">
        <v>256</v>
      </c>
      <c r="U59" s="45">
        <v>256</v>
      </c>
      <c r="V59" s="12">
        <f>VALUE(SUBSTITUTE(Table3[[#This Row],[LOAD_DICOM]],".",",")) / VALUE(SUBSTITUTE(Table3[[#This Row],[TOTAL_CLIENT_TIME]],".",",")) * 100</f>
        <v>23.188405797101449</v>
      </c>
      <c r="W59" s="12">
        <f>VALUE(SUBSTITUTE(Table3[[#This Row],[GET_FRAME_FROM_DICOM]],".",",")) / VALUE(SUBSTITUTE(Table3[[#This Row],[TOTAL_CLIENT_TIME]],".",",")) * 100</f>
        <v>7.2463768115942031</v>
      </c>
      <c r="X59" s="12">
        <f>VALUE(SUBSTITUTE(Table3[[#This Row],[COMPRESS_FRAME]],".",",")) / VALUE(SUBSTITUTE(Table3[[#This Row],[TOTAL_CLIENT_TIME]],".",",")) * 100</f>
        <v>23.188405797101449</v>
      </c>
      <c r="Y59" s="12">
        <f>VALUE(SUBSTITUTE(Table3[[#This Row],[COMPRESS_FRAME_IN_JPEG]],".",",")) / VALUE(SUBSTITUTE(Table3[[#This Row],[TOTAL_CLIENT_TIME]],".",",")) * 100</f>
        <v>20.289855072463766</v>
      </c>
      <c r="Z59" s="13">
        <f>VALUE(SUBSTITUTE(Table3[[#This Row],[COMPRESS_FRAME_IN_BASE64]],".",",")) / VALUE(SUBSTITUTE(Table3[[#This Row],[TOTAL_CLIENT_TIME]],".",",")) * 100</f>
        <v>0</v>
      </c>
      <c r="AA59" s="13">
        <f>2*Table3[[#This Row],['[SIZE_IN_BYTES']]]/Table3[[#This Row],['[DICOM_SIZE']]]*100</f>
        <v>92.029433241588492</v>
      </c>
      <c r="AB59" s="12">
        <f>2*Table3[[#This Row],['[SIZE_IN_BYTES']]]</f>
        <v>131072</v>
      </c>
      <c r="AC59" s="12">
        <f xml:space="preserve"> ((Table3[[#This Row],['[SIZE_IN_BYTES']]]) - Table3[[#This Row],['[COMPRESSION_JPEG_SIZE']]]) / (Table3[[#This Row],['[SIZE_IN_BYTES']]]) * 100</f>
        <v>94.012451171875</v>
      </c>
    </row>
    <row r="60" spans="1:29" x14ac:dyDescent="0.2">
      <c r="A60" s="44">
        <v>42471.620833333334</v>
      </c>
      <c r="B60" s="45" t="s">
        <v>46</v>
      </c>
      <c r="C60" s="11" t="b">
        <v>0</v>
      </c>
      <c r="D60" s="45">
        <v>2.8</v>
      </c>
      <c r="E60" s="45">
        <v>0</v>
      </c>
      <c r="F60" s="45">
        <v>2.2000000000000002</v>
      </c>
      <c r="G60" s="45">
        <v>0</v>
      </c>
      <c r="H60" s="45">
        <v>2.6</v>
      </c>
      <c r="I60" s="45">
        <v>0</v>
      </c>
      <c r="J60" s="45">
        <v>7.2</v>
      </c>
      <c r="K60" s="45">
        <v>13.4</v>
      </c>
      <c r="L60" s="45" t="s">
        <v>47</v>
      </c>
      <c r="M60" s="45">
        <v>0</v>
      </c>
      <c r="N60" s="45">
        <v>25</v>
      </c>
      <c r="O60" s="14">
        <v>134314</v>
      </c>
      <c r="P60" s="45">
        <v>25</v>
      </c>
      <c r="Q60" s="45">
        <v>1630</v>
      </c>
      <c r="R60" s="45">
        <v>2176</v>
      </c>
      <c r="S60" s="45">
        <v>65536</v>
      </c>
      <c r="T60" s="45">
        <v>256</v>
      </c>
      <c r="U60" s="45">
        <v>256</v>
      </c>
      <c r="V60" s="12">
        <f>VALUE(SUBSTITUTE(Table3[[#This Row],[LOAD_DICOM]],".",",")) / VALUE(SUBSTITUTE(Table3[[#This Row],[TOTAL_CLIENT_TIME]],".",",")) * 100</f>
        <v>20.8955223880597</v>
      </c>
      <c r="W60" s="12">
        <f>VALUE(SUBSTITUTE(Table3[[#This Row],[GET_FRAME_FROM_DICOM]],".",",")) / VALUE(SUBSTITUTE(Table3[[#This Row],[TOTAL_CLIENT_TIME]],".",",")) * 100</f>
        <v>0</v>
      </c>
      <c r="X60" s="12">
        <f>VALUE(SUBSTITUTE(Table3[[#This Row],[COMPRESS_FRAME]],".",",")) / VALUE(SUBSTITUTE(Table3[[#This Row],[TOTAL_CLIENT_TIME]],".",",")) * 100</f>
        <v>19.402985074626866</v>
      </c>
      <c r="Y60" s="12">
        <f>VALUE(SUBSTITUTE(Table3[[#This Row],[COMPRESS_FRAME_IN_JPEG]],".",",")) / VALUE(SUBSTITUTE(Table3[[#This Row],[TOTAL_CLIENT_TIME]],".",",")) * 100</f>
        <v>16.417910447761194</v>
      </c>
      <c r="Z60" s="13">
        <f>VALUE(SUBSTITUTE(Table3[[#This Row],[COMPRESS_FRAME_IN_BASE64]],".",",")) / VALUE(SUBSTITUTE(Table3[[#This Row],[TOTAL_CLIENT_TIME]],".",",")) * 100</f>
        <v>0</v>
      </c>
      <c r="AA60" s="13">
        <f>2*Table3[[#This Row],['[SIZE_IN_BYTES']]]/Table3[[#This Row],['[DICOM_SIZE']]]*100</f>
        <v>97.586253108387808</v>
      </c>
      <c r="AB60" s="12">
        <f>2*Table3[[#This Row],['[SIZE_IN_BYTES']]]</f>
        <v>131072</v>
      </c>
      <c r="AC60" s="12">
        <f xml:space="preserve"> ((Table3[[#This Row],['[SIZE_IN_BYTES']]]) - Table3[[#This Row],['[COMPRESSION_JPEG_SIZE']]]) / (Table3[[#This Row],['[SIZE_IN_BYTES']]]) * 100</f>
        <v>97.5128173828125</v>
      </c>
    </row>
    <row r="61" spans="1:29" x14ac:dyDescent="0.2">
      <c r="A61" s="44">
        <v>42471.620833333334</v>
      </c>
      <c r="B61" s="45" t="s">
        <v>50</v>
      </c>
      <c r="C61" s="11" t="b">
        <v>0</v>
      </c>
      <c r="D61" s="45">
        <v>3</v>
      </c>
      <c r="E61" s="45">
        <v>1</v>
      </c>
      <c r="F61" s="45">
        <v>2.6</v>
      </c>
      <c r="G61" s="45">
        <v>0</v>
      </c>
      <c r="H61" s="45">
        <v>2.8</v>
      </c>
      <c r="I61" s="45">
        <v>0</v>
      </c>
      <c r="J61" s="45">
        <v>8.1999999999999993</v>
      </c>
      <c r="K61" s="45">
        <v>13</v>
      </c>
      <c r="L61" s="45" t="s">
        <v>52</v>
      </c>
      <c r="M61" s="45">
        <v>0</v>
      </c>
      <c r="N61" s="45">
        <v>25</v>
      </c>
      <c r="O61" s="14">
        <v>142564</v>
      </c>
      <c r="P61" s="45">
        <v>25</v>
      </c>
      <c r="Q61" s="45">
        <v>2338</v>
      </c>
      <c r="R61" s="45">
        <v>3120</v>
      </c>
      <c r="S61" s="45">
        <v>65536</v>
      </c>
      <c r="T61" s="45">
        <v>256</v>
      </c>
      <c r="U61" s="45">
        <v>256</v>
      </c>
      <c r="V61" s="12">
        <f>VALUE(SUBSTITUTE(Table3[[#This Row],[LOAD_DICOM]],".",",")) / VALUE(SUBSTITUTE(Table3[[#This Row],[TOTAL_CLIENT_TIME]],".",",")) * 100</f>
        <v>23.076923076923077</v>
      </c>
      <c r="W61" s="12">
        <f>VALUE(SUBSTITUTE(Table3[[#This Row],[GET_FRAME_FROM_DICOM]],".",",")) / VALUE(SUBSTITUTE(Table3[[#This Row],[TOTAL_CLIENT_TIME]],".",",")) * 100</f>
        <v>7.6923076923076925</v>
      </c>
      <c r="X61" s="12">
        <f>VALUE(SUBSTITUTE(Table3[[#This Row],[COMPRESS_FRAME]],".",",")) / VALUE(SUBSTITUTE(Table3[[#This Row],[TOTAL_CLIENT_TIME]],".",",")) * 100</f>
        <v>21.538461538461537</v>
      </c>
      <c r="Y61" s="12">
        <f>VALUE(SUBSTITUTE(Table3[[#This Row],[COMPRESS_FRAME_IN_JPEG]],".",",")) / VALUE(SUBSTITUTE(Table3[[#This Row],[TOTAL_CLIENT_TIME]],".",",")) * 100</f>
        <v>20</v>
      </c>
      <c r="Z61" s="13">
        <f>VALUE(SUBSTITUTE(Table3[[#This Row],[COMPRESS_FRAME_IN_BASE64]],".",",")) / VALUE(SUBSTITUTE(Table3[[#This Row],[TOTAL_CLIENT_TIME]],".",",")) * 100</f>
        <v>0</v>
      </c>
      <c r="AA61" s="13">
        <f>2*Table3[[#This Row],['[SIZE_IN_BYTES']]]/Table3[[#This Row],['[DICOM_SIZE']]]*100</f>
        <v>91.939058948963265</v>
      </c>
      <c r="AB61" s="12">
        <f>2*Table3[[#This Row],['[SIZE_IN_BYTES']]]</f>
        <v>131072</v>
      </c>
      <c r="AC61" s="12">
        <f xml:space="preserve"> ((Table3[[#This Row],['[SIZE_IN_BYTES']]]) - Table3[[#This Row],['[COMPRESSION_JPEG_SIZE']]]) / (Table3[[#This Row],['[SIZE_IN_BYTES']]]) * 100</f>
        <v>96.4324951171875</v>
      </c>
    </row>
    <row r="62" spans="1:29" x14ac:dyDescent="0.2">
      <c r="A62" s="44">
        <v>42471.620833333334</v>
      </c>
      <c r="B62" s="45" t="s">
        <v>46</v>
      </c>
      <c r="C62" s="11" t="b">
        <v>0</v>
      </c>
      <c r="D62" s="45">
        <v>2.6</v>
      </c>
      <c r="E62" s="45">
        <v>0</v>
      </c>
      <c r="F62" s="45">
        <v>2.4</v>
      </c>
      <c r="G62" s="45">
        <v>0</v>
      </c>
      <c r="H62" s="45">
        <v>3</v>
      </c>
      <c r="I62" s="45">
        <v>0</v>
      </c>
      <c r="J62" s="45">
        <v>7.4</v>
      </c>
      <c r="K62" s="45">
        <v>12.4</v>
      </c>
      <c r="L62" s="45" t="s">
        <v>49</v>
      </c>
      <c r="M62" s="45">
        <v>0</v>
      </c>
      <c r="N62" s="45">
        <v>25</v>
      </c>
      <c r="O62" s="14">
        <v>134172</v>
      </c>
      <c r="P62" s="45">
        <v>25</v>
      </c>
      <c r="Q62" s="45">
        <v>2529</v>
      </c>
      <c r="R62" s="45">
        <v>3372</v>
      </c>
      <c r="S62" s="45">
        <v>65536</v>
      </c>
      <c r="T62" s="45">
        <v>256</v>
      </c>
      <c r="U62" s="45">
        <v>256</v>
      </c>
      <c r="V62" s="12">
        <f>VALUE(SUBSTITUTE(Table3[[#This Row],[LOAD_DICOM]],".",",")) / VALUE(SUBSTITUTE(Table3[[#This Row],[TOTAL_CLIENT_TIME]],".",",")) * 100</f>
        <v>20.967741935483872</v>
      </c>
      <c r="W62" s="12">
        <f>VALUE(SUBSTITUTE(Table3[[#This Row],[GET_FRAME_FROM_DICOM]],".",",")) / VALUE(SUBSTITUTE(Table3[[#This Row],[TOTAL_CLIENT_TIME]],".",",")) * 100</f>
        <v>0</v>
      </c>
      <c r="X62" s="12">
        <f>VALUE(SUBSTITUTE(Table3[[#This Row],[COMPRESS_FRAME]],".",",")) / VALUE(SUBSTITUTE(Table3[[#This Row],[TOTAL_CLIENT_TIME]],".",",")) * 100</f>
        <v>24.193548387096772</v>
      </c>
      <c r="Y62" s="12">
        <f>VALUE(SUBSTITUTE(Table3[[#This Row],[COMPRESS_FRAME_IN_JPEG]],".",",")) / VALUE(SUBSTITUTE(Table3[[#This Row],[TOTAL_CLIENT_TIME]],".",",")) * 100</f>
        <v>19.35483870967742</v>
      </c>
      <c r="Z62" s="13">
        <f>VALUE(SUBSTITUTE(Table3[[#This Row],[COMPRESS_FRAME_IN_BASE64]],".",",")) / VALUE(SUBSTITUTE(Table3[[#This Row],[TOTAL_CLIENT_TIME]],".",",")) * 100</f>
        <v>0</v>
      </c>
      <c r="AA62" s="13">
        <f>2*Table3[[#This Row],['[SIZE_IN_BYTES']]]/Table3[[#This Row],['[DICOM_SIZE']]]*100</f>
        <v>97.689532838446169</v>
      </c>
      <c r="AB62" s="12">
        <f>2*Table3[[#This Row],['[SIZE_IN_BYTES']]]</f>
        <v>131072</v>
      </c>
      <c r="AC62" s="12">
        <f xml:space="preserve"> ((Table3[[#This Row],['[SIZE_IN_BYTES']]]) - Table3[[#This Row],['[COMPRESSION_JPEG_SIZE']]]) / (Table3[[#This Row],['[SIZE_IN_BYTES']]]) * 100</f>
        <v>96.14105224609375</v>
      </c>
    </row>
    <row r="63" spans="1:29" x14ac:dyDescent="0.2">
      <c r="A63" s="44">
        <v>42471.620833333334</v>
      </c>
      <c r="B63" s="45" t="s">
        <v>22</v>
      </c>
      <c r="C63" s="45" t="b">
        <v>1</v>
      </c>
      <c r="D63" s="45">
        <v>3682.2</v>
      </c>
      <c r="E63" s="45">
        <v>1974.6</v>
      </c>
      <c r="F63" s="45">
        <v>185.6</v>
      </c>
      <c r="G63" s="45">
        <v>2.2000000000000002</v>
      </c>
      <c r="H63" s="45">
        <v>191.2</v>
      </c>
      <c r="I63" s="45">
        <v>1</v>
      </c>
      <c r="J63" s="45">
        <v>5910.4</v>
      </c>
      <c r="K63" s="45">
        <v>5930.8</v>
      </c>
      <c r="L63" s="45" t="s">
        <v>23</v>
      </c>
      <c r="M63" s="45">
        <v>1</v>
      </c>
      <c r="N63" s="45">
        <v>80</v>
      </c>
      <c r="O63" s="14">
        <v>298989870</v>
      </c>
      <c r="P63" s="45">
        <v>80</v>
      </c>
      <c r="Q63" s="45">
        <v>193254</v>
      </c>
      <c r="R63" s="45">
        <v>257672</v>
      </c>
      <c r="S63" s="45">
        <v>3114176</v>
      </c>
      <c r="T63" s="45">
        <v>1576</v>
      </c>
      <c r="U63" s="45">
        <v>1976</v>
      </c>
      <c r="V63" s="12">
        <f>VALUE(SUBSTITUTE(Table3[[#This Row],[LOAD_DICOM]],".",",")) / VALUE(SUBSTITUTE(Table3[[#This Row],[TOTAL_CLIENT_TIME]],".",",")) * 100</f>
        <v>62.086059216294601</v>
      </c>
      <c r="W63" s="12">
        <f>VALUE(SUBSTITUTE(Table3[[#This Row],[GET_FRAME_FROM_DICOM]],".",",")) / VALUE(SUBSTITUTE(Table3[[#This Row],[TOTAL_CLIENT_TIME]],".",",")) * 100</f>
        <v>33.293990692655292</v>
      </c>
      <c r="X63" s="12">
        <f>VALUE(SUBSTITUTE(Table3[[#This Row],[COMPRESS_FRAME]],".",",")) / VALUE(SUBSTITUTE(Table3[[#This Row],[TOTAL_CLIENT_TIME]],".",",")) * 100</f>
        <v>3.2238483847035808</v>
      </c>
      <c r="Y63" s="12">
        <f>VALUE(SUBSTITUTE(Table3[[#This Row],[COMPRESS_FRAME_IN_JPEG]],".",",")) / VALUE(SUBSTITUTE(Table3[[#This Row],[TOTAL_CLIENT_TIME]],".",",")) * 100</f>
        <v>3.1294260470762794</v>
      </c>
      <c r="Z63" s="13">
        <f>VALUE(SUBSTITUTE(Table3[[#This Row],[COMPRESS_FRAME_IN_BASE64]],".",",")) / VALUE(SUBSTITUTE(Table3[[#This Row],[TOTAL_CLIENT_TIME]],".",",")) * 100</f>
        <v>3.7094489782154176E-2</v>
      </c>
      <c r="AA63" s="13">
        <f>2*Table3[[#This Row],['[SIZE_IN_BYTES']]]/Table3[[#This Row],['[DICOM_SIZE']]]*100</f>
        <v>2.0831314452225422</v>
      </c>
      <c r="AB63" s="12">
        <f>2*Table3[[#This Row],['[SIZE_IN_BYTES']]]</f>
        <v>6228352</v>
      </c>
      <c r="AC63" s="12">
        <f xml:space="preserve"> ((Table3[[#This Row],['[SIZE_IN_BYTES']]]) - Table3[[#This Row],['[COMPRESSION_JPEG_SIZE']]]) / (Table3[[#This Row],['[SIZE_IN_BYTES']]]) * 100</f>
        <v>93.79437771018722</v>
      </c>
    </row>
    <row r="64" spans="1:29" x14ac:dyDescent="0.2">
      <c r="A64" s="44">
        <v>42471.620833333334</v>
      </c>
      <c r="B64" s="45" t="s">
        <v>22</v>
      </c>
      <c r="C64" s="45" t="b">
        <v>1</v>
      </c>
      <c r="D64" s="45">
        <v>3361</v>
      </c>
      <c r="E64" s="45">
        <v>1967.8</v>
      </c>
      <c r="F64" s="45">
        <v>219.2</v>
      </c>
      <c r="G64" s="45">
        <v>8.4</v>
      </c>
      <c r="H64" s="45">
        <v>231.2</v>
      </c>
      <c r="I64" s="45">
        <v>4.2</v>
      </c>
      <c r="J64" s="45">
        <v>5635.2</v>
      </c>
      <c r="K64" s="45">
        <v>5647.2</v>
      </c>
      <c r="L64" s="45" t="s">
        <v>23</v>
      </c>
      <c r="M64" s="45">
        <v>0</v>
      </c>
      <c r="N64" s="11">
        <v>100</v>
      </c>
      <c r="O64" s="14">
        <v>298989870</v>
      </c>
      <c r="P64" s="45">
        <v>100</v>
      </c>
      <c r="Q64" s="45">
        <v>607408</v>
      </c>
      <c r="R64" s="45">
        <v>809880</v>
      </c>
      <c r="S64" s="45">
        <v>3114176</v>
      </c>
      <c r="T64" s="45">
        <v>1576</v>
      </c>
      <c r="U64" s="45">
        <v>1976</v>
      </c>
      <c r="V64" s="12">
        <f>VALUE(SUBSTITUTE(Table3[[#This Row],[LOAD_DICOM]],".",",")) / VALUE(SUBSTITUTE(Table3[[#This Row],[TOTAL_CLIENT_TIME]],".",",")) * 100</f>
        <v>59.516220427822638</v>
      </c>
      <c r="W64" s="12">
        <f>VALUE(SUBSTITUTE(Table3[[#This Row],[GET_FRAME_FROM_DICOM]],".",",")) / VALUE(SUBSTITUTE(Table3[[#This Row],[TOTAL_CLIENT_TIME]],".",",")) * 100</f>
        <v>34.845587193653493</v>
      </c>
      <c r="X64" s="12">
        <f>VALUE(SUBSTITUTE(Table3[[#This Row],[COMPRESS_FRAME]],".",",")) / VALUE(SUBSTITUTE(Table3[[#This Row],[TOTAL_CLIENT_TIME]],".",",")) * 100</f>
        <v>4.0940643150587901</v>
      </c>
      <c r="Y64" s="12">
        <f>VALUE(SUBSTITUTE(Table3[[#This Row],[COMPRESS_FRAME_IN_JPEG]],".",",")) / VALUE(SUBSTITUTE(Table3[[#This Row],[TOTAL_CLIENT_TIME]],".",",")) * 100</f>
        <v>3.8815696274259808</v>
      </c>
      <c r="Z64" s="13">
        <f>VALUE(SUBSTITUTE(Table3[[#This Row],[COMPRESS_FRAME_IN_BASE64]],".",",")) / VALUE(SUBSTITUTE(Table3[[#This Row],[TOTAL_CLIENT_TIME]],".",",")) * 100</f>
        <v>0.14874628134296644</v>
      </c>
      <c r="AA64" s="13">
        <f>2*Table3[[#This Row],['[SIZE_IN_BYTES']]]/Table3[[#This Row],['[DICOM_SIZE']]]*100</f>
        <v>2.0831314452225422</v>
      </c>
      <c r="AB64" s="12">
        <f>2*Table3[[#This Row],['[SIZE_IN_BYTES']]]</f>
        <v>6228352</v>
      </c>
      <c r="AC64" s="12">
        <f xml:space="preserve"> ((Table3[[#This Row],['[SIZE_IN_BYTES']]]) - Table3[[#This Row],['[COMPRESSION_JPEG_SIZE']]]) / (Table3[[#This Row],['[SIZE_IN_BYTES']]]) * 100</f>
        <v>80.495386259479233</v>
      </c>
    </row>
    <row r="65" spans="1:29" x14ac:dyDescent="0.2">
      <c r="A65" s="44">
        <v>42471.620833333334</v>
      </c>
      <c r="B65" s="45" t="s">
        <v>22</v>
      </c>
      <c r="C65" s="45" t="b">
        <v>1</v>
      </c>
      <c r="D65" s="45">
        <v>3413</v>
      </c>
      <c r="E65" s="45">
        <v>1866</v>
      </c>
      <c r="F65" s="45">
        <v>256</v>
      </c>
      <c r="G65" s="45">
        <v>5</v>
      </c>
      <c r="H65" s="45">
        <v>264.39999999999998</v>
      </c>
      <c r="I65" s="45">
        <v>2</v>
      </c>
      <c r="J65" s="45">
        <v>5613.2</v>
      </c>
      <c r="K65" s="45">
        <v>5632.6</v>
      </c>
      <c r="L65" s="45" t="s">
        <v>23</v>
      </c>
      <c r="M65" s="45">
        <v>1</v>
      </c>
      <c r="N65" s="45">
        <v>95</v>
      </c>
      <c r="O65" s="14">
        <v>298989870</v>
      </c>
      <c r="P65" s="45">
        <v>95</v>
      </c>
      <c r="Q65" s="45">
        <v>378805</v>
      </c>
      <c r="R65" s="45">
        <v>505076</v>
      </c>
      <c r="S65" s="45">
        <v>3114176</v>
      </c>
      <c r="T65" s="45">
        <v>1576</v>
      </c>
      <c r="U65" s="45">
        <v>1976</v>
      </c>
      <c r="V65" s="12">
        <f>VALUE(SUBSTITUTE(Table3[[#This Row],[LOAD_DICOM]],".",",")) / VALUE(SUBSTITUTE(Table3[[#This Row],[TOTAL_CLIENT_TIME]],".",",")) * 100</f>
        <v>60.593686752121577</v>
      </c>
      <c r="W65" s="12">
        <f>VALUE(SUBSTITUTE(Table3[[#This Row],[GET_FRAME_FROM_DICOM]],".",",")) / VALUE(SUBSTITUTE(Table3[[#This Row],[TOTAL_CLIENT_TIME]],".",",")) * 100</f>
        <v>33.128572950324894</v>
      </c>
      <c r="X65" s="12">
        <f>VALUE(SUBSTITUTE(Table3[[#This Row],[COMPRESS_FRAME]],".",",")) / VALUE(SUBSTITUTE(Table3[[#This Row],[TOTAL_CLIENT_TIME]],".",",")) * 100</f>
        <v>4.6941021908177385</v>
      </c>
      <c r="Y65" s="12">
        <f>VALUE(SUBSTITUTE(Table3[[#This Row],[COMPRESS_FRAME_IN_JPEG]],".",",")) / VALUE(SUBSTITUTE(Table3[[#This Row],[TOTAL_CLIENT_TIME]],".",",")) * 100</f>
        <v>4.5449703511699742</v>
      </c>
      <c r="Z65" s="13">
        <f>VALUE(SUBSTITUTE(Table3[[#This Row],[COMPRESS_FRAME_IN_BASE64]],".",",")) / VALUE(SUBSTITUTE(Table3[[#This Row],[TOTAL_CLIENT_TIME]],".",",")) * 100</f>
        <v>8.8768952171288565E-2</v>
      </c>
      <c r="AA65" s="13">
        <f>2*Table3[[#This Row],['[SIZE_IN_BYTES']]]/Table3[[#This Row],['[DICOM_SIZE']]]*100</f>
        <v>2.0831314452225422</v>
      </c>
      <c r="AB65" s="12">
        <f>2*Table3[[#This Row],['[SIZE_IN_BYTES']]]</f>
        <v>6228352</v>
      </c>
      <c r="AC65" s="12">
        <f xml:space="preserve"> ((Table3[[#This Row],['[SIZE_IN_BYTES']]]) - Table3[[#This Row],['[COMPRESSION_JPEG_SIZE']]]) / (Table3[[#This Row],['[SIZE_IN_BYTES']]]) * 100</f>
        <v>87.836108171150258</v>
      </c>
    </row>
    <row r="66" spans="1:29" x14ac:dyDescent="0.2">
      <c r="A66" s="44">
        <v>42471.620833333334</v>
      </c>
      <c r="B66" s="45" t="s">
        <v>22</v>
      </c>
      <c r="C66" s="45" t="b">
        <v>1</v>
      </c>
      <c r="D66" s="45">
        <v>3557</v>
      </c>
      <c r="E66" s="45">
        <v>1802.6</v>
      </c>
      <c r="F66" s="45">
        <v>176.8</v>
      </c>
      <c r="G66" s="45">
        <v>2</v>
      </c>
      <c r="H66" s="45">
        <v>183.8</v>
      </c>
      <c r="I66" s="45">
        <v>1</v>
      </c>
      <c r="J66" s="45">
        <v>5607.8</v>
      </c>
      <c r="K66" s="45">
        <v>5627.2</v>
      </c>
      <c r="L66" s="45" t="s">
        <v>23</v>
      </c>
      <c r="M66" s="45">
        <v>0</v>
      </c>
      <c r="N66" s="45">
        <v>80</v>
      </c>
      <c r="O66" s="14">
        <v>298989870</v>
      </c>
      <c r="P66" s="45">
        <v>80</v>
      </c>
      <c r="Q66" s="45">
        <v>191761</v>
      </c>
      <c r="R66" s="45">
        <v>255684</v>
      </c>
      <c r="S66" s="45">
        <v>3114176</v>
      </c>
      <c r="T66" s="45">
        <v>1576</v>
      </c>
      <c r="U66" s="45">
        <v>1976</v>
      </c>
      <c r="V66" s="12">
        <f>VALUE(SUBSTITUTE(Table3[[#This Row],[LOAD_DICOM]],".",",")) / VALUE(SUBSTITUTE(Table3[[#This Row],[TOTAL_CLIENT_TIME]],".",",")) * 100</f>
        <v>63.210833096388974</v>
      </c>
      <c r="W66" s="12">
        <f>VALUE(SUBSTITUTE(Table3[[#This Row],[GET_FRAME_FROM_DICOM]],".",",")) / VALUE(SUBSTITUTE(Table3[[#This Row],[TOTAL_CLIENT_TIME]],".",",")) * 100</f>
        <v>32.03369348876884</v>
      </c>
      <c r="X66" s="12">
        <f>VALUE(SUBSTITUTE(Table3[[#This Row],[COMPRESS_FRAME]],".",",")) / VALUE(SUBSTITUTE(Table3[[#This Row],[TOTAL_CLIENT_TIME]],".",",")) * 100</f>
        <v>3.266278077907308</v>
      </c>
      <c r="Y66" s="12">
        <f>VALUE(SUBSTITUTE(Table3[[#This Row],[COMPRESS_FRAME_IN_JPEG]],".",",")) / VALUE(SUBSTITUTE(Table3[[#This Row],[TOTAL_CLIENT_TIME]],".",",")) * 100</f>
        <v>3.1418822860392384</v>
      </c>
      <c r="Z66" s="13">
        <f>VALUE(SUBSTITUTE(Table3[[#This Row],[COMPRESS_FRAME_IN_BASE64]],".",",")) / VALUE(SUBSTITUTE(Table3[[#This Row],[TOTAL_CLIENT_TIME]],".",",")) * 100</f>
        <v>3.5541654819448397E-2</v>
      </c>
      <c r="AA66" s="13">
        <f>2*Table3[[#This Row],['[SIZE_IN_BYTES']]]/Table3[[#This Row],['[DICOM_SIZE']]]*100</f>
        <v>2.0831314452225422</v>
      </c>
      <c r="AB66" s="12">
        <f>2*Table3[[#This Row],['[SIZE_IN_BYTES']]]</f>
        <v>6228352</v>
      </c>
      <c r="AC66" s="12">
        <f xml:space="preserve"> ((Table3[[#This Row],['[SIZE_IN_BYTES']]]) - Table3[[#This Row],['[COMPRESSION_JPEG_SIZE']]]) / (Table3[[#This Row],['[SIZE_IN_BYTES']]]) * 100</f>
        <v>93.842319766127531</v>
      </c>
    </row>
    <row r="67" spans="1:29" x14ac:dyDescent="0.2">
      <c r="A67" s="44">
        <v>42471.620833333334</v>
      </c>
      <c r="B67" s="45" t="s">
        <v>22</v>
      </c>
      <c r="C67" s="45" t="b">
        <v>1</v>
      </c>
      <c r="D67" s="45">
        <v>3419.8</v>
      </c>
      <c r="E67" s="45">
        <v>1873.6</v>
      </c>
      <c r="F67" s="45">
        <v>175.8</v>
      </c>
      <c r="G67" s="45">
        <v>3.4</v>
      </c>
      <c r="H67" s="45">
        <v>182.4</v>
      </c>
      <c r="I67" s="45">
        <v>1</v>
      </c>
      <c r="J67" s="45">
        <v>5528.8</v>
      </c>
      <c r="K67" s="45">
        <v>5534.6</v>
      </c>
      <c r="L67" s="45" t="s">
        <v>23</v>
      </c>
      <c r="M67" s="45">
        <v>30</v>
      </c>
      <c r="N67" s="45">
        <v>80</v>
      </c>
      <c r="O67" s="14">
        <v>298989870</v>
      </c>
      <c r="P67" s="45">
        <v>80</v>
      </c>
      <c r="Q67" s="45">
        <v>197425</v>
      </c>
      <c r="R67" s="45">
        <v>263236</v>
      </c>
      <c r="S67" s="45">
        <v>3114176</v>
      </c>
      <c r="T67" s="45">
        <v>1576</v>
      </c>
      <c r="U67" s="45">
        <v>1976</v>
      </c>
      <c r="V67" s="12">
        <f>VALUE(SUBSTITUTE(Table3[[#This Row],[LOAD_DICOM]],".",",")) / VALUE(SUBSTITUTE(Table3[[#This Row],[TOTAL_CLIENT_TIME]],".",",")) * 100</f>
        <v>61.789469880388822</v>
      </c>
      <c r="W67" s="12">
        <f>VALUE(SUBSTITUTE(Table3[[#This Row],[GET_FRAME_FROM_DICOM]],".",",")) / VALUE(SUBSTITUTE(Table3[[#This Row],[TOTAL_CLIENT_TIME]],".",",")) * 100</f>
        <v>33.852491598308816</v>
      </c>
      <c r="X67" s="12">
        <f>VALUE(SUBSTITUTE(Table3[[#This Row],[COMPRESS_FRAME]],".",",")) / VALUE(SUBSTITUTE(Table3[[#This Row],[TOTAL_CLIENT_TIME]],".",",")) * 100</f>
        <v>3.2956311205868531</v>
      </c>
      <c r="Y67" s="12">
        <f>VALUE(SUBSTITUTE(Table3[[#This Row],[COMPRESS_FRAME_IN_JPEG]],".",",")) / VALUE(SUBSTITUTE(Table3[[#This Row],[TOTAL_CLIENT_TIME]],".",",")) * 100</f>
        <v>3.1763813103024612</v>
      </c>
      <c r="Z67" s="13">
        <f>VALUE(SUBSTITUTE(Table3[[#This Row],[COMPRESS_FRAME_IN_BASE64]],".",",")) / VALUE(SUBSTITUTE(Table3[[#This Row],[TOTAL_CLIENT_TIME]],".",",")) * 100</f>
        <v>6.143172044953564E-2</v>
      </c>
      <c r="AA67" s="13">
        <f>2*Table3[[#This Row],['[SIZE_IN_BYTES']]]/Table3[[#This Row],['[DICOM_SIZE']]]*100</f>
        <v>2.0831314452225422</v>
      </c>
      <c r="AB67" s="12">
        <f>2*Table3[[#This Row],['[SIZE_IN_BYTES']]]</f>
        <v>6228352</v>
      </c>
      <c r="AC67" s="12">
        <f xml:space="preserve"> ((Table3[[#This Row],['[SIZE_IN_BYTES']]]) - Table3[[#This Row],['[COMPRESSION_JPEG_SIZE']]]) / (Table3[[#This Row],['[SIZE_IN_BYTES']]]) * 100</f>
        <v>93.660441799050531</v>
      </c>
    </row>
    <row r="68" spans="1:29" x14ac:dyDescent="0.2">
      <c r="A68" s="44">
        <v>42471.620833333334</v>
      </c>
      <c r="B68" s="45" t="s">
        <v>22</v>
      </c>
      <c r="C68" s="45" t="b">
        <v>1</v>
      </c>
      <c r="D68" s="45">
        <v>3411</v>
      </c>
      <c r="E68" s="45">
        <v>1800.4</v>
      </c>
      <c r="F68" s="45">
        <v>205</v>
      </c>
      <c r="G68" s="45">
        <v>5.8</v>
      </c>
      <c r="H68" s="45">
        <v>213.8</v>
      </c>
      <c r="I68" s="45">
        <v>3</v>
      </c>
      <c r="J68" s="45">
        <v>5501.8</v>
      </c>
      <c r="K68" s="45">
        <v>5516.2</v>
      </c>
      <c r="L68" s="45" t="s">
        <v>23</v>
      </c>
      <c r="M68" s="45">
        <v>30</v>
      </c>
      <c r="N68" s="45">
        <v>95</v>
      </c>
      <c r="O68" s="14">
        <v>298989870</v>
      </c>
      <c r="P68" s="45">
        <v>95</v>
      </c>
      <c r="Q68" s="45">
        <v>386306</v>
      </c>
      <c r="R68" s="45">
        <v>515076</v>
      </c>
      <c r="S68" s="45">
        <v>3114176</v>
      </c>
      <c r="T68" s="45">
        <v>1576</v>
      </c>
      <c r="U68" s="45">
        <v>1976</v>
      </c>
      <c r="V68" s="12">
        <f>VALUE(SUBSTITUTE(Table3[[#This Row],[LOAD_DICOM]],".",",")) / VALUE(SUBSTITUTE(Table3[[#This Row],[TOTAL_CLIENT_TIME]],".",",")) * 100</f>
        <v>61.836046553787028</v>
      </c>
      <c r="W68" s="12">
        <f>VALUE(SUBSTITUTE(Table3[[#This Row],[GET_FRAME_FROM_DICOM]],".",",")) / VALUE(SUBSTITUTE(Table3[[#This Row],[TOTAL_CLIENT_TIME]],".",",")) * 100</f>
        <v>32.638410499981873</v>
      </c>
      <c r="X68" s="12">
        <f>VALUE(SUBSTITUTE(Table3[[#This Row],[COMPRESS_FRAME]],".",",")) / VALUE(SUBSTITUTE(Table3[[#This Row],[TOTAL_CLIENT_TIME]],".",",")) * 100</f>
        <v>3.8758565679271966</v>
      </c>
      <c r="Y68" s="12">
        <f>VALUE(SUBSTITUTE(Table3[[#This Row],[COMPRESS_FRAME_IN_JPEG]],".",",")) / VALUE(SUBSTITUTE(Table3[[#This Row],[TOTAL_CLIENT_TIME]],".",",")) * 100</f>
        <v>3.7163264566186869</v>
      </c>
      <c r="Z68" s="13">
        <f>VALUE(SUBSTITUTE(Table3[[#This Row],[COMPRESS_FRAME_IN_BASE64]],".",",")) / VALUE(SUBSTITUTE(Table3[[#This Row],[TOTAL_CLIENT_TIME]],".",",")) * 100</f>
        <v>0.10514484608969944</v>
      </c>
      <c r="AA68" s="13">
        <f>2*Table3[[#This Row],['[SIZE_IN_BYTES']]]/Table3[[#This Row],['[DICOM_SIZE']]]*100</f>
        <v>2.0831314452225422</v>
      </c>
      <c r="AB68" s="12">
        <f>2*Table3[[#This Row],['[SIZE_IN_BYTES']]]</f>
        <v>6228352</v>
      </c>
      <c r="AC68" s="12">
        <f xml:space="preserve"> ((Table3[[#This Row],['[SIZE_IN_BYTES']]]) - Table3[[#This Row],['[COMPRESSION_JPEG_SIZE']]]) / (Table3[[#This Row],['[SIZE_IN_BYTES']]]) * 100</f>
        <v>87.595241887420613</v>
      </c>
    </row>
    <row r="69" spans="1:29" x14ac:dyDescent="0.2">
      <c r="A69" s="44">
        <v>42471.620833333334</v>
      </c>
      <c r="B69" s="45" t="s">
        <v>22</v>
      </c>
      <c r="C69" s="45" t="b">
        <v>1</v>
      </c>
      <c r="D69" s="45">
        <v>3283.4</v>
      </c>
      <c r="E69" s="45">
        <v>1792.2</v>
      </c>
      <c r="F69" s="45">
        <v>236.6</v>
      </c>
      <c r="G69" s="45">
        <v>10</v>
      </c>
      <c r="H69" s="45">
        <v>250.2</v>
      </c>
      <c r="I69" s="45">
        <v>6</v>
      </c>
      <c r="J69" s="45">
        <v>5397</v>
      </c>
      <c r="K69" s="45">
        <v>5416.8</v>
      </c>
      <c r="L69" s="45" t="s">
        <v>23</v>
      </c>
      <c r="M69" s="45">
        <v>30</v>
      </c>
      <c r="N69" s="11">
        <v>100</v>
      </c>
      <c r="O69" s="14">
        <v>298989870</v>
      </c>
      <c r="P69" s="45">
        <v>100</v>
      </c>
      <c r="Q69" s="45">
        <v>620360</v>
      </c>
      <c r="R69" s="45">
        <v>827148</v>
      </c>
      <c r="S69" s="45">
        <v>3114176</v>
      </c>
      <c r="T69" s="45">
        <v>1576</v>
      </c>
      <c r="U69" s="45">
        <v>1976</v>
      </c>
      <c r="V69" s="12">
        <f>VALUE(SUBSTITUTE(Table3[[#This Row],[LOAD_DICOM]],".",",")) / VALUE(SUBSTITUTE(Table3[[#This Row],[TOTAL_CLIENT_TIME]],".",",")) * 100</f>
        <v>60.615123320041356</v>
      </c>
      <c r="W69" s="12">
        <f>VALUE(SUBSTITUTE(Table3[[#This Row],[GET_FRAME_FROM_DICOM]],".",",")) / VALUE(SUBSTITUTE(Table3[[#This Row],[TOTAL_CLIENT_TIME]],".",",")) * 100</f>
        <v>33.085954807266283</v>
      </c>
      <c r="X69" s="12">
        <f>VALUE(SUBSTITUTE(Table3[[#This Row],[COMPRESS_FRAME]],".",",")) / VALUE(SUBSTITUTE(Table3[[#This Row],[TOTAL_CLIENT_TIME]],".",",")) * 100</f>
        <v>4.6189632255206021</v>
      </c>
      <c r="Y69" s="12">
        <f>VALUE(SUBSTITUTE(Table3[[#This Row],[COMPRESS_FRAME_IN_JPEG]],".",",")) / VALUE(SUBSTITUTE(Table3[[#This Row],[TOTAL_CLIENT_TIME]],".",",")) * 100</f>
        <v>4.3678924826465808</v>
      </c>
      <c r="Z69" s="13">
        <f>VALUE(SUBSTITUTE(Table3[[#This Row],[COMPRESS_FRAME_IN_BASE64]],".",",")) / VALUE(SUBSTITUTE(Table3[[#This Row],[TOTAL_CLIENT_TIME]],".",",")) * 100</f>
        <v>0.18461084034854527</v>
      </c>
      <c r="AA69" s="13">
        <f>2*Table3[[#This Row],['[SIZE_IN_BYTES']]]/Table3[[#This Row],['[DICOM_SIZE']]]*100</f>
        <v>2.0831314452225422</v>
      </c>
      <c r="AB69" s="12">
        <f>2*Table3[[#This Row],['[SIZE_IN_BYTES']]]</f>
        <v>6228352</v>
      </c>
      <c r="AC69" s="12">
        <f xml:space="preserve"> ((Table3[[#This Row],['[SIZE_IN_BYTES']]]) - Table3[[#This Row],['[COMPRESSION_JPEG_SIZE']]]) / (Table3[[#This Row],['[SIZE_IN_BYTES']]]) * 100</f>
        <v>80.079481699171779</v>
      </c>
    </row>
    <row r="70" spans="1:29" x14ac:dyDescent="0.2">
      <c r="A70" s="44">
        <v>42471.620833333334</v>
      </c>
      <c r="B70" s="45" t="s">
        <v>22</v>
      </c>
      <c r="C70" s="45" t="b">
        <v>1</v>
      </c>
      <c r="D70" s="45">
        <v>3334.6</v>
      </c>
      <c r="E70" s="45">
        <v>1778.2</v>
      </c>
      <c r="F70" s="45">
        <v>191.6</v>
      </c>
      <c r="G70" s="45">
        <v>4.8</v>
      </c>
      <c r="H70" s="45">
        <v>199.6</v>
      </c>
      <c r="I70" s="45">
        <v>2</v>
      </c>
      <c r="J70" s="45">
        <v>5379.6</v>
      </c>
      <c r="K70" s="45">
        <v>5396</v>
      </c>
      <c r="L70" s="45" t="s">
        <v>23</v>
      </c>
      <c r="M70" s="45">
        <v>0</v>
      </c>
      <c r="N70" s="45">
        <v>95</v>
      </c>
      <c r="O70" s="14">
        <v>298989870</v>
      </c>
      <c r="P70" s="45">
        <v>95</v>
      </c>
      <c r="Q70" s="45">
        <v>376870</v>
      </c>
      <c r="R70" s="45">
        <v>502496</v>
      </c>
      <c r="S70" s="45">
        <v>3114176</v>
      </c>
      <c r="T70" s="45">
        <v>1576</v>
      </c>
      <c r="U70" s="45">
        <v>1976</v>
      </c>
      <c r="V70" s="12">
        <f>VALUE(SUBSTITUTE(Table3[[#This Row],[LOAD_DICOM]],".",",")) / VALUE(SUBSTITUTE(Table3[[#This Row],[TOTAL_CLIENT_TIME]],".",",")) * 100</f>
        <v>61.79762787249814</v>
      </c>
      <c r="W70" s="12">
        <f>VALUE(SUBSTITUTE(Table3[[#This Row],[GET_FRAME_FROM_DICOM]],".",",")) / VALUE(SUBSTITUTE(Table3[[#This Row],[TOTAL_CLIENT_TIME]],".",",")) * 100</f>
        <v>32.954040029651594</v>
      </c>
      <c r="X70" s="12">
        <f>VALUE(SUBSTITUTE(Table3[[#This Row],[COMPRESS_FRAME]],".",",")) / VALUE(SUBSTITUTE(Table3[[#This Row],[TOTAL_CLIENT_TIME]],".",",")) * 100</f>
        <v>3.699036323202372</v>
      </c>
      <c r="Y70" s="12">
        <f>VALUE(SUBSTITUTE(Table3[[#This Row],[COMPRESS_FRAME_IN_JPEG]],".",",")) / VALUE(SUBSTITUTE(Table3[[#This Row],[TOTAL_CLIENT_TIME]],".",",")) * 100</f>
        <v>3.5507783543365457</v>
      </c>
      <c r="Z70" s="13">
        <f>VALUE(SUBSTITUTE(Table3[[#This Row],[COMPRESS_FRAME_IN_BASE64]],".",",")) / VALUE(SUBSTITUTE(Table3[[#This Row],[TOTAL_CLIENT_TIME]],".",",")) * 100</f>
        <v>8.8954781319495912E-2</v>
      </c>
      <c r="AA70" s="13">
        <f>2*Table3[[#This Row],['[SIZE_IN_BYTES']]]/Table3[[#This Row],['[DICOM_SIZE']]]*100</f>
        <v>2.0831314452225422</v>
      </c>
      <c r="AB70" s="12">
        <f>2*Table3[[#This Row],['[SIZE_IN_BYTES']]]</f>
        <v>6228352</v>
      </c>
      <c r="AC70" s="12">
        <f xml:space="preserve"> ((Table3[[#This Row],['[SIZE_IN_BYTES']]]) - Table3[[#This Row],['[COMPRESSION_JPEG_SIZE']]]) / (Table3[[#This Row],['[SIZE_IN_BYTES']]]) * 100</f>
        <v>87.898243387656962</v>
      </c>
    </row>
    <row r="71" spans="1:29" x14ac:dyDescent="0.2">
      <c r="A71" s="44">
        <v>42471.620833333334</v>
      </c>
      <c r="B71" s="45" t="s">
        <v>22</v>
      </c>
      <c r="C71" s="45" t="b">
        <v>1</v>
      </c>
      <c r="D71" s="45">
        <v>3170</v>
      </c>
      <c r="E71" s="45">
        <v>1718.4</v>
      </c>
      <c r="F71" s="45">
        <v>222.6</v>
      </c>
      <c r="G71" s="45">
        <v>12.4</v>
      </c>
      <c r="H71" s="45">
        <v>238.4</v>
      </c>
      <c r="I71" s="45">
        <v>4.2</v>
      </c>
      <c r="J71" s="45">
        <v>5198.3999999999996</v>
      </c>
      <c r="K71" s="45">
        <v>5211</v>
      </c>
      <c r="L71" s="45" t="s">
        <v>23</v>
      </c>
      <c r="M71" s="45">
        <v>1</v>
      </c>
      <c r="N71" s="11">
        <v>100</v>
      </c>
      <c r="O71" s="14">
        <v>298989870</v>
      </c>
      <c r="P71" s="45">
        <v>100</v>
      </c>
      <c r="Q71" s="45">
        <v>609860</v>
      </c>
      <c r="R71" s="45">
        <v>813148</v>
      </c>
      <c r="S71" s="45">
        <v>3114176</v>
      </c>
      <c r="T71" s="45">
        <v>1576</v>
      </c>
      <c r="U71" s="45">
        <v>1976</v>
      </c>
      <c r="V71" s="12">
        <f>VALUE(SUBSTITUTE(Table3[[#This Row],[LOAD_DICOM]],".",",")) / VALUE(SUBSTITUTE(Table3[[#This Row],[TOTAL_CLIENT_TIME]],".",",")) * 100</f>
        <v>60.832853578967573</v>
      </c>
      <c r="W71" s="12">
        <f>VALUE(SUBSTITUTE(Table3[[#This Row],[GET_FRAME_FROM_DICOM]],".",",")) / VALUE(SUBSTITUTE(Table3[[#This Row],[TOTAL_CLIENT_TIME]],".",",")) * 100</f>
        <v>32.976396085204378</v>
      </c>
      <c r="X71" s="12">
        <f>VALUE(SUBSTITUTE(Table3[[#This Row],[COMPRESS_FRAME]],".",",")) / VALUE(SUBSTITUTE(Table3[[#This Row],[TOTAL_CLIENT_TIME]],".",",")) * 100</f>
        <v>4.5749376319324506</v>
      </c>
      <c r="Y71" s="12">
        <f>VALUE(SUBSTITUTE(Table3[[#This Row],[COMPRESS_FRAME_IN_JPEG]],".",",")) / VALUE(SUBSTITUTE(Table3[[#This Row],[TOTAL_CLIENT_TIME]],".",",")) * 100</f>
        <v>4.2717328727691424</v>
      </c>
      <c r="Z71" s="13">
        <f>VALUE(SUBSTITUTE(Table3[[#This Row],[COMPRESS_FRAME_IN_BASE64]],".",",")) / VALUE(SUBSTITUTE(Table3[[#This Row],[TOTAL_CLIENT_TIME]],".",",")) * 100</f>
        <v>0.23795816541930534</v>
      </c>
      <c r="AA71" s="13">
        <f>2*Table3[[#This Row],['[SIZE_IN_BYTES']]]/Table3[[#This Row],['[DICOM_SIZE']]]*100</f>
        <v>2.0831314452225422</v>
      </c>
      <c r="AB71" s="12">
        <f>2*Table3[[#This Row],['[SIZE_IN_BYTES']]]</f>
        <v>6228352</v>
      </c>
      <c r="AC71" s="12">
        <f xml:space="preserve"> ((Table3[[#This Row],['[SIZE_IN_BYTES']]]) - Table3[[#This Row],['[COMPRESSION_JPEG_SIZE']]]) / (Table3[[#This Row],['[SIZE_IN_BYTES']]]) * 100</f>
        <v>80.416649540681064</v>
      </c>
    </row>
    <row r="72" spans="1:29" x14ac:dyDescent="0.2">
      <c r="A72" s="44">
        <v>42471.620833333334</v>
      </c>
      <c r="B72" s="45" t="s">
        <v>22</v>
      </c>
      <c r="C72" s="45" t="b">
        <v>1</v>
      </c>
      <c r="D72" s="45">
        <v>3152.8</v>
      </c>
      <c r="E72" s="45">
        <v>1775.6</v>
      </c>
      <c r="F72" s="45">
        <v>146</v>
      </c>
      <c r="G72" s="45">
        <v>1</v>
      </c>
      <c r="H72" s="45">
        <v>149.6</v>
      </c>
      <c r="I72" s="45">
        <v>0</v>
      </c>
      <c r="J72" s="45">
        <v>5127.6000000000004</v>
      </c>
      <c r="K72" s="45">
        <v>5134.8</v>
      </c>
      <c r="L72" s="45" t="s">
        <v>23</v>
      </c>
      <c r="M72" s="45">
        <v>0</v>
      </c>
      <c r="N72" s="11">
        <v>25</v>
      </c>
      <c r="O72" s="14">
        <v>298989870</v>
      </c>
      <c r="P72" s="45">
        <v>25</v>
      </c>
      <c r="Q72" s="45">
        <v>84317</v>
      </c>
      <c r="R72" s="45">
        <v>112424</v>
      </c>
      <c r="S72" s="45">
        <v>3114176</v>
      </c>
      <c r="T72" s="45">
        <v>1576</v>
      </c>
      <c r="U72" s="45">
        <v>1976</v>
      </c>
      <c r="V72" s="12">
        <f>VALUE(SUBSTITUTE(Table3[[#This Row],[LOAD_DICOM]],".",",")) / VALUE(SUBSTITUTE(Table3[[#This Row],[TOTAL_CLIENT_TIME]],".",",")) * 100</f>
        <v>61.400638778530812</v>
      </c>
      <c r="W72" s="12">
        <f>VALUE(SUBSTITUTE(Table3[[#This Row],[GET_FRAME_FROM_DICOM]],".",",")) / VALUE(SUBSTITUTE(Table3[[#This Row],[TOTAL_CLIENT_TIME]],".",",")) * 100</f>
        <v>34.579730466619921</v>
      </c>
      <c r="X72" s="12">
        <f>VALUE(SUBSTITUTE(Table3[[#This Row],[COMPRESS_FRAME]],".",",")) / VALUE(SUBSTITUTE(Table3[[#This Row],[TOTAL_CLIENT_TIME]],".",",")) * 100</f>
        <v>2.9134532990574122</v>
      </c>
      <c r="Y72" s="12">
        <f>VALUE(SUBSTITUTE(Table3[[#This Row],[COMPRESS_FRAME_IN_JPEG]],".",",")) / VALUE(SUBSTITUTE(Table3[[#This Row],[TOTAL_CLIENT_TIME]],".",",")) * 100</f>
        <v>2.8433434603100411</v>
      </c>
      <c r="Z72" s="11">
        <f>VALUE(SUBSTITUTE(Table3[[#This Row],[COMPRESS_FRAME_IN_BASE64]],".",",")) / VALUE(SUBSTITUTE(Table3[[#This Row],[TOTAL_CLIENT_TIME]],".",",")) * 100</f>
        <v>1.947495520760302E-2</v>
      </c>
      <c r="AA72" s="11">
        <f>2*Table3[[#This Row],['[SIZE_IN_BYTES']]]/Table3[[#This Row],['[DICOM_SIZE']]]*100</f>
        <v>2.0831314452225422</v>
      </c>
      <c r="AB72" s="12">
        <f>2*Table3[[#This Row],['[SIZE_IN_BYTES']]]</f>
        <v>6228352</v>
      </c>
      <c r="AC72" s="12">
        <f xml:space="preserve"> ((Table3[[#This Row],['[SIZE_IN_BYTES']]]) - Table3[[#This Row],['[COMPRESSION_JPEG_SIZE']]]) / (Table3[[#This Row],['[SIZE_IN_BYTES']]]) * 100</f>
        <v>97.29247801023449</v>
      </c>
    </row>
    <row r="73" spans="1:29" x14ac:dyDescent="0.2">
      <c r="A73" s="44">
        <v>42471.620833333334</v>
      </c>
      <c r="B73" s="45" t="s">
        <v>22</v>
      </c>
      <c r="C73" s="45" t="b">
        <v>1</v>
      </c>
      <c r="D73" s="45">
        <v>3128.2</v>
      </c>
      <c r="E73" s="45">
        <v>1779.2</v>
      </c>
      <c r="F73" s="45">
        <v>150</v>
      </c>
      <c r="G73" s="45">
        <v>1.2</v>
      </c>
      <c r="H73" s="45">
        <v>155.6</v>
      </c>
      <c r="I73" s="45">
        <v>0</v>
      </c>
      <c r="J73" s="45">
        <v>5117.3999999999996</v>
      </c>
      <c r="K73" s="45">
        <v>5122.6000000000004</v>
      </c>
      <c r="L73" s="45" t="s">
        <v>23</v>
      </c>
      <c r="M73" s="45">
        <v>0</v>
      </c>
      <c r="N73" s="11">
        <v>50</v>
      </c>
      <c r="O73" s="14">
        <v>298989870</v>
      </c>
      <c r="P73" s="45">
        <v>50</v>
      </c>
      <c r="Q73" s="45">
        <v>120794</v>
      </c>
      <c r="R73" s="45">
        <v>161060</v>
      </c>
      <c r="S73" s="45">
        <v>3114176</v>
      </c>
      <c r="T73" s="45">
        <v>1576</v>
      </c>
      <c r="U73" s="45">
        <v>1976</v>
      </c>
      <c r="V73" s="12">
        <f>VALUE(SUBSTITUTE(Table3[[#This Row],[LOAD_DICOM]],".",",")) / VALUE(SUBSTITUTE(Table3[[#This Row],[TOTAL_CLIENT_TIME]],".",",")) * 100</f>
        <v>61.066645843907388</v>
      </c>
      <c r="W73" s="12">
        <f>VALUE(SUBSTITUTE(Table3[[#This Row],[GET_FRAME_FROM_DICOM]],".",",")) / VALUE(SUBSTITUTE(Table3[[#This Row],[TOTAL_CLIENT_TIME]],".",",")) * 100</f>
        <v>34.732362472182096</v>
      </c>
      <c r="X73" s="12">
        <f>VALUE(SUBSTITUTE(Table3[[#This Row],[COMPRESS_FRAME]],".",",")) / VALUE(SUBSTITUTE(Table3[[#This Row],[TOTAL_CLIENT_TIME]],".",",")) * 100</f>
        <v>3.0375200093702412</v>
      </c>
      <c r="Y73" s="12">
        <f>VALUE(SUBSTITUTE(Table3[[#This Row],[COMPRESS_FRAME_IN_JPEG]],".",",")) / VALUE(SUBSTITUTE(Table3[[#This Row],[TOTAL_CLIENT_TIME]],".",",")) * 100</f>
        <v>2.9282005231718267</v>
      </c>
      <c r="Z73" s="13">
        <f>VALUE(SUBSTITUTE(Table3[[#This Row],[COMPRESS_FRAME_IN_BASE64]],".",",")) / VALUE(SUBSTITUTE(Table3[[#This Row],[TOTAL_CLIENT_TIME]],".",",")) * 100</f>
        <v>2.3425604185374614E-2</v>
      </c>
      <c r="AA73" s="13">
        <f>2*Table3[[#This Row],['[SIZE_IN_BYTES']]]/Table3[[#This Row],['[DICOM_SIZE']]]*100</f>
        <v>2.0831314452225422</v>
      </c>
      <c r="AB73" s="12">
        <f>2*Table3[[#This Row],['[SIZE_IN_BYTES']]]</f>
        <v>6228352</v>
      </c>
      <c r="AC73" s="12">
        <f xml:space="preserve"> ((Table3[[#This Row],['[SIZE_IN_BYTES']]]) - Table3[[#This Row],['[COMPRESSION_JPEG_SIZE']]]) / (Table3[[#This Row],['[SIZE_IN_BYTES']]]) * 100</f>
        <v>96.121156928831255</v>
      </c>
    </row>
    <row r="74" spans="1:29" x14ac:dyDescent="0.2">
      <c r="A74" s="44">
        <v>42471.620833333334</v>
      </c>
      <c r="B74" s="45" t="s">
        <v>22</v>
      </c>
      <c r="C74" s="45" t="b">
        <v>1</v>
      </c>
      <c r="D74" s="45">
        <v>3181.8</v>
      </c>
      <c r="E74" s="45">
        <v>1692.4</v>
      </c>
      <c r="F74" s="45">
        <v>144.4</v>
      </c>
      <c r="G74" s="45">
        <v>1</v>
      </c>
      <c r="H74" s="45">
        <v>148.4</v>
      </c>
      <c r="I74" s="45">
        <v>0.2</v>
      </c>
      <c r="J74" s="45">
        <v>5068.8</v>
      </c>
      <c r="K74" s="45">
        <v>5073.6000000000004</v>
      </c>
      <c r="L74" s="45" t="s">
        <v>23</v>
      </c>
      <c r="M74" s="45">
        <v>1</v>
      </c>
      <c r="N74" s="11">
        <v>25</v>
      </c>
      <c r="O74" s="14">
        <v>298989870</v>
      </c>
      <c r="P74" s="45">
        <v>25</v>
      </c>
      <c r="Q74" s="45">
        <v>85294</v>
      </c>
      <c r="R74" s="45">
        <v>113728</v>
      </c>
      <c r="S74" s="45">
        <v>3114176</v>
      </c>
      <c r="T74" s="45">
        <v>1576</v>
      </c>
      <c r="U74" s="45">
        <v>1976</v>
      </c>
      <c r="V74" s="12">
        <f>VALUE(SUBSTITUTE(Table3[[#This Row],[LOAD_DICOM]],".",",")) / VALUE(SUBSTITUTE(Table3[[#This Row],[TOTAL_CLIENT_TIME]],".",",")) * 100</f>
        <v>62.712866603595074</v>
      </c>
      <c r="W74" s="12">
        <f>VALUE(SUBSTITUTE(Table3[[#This Row],[GET_FRAME_FROM_DICOM]],".",",")) / VALUE(SUBSTITUTE(Table3[[#This Row],[TOTAL_CLIENT_TIME]],".",",")) * 100</f>
        <v>33.356985178177226</v>
      </c>
      <c r="X74" s="12">
        <f>VALUE(SUBSTITUTE(Table3[[#This Row],[COMPRESS_FRAME]],".",",")) / VALUE(SUBSTITUTE(Table3[[#This Row],[TOTAL_CLIENT_TIME]],".",",")) * 100</f>
        <v>2.924944812362031</v>
      </c>
      <c r="Y74" s="12">
        <f>VALUE(SUBSTITUTE(Table3[[#This Row],[COMPRESS_FRAME_IN_JPEG]],".",",")) / VALUE(SUBSTITUTE(Table3[[#This Row],[TOTAL_CLIENT_TIME]],".",",")) * 100</f>
        <v>2.8461053295490384</v>
      </c>
      <c r="Z74" s="13">
        <f>VALUE(SUBSTITUTE(Table3[[#This Row],[COMPRESS_FRAME_IN_BASE64]],".",",")) / VALUE(SUBSTITUTE(Table3[[#This Row],[TOTAL_CLIENT_TIME]],".",",")) * 100</f>
        <v>1.9709870703248183E-2</v>
      </c>
      <c r="AA74" s="13">
        <f>2*Table3[[#This Row],['[SIZE_IN_BYTES']]]/Table3[[#This Row],['[DICOM_SIZE']]]*100</f>
        <v>2.0831314452225422</v>
      </c>
      <c r="AB74" s="12">
        <f>2*Table3[[#This Row],['[SIZE_IN_BYTES']]]</f>
        <v>6228352</v>
      </c>
      <c r="AC74" s="12">
        <f xml:space="preserve"> ((Table3[[#This Row],['[SIZE_IN_BYTES']]]) - Table3[[#This Row],['[COMPRESSION_JPEG_SIZE']]]) / (Table3[[#This Row],['[SIZE_IN_BYTES']]]) * 100</f>
        <v>97.261105345362637</v>
      </c>
    </row>
    <row r="75" spans="1:29" x14ac:dyDescent="0.2">
      <c r="A75" s="44">
        <v>42471.620833333334</v>
      </c>
      <c r="B75" s="45" t="s">
        <v>22</v>
      </c>
      <c r="C75" s="45" t="b">
        <v>1</v>
      </c>
      <c r="D75" s="45">
        <v>3142.6</v>
      </c>
      <c r="E75" s="45">
        <v>1694.6</v>
      </c>
      <c r="F75" s="45">
        <v>146.4</v>
      </c>
      <c r="G75" s="45">
        <v>1</v>
      </c>
      <c r="H75" s="45">
        <v>150.6</v>
      </c>
      <c r="I75" s="45">
        <v>0</v>
      </c>
      <c r="J75" s="45">
        <v>5034.6000000000004</v>
      </c>
      <c r="K75" s="45">
        <v>5039.8</v>
      </c>
      <c r="L75" s="45" t="s">
        <v>23</v>
      </c>
      <c r="M75" s="45">
        <v>1</v>
      </c>
      <c r="N75" s="11">
        <v>50</v>
      </c>
      <c r="O75" s="14">
        <v>298989870</v>
      </c>
      <c r="P75" s="45">
        <v>50</v>
      </c>
      <c r="Q75" s="45">
        <v>122011</v>
      </c>
      <c r="R75" s="45">
        <v>162684</v>
      </c>
      <c r="S75" s="45">
        <v>3114176</v>
      </c>
      <c r="T75" s="45">
        <v>1576</v>
      </c>
      <c r="U75" s="45">
        <v>1976</v>
      </c>
      <c r="V75" s="12">
        <f>VALUE(SUBSTITUTE(Table3[[#This Row],[LOAD_DICOM]],".",",")) / VALUE(SUBSTITUTE(Table3[[#This Row],[TOTAL_CLIENT_TIME]],".",",")) * 100</f>
        <v>62.355649033691805</v>
      </c>
      <c r="W75" s="12">
        <f>VALUE(SUBSTITUTE(Table3[[#This Row],[GET_FRAME_FROM_DICOM]],".",",")) / VALUE(SUBSTITUTE(Table3[[#This Row],[TOTAL_CLIENT_TIME]],".",",")) * 100</f>
        <v>33.624350172625896</v>
      </c>
      <c r="X75" s="12">
        <f>VALUE(SUBSTITUTE(Table3[[#This Row],[COMPRESS_FRAME]],".",",")) / VALUE(SUBSTITUTE(Table3[[#This Row],[TOTAL_CLIENT_TIME]],".",",")) * 100</f>
        <v>2.988213818008651</v>
      </c>
      <c r="Y75" s="12">
        <f>VALUE(SUBSTITUTE(Table3[[#This Row],[COMPRESS_FRAME_IN_JPEG]],".",",")) / VALUE(SUBSTITUTE(Table3[[#This Row],[TOTAL_CLIENT_TIME]],".",",")) * 100</f>
        <v>2.9048771776657807</v>
      </c>
      <c r="Z75" s="13">
        <f>VALUE(SUBSTITUTE(Table3[[#This Row],[COMPRESS_FRAME_IN_BASE64]],".",",")) / VALUE(SUBSTITUTE(Table3[[#This Row],[TOTAL_CLIENT_TIME]],".",",")) * 100</f>
        <v>1.9842057224493035E-2</v>
      </c>
      <c r="AA75" s="13">
        <f>2*Table3[[#This Row],['[SIZE_IN_BYTES']]]/Table3[[#This Row],['[DICOM_SIZE']]]*100</f>
        <v>2.0831314452225422</v>
      </c>
      <c r="AB75" s="12">
        <f>2*Table3[[#This Row],['[SIZE_IN_BYTES']]]</f>
        <v>6228352</v>
      </c>
      <c r="AC75" s="12">
        <f xml:space="preserve"> ((Table3[[#This Row],['[SIZE_IN_BYTES']]]) - Table3[[#This Row],['[COMPRESSION_JPEG_SIZE']]]) / (Table3[[#This Row],['[SIZE_IN_BYTES']]]) * 100</f>
        <v>96.082077570439182</v>
      </c>
    </row>
    <row r="76" spans="1:29" x14ac:dyDescent="0.2">
      <c r="A76" s="44">
        <v>42471.620833333334</v>
      </c>
      <c r="B76" s="45" t="s">
        <v>22</v>
      </c>
      <c r="C76" s="45" t="b">
        <v>1</v>
      </c>
      <c r="D76" s="45">
        <v>3139.2</v>
      </c>
      <c r="E76" s="45">
        <v>1679.4</v>
      </c>
      <c r="F76" s="45">
        <v>144.80000000000001</v>
      </c>
      <c r="G76" s="45">
        <v>1</v>
      </c>
      <c r="H76" s="45">
        <v>148.80000000000001</v>
      </c>
      <c r="I76" s="45">
        <v>0.2</v>
      </c>
      <c r="J76" s="45">
        <v>5015.3999999999996</v>
      </c>
      <c r="K76" s="45">
        <v>5020.2</v>
      </c>
      <c r="L76" s="45" t="s">
        <v>23</v>
      </c>
      <c r="M76" s="45">
        <v>30</v>
      </c>
      <c r="N76" s="11">
        <v>25</v>
      </c>
      <c r="O76" s="14">
        <v>298989870</v>
      </c>
      <c r="P76" s="45">
        <v>25</v>
      </c>
      <c r="Q76" s="45">
        <v>88079</v>
      </c>
      <c r="R76" s="45">
        <v>117440</v>
      </c>
      <c r="S76" s="45">
        <v>3114176</v>
      </c>
      <c r="T76" s="45">
        <v>1576</v>
      </c>
      <c r="U76" s="45">
        <v>1976</v>
      </c>
      <c r="V76" s="12">
        <f>VALUE(SUBSTITUTE(Table3[[#This Row],[LOAD_DICOM]],".",",")) / VALUE(SUBSTITUTE(Table3[[#This Row],[TOTAL_CLIENT_TIME]],".",",")) * 100</f>
        <v>62.53137325206167</v>
      </c>
      <c r="W76" s="12">
        <f>VALUE(SUBSTITUTE(Table3[[#This Row],[GET_FRAME_FROM_DICOM]],".",",")) / VALUE(SUBSTITUTE(Table3[[#This Row],[TOTAL_CLIENT_TIME]],".",",")) * 100</f>
        <v>33.452850484044461</v>
      </c>
      <c r="X76" s="12">
        <f>VALUE(SUBSTITUTE(Table3[[#This Row],[COMPRESS_FRAME]],".",",")) / VALUE(SUBSTITUTE(Table3[[#This Row],[TOTAL_CLIENT_TIME]],".",",")) * 100</f>
        <v>2.9640253376359511</v>
      </c>
      <c r="Y76" s="12">
        <f>VALUE(SUBSTITUTE(Table3[[#This Row],[COMPRESS_FRAME_IN_JPEG]],".",",")) / VALUE(SUBSTITUTE(Table3[[#This Row],[TOTAL_CLIENT_TIME]],".",",")) * 100</f>
        <v>2.8843472371618666</v>
      </c>
      <c r="Z76" s="13">
        <f>VALUE(SUBSTITUTE(Table3[[#This Row],[COMPRESS_FRAME_IN_BASE64]],".",",")) / VALUE(SUBSTITUTE(Table3[[#This Row],[TOTAL_CLIENT_TIME]],".",",")) * 100</f>
        <v>1.9919525118521176E-2</v>
      </c>
      <c r="AA76" s="13">
        <f>2*Table3[[#This Row],['[SIZE_IN_BYTES']]]/Table3[[#This Row],['[DICOM_SIZE']]]*100</f>
        <v>2.0831314452225422</v>
      </c>
      <c r="AB76" s="12">
        <f>2*Table3[[#This Row],['[SIZE_IN_BYTES']]]</f>
        <v>6228352</v>
      </c>
      <c r="AC76" s="12">
        <f xml:space="preserve"> ((Table3[[#This Row],['[SIZE_IN_BYTES']]]) - Table3[[#This Row],['[COMPRESSION_JPEG_SIZE']]]) / (Table3[[#This Row],['[SIZE_IN_BYTES']]]) * 100</f>
        <v>97.171675589305167</v>
      </c>
    </row>
    <row r="77" spans="1:29" x14ac:dyDescent="0.2">
      <c r="A77" s="44">
        <v>42471.620833333334</v>
      </c>
      <c r="B77" s="45" t="s">
        <v>22</v>
      </c>
      <c r="C77" s="45" t="b">
        <v>1</v>
      </c>
      <c r="D77" s="45">
        <v>3151.6</v>
      </c>
      <c r="E77" s="45">
        <v>1660.4</v>
      </c>
      <c r="F77" s="45">
        <v>147.80000000000001</v>
      </c>
      <c r="G77" s="45">
        <v>1.2</v>
      </c>
      <c r="H77" s="45">
        <v>152</v>
      </c>
      <c r="I77" s="45">
        <v>0.4</v>
      </c>
      <c r="J77" s="45">
        <v>5011.8</v>
      </c>
      <c r="K77" s="45">
        <v>5017.8</v>
      </c>
      <c r="L77" s="45" t="s">
        <v>23</v>
      </c>
      <c r="M77" s="45">
        <v>30</v>
      </c>
      <c r="N77" s="11">
        <v>50</v>
      </c>
      <c r="O77" s="14">
        <v>298989870</v>
      </c>
      <c r="P77" s="45">
        <v>50</v>
      </c>
      <c r="Q77" s="45">
        <v>125403</v>
      </c>
      <c r="R77" s="45">
        <v>167204</v>
      </c>
      <c r="S77" s="45">
        <v>3114176</v>
      </c>
      <c r="T77" s="45">
        <v>1576</v>
      </c>
      <c r="U77" s="45">
        <v>1976</v>
      </c>
      <c r="V77" s="12">
        <f>VALUE(SUBSTITUTE(Table3[[#This Row],[LOAD_DICOM]],".",",")) / VALUE(SUBSTITUTE(Table3[[#This Row],[TOTAL_CLIENT_TIME]],".",",")) * 100</f>
        <v>62.808402088564705</v>
      </c>
      <c r="W77" s="12">
        <f>VALUE(SUBSTITUTE(Table3[[#This Row],[GET_FRAME_FROM_DICOM]],".",",")) / VALUE(SUBSTITUTE(Table3[[#This Row],[TOTAL_CLIENT_TIME]],".",",")) * 100</f>
        <v>33.090198891944681</v>
      </c>
      <c r="X77" s="12">
        <f>VALUE(SUBSTITUTE(Table3[[#This Row],[COMPRESS_FRAME]],".",",")) / VALUE(SUBSTITUTE(Table3[[#This Row],[TOTAL_CLIENT_TIME]],".",",")) * 100</f>
        <v>3.0292159910717844</v>
      </c>
      <c r="Y77" s="12">
        <f>VALUE(SUBSTITUTE(Table3[[#This Row],[COMPRESS_FRAME_IN_JPEG]],".",",")) / VALUE(SUBSTITUTE(Table3[[#This Row],[TOTAL_CLIENT_TIME]],".",",")) * 100</f>
        <v>2.9455139702658539</v>
      </c>
      <c r="Z77" s="11">
        <f>VALUE(SUBSTITUTE(Table3[[#This Row],[COMPRESS_FRAME_IN_BASE64]],".",",")) / VALUE(SUBSTITUTE(Table3[[#This Row],[TOTAL_CLIENT_TIME]],".",",")) * 100</f>
        <v>2.3914863087408821E-2</v>
      </c>
      <c r="AA77" s="11">
        <f>2*Table3[[#This Row],['[SIZE_IN_BYTES']]]/Table3[[#This Row],['[DICOM_SIZE']]]*100</f>
        <v>2.0831314452225422</v>
      </c>
      <c r="AB77" s="12">
        <f>2*Table3[[#This Row],['[SIZE_IN_BYTES']]]</f>
        <v>6228352</v>
      </c>
      <c r="AC77" s="12">
        <f xml:space="preserve"> ((Table3[[#This Row],['[SIZE_IN_BYTES']]]) - Table3[[#This Row],['[COMPRESSION_JPEG_SIZE']]]) / (Table3[[#This Row],['[SIZE_IN_BYTES']]]) * 100</f>
        <v>95.973156302020186</v>
      </c>
    </row>
    <row r="78" spans="1:29" x14ac:dyDescent="0.2">
      <c r="A78" s="44">
        <v>42471.620833333334</v>
      </c>
      <c r="B78" s="45" t="s">
        <v>42</v>
      </c>
      <c r="C78" s="45" t="b">
        <v>1</v>
      </c>
      <c r="D78" s="45">
        <v>556.4</v>
      </c>
      <c r="E78" s="45">
        <v>385.4</v>
      </c>
      <c r="F78" s="45">
        <v>1862.4</v>
      </c>
      <c r="G78" s="45">
        <v>127.8</v>
      </c>
      <c r="H78" s="45">
        <v>2026.2</v>
      </c>
      <c r="I78" s="45">
        <v>81.400000000000006</v>
      </c>
      <c r="J78" s="45">
        <v>3081.4</v>
      </c>
      <c r="K78" s="45">
        <v>3171.2</v>
      </c>
      <c r="L78" s="45" t="s">
        <v>19</v>
      </c>
      <c r="M78" s="45">
        <v>0</v>
      </c>
      <c r="N78" s="11">
        <v>100</v>
      </c>
      <c r="O78" s="14">
        <v>56057906</v>
      </c>
      <c r="P78" s="45">
        <v>100</v>
      </c>
      <c r="Q78" s="45">
        <v>4770804</v>
      </c>
      <c r="R78" s="45">
        <v>6361072</v>
      </c>
      <c r="S78" s="45">
        <v>28027584</v>
      </c>
      <c r="T78" s="45">
        <v>4728</v>
      </c>
      <c r="U78" s="45">
        <v>5928</v>
      </c>
      <c r="V78" s="12">
        <f>VALUE(SUBSTITUTE(Table3[[#This Row],[LOAD_DICOM]],".",",")) / VALUE(SUBSTITUTE(Table3[[#This Row],[TOTAL_CLIENT_TIME]],".",",")) * 100</f>
        <v>17.545408678102927</v>
      </c>
      <c r="W78" s="12">
        <f>VALUE(SUBSTITUTE(Table3[[#This Row],[GET_FRAME_FROM_DICOM]],".",",")) / VALUE(SUBSTITUTE(Table3[[#This Row],[TOTAL_CLIENT_TIME]],".",",")) * 100</f>
        <v>12.153128153380424</v>
      </c>
      <c r="X78" s="12">
        <f>VALUE(SUBSTITUTE(Table3[[#This Row],[COMPRESS_FRAME]],".",",")) / VALUE(SUBSTITUTE(Table3[[#This Row],[TOTAL_CLIENT_TIME]],".",",")) * 100</f>
        <v>63.893794147325934</v>
      </c>
      <c r="Y78" s="12">
        <f>VALUE(SUBSTITUTE(Table3[[#This Row],[COMPRESS_FRAME_IN_JPEG]],".",",")) / VALUE(SUBSTITUTE(Table3[[#This Row],[TOTAL_CLIENT_TIME]],".",",")) * 100</f>
        <v>58.728557013118063</v>
      </c>
      <c r="Z78" s="11">
        <f>VALUE(SUBSTITUTE(Table3[[#This Row],[COMPRESS_FRAME_IN_BASE64]],".",",")) / VALUE(SUBSTITUTE(Table3[[#This Row],[TOTAL_CLIENT_TIME]],".",",")) * 100</f>
        <v>4.0300201816347121</v>
      </c>
      <c r="AA78" s="11">
        <f>2*Table3[[#This Row],['[SIZE_IN_BYTES']]]/Table3[[#This Row],['[DICOM_SIZE']]]*100</f>
        <v>99.99511576475939</v>
      </c>
      <c r="AB78" s="12">
        <f>2*Table3[[#This Row],['[SIZE_IN_BYTES']]]</f>
        <v>56055168</v>
      </c>
      <c r="AC78" s="12">
        <f xml:space="preserve"> ((Table3[[#This Row],['[SIZE_IN_BYTES']]]) - Table3[[#This Row],['[COMPRESSION_JPEG_SIZE']]]) / (Table3[[#This Row],['[SIZE_IN_BYTES']]]) * 100</f>
        <v>82.978183206943555</v>
      </c>
    </row>
    <row r="79" spans="1:29" x14ac:dyDescent="0.2">
      <c r="A79" s="44">
        <v>42471.620833333334</v>
      </c>
      <c r="B79" s="45" t="s">
        <v>42</v>
      </c>
      <c r="C79" s="45" t="b">
        <v>1</v>
      </c>
      <c r="D79" s="45">
        <v>552.6</v>
      </c>
      <c r="E79" s="45">
        <v>373.6</v>
      </c>
      <c r="F79" s="45">
        <v>1812.2</v>
      </c>
      <c r="G79" s="45">
        <v>122</v>
      </c>
      <c r="H79" s="45">
        <v>1958.4</v>
      </c>
      <c r="I79" s="45">
        <v>57.2</v>
      </c>
      <c r="J79" s="45">
        <v>2974.8</v>
      </c>
      <c r="K79" s="45">
        <v>3044.8</v>
      </c>
      <c r="L79" s="45" t="s">
        <v>19</v>
      </c>
      <c r="M79" s="45">
        <v>0</v>
      </c>
      <c r="N79" s="45">
        <v>95</v>
      </c>
      <c r="O79" s="14">
        <v>56057906</v>
      </c>
      <c r="P79" s="45">
        <v>95</v>
      </c>
      <c r="Q79" s="45">
        <v>2891794</v>
      </c>
      <c r="R79" s="45">
        <v>3855728</v>
      </c>
      <c r="S79" s="45">
        <v>28027584</v>
      </c>
      <c r="T79" s="45">
        <v>4728</v>
      </c>
      <c r="U79" s="45">
        <v>5928</v>
      </c>
      <c r="V79" s="12">
        <f>VALUE(SUBSTITUTE(Table3[[#This Row],[LOAD_DICOM]],".",",")) / VALUE(SUBSTITUTE(Table3[[#This Row],[TOTAL_CLIENT_TIME]],".",",")) * 100</f>
        <v>18.148975302154494</v>
      </c>
      <c r="W79" s="12">
        <f>VALUE(SUBSTITUTE(Table3[[#This Row],[GET_FRAME_FROM_DICOM]],".",",")) / VALUE(SUBSTITUTE(Table3[[#This Row],[TOTAL_CLIENT_TIME]],".",",")) * 100</f>
        <v>12.270099842354178</v>
      </c>
      <c r="X79" s="12">
        <f>VALUE(SUBSTITUTE(Table3[[#This Row],[COMPRESS_FRAME]],".",",")) / VALUE(SUBSTITUTE(Table3[[#This Row],[TOTAL_CLIENT_TIME]],".",",")) * 100</f>
        <v>64.319495533368368</v>
      </c>
      <c r="Y79" s="12">
        <f>VALUE(SUBSTITUTE(Table3[[#This Row],[COMPRESS_FRAME_IN_JPEG]],".",",")) / VALUE(SUBSTITUTE(Table3[[#This Row],[TOTAL_CLIENT_TIME]],".",",")) * 100</f>
        <v>59.517866526537041</v>
      </c>
      <c r="Z79" s="13">
        <f>VALUE(SUBSTITUTE(Table3[[#This Row],[COMPRESS_FRAME_IN_BASE64]],".",",")) / VALUE(SUBSTITUTE(Table3[[#This Row],[TOTAL_CLIENT_TIME]],".",",")) * 100</f>
        <v>4.0068313189700469</v>
      </c>
      <c r="AA79" s="13">
        <f>2*Table3[[#This Row],['[SIZE_IN_BYTES']]]/Table3[[#This Row],['[DICOM_SIZE']]]*100</f>
        <v>99.99511576475939</v>
      </c>
      <c r="AB79" s="12">
        <f>2*Table3[[#This Row],['[SIZE_IN_BYTES']]]</f>
        <v>56055168</v>
      </c>
      <c r="AC79" s="12">
        <f xml:space="preserve"> ((Table3[[#This Row],['[SIZE_IN_BYTES']]]) - Table3[[#This Row],['[COMPRESSION_JPEG_SIZE']]]) / (Table3[[#This Row],['[SIZE_IN_BYTES']]]) * 100</f>
        <v>89.682328665931394</v>
      </c>
    </row>
    <row r="80" spans="1:29" x14ac:dyDescent="0.2">
      <c r="A80" s="44">
        <v>42471.620833333334</v>
      </c>
      <c r="B80" s="45" t="s">
        <v>45</v>
      </c>
      <c r="C80" s="45" t="b">
        <v>1</v>
      </c>
      <c r="D80" s="45">
        <v>504.6</v>
      </c>
      <c r="E80" s="45">
        <v>380.2</v>
      </c>
      <c r="F80" s="45">
        <v>1689.4</v>
      </c>
      <c r="G80" s="45">
        <v>135.19999999999999</v>
      </c>
      <c r="H80" s="45">
        <v>1858.8</v>
      </c>
      <c r="I80" s="45">
        <v>80.599999999999994</v>
      </c>
      <c r="J80" s="45">
        <v>2860.4</v>
      </c>
      <c r="K80" s="45">
        <v>2956</v>
      </c>
      <c r="L80" s="45" t="s">
        <v>24</v>
      </c>
      <c r="M80" s="45">
        <v>0</v>
      </c>
      <c r="N80" s="11">
        <v>100</v>
      </c>
      <c r="O80" s="14">
        <v>56057906</v>
      </c>
      <c r="P80" s="45">
        <v>100</v>
      </c>
      <c r="Q80" s="45">
        <v>4688301</v>
      </c>
      <c r="R80" s="45">
        <v>6251068</v>
      </c>
      <c r="S80" s="45">
        <v>28027584</v>
      </c>
      <c r="T80" s="45">
        <v>4728</v>
      </c>
      <c r="U80" s="45">
        <v>5928</v>
      </c>
      <c r="V80" s="12">
        <f>VALUE(SUBSTITUTE(Table3[[#This Row],[LOAD_DICOM]],".",",")) / VALUE(SUBSTITUTE(Table3[[#This Row],[TOTAL_CLIENT_TIME]],".",",")) * 100</f>
        <v>17.070365358592692</v>
      </c>
      <c r="W80" s="12">
        <f>VALUE(SUBSTITUTE(Table3[[#This Row],[GET_FRAME_FROM_DICOM]],".",",")) / VALUE(SUBSTITUTE(Table3[[#This Row],[TOTAL_CLIENT_TIME]],".",",")) * 100</f>
        <v>12.861975642760488</v>
      </c>
      <c r="X80" s="12">
        <f>VALUE(SUBSTITUTE(Table3[[#This Row],[COMPRESS_FRAME]],".",",")) / VALUE(SUBSTITUTE(Table3[[#This Row],[TOTAL_CLIENT_TIME]],".",",")) * 100</f>
        <v>62.88227334235453</v>
      </c>
      <c r="Y80" s="12">
        <f>VALUE(SUBSTITUTE(Table3[[#This Row],[COMPRESS_FRAME_IN_JPEG]],".",",")) / VALUE(SUBSTITUTE(Table3[[#This Row],[TOTAL_CLIENT_TIME]],".",",")) * 100</f>
        <v>57.151556156968873</v>
      </c>
      <c r="Z80" s="13">
        <f>VALUE(SUBSTITUTE(Table3[[#This Row],[COMPRESS_FRAME_IN_BASE64]],".",",")) / VALUE(SUBSTITUTE(Table3[[#This Row],[TOTAL_CLIENT_TIME]],".",",")) * 100</f>
        <v>4.5737483085250341</v>
      </c>
      <c r="AA80" s="13">
        <f>2*Table3[[#This Row],['[SIZE_IN_BYTES']]]/Table3[[#This Row],['[DICOM_SIZE']]]*100</f>
        <v>99.99511576475939</v>
      </c>
      <c r="AB80" s="12">
        <f>2*Table3[[#This Row],['[SIZE_IN_BYTES']]]</f>
        <v>56055168</v>
      </c>
      <c r="AC80" s="12">
        <f xml:space="preserve"> ((Table3[[#This Row],['[SIZE_IN_BYTES']]]) - Table3[[#This Row],['[COMPRESSION_JPEG_SIZE']]]) / (Table3[[#This Row],['[SIZE_IN_BYTES']]]) * 100</f>
        <v>83.272546788192656</v>
      </c>
    </row>
    <row r="81" spans="1:29" x14ac:dyDescent="0.2">
      <c r="A81" s="44">
        <v>42471.620833333334</v>
      </c>
      <c r="B81" s="45" t="s">
        <v>45</v>
      </c>
      <c r="C81" s="45" t="b">
        <v>1</v>
      </c>
      <c r="D81" s="45">
        <v>547</v>
      </c>
      <c r="E81" s="45">
        <v>390.4</v>
      </c>
      <c r="F81" s="45">
        <v>1710.6</v>
      </c>
      <c r="G81" s="45">
        <v>88.6</v>
      </c>
      <c r="H81" s="45">
        <v>1825.2</v>
      </c>
      <c r="I81" s="45">
        <v>55.6</v>
      </c>
      <c r="J81" s="45">
        <v>2883</v>
      </c>
      <c r="K81" s="45">
        <v>2951</v>
      </c>
      <c r="L81" s="45" t="s">
        <v>24</v>
      </c>
      <c r="M81" s="45">
        <v>0</v>
      </c>
      <c r="N81" s="45">
        <v>95</v>
      </c>
      <c r="O81" s="14">
        <v>56057906</v>
      </c>
      <c r="P81" s="45">
        <v>95</v>
      </c>
      <c r="Q81" s="45">
        <v>2881479</v>
      </c>
      <c r="R81" s="45">
        <v>3841972</v>
      </c>
      <c r="S81" s="45">
        <v>28027584</v>
      </c>
      <c r="T81" s="45">
        <v>4728</v>
      </c>
      <c r="U81" s="45">
        <v>5928</v>
      </c>
      <c r="V81" s="12">
        <f>VALUE(SUBSTITUTE(Table3[[#This Row],[LOAD_DICOM]],".",",")) / VALUE(SUBSTITUTE(Table3[[#This Row],[TOTAL_CLIENT_TIME]],".",",")) * 100</f>
        <v>18.536089461199591</v>
      </c>
      <c r="W81" s="12">
        <f>VALUE(SUBSTITUTE(Table3[[#This Row],[GET_FRAME_FROM_DICOM]],".",",")) / VALUE(SUBSTITUTE(Table3[[#This Row],[TOTAL_CLIENT_TIME]],".",",")) * 100</f>
        <v>13.229413758048119</v>
      </c>
      <c r="X81" s="12">
        <f>VALUE(SUBSTITUTE(Table3[[#This Row],[COMPRESS_FRAME]],".",",")) / VALUE(SUBSTITUTE(Table3[[#This Row],[TOTAL_CLIENT_TIME]],".",",")) * 100</f>
        <v>61.85022026431718</v>
      </c>
      <c r="Y81" s="12">
        <f>VALUE(SUBSTITUTE(Table3[[#This Row],[COMPRESS_FRAME_IN_JPEG]],".",",")) / VALUE(SUBSTITUTE(Table3[[#This Row],[TOTAL_CLIENT_TIME]],".",",")) * 100</f>
        <v>57.966790918332769</v>
      </c>
      <c r="Z81" s="13">
        <f>VALUE(SUBSTITUTE(Table3[[#This Row],[COMPRESS_FRAME_IN_BASE64]],".",",")) / VALUE(SUBSTITUTE(Table3[[#This Row],[TOTAL_CLIENT_TIME]],".",",")) * 100</f>
        <v>3.0023720772619447</v>
      </c>
      <c r="AA81" s="13">
        <f>2*Table3[[#This Row],['[SIZE_IN_BYTES']]]/Table3[[#This Row],['[DICOM_SIZE']]]*100</f>
        <v>99.99511576475939</v>
      </c>
      <c r="AB81" s="12">
        <f>2*Table3[[#This Row],['[SIZE_IN_BYTES']]]</f>
        <v>56055168</v>
      </c>
      <c r="AC81" s="12">
        <f xml:space="preserve"> ((Table3[[#This Row],['[SIZE_IN_BYTES']]]) - Table3[[#This Row],['[COMPRESSION_JPEG_SIZE']]]) / (Table3[[#This Row],['[SIZE_IN_BYTES']]]) * 100</f>
        <v>89.719131695404073</v>
      </c>
    </row>
    <row r="82" spans="1:29" x14ac:dyDescent="0.2">
      <c r="A82" s="44">
        <v>42471.620833333334</v>
      </c>
      <c r="B82" s="45" t="s">
        <v>42</v>
      </c>
      <c r="C82" s="45" t="b">
        <v>1</v>
      </c>
      <c r="D82" s="45">
        <v>491.2</v>
      </c>
      <c r="E82" s="45">
        <v>319.2</v>
      </c>
      <c r="F82" s="45">
        <v>1414</v>
      </c>
      <c r="G82" s="45">
        <v>26.6</v>
      </c>
      <c r="H82" s="45">
        <v>1463.4</v>
      </c>
      <c r="I82" s="45">
        <v>20.8</v>
      </c>
      <c r="J82" s="45">
        <v>2327.1999999999998</v>
      </c>
      <c r="K82" s="45">
        <v>2349.4</v>
      </c>
      <c r="L82" s="45" t="s">
        <v>19</v>
      </c>
      <c r="M82" s="45">
        <v>0</v>
      </c>
      <c r="N82" s="45">
        <v>80</v>
      </c>
      <c r="O82" s="14">
        <v>56057906</v>
      </c>
      <c r="P82" s="45">
        <v>80</v>
      </c>
      <c r="Q82" s="45">
        <v>1378949</v>
      </c>
      <c r="R82" s="45">
        <v>1838600</v>
      </c>
      <c r="S82" s="45">
        <v>28027584</v>
      </c>
      <c r="T82" s="45">
        <v>4728</v>
      </c>
      <c r="U82" s="45">
        <v>5928</v>
      </c>
      <c r="V82" s="12">
        <f>VALUE(SUBSTITUTE(Table3[[#This Row],[LOAD_DICOM]],".",",")) / VALUE(SUBSTITUTE(Table3[[#This Row],[TOTAL_CLIENT_TIME]],".",",")) * 100</f>
        <v>20.907465735932576</v>
      </c>
      <c r="W82" s="12">
        <f>VALUE(SUBSTITUTE(Table3[[#This Row],[GET_FRAME_FROM_DICOM]],".",",")) / VALUE(SUBSTITUTE(Table3[[#This Row],[TOTAL_CLIENT_TIME]],".",",")) * 100</f>
        <v>13.586447603643482</v>
      </c>
      <c r="X82" s="12">
        <f>VALUE(SUBSTITUTE(Table3[[#This Row],[COMPRESS_FRAME]],".",",")) / VALUE(SUBSTITUTE(Table3[[#This Row],[TOTAL_CLIENT_TIME]],".",",")) * 100</f>
        <v>62.28824380692943</v>
      </c>
      <c r="Y82" s="12">
        <f>VALUE(SUBSTITUTE(Table3[[#This Row],[COMPRESS_FRAME_IN_JPEG]],".",",")) / VALUE(SUBSTITUTE(Table3[[#This Row],[TOTAL_CLIENT_TIME]],".",",")) * 100</f>
        <v>60.185579296841738</v>
      </c>
      <c r="Z82" s="13">
        <f>VALUE(SUBSTITUTE(Table3[[#This Row],[COMPRESS_FRAME_IN_BASE64]],".",",")) / VALUE(SUBSTITUTE(Table3[[#This Row],[TOTAL_CLIENT_TIME]],".",",")) * 100</f>
        <v>1.1322039669702904</v>
      </c>
      <c r="AA82" s="13">
        <f>2*Table3[[#This Row],['[SIZE_IN_BYTES']]]/Table3[[#This Row],['[DICOM_SIZE']]]*100</f>
        <v>99.99511576475939</v>
      </c>
      <c r="AB82" s="12">
        <f>2*Table3[[#This Row],['[SIZE_IN_BYTES']]]</f>
        <v>56055168</v>
      </c>
      <c r="AC82" s="12">
        <f xml:space="preserve"> ((Table3[[#This Row],['[SIZE_IN_BYTES']]]) - Table3[[#This Row],['[COMPRESSION_JPEG_SIZE']]]) / (Table3[[#This Row],['[SIZE_IN_BYTES']]]) * 100</f>
        <v>95.080029017128268</v>
      </c>
    </row>
    <row r="83" spans="1:29" x14ac:dyDescent="0.2">
      <c r="A83" s="44">
        <v>42471.620833333334</v>
      </c>
      <c r="B83" s="45" t="s">
        <v>45</v>
      </c>
      <c r="C83" s="45" t="b">
        <v>1</v>
      </c>
      <c r="D83" s="45">
        <v>450.6</v>
      </c>
      <c r="E83" s="45">
        <v>318.60000000000002</v>
      </c>
      <c r="F83" s="45">
        <v>1355.6</v>
      </c>
      <c r="G83" s="45">
        <v>21.4</v>
      </c>
      <c r="H83" s="45">
        <v>1393.6</v>
      </c>
      <c r="I83" s="45">
        <v>16.600000000000001</v>
      </c>
      <c r="J83" s="45">
        <v>2200.6</v>
      </c>
      <c r="K83" s="45">
        <v>2219</v>
      </c>
      <c r="L83" s="45" t="s">
        <v>24</v>
      </c>
      <c r="M83" s="45">
        <v>0</v>
      </c>
      <c r="N83" s="45">
        <v>80</v>
      </c>
      <c r="O83" s="14">
        <v>56057906</v>
      </c>
      <c r="P83" s="45">
        <v>80</v>
      </c>
      <c r="Q83" s="45">
        <v>1384435</v>
      </c>
      <c r="R83" s="45">
        <v>1845916</v>
      </c>
      <c r="S83" s="45">
        <v>28027584</v>
      </c>
      <c r="T83" s="45">
        <v>4728</v>
      </c>
      <c r="U83" s="45">
        <v>5928</v>
      </c>
      <c r="V83" s="12">
        <f>VALUE(SUBSTITUTE(Table3[[#This Row],[LOAD_DICOM]],".",",")) / VALUE(SUBSTITUTE(Table3[[#This Row],[TOTAL_CLIENT_TIME]],".",",")) * 100</f>
        <v>20.306444344299234</v>
      </c>
      <c r="W83" s="12">
        <f>VALUE(SUBSTITUTE(Table3[[#This Row],[GET_FRAME_FROM_DICOM]],".",",")) / VALUE(SUBSTITUTE(Table3[[#This Row],[TOTAL_CLIENT_TIME]],".",",")) * 100</f>
        <v>14.357818837314106</v>
      </c>
      <c r="X83" s="12">
        <f>VALUE(SUBSTITUTE(Table3[[#This Row],[COMPRESS_FRAME]],".",",")) / VALUE(SUBSTITUTE(Table3[[#This Row],[TOTAL_CLIENT_TIME]],".",",")) * 100</f>
        <v>62.803064443442992</v>
      </c>
      <c r="Y83" s="12">
        <f>VALUE(SUBSTITUTE(Table3[[#This Row],[COMPRESS_FRAME_IN_JPEG]],".",",")) / VALUE(SUBSTITUTE(Table3[[#This Row],[TOTAL_CLIENT_TIME]],".",",")) * 100</f>
        <v>61.090581342947267</v>
      </c>
      <c r="Z83" s="13">
        <f>VALUE(SUBSTITUTE(Table3[[#This Row],[COMPRESS_FRAME_IN_BASE64]],".",",")) / VALUE(SUBSTITUTE(Table3[[#This Row],[TOTAL_CLIENT_TIME]],".",",")) * 100</f>
        <v>0.96439837764758884</v>
      </c>
      <c r="AA83" s="13">
        <f>2*Table3[[#This Row],['[SIZE_IN_BYTES']]]/Table3[[#This Row],['[DICOM_SIZE']]]*100</f>
        <v>99.99511576475939</v>
      </c>
      <c r="AB83" s="12">
        <f>2*Table3[[#This Row],['[SIZE_IN_BYTES']]]</f>
        <v>56055168</v>
      </c>
      <c r="AC83" s="12">
        <f xml:space="preserve"> ((Table3[[#This Row],['[SIZE_IN_BYTES']]]) - Table3[[#This Row],['[COMPRESSION_JPEG_SIZE']]]) / (Table3[[#This Row],['[SIZE_IN_BYTES']]]) * 100</f>
        <v>95.060455442752399</v>
      </c>
    </row>
    <row r="84" spans="1:29" x14ac:dyDescent="0.2">
      <c r="A84" s="44">
        <v>42471.620833333334</v>
      </c>
      <c r="B84" s="45" t="s">
        <v>45</v>
      </c>
      <c r="C84" s="45" t="b">
        <v>1</v>
      </c>
      <c r="D84" s="45">
        <v>448.2</v>
      </c>
      <c r="E84" s="45">
        <v>316</v>
      </c>
      <c r="F84" s="45">
        <v>1286.2</v>
      </c>
      <c r="G84" s="45">
        <v>14.2</v>
      </c>
      <c r="H84" s="45">
        <v>1317.2</v>
      </c>
      <c r="I84" s="45">
        <v>5.8</v>
      </c>
      <c r="J84" s="45">
        <v>2105.4</v>
      </c>
      <c r="K84" s="45">
        <v>2119.4</v>
      </c>
      <c r="L84" s="45" t="s">
        <v>24</v>
      </c>
      <c r="M84" s="45">
        <v>0</v>
      </c>
      <c r="N84" s="11">
        <v>50</v>
      </c>
      <c r="O84" s="14">
        <v>56057906</v>
      </c>
      <c r="P84" s="45">
        <v>50</v>
      </c>
      <c r="Q84" s="45">
        <v>846260</v>
      </c>
      <c r="R84" s="45">
        <v>1128348</v>
      </c>
      <c r="S84" s="45">
        <v>28027584</v>
      </c>
      <c r="T84" s="45">
        <v>4728</v>
      </c>
      <c r="U84" s="45">
        <v>5928</v>
      </c>
      <c r="V84" s="12">
        <f>VALUE(SUBSTITUTE(Table3[[#This Row],[LOAD_DICOM]],".",",")) / VALUE(SUBSTITUTE(Table3[[#This Row],[TOTAL_CLIENT_TIME]],".",",")) * 100</f>
        <v>21.147494573936019</v>
      </c>
      <c r="W84" s="12">
        <f>VALUE(SUBSTITUTE(Table3[[#This Row],[GET_FRAME_FROM_DICOM]],".",",")) / VALUE(SUBSTITUTE(Table3[[#This Row],[TOTAL_CLIENT_TIME]],".",",")) * 100</f>
        <v>14.90988015476078</v>
      </c>
      <c r="X84" s="12">
        <f>VALUE(SUBSTITUTE(Table3[[#This Row],[COMPRESS_FRAME]],".",",")) / VALUE(SUBSTITUTE(Table3[[#This Row],[TOTAL_CLIENT_TIME]],".",",")) * 100</f>
        <v>62.149664999528163</v>
      </c>
      <c r="Y84" s="12">
        <f>VALUE(SUBSTITUTE(Table3[[#This Row],[COMPRESS_FRAME_IN_JPEG]],".",",")) / VALUE(SUBSTITUTE(Table3[[#This Row],[TOTAL_CLIENT_TIME]],".",",")) * 100</f>
        <v>60.686986883080117</v>
      </c>
      <c r="Z84" s="13">
        <f>VALUE(SUBSTITUTE(Table3[[#This Row],[COMPRESS_FRAME_IN_BASE64]],".",",")) / VALUE(SUBSTITUTE(Table3[[#This Row],[TOTAL_CLIENT_TIME]],".",",")) * 100</f>
        <v>0.67000094366330087</v>
      </c>
      <c r="AA84" s="13">
        <f>2*Table3[[#This Row],['[SIZE_IN_BYTES']]]/Table3[[#This Row],['[DICOM_SIZE']]]*100</f>
        <v>99.99511576475939</v>
      </c>
      <c r="AB84" s="12">
        <f>2*Table3[[#This Row],['[SIZE_IN_BYTES']]]</f>
        <v>56055168</v>
      </c>
      <c r="AC84" s="12">
        <f xml:space="preserve"> ((Table3[[#This Row],['[SIZE_IN_BYTES']]]) - Table3[[#This Row],['[COMPRESSION_JPEG_SIZE']]]) / (Table3[[#This Row],['[SIZE_IN_BYTES']]]) * 100</f>
        <v>96.980617380363583</v>
      </c>
    </row>
    <row r="85" spans="1:29" x14ac:dyDescent="0.2">
      <c r="A85" s="44">
        <v>42471.620833333334</v>
      </c>
      <c r="B85" s="45" t="s">
        <v>42</v>
      </c>
      <c r="C85" s="45" t="b">
        <v>1</v>
      </c>
      <c r="D85" s="45">
        <v>433.6</v>
      </c>
      <c r="E85" s="45">
        <v>307.60000000000002</v>
      </c>
      <c r="F85" s="45">
        <v>1295</v>
      </c>
      <c r="G85" s="45">
        <v>12.2</v>
      </c>
      <c r="H85" s="45">
        <v>1324.2</v>
      </c>
      <c r="I85" s="45">
        <v>5.8</v>
      </c>
      <c r="J85" s="45">
        <v>2089.4</v>
      </c>
      <c r="K85" s="45">
        <v>2100.1999999999998</v>
      </c>
      <c r="L85" s="45" t="s">
        <v>19</v>
      </c>
      <c r="M85" s="45">
        <v>0</v>
      </c>
      <c r="N85" s="11">
        <v>50</v>
      </c>
      <c r="O85" s="14">
        <v>56057906</v>
      </c>
      <c r="P85" s="45">
        <v>50</v>
      </c>
      <c r="Q85" s="45">
        <v>837573</v>
      </c>
      <c r="R85" s="45">
        <v>1116764</v>
      </c>
      <c r="S85" s="45">
        <v>28027584</v>
      </c>
      <c r="T85" s="45">
        <v>4728</v>
      </c>
      <c r="U85" s="45">
        <v>5928</v>
      </c>
      <c r="V85" s="12">
        <f>VALUE(SUBSTITUTE(Table3[[#This Row],[LOAD_DICOM]],".",",")) / VALUE(SUBSTITUTE(Table3[[#This Row],[TOTAL_CLIENT_TIME]],".",",")) * 100</f>
        <v>20.645652794971912</v>
      </c>
      <c r="W85" s="12">
        <f>VALUE(SUBSTITUTE(Table3[[#This Row],[GET_FRAME_FROM_DICOM]],".",",")) / VALUE(SUBSTITUTE(Table3[[#This Row],[TOTAL_CLIENT_TIME]],".",",")) * 100</f>
        <v>14.64622416912675</v>
      </c>
      <c r="X85" s="12">
        <f>VALUE(SUBSTITUTE(Table3[[#This Row],[COMPRESS_FRAME]],".",",")) / VALUE(SUBSTITUTE(Table3[[#This Row],[TOTAL_CLIENT_TIME]],".",",")) * 100</f>
        <v>63.051137986858393</v>
      </c>
      <c r="Y85" s="12">
        <f>VALUE(SUBSTITUTE(Table3[[#This Row],[COMPRESS_FRAME_IN_JPEG]],".",",")) / VALUE(SUBSTITUTE(Table3[[#This Row],[TOTAL_CLIENT_TIME]],".",",")) * 100</f>
        <v>61.660794210075231</v>
      </c>
      <c r="Z85" s="13">
        <f>VALUE(SUBSTITUTE(Table3[[#This Row],[COMPRESS_FRAME_IN_BASE64]],".",",")) / VALUE(SUBSTITUTE(Table3[[#This Row],[TOTAL_CLIENT_TIME]],".",",")) * 100</f>
        <v>0.5808970574231026</v>
      </c>
      <c r="AA85" s="13">
        <f>2*Table3[[#This Row],['[SIZE_IN_BYTES']]]/Table3[[#This Row],['[DICOM_SIZE']]]*100</f>
        <v>99.99511576475939</v>
      </c>
      <c r="AB85" s="12">
        <f>2*Table3[[#This Row],['[SIZE_IN_BYTES']]]</f>
        <v>56055168</v>
      </c>
      <c r="AC85" s="12">
        <f xml:space="preserve"> ((Table3[[#This Row],['[SIZE_IN_BYTES']]]) - Table3[[#This Row],['[COMPRESSION_JPEG_SIZE']]]) / (Table3[[#This Row],['[SIZE_IN_BYTES']]]) * 100</f>
        <v>97.011611846386756</v>
      </c>
    </row>
    <row r="86" spans="1:29" x14ac:dyDescent="0.2">
      <c r="A86" s="44">
        <v>42471.620833333334</v>
      </c>
      <c r="B86" s="45" t="s">
        <v>45</v>
      </c>
      <c r="C86" s="45" t="b">
        <v>1</v>
      </c>
      <c r="D86" s="45">
        <v>441.6</v>
      </c>
      <c r="E86" s="45">
        <v>297.2</v>
      </c>
      <c r="F86" s="45">
        <v>1240.4000000000001</v>
      </c>
      <c r="G86" s="45">
        <v>8.1999999999999993</v>
      </c>
      <c r="H86" s="45">
        <v>1269</v>
      </c>
      <c r="I86" s="45">
        <v>3.6</v>
      </c>
      <c r="J86" s="45">
        <v>2031</v>
      </c>
      <c r="K86" s="45">
        <v>2039.8</v>
      </c>
      <c r="L86" s="45" t="s">
        <v>24</v>
      </c>
      <c r="M86" s="45">
        <v>0</v>
      </c>
      <c r="N86" s="11">
        <v>25</v>
      </c>
      <c r="O86" s="14">
        <v>56057906</v>
      </c>
      <c r="P86" s="45">
        <v>25</v>
      </c>
      <c r="Q86" s="45">
        <v>572520</v>
      </c>
      <c r="R86" s="45">
        <v>763360</v>
      </c>
      <c r="S86" s="45">
        <v>28027584</v>
      </c>
      <c r="T86" s="45">
        <v>4728</v>
      </c>
      <c r="U86" s="45">
        <v>5928</v>
      </c>
      <c r="V86" s="12">
        <f>VALUE(SUBSTITUTE(Table3[[#This Row],[LOAD_DICOM]],".",",")) / VALUE(SUBSTITUTE(Table3[[#This Row],[TOTAL_CLIENT_TIME]],".",",")) * 100</f>
        <v>21.649181292283558</v>
      </c>
      <c r="W86" s="12">
        <f>VALUE(SUBSTITUTE(Table3[[#This Row],[GET_FRAME_FROM_DICOM]],".",",")) / VALUE(SUBSTITUTE(Table3[[#This Row],[TOTAL_CLIENT_TIME]],".",",")) * 100</f>
        <v>14.57005588783214</v>
      </c>
      <c r="X86" s="12">
        <f>VALUE(SUBSTITUTE(Table3[[#This Row],[COMPRESS_FRAME]],".",",")) / VALUE(SUBSTITUTE(Table3[[#This Row],[TOTAL_CLIENT_TIME]],".",",")) * 100</f>
        <v>62.21198156682027</v>
      </c>
      <c r="Y86" s="12">
        <f>VALUE(SUBSTITUTE(Table3[[#This Row],[COMPRESS_FRAME_IN_JPEG]],".",",")) / VALUE(SUBSTITUTE(Table3[[#This Row],[TOTAL_CLIENT_TIME]],".",",")) * 100</f>
        <v>60.809883321894311</v>
      </c>
      <c r="Z86" s="13">
        <f>VALUE(SUBSTITUTE(Table3[[#This Row],[COMPRESS_FRAME_IN_BASE64]],".",",")) / VALUE(SUBSTITUTE(Table3[[#This Row],[TOTAL_CLIENT_TIME]],".",",")) * 100</f>
        <v>0.40200019609765664</v>
      </c>
      <c r="AA86" s="13">
        <f>2*Table3[[#This Row],['[SIZE_IN_BYTES']]]/Table3[[#This Row],['[DICOM_SIZE']]]*100</f>
        <v>99.99511576475939</v>
      </c>
      <c r="AB86" s="12">
        <f>2*Table3[[#This Row],['[SIZE_IN_BYTES']]]</f>
        <v>56055168</v>
      </c>
      <c r="AC86" s="12">
        <f xml:space="preserve"> ((Table3[[#This Row],['[SIZE_IN_BYTES']]]) - Table3[[#This Row],['[COMPRESSION_JPEG_SIZE']]]) / (Table3[[#This Row],['[SIZE_IN_BYTES']]]) * 100</f>
        <v>97.957298067503785</v>
      </c>
    </row>
    <row r="87" spans="1:29" x14ac:dyDescent="0.2">
      <c r="A87" s="44">
        <v>42471.620833333334</v>
      </c>
      <c r="B87" s="45" t="s">
        <v>42</v>
      </c>
      <c r="C87" s="45" t="b">
        <v>1</v>
      </c>
      <c r="D87" s="45">
        <v>430.2</v>
      </c>
      <c r="E87" s="45">
        <v>296.2</v>
      </c>
      <c r="F87" s="45">
        <v>1253.2</v>
      </c>
      <c r="G87" s="45">
        <v>8.1999999999999993</v>
      </c>
      <c r="H87" s="45">
        <v>1281.2</v>
      </c>
      <c r="I87" s="45">
        <v>5</v>
      </c>
      <c r="J87" s="45">
        <v>2031</v>
      </c>
      <c r="K87" s="45">
        <v>2039</v>
      </c>
      <c r="L87" s="45" t="s">
        <v>19</v>
      </c>
      <c r="M87" s="45">
        <v>0</v>
      </c>
      <c r="N87" s="11">
        <v>25</v>
      </c>
      <c r="O87" s="14">
        <v>56057906</v>
      </c>
      <c r="P87" s="45">
        <v>25</v>
      </c>
      <c r="Q87" s="45">
        <v>570303</v>
      </c>
      <c r="R87" s="45">
        <v>760404</v>
      </c>
      <c r="S87" s="45">
        <v>28027584</v>
      </c>
      <c r="T87" s="45">
        <v>4728</v>
      </c>
      <c r="U87" s="45">
        <v>5928</v>
      </c>
      <c r="V87" s="12">
        <f>VALUE(SUBSTITUTE(Table3[[#This Row],[LOAD_DICOM]],".",",")) / VALUE(SUBSTITUTE(Table3[[#This Row],[TOTAL_CLIENT_TIME]],".",",")) * 100</f>
        <v>21.098577734183422</v>
      </c>
      <c r="W87" s="12">
        <f>VALUE(SUBSTITUTE(Table3[[#This Row],[GET_FRAME_FROM_DICOM]],".",",")) / VALUE(SUBSTITUTE(Table3[[#This Row],[TOTAL_CLIENT_TIME]],".",",")) * 100</f>
        <v>14.526728788621874</v>
      </c>
      <c r="X87" s="12">
        <f>VALUE(SUBSTITUTE(Table3[[#This Row],[COMPRESS_FRAME]],".",",")) / VALUE(SUBSTITUTE(Table3[[#This Row],[TOTAL_CLIENT_TIME]],".",",")) * 100</f>
        <v>62.834722903384012</v>
      </c>
      <c r="Y87" s="12">
        <f>VALUE(SUBSTITUTE(Table3[[#This Row],[COMPRESS_FRAME_IN_JPEG]],".",",")) / VALUE(SUBSTITUTE(Table3[[#This Row],[TOTAL_CLIENT_TIME]],".",",")) * 100</f>
        <v>61.461500735654738</v>
      </c>
      <c r="Z87" s="13">
        <f>VALUE(SUBSTITUTE(Table3[[#This Row],[COMPRESS_FRAME_IN_BASE64]],".",",")) / VALUE(SUBSTITUTE(Table3[[#This Row],[TOTAL_CLIENT_TIME]],".",",")) * 100</f>
        <v>0.40215792054928884</v>
      </c>
      <c r="AA87" s="13">
        <f>2*Table3[[#This Row],['[SIZE_IN_BYTES']]]/Table3[[#This Row],['[DICOM_SIZE']]]*100</f>
        <v>99.99511576475939</v>
      </c>
      <c r="AB87" s="12">
        <f>2*Table3[[#This Row],['[SIZE_IN_BYTES']]]</f>
        <v>56055168</v>
      </c>
      <c r="AC87" s="12">
        <f xml:space="preserve"> ((Table3[[#This Row],['[SIZE_IN_BYTES']]]) - Table3[[#This Row],['[COMPRESSION_JPEG_SIZE']]]) / (Table3[[#This Row],['[SIZE_IN_BYTES']]]) * 100</f>
        <v>97.965208132103001</v>
      </c>
    </row>
    <row r="88" spans="1:29" x14ac:dyDescent="0.2">
      <c r="A88" s="44">
        <v>42471.620833333334</v>
      </c>
      <c r="B88" s="45" t="s">
        <v>44</v>
      </c>
      <c r="C88" s="45" t="b">
        <v>1</v>
      </c>
      <c r="D88" s="45">
        <v>180.8</v>
      </c>
      <c r="E88" s="45">
        <v>180.8</v>
      </c>
      <c r="F88" s="45">
        <v>516</v>
      </c>
      <c r="G88" s="45">
        <v>8.4</v>
      </c>
      <c r="H88" s="45">
        <v>539.4</v>
      </c>
      <c r="I88" s="45">
        <v>3.6</v>
      </c>
      <c r="J88" s="45">
        <v>931.2</v>
      </c>
      <c r="K88" s="45">
        <v>939.8</v>
      </c>
      <c r="L88" s="45" t="s">
        <v>21</v>
      </c>
      <c r="M88" s="45">
        <v>0</v>
      </c>
      <c r="N88" s="45">
        <v>80</v>
      </c>
      <c r="O88" s="14">
        <v>14020912</v>
      </c>
      <c r="P88" s="45">
        <v>80</v>
      </c>
      <c r="Q88" s="45">
        <v>430981</v>
      </c>
      <c r="R88" s="45">
        <v>574644</v>
      </c>
      <c r="S88" s="45">
        <v>7006896</v>
      </c>
      <c r="T88" s="45">
        <v>2364</v>
      </c>
      <c r="U88" s="45">
        <v>2964</v>
      </c>
      <c r="V88" s="12">
        <f>VALUE(SUBSTITUTE(Table3[[#This Row],[LOAD_DICOM]],".",",")) / VALUE(SUBSTITUTE(Table3[[#This Row],[TOTAL_CLIENT_TIME]],".",",")) * 100</f>
        <v>19.238135773568846</v>
      </c>
      <c r="W88" s="12">
        <f>VALUE(SUBSTITUTE(Table3[[#This Row],[GET_FRAME_FROM_DICOM]],".",",")) / VALUE(SUBSTITUTE(Table3[[#This Row],[TOTAL_CLIENT_TIME]],".",",")) * 100</f>
        <v>19.238135773568846</v>
      </c>
      <c r="X88" s="12">
        <f>VALUE(SUBSTITUTE(Table3[[#This Row],[COMPRESS_FRAME]],".",",")) / VALUE(SUBSTITUTE(Table3[[#This Row],[TOTAL_CLIENT_TIME]],".",",")) * 100</f>
        <v>57.395190466056611</v>
      </c>
      <c r="Y88" s="12">
        <f>VALUE(SUBSTITUTE(Table3[[#This Row],[COMPRESS_FRAME_IN_JPEG]],".",",")) / VALUE(SUBSTITUTE(Table3[[#This Row],[TOTAL_CLIENT_TIME]],".",",")) * 100</f>
        <v>54.905298999787192</v>
      </c>
      <c r="Z88" s="13">
        <f>VALUE(SUBSTITUTE(Table3[[#This Row],[COMPRESS_FRAME_IN_BASE64]],".",",")) / VALUE(SUBSTITUTE(Table3[[#This Row],[TOTAL_CLIENT_TIME]],".",",")) * 100</f>
        <v>0.89380719301979161</v>
      </c>
      <c r="AA88" s="13">
        <f>2*Table3[[#This Row],['[SIZE_IN_BYTES']]]/Table3[[#This Row],['[DICOM_SIZE']]]*100</f>
        <v>99.94921870988135</v>
      </c>
      <c r="AB88" s="12">
        <f>2*Table3[[#This Row],['[SIZE_IN_BYTES']]]</f>
        <v>14013792</v>
      </c>
      <c r="AC88" s="12">
        <f xml:space="preserve"> ((Table3[[#This Row],['[SIZE_IN_BYTES']]]) - Table3[[#This Row],['[COMPRESSION_JPEG_SIZE']]]) / (Table3[[#This Row],['[SIZE_IN_BYTES']]]) * 100</f>
        <v>93.849187999936063</v>
      </c>
    </row>
    <row r="89" spans="1:29" x14ac:dyDescent="0.2">
      <c r="A89" s="44">
        <v>42471.620833333334</v>
      </c>
      <c r="B89" s="45" t="s">
        <v>44</v>
      </c>
      <c r="C89" s="45" t="b">
        <v>1</v>
      </c>
      <c r="D89" s="45">
        <v>146.19999999999999</v>
      </c>
      <c r="E89" s="45">
        <v>114.2</v>
      </c>
      <c r="F89" s="45">
        <v>436.2</v>
      </c>
      <c r="G89" s="45">
        <v>24.2</v>
      </c>
      <c r="H89" s="45">
        <v>466.4</v>
      </c>
      <c r="I89" s="45">
        <v>23.4</v>
      </c>
      <c r="J89" s="45">
        <v>762</v>
      </c>
      <c r="K89" s="45">
        <v>792.6</v>
      </c>
      <c r="L89" s="45" t="s">
        <v>21</v>
      </c>
      <c r="M89" s="45">
        <v>0</v>
      </c>
      <c r="N89" s="11">
        <v>100</v>
      </c>
      <c r="O89" s="14">
        <v>14020912</v>
      </c>
      <c r="P89" s="45">
        <v>100</v>
      </c>
      <c r="Q89" s="45">
        <v>1318958</v>
      </c>
      <c r="R89" s="45">
        <v>1758612</v>
      </c>
      <c r="S89" s="45">
        <v>7006896</v>
      </c>
      <c r="T89" s="45">
        <v>2364</v>
      </c>
      <c r="U89" s="45">
        <v>2964</v>
      </c>
      <c r="V89" s="12">
        <f>VALUE(SUBSTITUTE(Table3[[#This Row],[LOAD_DICOM]],".",",")) / VALUE(SUBSTITUTE(Table3[[#This Row],[TOTAL_CLIENT_TIME]],".",",")) * 100</f>
        <v>18.445622003532673</v>
      </c>
      <c r="W89" s="12">
        <f>VALUE(SUBSTITUTE(Table3[[#This Row],[GET_FRAME_FROM_DICOM]],".",",")) / VALUE(SUBSTITUTE(Table3[[#This Row],[TOTAL_CLIENT_TIME]],".",",")) * 100</f>
        <v>14.408276558163008</v>
      </c>
      <c r="X89" s="12">
        <f>VALUE(SUBSTITUTE(Table3[[#This Row],[COMPRESS_FRAME]],".",",")) / VALUE(SUBSTITUTE(Table3[[#This Row],[TOTAL_CLIENT_TIME]],".",",")) * 100</f>
        <v>58.844309866262925</v>
      </c>
      <c r="Y89" s="12">
        <f>VALUE(SUBSTITUTE(Table3[[#This Row],[COMPRESS_FRAME_IN_JPEG]],".",",")) / VALUE(SUBSTITUTE(Table3[[#This Row],[TOTAL_CLIENT_TIME]],".",",")) * 100</f>
        <v>55.034065102195306</v>
      </c>
      <c r="Z89" s="13">
        <f>VALUE(SUBSTITUTE(Table3[[#This Row],[COMPRESS_FRAME_IN_BASE64]],".",",")) / VALUE(SUBSTITUTE(Table3[[#This Row],[TOTAL_CLIENT_TIME]],".",",")) * 100</f>
        <v>3.0532424930608126</v>
      </c>
      <c r="AA89" s="13">
        <f>2*Table3[[#This Row],['[SIZE_IN_BYTES']]]/Table3[[#This Row],['[DICOM_SIZE']]]*100</f>
        <v>99.94921870988135</v>
      </c>
      <c r="AB89" s="12">
        <f>2*Table3[[#This Row],['[SIZE_IN_BYTES']]]</f>
        <v>14013792</v>
      </c>
      <c r="AC89" s="12">
        <f xml:space="preserve"> ((Table3[[#This Row],['[SIZE_IN_BYTES']]]) - Table3[[#This Row],['[COMPRESSION_JPEG_SIZE']]]) / (Table3[[#This Row],['[SIZE_IN_BYTES']]]) * 100</f>
        <v>81.176286903644638</v>
      </c>
    </row>
    <row r="90" spans="1:29" x14ac:dyDescent="0.2">
      <c r="A90" s="44">
        <v>42471.620833333334</v>
      </c>
      <c r="B90" s="45" t="s">
        <v>44</v>
      </c>
      <c r="C90" s="45" t="b">
        <v>1</v>
      </c>
      <c r="D90" s="45">
        <v>143</v>
      </c>
      <c r="E90" s="45">
        <v>122.6</v>
      </c>
      <c r="F90" s="45">
        <v>442.2</v>
      </c>
      <c r="G90" s="45">
        <v>12.8</v>
      </c>
      <c r="H90" s="45">
        <v>460.4</v>
      </c>
      <c r="I90" s="45">
        <v>16.2</v>
      </c>
      <c r="J90" s="45">
        <v>753.6</v>
      </c>
      <c r="K90" s="45">
        <v>775.8</v>
      </c>
      <c r="L90" s="45" t="s">
        <v>21</v>
      </c>
      <c r="M90" s="45">
        <v>0</v>
      </c>
      <c r="N90" s="45">
        <v>95</v>
      </c>
      <c r="O90" s="14">
        <v>14020912</v>
      </c>
      <c r="P90" s="45">
        <v>95</v>
      </c>
      <c r="Q90" s="45">
        <v>815766</v>
      </c>
      <c r="R90" s="45">
        <v>1087688</v>
      </c>
      <c r="S90" s="45">
        <v>7006896</v>
      </c>
      <c r="T90" s="45">
        <v>2364</v>
      </c>
      <c r="U90" s="45">
        <v>2964</v>
      </c>
      <c r="V90" s="12">
        <f>VALUE(SUBSTITUTE(Table3[[#This Row],[LOAD_DICOM]],".",",")) / VALUE(SUBSTITUTE(Table3[[#This Row],[TOTAL_CLIENT_TIME]],".",",")) * 100</f>
        <v>18.43258571796855</v>
      </c>
      <c r="W90" s="12">
        <f>VALUE(SUBSTITUTE(Table3[[#This Row],[GET_FRAME_FROM_DICOM]],".",",")) / VALUE(SUBSTITUTE(Table3[[#This Row],[TOTAL_CLIENT_TIME]],".",",")) * 100</f>
        <v>15.803042021139468</v>
      </c>
      <c r="X90" s="12">
        <f>VALUE(SUBSTITUTE(Table3[[#This Row],[COMPRESS_FRAME]],".",",")) / VALUE(SUBSTITUTE(Table3[[#This Row],[TOTAL_CLIENT_TIME]],".",",")) * 100</f>
        <v>59.345192059809229</v>
      </c>
      <c r="Y90" s="12">
        <f>VALUE(SUBSTITUTE(Table3[[#This Row],[COMPRESS_FRAME_IN_JPEG]],".",",")) / VALUE(SUBSTITUTE(Table3[[#This Row],[TOTAL_CLIENT_TIME]],".",",")) * 100</f>
        <v>56.999226604795048</v>
      </c>
      <c r="Z90" s="13">
        <f>VALUE(SUBSTITUTE(Table3[[#This Row],[COMPRESS_FRAME_IN_BASE64]],".",",")) / VALUE(SUBSTITUTE(Table3[[#This Row],[TOTAL_CLIENT_TIME]],".",",")) * 100</f>
        <v>1.6499097705594226</v>
      </c>
      <c r="AA90" s="13">
        <f>2*Table3[[#This Row],['[SIZE_IN_BYTES']]]/Table3[[#This Row],['[DICOM_SIZE']]]*100</f>
        <v>99.94921870988135</v>
      </c>
      <c r="AB90" s="12">
        <f>2*Table3[[#This Row],['[SIZE_IN_BYTES']]]</f>
        <v>14013792</v>
      </c>
      <c r="AC90" s="12">
        <f xml:space="preserve"> ((Table3[[#This Row],['[SIZE_IN_BYTES']]]) - Table3[[#This Row],['[COMPRESSION_JPEG_SIZE']]]) / (Table3[[#This Row],['[SIZE_IN_BYTES']]]) * 100</f>
        <v>88.357669358871604</v>
      </c>
    </row>
    <row r="91" spans="1:29" x14ac:dyDescent="0.2">
      <c r="A91" s="44">
        <v>42471.620833333334</v>
      </c>
      <c r="B91" s="45" t="s">
        <v>44</v>
      </c>
      <c r="C91" s="45" t="b">
        <v>1</v>
      </c>
      <c r="D91" s="45">
        <v>112.4</v>
      </c>
      <c r="E91" s="45">
        <v>80.8</v>
      </c>
      <c r="F91" s="45">
        <v>333.2</v>
      </c>
      <c r="G91" s="45">
        <v>3.6</v>
      </c>
      <c r="H91" s="45">
        <v>343.4</v>
      </c>
      <c r="I91" s="45">
        <v>1.2</v>
      </c>
      <c r="J91" s="45">
        <v>545.79999999999995</v>
      </c>
      <c r="K91" s="45">
        <v>552.6</v>
      </c>
      <c r="L91" s="45" t="s">
        <v>21</v>
      </c>
      <c r="M91" s="45">
        <v>0</v>
      </c>
      <c r="N91" s="11">
        <v>50</v>
      </c>
      <c r="O91" s="14">
        <v>14020912</v>
      </c>
      <c r="P91" s="45">
        <v>50</v>
      </c>
      <c r="Q91" s="45">
        <v>282919</v>
      </c>
      <c r="R91" s="45">
        <v>377228</v>
      </c>
      <c r="S91" s="45">
        <v>7006896</v>
      </c>
      <c r="T91" s="45">
        <v>2364</v>
      </c>
      <c r="U91" s="45">
        <v>2964</v>
      </c>
      <c r="V91" s="12">
        <f>VALUE(SUBSTITUTE(Table3[[#This Row],[LOAD_DICOM]],".",",")) / VALUE(SUBSTITUTE(Table3[[#This Row],[TOTAL_CLIENT_TIME]],".",",")) * 100</f>
        <v>20.34020991675715</v>
      </c>
      <c r="W91" s="12">
        <f>VALUE(SUBSTITUTE(Table3[[#This Row],[GET_FRAME_FROM_DICOM]],".",",")) / VALUE(SUBSTITUTE(Table3[[#This Row],[TOTAL_CLIENT_TIME]],".",",")) * 100</f>
        <v>14.621787911690189</v>
      </c>
      <c r="X91" s="12">
        <f>VALUE(SUBSTITUTE(Table3[[#This Row],[COMPRESS_FRAME]],".",",")) / VALUE(SUBSTITUTE(Table3[[#This Row],[TOTAL_CLIENT_TIME]],".",",")) * 100</f>
        <v>62.142598624683309</v>
      </c>
      <c r="Y91" s="12">
        <f>VALUE(SUBSTITUTE(Table3[[#This Row],[COMPRESS_FRAME_IN_JPEG]],".",",")) / VALUE(SUBSTITUTE(Table3[[#This Row],[TOTAL_CLIENT_TIME]],".",",")) * 100</f>
        <v>60.296778863554103</v>
      </c>
      <c r="Z91" s="13">
        <f>VALUE(SUBSTITUTE(Table3[[#This Row],[COMPRESS_FRAME_IN_BASE64]],".",",")) / VALUE(SUBSTITUTE(Table3[[#This Row],[TOTAL_CLIENT_TIME]],".",",")) * 100</f>
        <v>0.65146579804560267</v>
      </c>
      <c r="AA91" s="13">
        <f>2*Table3[[#This Row],['[SIZE_IN_BYTES']]]/Table3[[#This Row],['[DICOM_SIZE']]]*100</f>
        <v>99.94921870988135</v>
      </c>
      <c r="AB91" s="12">
        <f>2*Table3[[#This Row],['[SIZE_IN_BYTES']]]</f>
        <v>14013792</v>
      </c>
      <c r="AC91" s="12">
        <f xml:space="preserve"> ((Table3[[#This Row],['[SIZE_IN_BYTES']]]) - Table3[[#This Row],['[COMPRESSION_JPEG_SIZE']]]) / (Table3[[#This Row],['[SIZE_IN_BYTES']]]) * 100</f>
        <v>95.962277733250218</v>
      </c>
    </row>
    <row r="92" spans="1:29" x14ac:dyDescent="0.2">
      <c r="A92" s="44">
        <v>42471.620833333334</v>
      </c>
      <c r="B92" s="45" t="s">
        <v>44</v>
      </c>
      <c r="C92" s="45" t="b">
        <v>1</v>
      </c>
      <c r="D92" s="45">
        <v>108.4</v>
      </c>
      <c r="E92" s="45">
        <v>74.2</v>
      </c>
      <c r="F92" s="45">
        <v>325</v>
      </c>
      <c r="G92" s="45">
        <v>2.2000000000000002</v>
      </c>
      <c r="H92" s="45">
        <v>340.2</v>
      </c>
      <c r="I92" s="45">
        <v>0.8</v>
      </c>
      <c r="J92" s="45">
        <v>533</v>
      </c>
      <c r="K92" s="45">
        <v>539.6</v>
      </c>
      <c r="L92" s="45" t="s">
        <v>21</v>
      </c>
      <c r="M92" s="45">
        <v>0</v>
      </c>
      <c r="N92" s="11">
        <v>25</v>
      </c>
      <c r="O92" s="14">
        <v>14020912</v>
      </c>
      <c r="P92" s="45">
        <v>25</v>
      </c>
      <c r="Q92" s="45">
        <v>199788</v>
      </c>
      <c r="R92" s="45">
        <v>266384</v>
      </c>
      <c r="S92" s="45">
        <v>7006896</v>
      </c>
      <c r="T92" s="45">
        <v>2364</v>
      </c>
      <c r="U92" s="45">
        <v>2964</v>
      </c>
      <c r="V92" s="12">
        <f>VALUE(SUBSTITUTE(Table3[[#This Row],[LOAD_DICOM]],".",",")) / VALUE(SUBSTITUTE(Table3[[#This Row],[TOTAL_CLIENT_TIME]],".",",")) * 100</f>
        <v>20.088954781319497</v>
      </c>
      <c r="W92" s="12">
        <f>VALUE(SUBSTITUTE(Table3[[#This Row],[GET_FRAME_FROM_DICOM]],".",",")) / VALUE(SUBSTITUTE(Table3[[#This Row],[TOTAL_CLIENT_TIME]],".",",")) * 100</f>
        <v>13.750926612305411</v>
      </c>
      <c r="X92" s="12">
        <f>VALUE(SUBSTITUTE(Table3[[#This Row],[COMPRESS_FRAME]],".",",")) / VALUE(SUBSTITUTE(Table3[[#This Row],[TOTAL_CLIENT_TIME]],".",",")) * 100</f>
        <v>63.046701260192727</v>
      </c>
      <c r="Y92" s="12">
        <f>VALUE(SUBSTITUTE(Table3[[#This Row],[COMPRESS_FRAME_IN_JPEG]],".",",")) / VALUE(SUBSTITUTE(Table3[[#This Row],[TOTAL_CLIENT_TIME]],".",",")) * 100</f>
        <v>60.22979985174203</v>
      </c>
      <c r="Z92" s="13">
        <f>VALUE(SUBSTITUTE(Table3[[#This Row],[COMPRESS_FRAME_IN_BASE64]],".",",")) / VALUE(SUBSTITUTE(Table3[[#This Row],[TOTAL_CLIENT_TIME]],".",",")) * 100</f>
        <v>0.40770941438102298</v>
      </c>
      <c r="AA92" s="13">
        <f>2*Table3[[#This Row],['[SIZE_IN_BYTES']]]/Table3[[#This Row],['[DICOM_SIZE']]]*100</f>
        <v>99.94921870988135</v>
      </c>
      <c r="AB92" s="12">
        <f>2*Table3[[#This Row],['[SIZE_IN_BYTES']]]</f>
        <v>14013792</v>
      </c>
      <c r="AC92" s="12">
        <f xml:space="preserve"> ((Table3[[#This Row],['[SIZE_IN_BYTES']]]) - Table3[[#This Row],['[COMPRESSION_JPEG_SIZE']]]) / (Table3[[#This Row],['[SIZE_IN_BYTES']]]) * 100</f>
        <v>97.148694657377533</v>
      </c>
    </row>
    <row r="93" spans="1:29" x14ac:dyDescent="0.2">
      <c r="A93" s="44">
        <v>42471.620833333334</v>
      </c>
      <c r="B93" s="45" t="s">
        <v>46</v>
      </c>
      <c r="C93" s="45" t="b">
        <v>1</v>
      </c>
      <c r="D93" s="45">
        <v>5</v>
      </c>
      <c r="E93" s="45">
        <v>11</v>
      </c>
      <c r="F93" s="45">
        <v>3.6</v>
      </c>
      <c r="G93" s="45">
        <v>0</v>
      </c>
      <c r="H93" s="45">
        <v>3.6</v>
      </c>
      <c r="I93" s="45">
        <v>0</v>
      </c>
      <c r="J93" s="45">
        <v>22.6</v>
      </c>
      <c r="K93" s="45">
        <v>29</v>
      </c>
      <c r="L93" s="45" t="s">
        <v>47</v>
      </c>
      <c r="M93" s="45">
        <v>0</v>
      </c>
      <c r="N93" s="45">
        <v>95</v>
      </c>
      <c r="O93" s="14">
        <v>134314</v>
      </c>
      <c r="P93" s="45">
        <v>95</v>
      </c>
      <c r="Q93" s="45">
        <v>7639</v>
      </c>
      <c r="R93" s="45">
        <v>10188</v>
      </c>
      <c r="S93" s="45">
        <v>65536</v>
      </c>
      <c r="T93" s="45">
        <v>256</v>
      </c>
      <c r="U93" s="45">
        <v>256</v>
      </c>
      <c r="V93" s="12">
        <f>VALUE(SUBSTITUTE(Table3[[#This Row],[LOAD_DICOM]],".",",")) / VALUE(SUBSTITUTE(Table3[[#This Row],[TOTAL_CLIENT_TIME]],".",",")) * 100</f>
        <v>17.241379310344829</v>
      </c>
      <c r="W93" s="12">
        <f>VALUE(SUBSTITUTE(Table3[[#This Row],[GET_FRAME_FROM_DICOM]],".",",")) / VALUE(SUBSTITUTE(Table3[[#This Row],[TOTAL_CLIENT_TIME]],".",",")) * 100</f>
        <v>37.931034482758619</v>
      </c>
      <c r="X93" s="12">
        <f>VALUE(SUBSTITUTE(Table3[[#This Row],[COMPRESS_FRAME]],".",",")) / VALUE(SUBSTITUTE(Table3[[#This Row],[TOTAL_CLIENT_TIME]],".",",")) * 100</f>
        <v>12.413793103448276</v>
      </c>
      <c r="Y93" s="12">
        <f>VALUE(SUBSTITUTE(Table3[[#This Row],[COMPRESS_FRAME_IN_JPEG]],".",",")) / VALUE(SUBSTITUTE(Table3[[#This Row],[TOTAL_CLIENT_TIME]],".",",")) * 100</f>
        <v>12.413793103448276</v>
      </c>
      <c r="Z93" s="13">
        <f>VALUE(SUBSTITUTE(Table3[[#This Row],[COMPRESS_FRAME_IN_BASE64]],".",",")) / VALUE(SUBSTITUTE(Table3[[#This Row],[TOTAL_CLIENT_TIME]],".",",")) * 100</f>
        <v>0</v>
      </c>
      <c r="AA93" s="13">
        <f>2*Table3[[#This Row],['[SIZE_IN_BYTES']]]/Table3[[#This Row],['[DICOM_SIZE']]]*100</f>
        <v>97.586253108387808</v>
      </c>
      <c r="AB93" s="12">
        <f>2*Table3[[#This Row],['[SIZE_IN_BYTES']]]</f>
        <v>131072</v>
      </c>
      <c r="AC93" s="12">
        <f xml:space="preserve"> ((Table3[[#This Row],['[SIZE_IN_BYTES']]]) - Table3[[#This Row],['[COMPRESSION_JPEG_SIZE']]]) / (Table3[[#This Row],['[SIZE_IN_BYTES']]]) * 100</f>
        <v>88.34381103515625</v>
      </c>
    </row>
    <row r="94" spans="1:29" x14ac:dyDescent="0.2">
      <c r="A94" s="44">
        <v>42471.620833333334</v>
      </c>
      <c r="B94" s="45" t="s">
        <v>50</v>
      </c>
      <c r="C94" s="45" t="b">
        <v>1</v>
      </c>
      <c r="D94" s="45">
        <v>5.4</v>
      </c>
      <c r="E94" s="45">
        <v>1.2</v>
      </c>
      <c r="F94" s="45">
        <v>13.2</v>
      </c>
      <c r="G94" s="45">
        <v>1</v>
      </c>
      <c r="H94" s="45">
        <v>14.6</v>
      </c>
      <c r="I94" s="45">
        <v>0</v>
      </c>
      <c r="J94" s="45">
        <v>23.2</v>
      </c>
      <c r="K94" s="45">
        <v>28.6</v>
      </c>
      <c r="L94" s="45" t="s">
        <v>52</v>
      </c>
      <c r="M94" s="45">
        <v>0</v>
      </c>
      <c r="N94" s="11">
        <v>100</v>
      </c>
      <c r="O94" s="14">
        <v>142564</v>
      </c>
      <c r="P94" s="45">
        <v>100</v>
      </c>
      <c r="Q94" s="45">
        <v>16361</v>
      </c>
      <c r="R94" s="45">
        <v>21816</v>
      </c>
      <c r="S94" s="45">
        <v>65536</v>
      </c>
      <c r="T94" s="45">
        <v>256</v>
      </c>
      <c r="U94" s="45">
        <v>256</v>
      </c>
      <c r="V94" s="12">
        <f>VALUE(SUBSTITUTE(Table3[[#This Row],[LOAD_DICOM]],".",",")) / VALUE(SUBSTITUTE(Table3[[#This Row],[TOTAL_CLIENT_TIME]],".",",")) * 100</f>
        <v>18.88111888111888</v>
      </c>
      <c r="W94" s="12">
        <f>VALUE(SUBSTITUTE(Table3[[#This Row],[GET_FRAME_FROM_DICOM]],".",",")) / VALUE(SUBSTITUTE(Table3[[#This Row],[TOTAL_CLIENT_TIME]],".",",")) * 100</f>
        <v>4.1958041958041949</v>
      </c>
      <c r="X94" s="12">
        <f>VALUE(SUBSTITUTE(Table3[[#This Row],[COMPRESS_FRAME]],".",",")) / VALUE(SUBSTITUTE(Table3[[#This Row],[TOTAL_CLIENT_TIME]],".",",")) * 100</f>
        <v>51.048951048951039</v>
      </c>
      <c r="Y94" s="12">
        <f>VALUE(SUBSTITUTE(Table3[[#This Row],[COMPRESS_FRAME_IN_JPEG]],".",",")) / VALUE(SUBSTITUTE(Table3[[#This Row],[TOTAL_CLIENT_TIME]],".",",")) * 100</f>
        <v>46.153846153846153</v>
      </c>
      <c r="Z94" s="11">
        <f>VALUE(SUBSTITUTE(Table3[[#This Row],[COMPRESS_FRAME_IN_BASE64]],".",",")) / VALUE(SUBSTITUTE(Table3[[#This Row],[TOTAL_CLIENT_TIME]],".",",")) * 100</f>
        <v>3.4965034965034962</v>
      </c>
      <c r="AA94" s="11">
        <f>2*Table3[[#This Row],['[SIZE_IN_BYTES']]]/Table3[[#This Row],['[DICOM_SIZE']]]*100</f>
        <v>91.939058948963265</v>
      </c>
      <c r="AB94" s="12">
        <f>2*Table3[[#This Row],['[SIZE_IN_BYTES']]]</f>
        <v>131072</v>
      </c>
      <c r="AC94" s="12">
        <f xml:space="preserve"> ((Table3[[#This Row],['[SIZE_IN_BYTES']]]) - Table3[[#This Row],['[COMPRESSION_JPEG_SIZE']]]) / (Table3[[#This Row],['[SIZE_IN_BYTES']]]) * 100</f>
        <v>75.03509521484375</v>
      </c>
    </row>
    <row r="95" spans="1:29" x14ac:dyDescent="0.2">
      <c r="A95" s="44">
        <v>42471.620833333334</v>
      </c>
      <c r="B95" s="45" t="s">
        <v>50</v>
      </c>
      <c r="C95" s="45" t="b">
        <v>1</v>
      </c>
      <c r="D95" s="45">
        <v>4.4000000000000004</v>
      </c>
      <c r="E95" s="45">
        <v>1.2</v>
      </c>
      <c r="F95" s="45">
        <v>4.5999999999999996</v>
      </c>
      <c r="G95" s="45">
        <v>0</v>
      </c>
      <c r="H95" s="45">
        <v>5</v>
      </c>
      <c r="I95" s="45">
        <v>0</v>
      </c>
      <c r="J95" s="45">
        <v>11.8</v>
      </c>
      <c r="K95" s="45">
        <v>20.399999999999999</v>
      </c>
      <c r="L95" s="45" t="s">
        <v>53</v>
      </c>
      <c r="M95" s="45">
        <v>0</v>
      </c>
      <c r="N95" s="11">
        <v>100</v>
      </c>
      <c r="O95" s="14">
        <v>142424</v>
      </c>
      <c r="P95" s="45">
        <v>100</v>
      </c>
      <c r="Q95" s="45">
        <v>21801</v>
      </c>
      <c r="R95" s="45">
        <v>29068</v>
      </c>
      <c r="S95" s="45">
        <v>65536</v>
      </c>
      <c r="T95" s="45">
        <v>256</v>
      </c>
      <c r="U95" s="45">
        <v>256</v>
      </c>
      <c r="V95" s="12">
        <f>VALUE(SUBSTITUTE(Table3[[#This Row],[LOAD_DICOM]],".",",")) / VALUE(SUBSTITUTE(Table3[[#This Row],[TOTAL_CLIENT_TIME]],".",",")) * 100</f>
        <v>21.568627450980397</v>
      </c>
      <c r="W95" s="12">
        <f>VALUE(SUBSTITUTE(Table3[[#This Row],[GET_FRAME_FROM_DICOM]],".",",")) / VALUE(SUBSTITUTE(Table3[[#This Row],[TOTAL_CLIENT_TIME]],".",",")) * 100</f>
        <v>5.8823529411764701</v>
      </c>
      <c r="X95" s="12">
        <f>VALUE(SUBSTITUTE(Table3[[#This Row],[COMPRESS_FRAME]],".",",")) / VALUE(SUBSTITUTE(Table3[[#This Row],[TOTAL_CLIENT_TIME]],".",",")) * 100</f>
        <v>24.509803921568629</v>
      </c>
      <c r="Y95" s="12">
        <f>VALUE(SUBSTITUTE(Table3[[#This Row],[COMPRESS_FRAME_IN_JPEG]],".",",")) / VALUE(SUBSTITUTE(Table3[[#This Row],[TOTAL_CLIENT_TIME]],".",",")) * 100</f>
        <v>22.549019607843139</v>
      </c>
      <c r="Z95" s="13">
        <f>VALUE(SUBSTITUTE(Table3[[#This Row],[COMPRESS_FRAME_IN_BASE64]],".",",")) / VALUE(SUBSTITUTE(Table3[[#This Row],[TOTAL_CLIENT_TIME]],".",",")) * 100</f>
        <v>0</v>
      </c>
      <c r="AA95" s="13">
        <f>2*Table3[[#This Row],['[SIZE_IN_BYTES']]]/Table3[[#This Row],['[DICOM_SIZE']]]*100</f>
        <v>92.029433241588492</v>
      </c>
      <c r="AB95" s="12">
        <f>2*Table3[[#This Row],['[SIZE_IN_BYTES']]]</f>
        <v>131072</v>
      </c>
      <c r="AC95" s="12">
        <f xml:space="preserve"> ((Table3[[#This Row],['[SIZE_IN_BYTES']]]) - Table3[[#This Row],['[COMPRESSION_JPEG_SIZE']]]) / (Table3[[#This Row],['[SIZE_IN_BYTES']]]) * 100</f>
        <v>66.73431396484375</v>
      </c>
    </row>
    <row r="96" spans="1:29" x14ac:dyDescent="0.2">
      <c r="A96" s="44">
        <v>42471.620833333334</v>
      </c>
      <c r="B96" s="45" t="s">
        <v>50</v>
      </c>
      <c r="C96" s="45" t="b">
        <v>1</v>
      </c>
      <c r="D96" s="45">
        <v>2.8</v>
      </c>
      <c r="E96" s="45">
        <v>1.8</v>
      </c>
      <c r="F96" s="45">
        <v>4.5999999999999996</v>
      </c>
      <c r="G96" s="45">
        <v>0</v>
      </c>
      <c r="H96" s="45">
        <v>4.8</v>
      </c>
      <c r="I96" s="45">
        <v>0</v>
      </c>
      <c r="J96" s="45">
        <v>11.8</v>
      </c>
      <c r="K96" s="45">
        <v>18</v>
      </c>
      <c r="L96" s="45" t="s">
        <v>51</v>
      </c>
      <c r="M96" s="45">
        <v>0</v>
      </c>
      <c r="N96" s="11">
        <v>100</v>
      </c>
      <c r="O96" s="14">
        <v>142564</v>
      </c>
      <c r="P96" s="45">
        <v>100</v>
      </c>
      <c r="Q96" s="45">
        <v>16030</v>
      </c>
      <c r="R96" s="45">
        <v>21376</v>
      </c>
      <c r="S96" s="45">
        <v>65536</v>
      </c>
      <c r="T96" s="45">
        <v>256</v>
      </c>
      <c r="U96" s="45">
        <v>256</v>
      </c>
      <c r="V96" s="12">
        <f>VALUE(SUBSTITUTE(Table3[[#This Row],[LOAD_DICOM]],".",",")) / VALUE(SUBSTITUTE(Table3[[#This Row],[TOTAL_CLIENT_TIME]],".",",")) * 100</f>
        <v>15.555555555555555</v>
      </c>
      <c r="W96" s="12">
        <f>VALUE(SUBSTITUTE(Table3[[#This Row],[GET_FRAME_FROM_DICOM]],".",",")) / VALUE(SUBSTITUTE(Table3[[#This Row],[TOTAL_CLIENT_TIME]],".",",")) * 100</f>
        <v>10</v>
      </c>
      <c r="X96" s="12">
        <f>VALUE(SUBSTITUTE(Table3[[#This Row],[COMPRESS_FRAME]],".",",")) / VALUE(SUBSTITUTE(Table3[[#This Row],[TOTAL_CLIENT_TIME]],".",",")) * 100</f>
        <v>26.666666666666668</v>
      </c>
      <c r="Y96" s="12">
        <f>VALUE(SUBSTITUTE(Table3[[#This Row],[COMPRESS_FRAME_IN_JPEG]],".",",")) / VALUE(SUBSTITUTE(Table3[[#This Row],[TOTAL_CLIENT_TIME]],".",",")) * 100</f>
        <v>25.555555555555554</v>
      </c>
      <c r="Z96" s="13">
        <f>VALUE(SUBSTITUTE(Table3[[#This Row],[COMPRESS_FRAME_IN_BASE64]],".",",")) / VALUE(SUBSTITUTE(Table3[[#This Row],[TOTAL_CLIENT_TIME]],".",",")) * 100</f>
        <v>0</v>
      </c>
      <c r="AA96" s="13">
        <f>2*Table3[[#This Row],['[SIZE_IN_BYTES']]]/Table3[[#This Row],['[DICOM_SIZE']]]*100</f>
        <v>91.939058948963265</v>
      </c>
      <c r="AB96" s="12">
        <f>2*Table3[[#This Row],['[SIZE_IN_BYTES']]]</f>
        <v>131072</v>
      </c>
      <c r="AC96" s="12">
        <f xml:space="preserve"> ((Table3[[#This Row],['[SIZE_IN_BYTES']]]) - Table3[[#This Row],['[COMPRESSION_JPEG_SIZE']]]) / (Table3[[#This Row],['[SIZE_IN_BYTES']]]) * 100</f>
        <v>75.5401611328125</v>
      </c>
    </row>
    <row r="97" spans="1:29" x14ac:dyDescent="0.2">
      <c r="A97" s="44">
        <v>42471.620833333334</v>
      </c>
      <c r="B97" s="45" t="s">
        <v>46</v>
      </c>
      <c r="C97" s="45" t="b">
        <v>1</v>
      </c>
      <c r="D97" s="45">
        <v>2.8</v>
      </c>
      <c r="E97" s="45">
        <v>0</v>
      </c>
      <c r="F97" s="45">
        <v>7.8</v>
      </c>
      <c r="G97" s="45">
        <v>0</v>
      </c>
      <c r="H97" s="45">
        <v>8.4</v>
      </c>
      <c r="I97" s="45">
        <v>0.2</v>
      </c>
      <c r="J97" s="45">
        <v>13.6</v>
      </c>
      <c r="K97" s="45">
        <v>17.8</v>
      </c>
      <c r="L97" s="45" t="s">
        <v>49</v>
      </c>
      <c r="M97" s="45">
        <v>0</v>
      </c>
      <c r="N97" s="11">
        <v>100</v>
      </c>
      <c r="O97" s="14">
        <v>134172</v>
      </c>
      <c r="P97" s="45">
        <v>100</v>
      </c>
      <c r="Q97" s="45">
        <v>27289</v>
      </c>
      <c r="R97" s="45">
        <v>36388</v>
      </c>
      <c r="S97" s="45">
        <v>65536</v>
      </c>
      <c r="T97" s="45">
        <v>256</v>
      </c>
      <c r="U97" s="45">
        <v>256</v>
      </c>
      <c r="V97" s="12">
        <f>VALUE(SUBSTITUTE(Table3[[#This Row],[LOAD_DICOM]],".",",")) / VALUE(SUBSTITUTE(Table3[[#This Row],[TOTAL_CLIENT_TIME]],".",",")) * 100</f>
        <v>15.730337078651685</v>
      </c>
      <c r="W97" s="12">
        <f>VALUE(SUBSTITUTE(Table3[[#This Row],[GET_FRAME_FROM_DICOM]],".",",")) / VALUE(SUBSTITUTE(Table3[[#This Row],[TOTAL_CLIENT_TIME]],".",",")) * 100</f>
        <v>0</v>
      </c>
      <c r="X97" s="12">
        <f>VALUE(SUBSTITUTE(Table3[[#This Row],[COMPRESS_FRAME]],".",",")) / VALUE(SUBSTITUTE(Table3[[#This Row],[TOTAL_CLIENT_TIME]],".",",")) * 100</f>
        <v>47.191011235955052</v>
      </c>
      <c r="Y97" s="12">
        <f>VALUE(SUBSTITUTE(Table3[[#This Row],[COMPRESS_FRAME_IN_JPEG]],".",",")) / VALUE(SUBSTITUTE(Table3[[#This Row],[TOTAL_CLIENT_TIME]],".",",")) * 100</f>
        <v>43.82022471910112</v>
      </c>
      <c r="Z97" s="13">
        <f>VALUE(SUBSTITUTE(Table3[[#This Row],[COMPRESS_FRAME_IN_BASE64]],".",",")) / VALUE(SUBSTITUTE(Table3[[#This Row],[TOTAL_CLIENT_TIME]],".",",")) * 100</f>
        <v>0</v>
      </c>
      <c r="AA97" s="13">
        <f>2*Table3[[#This Row],['[SIZE_IN_BYTES']]]/Table3[[#This Row],['[DICOM_SIZE']]]*100</f>
        <v>97.689532838446169</v>
      </c>
      <c r="AB97" s="12">
        <f>2*Table3[[#This Row],['[SIZE_IN_BYTES']]]</f>
        <v>131072</v>
      </c>
      <c r="AC97" s="12">
        <f xml:space="preserve"> ((Table3[[#This Row],['[SIZE_IN_BYTES']]]) - Table3[[#This Row],['[COMPRESSION_JPEG_SIZE']]]) / (Table3[[#This Row],['[SIZE_IN_BYTES']]]) * 100</f>
        <v>58.36029052734375</v>
      </c>
    </row>
    <row r="98" spans="1:29" x14ac:dyDescent="0.2">
      <c r="A98" s="44">
        <v>42471.620833333334</v>
      </c>
      <c r="B98" s="45" t="s">
        <v>50</v>
      </c>
      <c r="C98" s="45" t="b">
        <v>1</v>
      </c>
      <c r="D98" s="45">
        <v>3.2</v>
      </c>
      <c r="E98" s="45">
        <v>1</v>
      </c>
      <c r="F98" s="45">
        <v>5.4</v>
      </c>
      <c r="G98" s="45">
        <v>0</v>
      </c>
      <c r="H98" s="45">
        <v>5.4</v>
      </c>
      <c r="I98" s="45">
        <v>0</v>
      </c>
      <c r="J98" s="45">
        <v>12</v>
      </c>
      <c r="K98" s="45">
        <v>17.8</v>
      </c>
      <c r="L98" s="45" t="s">
        <v>53</v>
      </c>
      <c r="M98" s="45">
        <v>0</v>
      </c>
      <c r="N98" s="11">
        <v>25</v>
      </c>
      <c r="O98" s="14">
        <v>142424</v>
      </c>
      <c r="P98" s="45">
        <v>25</v>
      </c>
      <c r="Q98" s="45">
        <v>2830</v>
      </c>
      <c r="R98" s="45">
        <v>3776</v>
      </c>
      <c r="S98" s="45">
        <v>65536</v>
      </c>
      <c r="T98" s="45">
        <v>256</v>
      </c>
      <c r="U98" s="45">
        <v>256</v>
      </c>
      <c r="V98" s="12">
        <f>VALUE(SUBSTITUTE(Table3[[#This Row],[LOAD_DICOM]],".",",")) / VALUE(SUBSTITUTE(Table3[[#This Row],[TOTAL_CLIENT_TIME]],".",",")) * 100</f>
        <v>17.977528089887642</v>
      </c>
      <c r="W98" s="12">
        <f>VALUE(SUBSTITUTE(Table3[[#This Row],[GET_FRAME_FROM_DICOM]],".",",")) / VALUE(SUBSTITUTE(Table3[[#This Row],[TOTAL_CLIENT_TIME]],".",",")) * 100</f>
        <v>5.6179775280898872</v>
      </c>
      <c r="X98" s="12">
        <f>VALUE(SUBSTITUTE(Table3[[#This Row],[COMPRESS_FRAME]],".",",")) / VALUE(SUBSTITUTE(Table3[[#This Row],[TOTAL_CLIENT_TIME]],".",",")) * 100</f>
        <v>30.337078651685395</v>
      </c>
      <c r="Y98" s="12">
        <f>VALUE(SUBSTITUTE(Table3[[#This Row],[COMPRESS_FRAME_IN_JPEG]],".",",")) / VALUE(SUBSTITUTE(Table3[[#This Row],[TOTAL_CLIENT_TIME]],".",",")) * 100</f>
        <v>30.337078651685395</v>
      </c>
      <c r="Z98" s="13">
        <f>VALUE(SUBSTITUTE(Table3[[#This Row],[COMPRESS_FRAME_IN_BASE64]],".",",")) / VALUE(SUBSTITUTE(Table3[[#This Row],[TOTAL_CLIENT_TIME]],".",",")) * 100</f>
        <v>0</v>
      </c>
      <c r="AA98" s="13">
        <f>2*Table3[[#This Row],['[SIZE_IN_BYTES']]]/Table3[[#This Row],['[DICOM_SIZE']]]*100</f>
        <v>92.029433241588492</v>
      </c>
      <c r="AB98" s="12">
        <f>2*Table3[[#This Row],['[SIZE_IN_BYTES']]]</f>
        <v>131072</v>
      </c>
      <c r="AC98" s="12">
        <f xml:space="preserve"> ((Table3[[#This Row],['[SIZE_IN_BYTES']]]) - Table3[[#This Row],['[COMPRESSION_JPEG_SIZE']]]) / (Table3[[#This Row],['[SIZE_IN_BYTES']]]) * 100</f>
        <v>95.6817626953125</v>
      </c>
    </row>
    <row r="99" spans="1:29" x14ac:dyDescent="0.2">
      <c r="A99" s="44">
        <v>42471.620833333334</v>
      </c>
      <c r="B99" s="45" t="s">
        <v>50</v>
      </c>
      <c r="C99" s="45" t="b">
        <v>1</v>
      </c>
      <c r="D99" s="45">
        <v>3.2</v>
      </c>
      <c r="E99" s="45">
        <v>1</v>
      </c>
      <c r="F99" s="45">
        <v>3.6</v>
      </c>
      <c r="G99" s="45">
        <v>0</v>
      </c>
      <c r="H99" s="45">
        <v>3.6</v>
      </c>
      <c r="I99" s="45">
        <v>0</v>
      </c>
      <c r="J99" s="45">
        <v>9.8000000000000007</v>
      </c>
      <c r="K99" s="45">
        <v>17.8</v>
      </c>
      <c r="L99" s="45" t="s">
        <v>51</v>
      </c>
      <c r="M99" s="45">
        <v>0</v>
      </c>
      <c r="N99" s="45">
        <v>95</v>
      </c>
      <c r="O99" s="14">
        <v>142564</v>
      </c>
      <c r="P99" s="45">
        <v>95</v>
      </c>
      <c r="Q99" s="45">
        <v>9338</v>
      </c>
      <c r="R99" s="45">
        <v>12452</v>
      </c>
      <c r="S99" s="45">
        <v>65536</v>
      </c>
      <c r="T99" s="45">
        <v>256</v>
      </c>
      <c r="U99" s="45">
        <v>256</v>
      </c>
      <c r="V99" s="12">
        <f>VALUE(SUBSTITUTE(Table3[[#This Row],[LOAD_DICOM]],".",",")) / VALUE(SUBSTITUTE(Table3[[#This Row],[TOTAL_CLIENT_TIME]],".",",")) * 100</f>
        <v>17.977528089887642</v>
      </c>
      <c r="W99" s="12">
        <f>VALUE(SUBSTITUTE(Table3[[#This Row],[GET_FRAME_FROM_DICOM]],".",",")) / VALUE(SUBSTITUTE(Table3[[#This Row],[TOTAL_CLIENT_TIME]],".",",")) * 100</f>
        <v>5.6179775280898872</v>
      </c>
      <c r="X99" s="12">
        <f>VALUE(SUBSTITUTE(Table3[[#This Row],[COMPRESS_FRAME]],".",",")) / VALUE(SUBSTITUTE(Table3[[#This Row],[TOTAL_CLIENT_TIME]],".",",")) * 100</f>
        <v>20.224719101123593</v>
      </c>
      <c r="Y99" s="12">
        <f>VALUE(SUBSTITUTE(Table3[[#This Row],[COMPRESS_FRAME_IN_JPEG]],".",",")) / VALUE(SUBSTITUTE(Table3[[#This Row],[TOTAL_CLIENT_TIME]],".",",")) * 100</f>
        <v>20.224719101123593</v>
      </c>
      <c r="Z99" s="13">
        <f>VALUE(SUBSTITUTE(Table3[[#This Row],[COMPRESS_FRAME_IN_BASE64]],".",",")) / VALUE(SUBSTITUTE(Table3[[#This Row],[TOTAL_CLIENT_TIME]],".",",")) * 100</f>
        <v>0</v>
      </c>
      <c r="AA99" s="13">
        <f>2*Table3[[#This Row],['[SIZE_IN_BYTES']]]/Table3[[#This Row],['[DICOM_SIZE']]]*100</f>
        <v>91.939058948963265</v>
      </c>
      <c r="AB99" s="12">
        <f>2*Table3[[#This Row],['[SIZE_IN_BYTES']]]</f>
        <v>131072</v>
      </c>
      <c r="AC99" s="12">
        <f xml:space="preserve"> ((Table3[[#This Row],['[SIZE_IN_BYTES']]]) - Table3[[#This Row],['[COMPRESSION_JPEG_SIZE']]]) / (Table3[[#This Row],['[SIZE_IN_BYTES']]]) * 100</f>
        <v>85.7513427734375</v>
      </c>
    </row>
    <row r="100" spans="1:29" x14ac:dyDescent="0.2">
      <c r="A100" s="44">
        <v>42471.620833333334</v>
      </c>
      <c r="B100" s="45" t="s">
        <v>50</v>
      </c>
      <c r="C100" s="45" t="b">
        <v>1</v>
      </c>
      <c r="D100" s="45">
        <v>3.2</v>
      </c>
      <c r="E100" s="45">
        <v>1.2</v>
      </c>
      <c r="F100" s="45">
        <v>4.2</v>
      </c>
      <c r="G100" s="45">
        <v>0</v>
      </c>
      <c r="H100" s="45">
        <v>4.5999999999999996</v>
      </c>
      <c r="I100" s="45">
        <v>0</v>
      </c>
      <c r="J100" s="45">
        <v>11</v>
      </c>
      <c r="K100" s="45">
        <v>17.600000000000001</v>
      </c>
      <c r="L100" s="45" t="s">
        <v>53</v>
      </c>
      <c r="M100" s="45">
        <v>0</v>
      </c>
      <c r="N100" s="45">
        <v>95</v>
      </c>
      <c r="O100" s="14">
        <v>142424</v>
      </c>
      <c r="P100" s="45">
        <v>95</v>
      </c>
      <c r="Q100" s="45">
        <v>12666</v>
      </c>
      <c r="R100" s="45">
        <v>16888</v>
      </c>
      <c r="S100" s="45">
        <v>65536</v>
      </c>
      <c r="T100" s="45">
        <v>256</v>
      </c>
      <c r="U100" s="45">
        <v>256</v>
      </c>
      <c r="V100" s="12">
        <f>VALUE(SUBSTITUTE(Table3[[#This Row],[LOAD_DICOM]],".",",")) / VALUE(SUBSTITUTE(Table3[[#This Row],[TOTAL_CLIENT_TIME]],".",",")) * 100</f>
        <v>18.181818181818183</v>
      </c>
      <c r="W100" s="12">
        <f>VALUE(SUBSTITUTE(Table3[[#This Row],[GET_FRAME_FROM_DICOM]],".",",")) / VALUE(SUBSTITUTE(Table3[[#This Row],[TOTAL_CLIENT_TIME]],".",",")) * 100</f>
        <v>6.8181818181818175</v>
      </c>
      <c r="X100" s="12">
        <f>VALUE(SUBSTITUTE(Table3[[#This Row],[COMPRESS_FRAME]],".",",")) / VALUE(SUBSTITUTE(Table3[[#This Row],[TOTAL_CLIENT_TIME]],".",",")) * 100</f>
        <v>26.13636363636363</v>
      </c>
      <c r="Y100" s="12">
        <f>VALUE(SUBSTITUTE(Table3[[#This Row],[COMPRESS_FRAME_IN_JPEG]],".",",")) / VALUE(SUBSTITUTE(Table3[[#This Row],[TOTAL_CLIENT_TIME]],".",",")) * 100</f>
        <v>23.863636363636363</v>
      </c>
      <c r="Z100" s="13">
        <f>VALUE(SUBSTITUTE(Table3[[#This Row],[COMPRESS_FRAME_IN_BASE64]],".",",")) / VALUE(SUBSTITUTE(Table3[[#This Row],[TOTAL_CLIENT_TIME]],".",",")) * 100</f>
        <v>0</v>
      </c>
      <c r="AA100" s="13">
        <f>2*Table3[[#This Row],['[SIZE_IN_BYTES']]]/Table3[[#This Row],['[DICOM_SIZE']]]*100</f>
        <v>92.029433241588492</v>
      </c>
      <c r="AB100" s="12">
        <f>2*Table3[[#This Row],['[SIZE_IN_BYTES']]]</f>
        <v>131072</v>
      </c>
      <c r="AC100" s="12">
        <f xml:space="preserve"> ((Table3[[#This Row],['[SIZE_IN_BYTES']]]) - Table3[[#This Row],['[COMPRESSION_JPEG_SIZE']]]) / (Table3[[#This Row],['[SIZE_IN_BYTES']]]) * 100</f>
        <v>80.6732177734375</v>
      </c>
    </row>
    <row r="101" spans="1:29" x14ac:dyDescent="0.2">
      <c r="A101" s="44">
        <v>42471.620833333334</v>
      </c>
      <c r="B101" s="45" t="s">
        <v>46</v>
      </c>
      <c r="C101" s="45" t="b">
        <v>1</v>
      </c>
      <c r="D101" s="45">
        <v>3</v>
      </c>
      <c r="E101" s="45">
        <v>0</v>
      </c>
      <c r="F101" s="45">
        <v>3.8</v>
      </c>
      <c r="G101" s="45">
        <v>0</v>
      </c>
      <c r="H101" s="45">
        <v>4</v>
      </c>
      <c r="I101" s="45">
        <v>0</v>
      </c>
      <c r="J101" s="45">
        <v>8.8000000000000007</v>
      </c>
      <c r="K101" s="45">
        <v>17</v>
      </c>
      <c r="L101" s="45" t="s">
        <v>48</v>
      </c>
      <c r="M101" s="45">
        <v>0</v>
      </c>
      <c r="N101" s="11">
        <v>50</v>
      </c>
      <c r="O101" s="14">
        <v>134314</v>
      </c>
      <c r="P101" s="45">
        <v>50</v>
      </c>
      <c r="Q101" s="45">
        <v>2565</v>
      </c>
      <c r="R101" s="45">
        <v>3420</v>
      </c>
      <c r="S101" s="45">
        <v>65536</v>
      </c>
      <c r="T101" s="45">
        <v>256</v>
      </c>
      <c r="U101" s="45">
        <v>256</v>
      </c>
      <c r="V101" s="12">
        <f>VALUE(SUBSTITUTE(Table3[[#This Row],[LOAD_DICOM]],".",",")) / VALUE(SUBSTITUTE(Table3[[#This Row],[TOTAL_CLIENT_TIME]],".",",")) * 100</f>
        <v>17.647058823529413</v>
      </c>
      <c r="W101" s="12">
        <f>VALUE(SUBSTITUTE(Table3[[#This Row],[GET_FRAME_FROM_DICOM]],".",",")) / VALUE(SUBSTITUTE(Table3[[#This Row],[TOTAL_CLIENT_TIME]],".",",")) * 100</f>
        <v>0</v>
      </c>
      <c r="X101" s="12">
        <f>VALUE(SUBSTITUTE(Table3[[#This Row],[COMPRESS_FRAME]],".",",")) / VALUE(SUBSTITUTE(Table3[[#This Row],[TOTAL_CLIENT_TIME]],".",",")) * 100</f>
        <v>23.52941176470588</v>
      </c>
      <c r="Y101" s="12">
        <f>VALUE(SUBSTITUTE(Table3[[#This Row],[COMPRESS_FRAME_IN_JPEG]],".",",")) / VALUE(SUBSTITUTE(Table3[[#This Row],[TOTAL_CLIENT_TIME]],".",",")) * 100</f>
        <v>22.352941176470587</v>
      </c>
      <c r="Z101" s="13">
        <f>VALUE(SUBSTITUTE(Table3[[#This Row],[COMPRESS_FRAME_IN_BASE64]],".",",")) / VALUE(SUBSTITUTE(Table3[[#This Row],[TOTAL_CLIENT_TIME]],".",",")) * 100</f>
        <v>0</v>
      </c>
      <c r="AA101" s="13">
        <f>2*Table3[[#This Row],['[SIZE_IN_BYTES']]]/Table3[[#This Row],['[DICOM_SIZE']]]*100</f>
        <v>97.586253108387808</v>
      </c>
      <c r="AB101" s="12">
        <f>2*Table3[[#This Row],['[SIZE_IN_BYTES']]]</f>
        <v>131072</v>
      </c>
      <c r="AC101" s="12">
        <f xml:space="preserve"> ((Table3[[#This Row],['[SIZE_IN_BYTES']]]) - Table3[[#This Row],['[COMPRESSION_JPEG_SIZE']]]) / (Table3[[#This Row],['[SIZE_IN_BYTES']]]) * 100</f>
        <v>96.08612060546875</v>
      </c>
    </row>
    <row r="102" spans="1:29" x14ac:dyDescent="0.2">
      <c r="A102" s="44">
        <v>42471.620833333334</v>
      </c>
      <c r="B102" s="45" t="s">
        <v>46</v>
      </c>
      <c r="C102" s="45" t="b">
        <v>1</v>
      </c>
      <c r="D102" s="45">
        <v>2.8</v>
      </c>
      <c r="E102" s="45">
        <v>0.4</v>
      </c>
      <c r="F102" s="45">
        <v>6</v>
      </c>
      <c r="G102" s="45">
        <v>0</v>
      </c>
      <c r="H102" s="45">
        <v>6.2</v>
      </c>
      <c r="I102" s="45">
        <v>0</v>
      </c>
      <c r="J102" s="45">
        <v>11.6</v>
      </c>
      <c r="K102" s="45">
        <v>16.8</v>
      </c>
      <c r="L102" s="45" t="s">
        <v>48</v>
      </c>
      <c r="M102" s="45">
        <v>0</v>
      </c>
      <c r="N102" s="11">
        <v>100</v>
      </c>
      <c r="O102" s="14">
        <v>134314</v>
      </c>
      <c r="P102" s="45">
        <v>100</v>
      </c>
      <c r="Q102" s="45">
        <v>17707</v>
      </c>
      <c r="R102" s="45">
        <v>23612</v>
      </c>
      <c r="S102" s="45">
        <v>65536</v>
      </c>
      <c r="T102" s="45">
        <v>256</v>
      </c>
      <c r="U102" s="45">
        <v>256</v>
      </c>
      <c r="V102" s="12">
        <f>VALUE(SUBSTITUTE(Table3[[#This Row],[LOAD_DICOM]],".",",")) / VALUE(SUBSTITUTE(Table3[[#This Row],[TOTAL_CLIENT_TIME]],".",",")) * 100</f>
        <v>16.666666666666664</v>
      </c>
      <c r="W102" s="12">
        <f>VALUE(SUBSTITUTE(Table3[[#This Row],[GET_FRAME_FROM_DICOM]],".",",")) / VALUE(SUBSTITUTE(Table3[[#This Row],[TOTAL_CLIENT_TIME]],".",",")) * 100</f>
        <v>2.3809523809523809</v>
      </c>
      <c r="X102" s="12">
        <f>VALUE(SUBSTITUTE(Table3[[#This Row],[COMPRESS_FRAME]],".",",")) / VALUE(SUBSTITUTE(Table3[[#This Row],[TOTAL_CLIENT_TIME]],".",",")) * 100</f>
        <v>36.904761904761905</v>
      </c>
      <c r="Y102" s="12">
        <f>VALUE(SUBSTITUTE(Table3[[#This Row],[COMPRESS_FRAME_IN_JPEG]],".",",")) / VALUE(SUBSTITUTE(Table3[[#This Row],[TOTAL_CLIENT_TIME]],".",",")) * 100</f>
        <v>35.714285714285715</v>
      </c>
      <c r="Z102" s="13">
        <f>VALUE(SUBSTITUTE(Table3[[#This Row],[COMPRESS_FRAME_IN_BASE64]],".",",")) / VALUE(SUBSTITUTE(Table3[[#This Row],[TOTAL_CLIENT_TIME]],".",",")) * 100</f>
        <v>0</v>
      </c>
      <c r="AA102" s="13">
        <f>2*Table3[[#This Row],['[SIZE_IN_BYTES']]]/Table3[[#This Row],['[DICOM_SIZE']]]*100</f>
        <v>97.586253108387808</v>
      </c>
      <c r="AB102" s="12">
        <f>2*Table3[[#This Row],['[SIZE_IN_BYTES']]]</f>
        <v>131072</v>
      </c>
      <c r="AC102" s="12">
        <f xml:space="preserve"> ((Table3[[#This Row],['[SIZE_IN_BYTES']]]) - Table3[[#This Row],['[COMPRESSION_JPEG_SIZE']]]) / (Table3[[#This Row],['[SIZE_IN_BYTES']]]) * 100</f>
        <v>72.98126220703125</v>
      </c>
    </row>
    <row r="103" spans="1:29" x14ac:dyDescent="0.2">
      <c r="A103" s="44">
        <v>42471.620833333334</v>
      </c>
      <c r="B103" s="45" t="s">
        <v>46</v>
      </c>
      <c r="C103" s="45" t="b">
        <v>1</v>
      </c>
      <c r="D103" s="45">
        <v>2.8</v>
      </c>
      <c r="E103" s="45">
        <v>0.4</v>
      </c>
      <c r="F103" s="45">
        <v>4.2</v>
      </c>
      <c r="G103" s="45">
        <v>0</v>
      </c>
      <c r="H103" s="45">
        <v>4.8</v>
      </c>
      <c r="I103" s="45">
        <v>0</v>
      </c>
      <c r="J103" s="45">
        <v>10</v>
      </c>
      <c r="K103" s="45">
        <v>15.8</v>
      </c>
      <c r="L103" s="45" t="s">
        <v>49</v>
      </c>
      <c r="M103" s="45">
        <v>0</v>
      </c>
      <c r="N103" s="45">
        <v>95</v>
      </c>
      <c r="O103" s="14">
        <v>134172</v>
      </c>
      <c r="P103" s="45">
        <v>95</v>
      </c>
      <c r="Q103" s="45">
        <v>15424</v>
      </c>
      <c r="R103" s="45">
        <v>20568</v>
      </c>
      <c r="S103" s="45">
        <v>65536</v>
      </c>
      <c r="T103" s="45">
        <v>256</v>
      </c>
      <c r="U103" s="45">
        <v>256</v>
      </c>
      <c r="V103" s="12">
        <f>VALUE(SUBSTITUTE(Table3[[#This Row],[LOAD_DICOM]],".",",")) / VALUE(SUBSTITUTE(Table3[[#This Row],[TOTAL_CLIENT_TIME]],".",",")) * 100</f>
        <v>17.721518987341771</v>
      </c>
      <c r="W103" s="12">
        <f>VALUE(SUBSTITUTE(Table3[[#This Row],[GET_FRAME_FROM_DICOM]],".",",")) / VALUE(SUBSTITUTE(Table3[[#This Row],[TOTAL_CLIENT_TIME]],".",",")) * 100</f>
        <v>2.5316455696202533</v>
      </c>
      <c r="X103" s="12">
        <f>VALUE(SUBSTITUTE(Table3[[#This Row],[COMPRESS_FRAME]],".",",")) / VALUE(SUBSTITUTE(Table3[[#This Row],[TOTAL_CLIENT_TIME]],".",",")) * 100</f>
        <v>30.379746835443033</v>
      </c>
      <c r="Y103" s="12">
        <f>VALUE(SUBSTITUTE(Table3[[#This Row],[COMPRESS_FRAME_IN_JPEG]],".",",")) / VALUE(SUBSTITUTE(Table3[[#This Row],[TOTAL_CLIENT_TIME]],".",",")) * 100</f>
        <v>26.582278481012654</v>
      </c>
      <c r="Z103" s="11">
        <f>VALUE(SUBSTITUTE(Table3[[#This Row],[COMPRESS_FRAME_IN_BASE64]],".",",")) / VALUE(SUBSTITUTE(Table3[[#This Row],[TOTAL_CLIENT_TIME]],".",",")) * 100</f>
        <v>0</v>
      </c>
      <c r="AA103" s="11">
        <f>2*Table3[[#This Row],['[SIZE_IN_BYTES']]]/Table3[[#This Row],['[DICOM_SIZE']]]*100</f>
        <v>97.689532838446169</v>
      </c>
      <c r="AB103" s="12">
        <f>2*Table3[[#This Row],['[SIZE_IN_BYTES']]]</f>
        <v>131072</v>
      </c>
      <c r="AC103" s="12">
        <f xml:space="preserve"> ((Table3[[#This Row],['[SIZE_IN_BYTES']]]) - Table3[[#This Row],['[COMPRESSION_JPEG_SIZE']]]) / (Table3[[#This Row],['[SIZE_IN_BYTES']]]) * 100</f>
        <v>76.46484375</v>
      </c>
    </row>
    <row r="104" spans="1:29" x14ac:dyDescent="0.2">
      <c r="A104" s="44">
        <v>42471.620833333334</v>
      </c>
      <c r="B104" s="45" t="s">
        <v>46</v>
      </c>
      <c r="C104" s="45" t="b">
        <v>1</v>
      </c>
      <c r="D104" s="45">
        <v>3.2</v>
      </c>
      <c r="E104" s="45">
        <v>0.4</v>
      </c>
      <c r="F104" s="45">
        <v>2.8</v>
      </c>
      <c r="G104" s="45">
        <v>0</v>
      </c>
      <c r="H104" s="45">
        <v>3.6</v>
      </c>
      <c r="I104" s="45">
        <v>0</v>
      </c>
      <c r="J104" s="45">
        <v>8.8000000000000007</v>
      </c>
      <c r="K104" s="45">
        <v>15.6</v>
      </c>
      <c r="L104" s="45" t="s">
        <v>47</v>
      </c>
      <c r="M104" s="45">
        <v>0</v>
      </c>
      <c r="N104" s="45">
        <v>25</v>
      </c>
      <c r="O104" s="14">
        <v>134314</v>
      </c>
      <c r="P104" s="45">
        <v>25</v>
      </c>
      <c r="Q104" s="45">
        <v>1630</v>
      </c>
      <c r="R104" s="45">
        <v>2176</v>
      </c>
      <c r="S104" s="45">
        <v>65536</v>
      </c>
      <c r="T104" s="45">
        <v>256</v>
      </c>
      <c r="U104" s="45">
        <v>256</v>
      </c>
      <c r="V104" s="12">
        <f>VALUE(SUBSTITUTE(Table3[[#This Row],[LOAD_DICOM]],".",",")) / VALUE(SUBSTITUTE(Table3[[#This Row],[TOTAL_CLIENT_TIME]],".",",")) * 100</f>
        <v>20.512820512820515</v>
      </c>
      <c r="W104" s="12">
        <f>VALUE(SUBSTITUTE(Table3[[#This Row],[GET_FRAME_FROM_DICOM]],".",",")) / VALUE(SUBSTITUTE(Table3[[#This Row],[TOTAL_CLIENT_TIME]],".",",")) * 100</f>
        <v>2.5641025641025643</v>
      </c>
      <c r="X104" s="12">
        <f>VALUE(SUBSTITUTE(Table3[[#This Row],[COMPRESS_FRAME]],".",",")) / VALUE(SUBSTITUTE(Table3[[#This Row],[TOTAL_CLIENT_TIME]],".",",")) * 100</f>
        <v>23.076923076923077</v>
      </c>
      <c r="Y104" s="12">
        <f>VALUE(SUBSTITUTE(Table3[[#This Row],[COMPRESS_FRAME_IN_JPEG]],".",",")) / VALUE(SUBSTITUTE(Table3[[#This Row],[TOTAL_CLIENT_TIME]],".",",")) * 100</f>
        <v>17.948717948717949</v>
      </c>
      <c r="Z104" s="13">
        <f>VALUE(SUBSTITUTE(Table3[[#This Row],[COMPRESS_FRAME_IN_BASE64]],".",",")) / VALUE(SUBSTITUTE(Table3[[#This Row],[TOTAL_CLIENT_TIME]],".",",")) * 100</f>
        <v>0</v>
      </c>
      <c r="AA104" s="13">
        <f>2*Table3[[#This Row],['[SIZE_IN_BYTES']]]/Table3[[#This Row],['[DICOM_SIZE']]]*100</f>
        <v>97.586253108387808</v>
      </c>
      <c r="AB104" s="12">
        <f>2*Table3[[#This Row],['[SIZE_IN_BYTES']]]</f>
        <v>131072</v>
      </c>
      <c r="AC104" s="12">
        <f xml:space="preserve"> ((Table3[[#This Row],['[SIZE_IN_BYTES']]]) - Table3[[#This Row],['[COMPRESSION_JPEG_SIZE']]]) / (Table3[[#This Row],['[SIZE_IN_BYTES']]]) * 100</f>
        <v>97.5128173828125</v>
      </c>
    </row>
    <row r="105" spans="1:29" x14ac:dyDescent="0.2">
      <c r="A105" s="44">
        <v>42471.620833333334</v>
      </c>
      <c r="B105" s="45" t="s">
        <v>50</v>
      </c>
      <c r="C105" s="45" t="b">
        <v>1</v>
      </c>
      <c r="D105" s="45">
        <v>3.4</v>
      </c>
      <c r="E105" s="45">
        <v>1</v>
      </c>
      <c r="F105" s="45">
        <v>3.6</v>
      </c>
      <c r="G105" s="45">
        <v>0</v>
      </c>
      <c r="H105" s="45">
        <v>4</v>
      </c>
      <c r="I105" s="45">
        <v>0</v>
      </c>
      <c r="J105" s="45">
        <v>9.6</v>
      </c>
      <c r="K105" s="45">
        <v>15.2</v>
      </c>
      <c r="L105" s="45" t="s">
        <v>53</v>
      </c>
      <c r="M105" s="45">
        <v>0</v>
      </c>
      <c r="N105" s="45">
        <v>50</v>
      </c>
      <c r="O105" s="14">
        <v>142424</v>
      </c>
      <c r="P105" s="45">
        <v>50</v>
      </c>
      <c r="Q105" s="45">
        <v>3924</v>
      </c>
      <c r="R105" s="45">
        <v>5232</v>
      </c>
      <c r="S105" s="45">
        <v>65536</v>
      </c>
      <c r="T105" s="45">
        <v>256</v>
      </c>
      <c r="U105" s="45">
        <v>256</v>
      </c>
      <c r="V105" s="12">
        <f>VALUE(SUBSTITUTE(Table3[[#This Row],[LOAD_DICOM]],".",",")) / VALUE(SUBSTITUTE(Table3[[#This Row],[TOTAL_CLIENT_TIME]],".",",")) * 100</f>
        <v>22.368421052631579</v>
      </c>
      <c r="W105" s="12">
        <f>VALUE(SUBSTITUTE(Table3[[#This Row],[GET_FRAME_FROM_DICOM]],".",",")) / VALUE(SUBSTITUTE(Table3[[#This Row],[TOTAL_CLIENT_TIME]],".",",")) * 100</f>
        <v>6.5789473684210522</v>
      </c>
      <c r="X105" s="12">
        <f>VALUE(SUBSTITUTE(Table3[[#This Row],[COMPRESS_FRAME]],".",",")) / VALUE(SUBSTITUTE(Table3[[#This Row],[TOTAL_CLIENT_TIME]],".",",")) * 100</f>
        <v>26.315789473684209</v>
      </c>
      <c r="Y105" s="12">
        <f>VALUE(SUBSTITUTE(Table3[[#This Row],[COMPRESS_FRAME_IN_JPEG]],".",",")) / VALUE(SUBSTITUTE(Table3[[#This Row],[TOTAL_CLIENT_TIME]],".",",")) * 100</f>
        <v>23.684210526315791</v>
      </c>
      <c r="Z105" s="13">
        <f>VALUE(SUBSTITUTE(Table3[[#This Row],[COMPRESS_FRAME_IN_BASE64]],".",",")) / VALUE(SUBSTITUTE(Table3[[#This Row],[TOTAL_CLIENT_TIME]],".",",")) * 100</f>
        <v>0</v>
      </c>
      <c r="AA105" s="13">
        <f>2*Table3[[#This Row],['[SIZE_IN_BYTES']]]/Table3[[#This Row],['[DICOM_SIZE']]]*100</f>
        <v>92.029433241588492</v>
      </c>
      <c r="AB105" s="12">
        <f>2*Table3[[#This Row],['[SIZE_IN_BYTES']]]</f>
        <v>131072</v>
      </c>
      <c r="AC105" s="12">
        <f xml:space="preserve"> ((Table3[[#This Row],['[SIZE_IN_BYTES']]]) - Table3[[#This Row],['[COMPRESSION_JPEG_SIZE']]]) / (Table3[[#This Row],['[SIZE_IN_BYTES']]]) * 100</f>
        <v>94.012451171875</v>
      </c>
    </row>
    <row r="106" spans="1:29" x14ac:dyDescent="0.2">
      <c r="A106" s="44">
        <v>42471.620833333334</v>
      </c>
      <c r="B106" s="45" t="s">
        <v>46</v>
      </c>
      <c r="C106" s="45" t="b">
        <v>1</v>
      </c>
      <c r="D106" s="45">
        <v>2.8</v>
      </c>
      <c r="E106" s="45">
        <v>0.2</v>
      </c>
      <c r="F106" s="45">
        <v>2.6</v>
      </c>
      <c r="G106" s="45">
        <v>0</v>
      </c>
      <c r="H106" s="45">
        <v>3.4</v>
      </c>
      <c r="I106" s="45">
        <v>0</v>
      </c>
      <c r="J106" s="45">
        <v>10.199999999999999</v>
      </c>
      <c r="K106" s="45">
        <v>15.2</v>
      </c>
      <c r="L106" s="45" t="s">
        <v>47</v>
      </c>
      <c r="M106" s="45">
        <v>0</v>
      </c>
      <c r="N106" s="45">
        <v>80</v>
      </c>
      <c r="O106" s="14">
        <v>134314</v>
      </c>
      <c r="P106" s="45">
        <v>80</v>
      </c>
      <c r="Q106" s="45">
        <v>3410</v>
      </c>
      <c r="R106" s="45">
        <v>4548</v>
      </c>
      <c r="S106" s="45">
        <v>65536</v>
      </c>
      <c r="T106" s="45">
        <v>256</v>
      </c>
      <c r="U106" s="45">
        <v>256</v>
      </c>
      <c r="V106" s="12">
        <f>VALUE(SUBSTITUTE(Table3[[#This Row],[LOAD_DICOM]],".",",")) / VALUE(SUBSTITUTE(Table3[[#This Row],[TOTAL_CLIENT_TIME]],".",",")) * 100</f>
        <v>18.421052631578945</v>
      </c>
      <c r="W106" s="12">
        <f>VALUE(SUBSTITUTE(Table3[[#This Row],[GET_FRAME_FROM_DICOM]],".",",")) / VALUE(SUBSTITUTE(Table3[[#This Row],[TOTAL_CLIENT_TIME]],".",",")) * 100</f>
        <v>1.3157894736842106</v>
      </c>
      <c r="X106" s="12">
        <f>VALUE(SUBSTITUTE(Table3[[#This Row],[COMPRESS_FRAME]],".",",")) / VALUE(SUBSTITUTE(Table3[[#This Row],[TOTAL_CLIENT_TIME]],".",",")) * 100</f>
        <v>22.368421052631579</v>
      </c>
      <c r="Y106" s="12">
        <f>VALUE(SUBSTITUTE(Table3[[#This Row],[COMPRESS_FRAME_IN_JPEG]],".",",")) / VALUE(SUBSTITUTE(Table3[[#This Row],[TOTAL_CLIENT_TIME]],".",",")) * 100</f>
        <v>17.105263157894736</v>
      </c>
      <c r="Z106" s="11">
        <f>VALUE(SUBSTITUTE(Table3[[#This Row],[COMPRESS_FRAME_IN_BASE64]],".",",")) / VALUE(SUBSTITUTE(Table3[[#This Row],[TOTAL_CLIENT_TIME]],".",",")) * 100</f>
        <v>0</v>
      </c>
      <c r="AA106" s="11">
        <f>2*Table3[[#This Row],['[SIZE_IN_BYTES']]]/Table3[[#This Row],['[DICOM_SIZE']]]*100</f>
        <v>97.586253108387808</v>
      </c>
      <c r="AB106" s="12">
        <f>2*Table3[[#This Row],['[SIZE_IN_BYTES']]]</f>
        <v>131072</v>
      </c>
      <c r="AC106" s="12">
        <f xml:space="preserve"> ((Table3[[#This Row],['[SIZE_IN_BYTES']]]) - Table3[[#This Row],['[COMPRESSION_JPEG_SIZE']]]) / (Table3[[#This Row],['[SIZE_IN_BYTES']]]) * 100</f>
        <v>94.7967529296875</v>
      </c>
    </row>
    <row r="107" spans="1:29" x14ac:dyDescent="0.2">
      <c r="A107" s="44">
        <v>42471.620833333334</v>
      </c>
      <c r="B107" s="45" t="s">
        <v>50</v>
      </c>
      <c r="C107" s="45" t="b">
        <v>1</v>
      </c>
      <c r="D107" s="45">
        <v>3</v>
      </c>
      <c r="E107" s="45">
        <v>1</v>
      </c>
      <c r="F107" s="45">
        <v>3.4</v>
      </c>
      <c r="G107" s="45">
        <v>0</v>
      </c>
      <c r="H107" s="45">
        <v>3.8</v>
      </c>
      <c r="I107" s="45">
        <v>0</v>
      </c>
      <c r="J107" s="45">
        <v>10.6</v>
      </c>
      <c r="K107" s="45">
        <v>15.2</v>
      </c>
      <c r="L107" s="45" t="s">
        <v>53</v>
      </c>
      <c r="M107" s="45">
        <v>0</v>
      </c>
      <c r="N107" s="45">
        <v>80</v>
      </c>
      <c r="O107" s="14">
        <v>142424</v>
      </c>
      <c r="P107" s="45">
        <v>80</v>
      </c>
      <c r="Q107" s="45">
        <v>6195</v>
      </c>
      <c r="R107" s="45">
        <v>8260</v>
      </c>
      <c r="S107" s="45">
        <v>65536</v>
      </c>
      <c r="T107" s="45">
        <v>256</v>
      </c>
      <c r="U107" s="45">
        <v>256</v>
      </c>
      <c r="V107" s="12">
        <f>VALUE(SUBSTITUTE(Table3[[#This Row],[LOAD_DICOM]],".",",")) / VALUE(SUBSTITUTE(Table3[[#This Row],[TOTAL_CLIENT_TIME]],".",",")) * 100</f>
        <v>19.736842105263158</v>
      </c>
      <c r="W107" s="12">
        <f>VALUE(SUBSTITUTE(Table3[[#This Row],[GET_FRAME_FROM_DICOM]],".",",")) / VALUE(SUBSTITUTE(Table3[[#This Row],[TOTAL_CLIENT_TIME]],".",",")) * 100</f>
        <v>6.5789473684210522</v>
      </c>
      <c r="X107" s="12">
        <f>VALUE(SUBSTITUTE(Table3[[#This Row],[COMPRESS_FRAME]],".",",")) / VALUE(SUBSTITUTE(Table3[[#This Row],[TOTAL_CLIENT_TIME]],".",",")) * 100</f>
        <v>25</v>
      </c>
      <c r="Y107" s="12">
        <f>VALUE(SUBSTITUTE(Table3[[#This Row],[COMPRESS_FRAME_IN_JPEG]],".",",")) / VALUE(SUBSTITUTE(Table3[[#This Row],[TOTAL_CLIENT_TIME]],".",",")) * 100</f>
        <v>22.368421052631579</v>
      </c>
      <c r="Z107" s="13">
        <f>VALUE(SUBSTITUTE(Table3[[#This Row],[COMPRESS_FRAME_IN_BASE64]],".",",")) / VALUE(SUBSTITUTE(Table3[[#This Row],[TOTAL_CLIENT_TIME]],".",",")) * 100</f>
        <v>0</v>
      </c>
      <c r="AA107" s="13">
        <f>2*Table3[[#This Row],['[SIZE_IN_BYTES']]]/Table3[[#This Row],['[DICOM_SIZE']]]*100</f>
        <v>92.029433241588492</v>
      </c>
      <c r="AB107" s="12">
        <f>2*Table3[[#This Row],['[SIZE_IN_BYTES']]]</f>
        <v>131072</v>
      </c>
      <c r="AC107" s="12">
        <f xml:space="preserve"> ((Table3[[#This Row],['[SIZE_IN_BYTES']]]) - Table3[[#This Row],['[COMPRESSION_JPEG_SIZE']]]) / (Table3[[#This Row],['[SIZE_IN_BYTES']]]) * 100</f>
        <v>90.54718017578125</v>
      </c>
    </row>
    <row r="108" spans="1:29" x14ac:dyDescent="0.2">
      <c r="A108" s="44">
        <v>42471.620833333334</v>
      </c>
      <c r="B108" s="45" t="s">
        <v>50</v>
      </c>
      <c r="C108" s="45" t="b">
        <v>1</v>
      </c>
      <c r="D108" s="45">
        <v>3.6</v>
      </c>
      <c r="E108" s="45">
        <v>1</v>
      </c>
      <c r="F108" s="45">
        <v>3</v>
      </c>
      <c r="G108" s="45">
        <v>0</v>
      </c>
      <c r="H108" s="45">
        <v>3</v>
      </c>
      <c r="I108" s="45">
        <v>0</v>
      </c>
      <c r="J108" s="45">
        <v>9.4</v>
      </c>
      <c r="K108" s="45">
        <v>14.8</v>
      </c>
      <c r="L108" s="45" t="s">
        <v>51</v>
      </c>
      <c r="M108" s="45">
        <v>0</v>
      </c>
      <c r="N108" s="45">
        <v>25</v>
      </c>
      <c r="O108" s="14">
        <v>142564</v>
      </c>
      <c r="P108" s="45">
        <v>25</v>
      </c>
      <c r="Q108" s="45">
        <v>2348</v>
      </c>
      <c r="R108" s="45">
        <v>3132</v>
      </c>
      <c r="S108" s="45">
        <v>65536</v>
      </c>
      <c r="T108" s="45">
        <v>256</v>
      </c>
      <c r="U108" s="45">
        <v>256</v>
      </c>
      <c r="V108" s="12">
        <f>VALUE(SUBSTITUTE(Table3[[#This Row],[LOAD_DICOM]],".",",")) / VALUE(SUBSTITUTE(Table3[[#This Row],[TOTAL_CLIENT_TIME]],".",",")) * 100</f>
        <v>24.324324324324323</v>
      </c>
      <c r="W108" s="12">
        <f>VALUE(SUBSTITUTE(Table3[[#This Row],[GET_FRAME_FROM_DICOM]],".",",")) / VALUE(SUBSTITUTE(Table3[[#This Row],[TOTAL_CLIENT_TIME]],".",",")) * 100</f>
        <v>6.7567567567567561</v>
      </c>
      <c r="X108" s="12">
        <f>VALUE(SUBSTITUTE(Table3[[#This Row],[COMPRESS_FRAME]],".",",")) / VALUE(SUBSTITUTE(Table3[[#This Row],[TOTAL_CLIENT_TIME]],".",",")) * 100</f>
        <v>20.27027027027027</v>
      </c>
      <c r="Y108" s="12">
        <f>VALUE(SUBSTITUTE(Table3[[#This Row],[COMPRESS_FRAME_IN_JPEG]],".",",")) / VALUE(SUBSTITUTE(Table3[[#This Row],[TOTAL_CLIENT_TIME]],".",",")) * 100</f>
        <v>20.27027027027027</v>
      </c>
      <c r="Z108" s="13">
        <f>VALUE(SUBSTITUTE(Table3[[#This Row],[COMPRESS_FRAME_IN_BASE64]],".",",")) / VALUE(SUBSTITUTE(Table3[[#This Row],[TOTAL_CLIENT_TIME]],".",",")) * 100</f>
        <v>0</v>
      </c>
      <c r="AA108" s="13">
        <f>2*Table3[[#This Row],['[SIZE_IN_BYTES']]]/Table3[[#This Row],['[DICOM_SIZE']]]*100</f>
        <v>91.939058948963265</v>
      </c>
      <c r="AB108" s="12">
        <f>2*Table3[[#This Row],['[SIZE_IN_BYTES']]]</f>
        <v>131072</v>
      </c>
      <c r="AC108" s="12">
        <f xml:space="preserve"> ((Table3[[#This Row],['[SIZE_IN_BYTES']]]) - Table3[[#This Row],['[COMPRESSION_JPEG_SIZE']]]) / (Table3[[#This Row],['[SIZE_IN_BYTES']]]) * 100</f>
        <v>96.417236328125</v>
      </c>
    </row>
    <row r="109" spans="1:29" x14ac:dyDescent="0.2">
      <c r="A109" s="44">
        <v>42471.620833333334</v>
      </c>
      <c r="B109" s="45" t="s">
        <v>50</v>
      </c>
      <c r="C109" s="45" t="b">
        <v>1</v>
      </c>
      <c r="D109" s="45">
        <v>4</v>
      </c>
      <c r="E109" s="45">
        <v>1</v>
      </c>
      <c r="F109" s="45">
        <v>3.2</v>
      </c>
      <c r="G109" s="45">
        <v>0</v>
      </c>
      <c r="H109" s="45">
        <v>4</v>
      </c>
      <c r="I109" s="45">
        <v>0</v>
      </c>
      <c r="J109" s="45">
        <v>10.199999999999999</v>
      </c>
      <c r="K109" s="45">
        <v>14.8</v>
      </c>
      <c r="L109" s="45" t="s">
        <v>51</v>
      </c>
      <c r="M109" s="45">
        <v>0</v>
      </c>
      <c r="N109" s="45">
        <v>80</v>
      </c>
      <c r="O109" s="14">
        <v>142564</v>
      </c>
      <c r="P109" s="45">
        <v>80</v>
      </c>
      <c r="Q109" s="45">
        <v>4658</v>
      </c>
      <c r="R109" s="45">
        <v>6212</v>
      </c>
      <c r="S109" s="45">
        <v>65536</v>
      </c>
      <c r="T109" s="45">
        <v>256</v>
      </c>
      <c r="U109" s="45">
        <v>256</v>
      </c>
      <c r="V109" s="12">
        <f>VALUE(SUBSTITUTE(Table3[[#This Row],[LOAD_DICOM]],".",",")) / VALUE(SUBSTITUTE(Table3[[#This Row],[TOTAL_CLIENT_TIME]],".",",")) * 100</f>
        <v>27.027027027027025</v>
      </c>
      <c r="W109" s="12">
        <f>VALUE(SUBSTITUTE(Table3[[#This Row],[GET_FRAME_FROM_DICOM]],".",",")) / VALUE(SUBSTITUTE(Table3[[#This Row],[TOTAL_CLIENT_TIME]],".",",")) * 100</f>
        <v>6.7567567567567561</v>
      </c>
      <c r="X109" s="12">
        <f>VALUE(SUBSTITUTE(Table3[[#This Row],[COMPRESS_FRAME]],".",",")) / VALUE(SUBSTITUTE(Table3[[#This Row],[TOTAL_CLIENT_TIME]],".",",")) * 100</f>
        <v>27.027027027027025</v>
      </c>
      <c r="Y109" s="12">
        <f>VALUE(SUBSTITUTE(Table3[[#This Row],[COMPRESS_FRAME_IN_JPEG]],".",",")) / VALUE(SUBSTITUTE(Table3[[#This Row],[TOTAL_CLIENT_TIME]],".",",")) * 100</f>
        <v>21.621621621621621</v>
      </c>
      <c r="Z109" s="13">
        <f>VALUE(SUBSTITUTE(Table3[[#This Row],[COMPRESS_FRAME_IN_BASE64]],".",",")) / VALUE(SUBSTITUTE(Table3[[#This Row],[TOTAL_CLIENT_TIME]],".",",")) * 100</f>
        <v>0</v>
      </c>
      <c r="AA109" s="13">
        <f>2*Table3[[#This Row],['[SIZE_IN_BYTES']]]/Table3[[#This Row],['[DICOM_SIZE']]]*100</f>
        <v>91.939058948963265</v>
      </c>
      <c r="AB109" s="12">
        <f>2*Table3[[#This Row],['[SIZE_IN_BYTES']]]</f>
        <v>131072</v>
      </c>
      <c r="AC109" s="12">
        <f xml:space="preserve"> ((Table3[[#This Row],['[SIZE_IN_BYTES']]]) - Table3[[#This Row],['[COMPRESSION_JPEG_SIZE']]]) / (Table3[[#This Row],['[SIZE_IN_BYTES']]]) * 100</f>
        <v>92.8924560546875</v>
      </c>
    </row>
    <row r="110" spans="1:29" x14ac:dyDescent="0.2">
      <c r="A110" s="44">
        <v>42471.620833333334</v>
      </c>
      <c r="B110" s="45" t="s">
        <v>46</v>
      </c>
      <c r="C110" s="45" t="b">
        <v>1</v>
      </c>
      <c r="D110" s="45">
        <v>3</v>
      </c>
      <c r="E110" s="45">
        <v>0</v>
      </c>
      <c r="F110" s="45">
        <v>3.2</v>
      </c>
      <c r="G110" s="45">
        <v>0</v>
      </c>
      <c r="H110" s="45">
        <v>3.8</v>
      </c>
      <c r="I110" s="45">
        <v>0</v>
      </c>
      <c r="J110" s="45">
        <v>8.1999999999999993</v>
      </c>
      <c r="K110" s="45">
        <v>14.8</v>
      </c>
      <c r="L110" s="45" t="s">
        <v>48</v>
      </c>
      <c r="M110" s="45">
        <v>0</v>
      </c>
      <c r="N110" s="45">
        <v>80</v>
      </c>
      <c r="O110" s="14">
        <v>134314</v>
      </c>
      <c r="P110" s="45">
        <v>80</v>
      </c>
      <c r="Q110" s="45">
        <v>4190</v>
      </c>
      <c r="R110" s="45">
        <v>5588</v>
      </c>
      <c r="S110" s="45">
        <v>65536</v>
      </c>
      <c r="T110" s="45">
        <v>256</v>
      </c>
      <c r="U110" s="45">
        <v>256</v>
      </c>
      <c r="V110" s="12">
        <f>VALUE(SUBSTITUTE(Table3[[#This Row],[LOAD_DICOM]],".",",")) / VALUE(SUBSTITUTE(Table3[[#This Row],[TOTAL_CLIENT_TIME]],".",",")) * 100</f>
        <v>20.27027027027027</v>
      </c>
      <c r="W110" s="12">
        <f>VALUE(SUBSTITUTE(Table3[[#This Row],[GET_FRAME_FROM_DICOM]],".",",")) / VALUE(SUBSTITUTE(Table3[[#This Row],[TOTAL_CLIENT_TIME]],".",",")) * 100</f>
        <v>0</v>
      </c>
      <c r="X110" s="12">
        <f>VALUE(SUBSTITUTE(Table3[[#This Row],[COMPRESS_FRAME]],".",",")) / VALUE(SUBSTITUTE(Table3[[#This Row],[TOTAL_CLIENT_TIME]],".",",")) * 100</f>
        <v>25.675675675675674</v>
      </c>
      <c r="Y110" s="12">
        <f>VALUE(SUBSTITUTE(Table3[[#This Row],[COMPRESS_FRAME_IN_JPEG]],".",",")) / VALUE(SUBSTITUTE(Table3[[#This Row],[TOTAL_CLIENT_TIME]],".",",")) * 100</f>
        <v>21.621621621621621</v>
      </c>
      <c r="Z110" s="13">
        <f>VALUE(SUBSTITUTE(Table3[[#This Row],[COMPRESS_FRAME_IN_BASE64]],".",",")) / VALUE(SUBSTITUTE(Table3[[#This Row],[TOTAL_CLIENT_TIME]],".",",")) * 100</f>
        <v>0</v>
      </c>
      <c r="AA110" s="13">
        <f>2*Table3[[#This Row],['[SIZE_IN_BYTES']]]/Table3[[#This Row],['[DICOM_SIZE']]]*100</f>
        <v>97.586253108387808</v>
      </c>
      <c r="AB110" s="12">
        <f>2*Table3[[#This Row],['[SIZE_IN_BYTES']]]</f>
        <v>131072</v>
      </c>
      <c r="AC110" s="12">
        <f xml:space="preserve"> ((Table3[[#This Row],['[SIZE_IN_BYTES']]]) - Table3[[#This Row],['[COMPRESSION_JPEG_SIZE']]]) / (Table3[[#This Row],['[SIZE_IN_BYTES']]]) * 100</f>
        <v>93.6065673828125</v>
      </c>
    </row>
    <row r="111" spans="1:29" x14ac:dyDescent="0.2">
      <c r="A111" s="44">
        <v>42471.620833333334</v>
      </c>
      <c r="B111" s="45" t="s">
        <v>50</v>
      </c>
      <c r="C111" s="45" t="b">
        <v>1</v>
      </c>
      <c r="D111" s="45">
        <v>3.2</v>
      </c>
      <c r="E111" s="45">
        <v>1</v>
      </c>
      <c r="F111" s="45">
        <v>3.4</v>
      </c>
      <c r="G111" s="45">
        <v>0</v>
      </c>
      <c r="H111" s="45">
        <v>3.6</v>
      </c>
      <c r="I111" s="45">
        <v>0</v>
      </c>
      <c r="J111" s="45">
        <v>9.1999999999999993</v>
      </c>
      <c r="K111" s="45">
        <v>14.6</v>
      </c>
      <c r="L111" s="45" t="s">
        <v>52</v>
      </c>
      <c r="M111" s="45">
        <v>0</v>
      </c>
      <c r="N111" s="45">
        <v>95</v>
      </c>
      <c r="O111" s="14">
        <v>142564</v>
      </c>
      <c r="P111" s="45">
        <v>95</v>
      </c>
      <c r="Q111" s="45">
        <v>9373</v>
      </c>
      <c r="R111" s="45">
        <v>12500</v>
      </c>
      <c r="S111" s="45">
        <v>65536</v>
      </c>
      <c r="T111" s="45">
        <v>256</v>
      </c>
      <c r="U111" s="45">
        <v>256</v>
      </c>
      <c r="V111" s="12">
        <f>VALUE(SUBSTITUTE(Table3[[#This Row],[LOAD_DICOM]],".",",")) / VALUE(SUBSTITUTE(Table3[[#This Row],[TOTAL_CLIENT_TIME]],".",",")) * 100</f>
        <v>21.917808219178085</v>
      </c>
      <c r="W111" s="12">
        <f>VALUE(SUBSTITUTE(Table3[[#This Row],[GET_FRAME_FROM_DICOM]],".",",")) / VALUE(SUBSTITUTE(Table3[[#This Row],[TOTAL_CLIENT_TIME]],".",",")) * 100</f>
        <v>6.8493150684931505</v>
      </c>
      <c r="X111" s="12">
        <f>VALUE(SUBSTITUTE(Table3[[#This Row],[COMPRESS_FRAME]],".",",")) / VALUE(SUBSTITUTE(Table3[[#This Row],[TOTAL_CLIENT_TIME]],".",",")) * 100</f>
        <v>24.657534246575345</v>
      </c>
      <c r="Y111" s="12">
        <f>VALUE(SUBSTITUTE(Table3[[#This Row],[COMPRESS_FRAME_IN_JPEG]],".",",")) / VALUE(SUBSTITUTE(Table3[[#This Row],[TOTAL_CLIENT_TIME]],".",",")) * 100</f>
        <v>23.287671232876711</v>
      </c>
      <c r="Z111" s="13">
        <f>VALUE(SUBSTITUTE(Table3[[#This Row],[COMPRESS_FRAME_IN_BASE64]],".",",")) / VALUE(SUBSTITUTE(Table3[[#This Row],[TOTAL_CLIENT_TIME]],".",",")) * 100</f>
        <v>0</v>
      </c>
      <c r="AA111" s="13">
        <f>2*Table3[[#This Row],['[SIZE_IN_BYTES']]]/Table3[[#This Row],['[DICOM_SIZE']]]*100</f>
        <v>91.939058948963265</v>
      </c>
      <c r="AB111" s="12">
        <f>2*Table3[[#This Row],['[SIZE_IN_BYTES']]]</f>
        <v>131072</v>
      </c>
      <c r="AC111" s="12">
        <f xml:space="preserve"> ((Table3[[#This Row],['[SIZE_IN_BYTES']]]) - Table3[[#This Row],['[COMPRESSION_JPEG_SIZE']]]) / (Table3[[#This Row],['[SIZE_IN_BYTES']]]) * 100</f>
        <v>85.69793701171875</v>
      </c>
    </row>
    <row r="112" spans="1:29" x14ac:dyDescent="0.2">
      <c r="A112" s="44">
        <v>42471.620833333334</v>
      </c>
      <c r="B112" s="45" t="s">
        <v>46</v>
      </c>
      <c r="C112" s="45" t="b">
        <v>1</v>
      </c>
      <c r="D112" s="45">
        <v>3.6</v>
      </c>
      <c r="E112" s="45">
        <v>0</v>
      </c>
      <c r="F112" s="45">
        <v>3</v>
      </c>
      <c r="G112" s="45">
        <v>0</v>
      </c>
      <c r="H112" s="45">
        <v>3</v>
      </c>
      <c r="I112" s="45">
        <v>0</v>
      </c>
      <c r="J112" s="45">
        <v>8.6</v>
      </c>
      <c r="K112" s="45">
        <v>14.2</v>
      </c>
      <c r="L112" s="45" t="s">
        <v>48</v>
      </c>
      <c r="M112" s="45">
        <v>0</v>
      </c>
      <c r="N112" s="45">
        <v>25</v>
      </c>
      <c r="O112" s="14">
        <v>134314</v>
      </c>
      <c r="P112" s="45">
        <v>25</v>
      </c>
      <c r="Q112" s="45">
        <v>1895</v>
      </c>
      <c r="R112" s="45">
        <v>2528</v>
      </c>
      <c r="S112" s="45">
        <v>65536</v>
      </c>
      <c r="T112" s="45">
        <v>256</v>
      </c>
      <c r="U112" s="45">
        <v>256</v>
      </c>
      <c r="V112" s="12">
        <f>VALUE(SUBSTITUTE(Table3[[#This Row],[LOAD_DICOM]],".",",")) / VALUE(SUBSTITUTE(Table3[[#This Row],[TOTAL_CLIENT_TIME]],".",",")) * 100</f>
        <v>25.352112676056336</v>
      </c>
      <c r="W112" s="12">
        <f>VALUE(SUBSTITUTE(Table3[[#This Row],[GET_FRAME_FROM_DICOM]],".",",")) / VALUE(SUBSTITUTE(Table3[[#This Row],[TOTAL_CLIENT_TIME]],".",",")) * 100</f>
        <v>0</v>
      </c>
      <c r="X112" s="12">
        <f>VALUE(SUBSTITUTE(Table3[[#This Row],[COMPRESS_FRAME]],".",",")) / VALUE(SUBSTITUTE(Table3[[#This Row],[TOTAL_CLIENT_TIME]],".",",")) * 100</f>
        <v>21.126760563380284</v>
      </c>
      <c r="Y112" s="12">
        <f>VALUE(SUBSTITUTE(Table3[[#This Row],[COMPRESS_FRAME_IN_JPEG]],".",",")) / VALUE(SUBSTITUTE(Table3[[#This Row],[TOTAL_CLIENT_TIME]],".",",")) * 100</f>
        <v>21.126760563380284</v>
      </c>
      <c r="Z112" s="13">
        <f>VALUE(SUBSTITUTE(Table3[[#This Row],[COMPRESS_FRAME_IN_BASE64]],".",",")) / VALUE(SUBSTITUTE(Table3[[#This Row],[TOTAL_CLIENT_TIME]],".",",")) * 100</f>
        <v>0</v>
      </c>
      <c r="AA112" s="13">
        <f>2*Table3[[#This Row],['[SIZE_IN_BYTES']]]/Table3[[#This Row],['[DICOM_SIZE']]]*100</f>
        <v>97.586253108387808</v>
      </c>
      <c r="AB112" s="12">
        <f>2*Table3[[#This Row],['[SIZE_IN_BYTES']]]</f>
        <v>131072</v>
      </c>
      <c r="AC112" s="12">
        <f xml:space="preserve"> ((Table3[[#This Row],['[SIZE_IN_BYTES']]]) - Table3[[#This Row],['[COMPRESSION_JPEG_SIZE']]]) / (Table3[[#This Row],['[SIZE_IN_BYTES']]]) * 100</f>
        <v>97.10845947265625</v>
      </c>
    </row>
    <row r="113" spans="1:29" x14ac:dyDescent="0.2">
      <c r="A113" s="44">
        <v>42471.620833333334</v>
      </c>
      <c r="B113" s="45" t="s">
        <v>46</v>
      </c>
      <c r="C113" s="45" t="b">
        <v>1</v>
      </c>
      <c r="D113" s="45">
        <v>3</v>
      </c>
      <c r="E113" s="45">
        <v>0.4</v>
      </c>
      <c r="F113" s="45">
        <v>4</v>
      </c>
      <c r="G113" s="45">
        <v>0</v>
      </c>
      <c r="H113" s="45">
        <v>4.4000000000000004</v>
      </c>
      <c r="I113" s="45">
        <v>0</v>
      </c>
      <c r="J113" s="45">
        <v>9.8000000000000007</v>
      </c>
      <c r="K113" s="45">
        <v>14</v>
      </c>
      <c r="L113" s="45" t="s">
        <v>47</v>
      </c>
      <c r="M113" s="45">
        <v>0</v>
      </c>
      <c r="N113" s="45">
        <v>100</v>
      </c>
      <c r="O113" s="14">
        <v>134314</v>
      </c>
      <c r="P113" s="45">
        <v>100</v>
      </c>
      <c r="Q113" s="45">
        <v>14990</v>
      </c>
      <c r="R113" s="45">
        <v>19988</v>
      </c>
      <c r="S113" s="45">
        <v>65536</v>
      </c>
      <c r="T113" s="45">
        <v>256</v>
      </c>
      <c r="U113" s="45">
        <v>256</v>
      </c>
      <c r="V113" s="12">
        <f>VALUE(SUBSTITUTE(Table3[[#This Row],[LOAD_DICOM]],".",",")) / VALUE(SUBSTITUTE(Table3[[#This Row],[TOTAL_CLIENT_TIME]],".",",")) * 100</f>
        <v>21.428571428571427</v>
      </c>
      <c r="W113" s="12">
        <f>VALUE(SUBSTITUTE(Table3[[#This Row],[GET_FRAME_FROM_DICOM]],".",",")) / VALUE(SUBSTITUTE(Table3[[#This Row],[TOTAL_CLIENT_TIME]],".",",")) * 100</f>
        <v>2.8571428571428572</v>
      </c>
      <c r="X113" s="12">
        <f>VALUE(SUBSTITUTE(Table3[[#This Row],[COMPRESS_FRAME]],".",",")) / VALUE(SUBSTITUTE(Table3[[#This Row],[TOTAL_CLIENT_TIME]],".",",")) * 100</f>
        <v>31.428571428571434</v>
      </c>
      <c r="Y113" s="12">
        <f>VALUE(SUBSTITUTE(Table3[[#This Row],[COMPRESS_FRAME_IN_JPEG]],".",",")) / VALUE(SUBSTITUTE(Table3[[#This Row],[TOTAL_CLIENT_TIME]],".",",")) * 100</f>
        <v>28.571428571428569</v>
      </c>
      <c r="Z113" s="13">
        <f>VALUE(SUBSTITUTE(Table3[[#This Row],[COMPRESS_FRAME_IN_BASE64]],".",",")) / VALUE(SUBSTITUTE(Table3[[#This Row],[TOTAL_CLIENT_TIME]],".",",")) * 100</f>
        <v>0</v>
      </c>
      <c r="AA113" s="13">
        <f>2*Table3[[#This Row],['[SIZE_IN_BYTES']]]/Table3[[#This Row],['[DICOM_SIZE']]]*100</f>
        <v>97.586253108387808</v>
      </c>
      <c r="AB113" s="12">
        <f>2*Table3[[#This Row],['[SIZE_IN_BYTES']]]</f>
        <v>131072</v>
      </c>
      <c r="AC113" s="12">
        <f xml:space="preserve"> ((Table3[[#This Row],['[SIZE_IN_BYTES']]]) - Table3[[#This Row],['[COMPRESSION_JPEG_SIZE']]]) / (Table3[[#This Row],['[SIZE_IN_BYTES']]]) * 100</f>
        <v>77.1270751953125</v>
      </c>
    </row>
    <row r="114" spans="1:29" x14ac:dyDescent="0.2">
      <c r="A114" s="44">
        <v>42471.620833333334</v>
      </c>
      <c r="B114" s="45" t="s">
        <v>50</v>
      </c>
      <c r="C114" s="45" t="b">
        <v>1</v>
      </c>
      <c r="D114" s="45">
        <v>3</v>
      </c>
      <c r="E114" s="45">
        <v>1</v>
      </c>
      <c r="F114" s="45">
        <v>3</v>
      </c>
      <c r="G114" s="45">
        <v>0</v>
      </c>
      <c r="H114" s="45">
        <v>3</v>
      </c>
      <c r="I114" s="45">
        <v>0</v>
      </c>
      <c r="J114" s="45">
        <v>9</v>
      </c>
      <c r="K114" s="45">
        <v>13.8</v>
      </c>
      <c r="L114" s="45" t="s">
        <v>51</v>
      </c>
      <c r="M114" s="45">
        <v>0</v>
      </c>
      <c r="N114" s="45">
        <v>50</v>
      </c>
      <c r="O114" s="14">
        <v>142564</v>
      </c>
      <c r="P114" s="45">
        <v>50</v>
      </c>
      <c r="Q114" s="45">
        <v>3094</v>
      </c>
      <c r="R114" s="45">
        <v>4128</v>
      </c>
      <c r="S114" s="45">
        <v>65536</v>
      </c>
      <c r="T114" s="45">
        <v>256</v>
      </c>
      <c r="U114" s="45">
        <v>256</v>
      </c>
      <c r="V114" s="12">
        <f>VALUE(SUBSTITUTE(Table3[[#This Row],[LOAD_DICOM]],".",",")) / VALUE(SUBSTITUTE(Table3[[#This Row],[TOTAL_CLIENT_TIME]],".",",")) * 100</f>
        <v>21.739130434782609</v>
      </c>
      <c r="W114" s="12">
        <f>VALUE(SUBSTITUTE(Table3[[#This Row],[GET_FRAME_FROM_DICOM]],".",",")) / VALUE(SUBSTITUTE(Table3[[#This Row],[TOTAL_CLIENT_TIME]],".",",")) * 100</f>
        <v>7.2463768115942031</v>
      </c>
      <c r="X114" s="12">
        <f>VALUE(SUBSTITUTE(Table3[[#This Row],[COMPRESS_FRAME]],".",",")) / VALUE(SUBSTITUTE(Table3[[#This Row],[TOTAL_CLIENT_TIME]],".",",")) * 100</f>
        <v>21.739130434782609</v>
      </c>
      <c r="Y114" s="12">
        <f>VALUE(SUBSTITUTE(Table3[[#This Row],[COMPRESS_FRAME_IN_JPEG]],".",",")) / VALUE(SUBSTITUTE(Table3[[#This Row],[TOTAL_CLIENT_TIME]],".",",")) * 100</f>
        <v>21.739130434782609</v>
      </c>
      <c r="Z114" s="13">
        <f>VALUE(SUBSTITUTE(Table3[[#This Row],[COMPRESS_FRAME_IN_BASE64]],".",",")) / VALUE(SUBSTITUTE(Table3[[#This Row],[TOTAL_CLIENT_TIME]],".",",")) * 100</f>
        <v>0</v>
      </c>
      <c r="AA114" s="13">
        <f>2*Table3[[#This Row],['[SIZE_IN_BYTES']]]/Table3[[#This Row],['[DICOM_SIZE']]]*100</f>
        <v>91.939058948963265</v>
      </c>
      <c r="AB114" s="12">
        <f>2*Table3[[#This Row],['[SIZE_IN_BYTES']]]</f>
        <v>131072</v>
      </c>
      <c r="AC114" s="12">
        <f xml:space="preserve"> ((Table3[[#This Row],['[SIZE_IN_BYTES']]]) - Table3[[#This Row],['[COMPRESSION_JPEG_SIZE']]]) / (Table3[[#This Row],['[SIZE_IN_BYTES']]]) * 100</f>
        <v>95.2789306640625</v>
      </c>
    </row>
    <row r="115" spans="1:29" x14ac:dyDescent="0.2">
      <c r="A115" s="44">
        <v>42471.620833333334</v>
      </c>
      <c r="B115" s="45" t="s">
        <v>46</v>
      </c>
      <c r="C115" s="45" t="b">
        <v>1</v>
      </c>
      <c r="D115" s="45">
        <v>3</v>
      </c>
      <c r="E115" s="45">
        <v>0</v>
      </c>
      <c r="F115" s="45">
        <v>3.8</v>
      </c>
      <c r="G115" s="45">
        <v>0</v>
      </c>
      <c r="H115" s="45">
        <v>4</v>
      </c>
      <c r="I115" s="45">
        <v>0</v>
      </c>
      <c r="J115" s="45">
        <v>9</v>
      </c>
      <c r="K115" s="45">
        <v>13.8</v>
      </c>
      <c r="L115" s="45" t="s">
        <v>49</v>
      </c>
      <c r="M115" s="45">
        <v>0</v>
      </c>
      <c r="N115" s="45">
        <v>80</v>
      </c>
      <c r="O115" s="14">
        <v>134172</v>
      </c>
      <c r="P115" s="45">
        <v>80</v>
      </c>
      <c r="Q115" s="45">
        <v>6690</v>
      </c>
      <c r="R115" s="45">
        <v>8920</v>
      </c>
      <c r="S115" s="45">
        <v>65536</v>
      </c>
      <c r="T115" s="45">
        <v>256</v>
      </c>
      <c r="U115" s="45">
        <v>256</v>
      </c>
      <c r="V115" s="12">
        <f>VALUE(SUBSTITUTE(Table3[[#This Row],[LOAD_DICOM]],".",",")) / VALUE(SUBSTITUTE(Table3[[#This Row],[TOTAL_CLIENT_TIME]],".",",")) * 100</f>
        <v>21.739130434782609</v>
      </c>
      <c r="W115" s="12">
        <f>VALUE(SUBSTITUTE(Table3[[#This Row],[GET_FRAME_FROM_DICOM]],".",",")) / VALUE(SUBSTITUTE(Table3[[#This Row],[TOTAL_CLIENT_TIME]],".",",")) * 100</f>
        <v>0</v>
      </c>
      <c r="X115" s="12">
        <f>VALUE(SUBSTITUTE(Table3[[#This Row],[COMPRESS_FRAME]],".",",")) / VALUE(SUBSTITUTE(Table3[[#This Row],[TOTAL_CLIENT_TIME]],".",",")) * 100</f>
        <v>28.985507246376812</v>
      </c>
      <c r="Y115" s="12">
        <f>VALUE(SUBSTITUTE(Table3[[#This Row],[COMPRESS_FRAME_IN_JPEG]],".",",")) / VALUE(SUBSTITUTE(Table3[[#This Row],[TOTAL_CLIENT_TIME]],".",",")) * 100</f>
        <v>27.536231884057965</v>
      </c>
      <c r="Z115" s="13">
        <f>VALUE(SUBSTITUTE(Table3[[#This Row],[COMPRESS_FRAME_IN_BASE64]],".",",")) / VALUE(SUBSTITUTE(Table3[[#This Row],[TOTAL_CLIENT_TIME]],".",",")) * 100</f>
        <v>0</v>
      </c>
      <c r="AA115" s="13">
        <f>2*Table3[[#This Row],['[SIZE_IN_BYTES']]]/Table3[[#This Row],['[DICOM_SIZE']]]*100</f>
        <v>97.689532838446169</v>
      </c>
      <c r="AB115" s="12">
        <f>2*Table3[[#This Row],['[SIZE_IN_BYTES']]]</f>
        <v>131072</v>
      </c>
      <c r="AC115" s="12">
        <f xml:space="preserve"> ((Table3[[#This Row],['[SIZE_IN_BYTES']]]) - Table3[[#This Row],['[COMPRESSION_JPEG_SIZE']]]) / (Table3[[#This Row],['[SIZE_IN_BYTES']]]) * 100</f>
        <v>89.7918701171875</v>
      </c>
    </row>
    <row r="116" spans="1:29" x14ac:dyDescent="0.2">
      <c r="A116" s="44">
        <v>42471.620833333334</v>
      </c>
      <c r="B116" s="45" t="s">
        <v>50</v>
      </c>
      <c r="C116" s="45" t="b">
        <v>1</v>
      </c>
      <c r="D116" s="45">
        <v>3</v>
      </c>
      <c r="E116" s="45">
        <v>1</v>
      </c>
      <c r="F116" s="45">
        <v>2.8</v>
      </c>
      <c r="G116" s="45">
        <v>0</v>
      </c>
      <c r="H116" s="45">
        <v>3</v>
      </c>
      <c r="I116" s="45">
        <v>0</v>
      </c>
      <c r="J116" s="45">
        <v>8.6</v>
      </c>
      <c r="K116" s="45">
        <v>13.6</v>
      </c>
      <c r="L116" s="45" t="s">
        <v>52</v>
      </c>
      <c r="M116" s="45">
        <v>0</v>
      </c>
      <c r="N116" s="45">
        <v>50</v>
      </c>
      <c r="O116" s="14">
        <v>142564</v>
      </c>
      <c r="P116" s="45">
        <v>50</v>
      </c>
      <c r="Q116" s="45">
        <v>3060</v>
      </c>
      <c r="R116" s="45">
        <v>4080</v>
      </c>
      <c r="S116" s="45">
        <v>65536</v>
      </c>
      <c r="T116" s="45">
        <v>256</v>
      </c>
      <c r="U116" s="45">
        <v>256</v>
      </c>
      <c r="V116" s="12">
        <f>VALUE(SUBSTITUTE(Table3[[#This Row],[LOAD_DICOM]],".",",")) / VALUE(SUBSTITUTE(Table3[[#This Row],[TOTAL_CLIENT_TIME]],".",",")) * 100</f>
        <v>22.058823529411764</v>
      </c>
      <c r="W116" s="12">
        <f>VALUE(SUBSTITUTE(Table3[[#This Row],[GET_FRAME_FROM_DICOM]],".",",")) / VALUE(SUBSTITUTE(Table3[[#This Row],[TOTAL_CLIENT_TIME]],".",",")) * 100</f>
        <v>7.3529411764705888</v>
      </c>
      <c r="X116" s="12">
        <f>VALUE(SUBSTITUTE(Table3[[#This Row],[COMPRESS_FRAME]],".",",")) / VALUE(SUBSTITUTE(Table3[[#This Row],[TOTAL_CLIENT_TIME]],".",",")) * 100</f>
        <v>22.058823529411764</v>
      </c>
      <c r="Y116" s="12">
        <f>VALUE(SUBSTITUTE(Table3[[#This Row],[COMPRESS_FRAME_IN_JPEG]],".",",")) / VALUE(SUBSTITUTE(Table3[[#This Row],[TOTAL_CLIENT_TIME]],".",",")) * 100</f>
        <v>20.588235294117645</v>
      </c>
      <c r="Z116" s="13">
        <f>VALUE(SUBSTITUTE(Table3[[#This Row],[COMPRESS_FRAME_IN_BASE64]],".",",")) / VALUE(SUBSTITUTE(Table3[[#This Row],[TOTAL_CLIENT_TIME]],".",",")) * 100</f>
        <v>0</v>
      </c>
      <c r="AA116" s="13">
        <f>2*Table3[[#This Row],['[SIZE_IN_BYTES']]]/Table3[[#This Row],['[DICOM_SIZE']]]*100</f>
        <v>91.939058948963265</v>
      </c>
      <c r="AB116" s="12">
        <f>2*Table3[[#This Row],['[SIZE_IN_BYTES']]]</f>
        <v>131072</v>
      </c>
      <c r="AC116" s="12">
        <f xml:space="preserve"> ((Table3[[#This Row],['[SIZE_IN_BYTES']]]) - Table3[[#This Row],['[COMPRESSION_JPEG_SIZE']]]) / (Table3[[#This Row],['[SIZE_IN_BYTES']]]) * 100</f>
        <v>95.330810546875</v>
      </c>
    </row>
    <row r="117" spans="1:29" x14ac:dyDescent="0.2">
      <c r="A117" s="44">
        <v>42471.620833333334</v>
      </c>
      <c r="B117" s="45" t="s">
        <v>46</v>
      </c>
      <c r="C117" s="45" t="b">
        <v>1</v>
      </c>
      <c r="D117" s="45">
        <v>2.8</v>
      </c>
      <c r="E117" s="45">
        <v>0.2</v>
      </c>
      <c r="F117" s="45">
        <v>3</v>
      </c>
      <c r="G117" s="45">
        <v>0</v>
      </c>
      <c r="H117" s="45">
        <v>3.4</v>
      </c>
      <c r="I117" s="45">
        <v>0</v>
      </c>
      <c r="J117" s="45">
        <v>8.6</v>
      </c>
      <c r="K117" s="45">
        <v>13.4</v>
      </c>
      <c r="L117" s="45" t="s">
        <v>47</v>
      </c>
      <c r="M117" s="45">
        <v>0</v>
      </c>
      <c r="N117" s="45">
        <v>50</v>
      </c>
      <c r="O117" s="14">
        <v>134314</v>
      </c>
      <c r="P117" s="45">
        <v>50</v>
      </c>
      <c r="Q117" s="45">
        <v>2114</v>
      </c>
      <c r="R117" s="45">
        <v>2820</v>
      </c>
      <c r="S117" s="45">
        <v>65536</v>
      </c>
      <c r="T117" s="45">
        <v>256</v>
      </c>
      <c r="U117" s="45">
        <v>256</v>
      </c>
      <c r="V117" s="12">
        <f>VALUE(SUBSTITUTE(Table3[[#This Row],[LOAD_DICOM]],".",",")) / VALUE(SUBSTITUTE(Table3[[#This Row],[TOTAL_CLIENT_TIME]],".",",")) * 100</f>
        <v>20.8955223880597</v>
      </c>
      <c r="W117" s="12">
        <f>VALUE(SUBSTITUTE(Table3[[#This Row],[GET_FRAME_FROM_DICOM]],".",",")) / VALUE(SUBSTITUTE(Table3[[#This Row],[TOTAL_CLIENT_TIME]],".",",")) * 100</f>
        <v>1.4925373134328357</v>
      </c>
      <c r="X117" s="12">
        <f>VALUE(SUBSTITUTE(Table3[[#This Row],[COMPRESS_FRAME]],".",",")) / VALUE(SUBSTITUTE(Table3[[#This Row],[TOTAL_CLIENT_TIME]],".",",")) * 100</f>
        <v>25.373134328358208</v>
      </c>
      <c r="Y117" s="12">
        <f>VALUE(SUBSTITUTE(Table3[[#This Row],[COMPRESS_FRAME_IN_JPEG]],".",",")) / VALUE(SUBSTITUTE(Table3[[#This Row],[TOTAL_CLIENT_TIME]],".",",")) * 100</f>
        <v>22.388059701492537</v>
      </c>
      <c r="Z117" s="13">
        <f>VALUE(SUBSTITUTE(Table3[[#This Row],[COMPRESS_FRAME_IN_BASE64]],".",",")) / VALUE(SUBSTITUTE(Table3[[#This Row],[TOTAL_CLIENT_TIME]],".",",")) * 100</f>
        <v>0</v>
      </c>
      <c r="AA117" s="13">
        <f>2*Table3[[#This Row],['[SIZE_IN_BYTES']]]/Table3[[#This Row],['[DICOM_SIZE']]]*100</f>
        <v>97.586253108387808</v>
      </c>
      <c r="AB117" s="12">
        <f>2*Table3[[#This Row],['[SIZE_IN_BYTES']]]</f>
        <v>131072</v>
      </c>
      <c r="AC117" s="12">
        <f xml:space="preserve"> ((Table3[[#This Row],['[SIZE_IN_BYTES']]]) - Table3[[#This Row],['[COMPRESSION_JPEG_SIZE']]]) / (Table3[[#This Row],['[SIZE_IN_BYTES']]]) * 100</f>
        <v>96.7742919921875</v>
      </c>
    </row>
    <row r="118" spans="1:29" x14ac:dyDescent="0.2">
      <c r="A118" s="44">
        <v>42471.620833333334</v>
      </c>
      <c r="B118" s="45" t="s">
        <v>46</v>
      </c>
      <c r="C118" s="45" t="b">
        <v>1</v>
      </c>
      <c r="D118" s="45">
        <v>3</v>
      </c>
      <c r="E118" s="45">
        <v>0.2</v>
      </c>
      <c r="F118" s="45">
        <v>3.2</v>
      </c>
      <c r="G118" s="45">
        <v>0</v>
      </c>
      <c r="H118" s="45">
        <v>4</v>
      </c>
      <c r="I118" s="45">
        <v>0</v>
      </c>
      <c r="J118" s="45">
        <v>8.1999999999999993</v>
      </c>
      <c r="K118" s="45">
        <v>13.4</v>
      </c>
      <c r="L118" s="45" t="s">
        <v>49</v>
      </c>
      <c r="M118" s="45">
        <v>0</v>
      </c>
      <c r="N118" s="45">
        <v>50</v>
      </c>
      <c r="O118" s="14">
        <v>134172</v>
      </c>
      <c r="P118" s="45">
        <v>50</v>
      </c>
      <c r="Q118" s="45">
        <v>3832</v>
      </c>
      <c r="R118" s="45">
        <v>5112</v>
      </c>
      <c r="S118" s="45">
        <v>65536</v>
      </c>
      <c r="T118" s="45">
        <v>256</v>
      </c>
      <c r="U118" s="45">
        <v>256</v>
      </c>
      <c r="V118" s="12">
        <f>VALUE(SUBSTITUTE(Table3[[#This Row],[LOAD_DICOM]],".",",")) / VALUE(SUBSTITUTE(Table3[[#This Row],[TOTAL_CLIENT_TIME]],".",",")) * 100</f>
        <v>22.388059701492537</v>
      </c>
      <c r="W118" s="12">
        <f>VALUE(SUBSTITUTE(Table3[[#This Row],[GET_FRAME_FROM_DICOM]],".",",")) / VALUE(SUBSTITUTE(Table3[[#This Row],[TOTAL_CLIENT_TIME]],".",",")) * 100</f>
        <v>1.4925373134328357</v>
      </c>
      <c r="X118" s="12">
        <f>VALUE(SUBSTITUTE(Table3[[#This Row],[COMPRESS_FRAME]],".",",")) / VALUE(SUBSTITUTE(Table3[[#This Row],[TOTAL_CLIENT_TIME]],".",",")) * 100</f>
        <v>29.850746268656714</v>
      </c>
      <c r="Y118" s="12">
        <f>VALUE(SUBSTITUTE(Table3[[#This Row],[COMPRESS_FRAME_IN_JPEG]],".",",")) / VALUE(SUBSTITUTE(Table3[[#This Row],[TOTAL_CLIENT_TIME]],".",",")) * 100</f>
        <v>23.880597014925371</v>
      </c>
      <c r="Z118" s="13">
        <f>VALUE(SUBSTITUTE(Table3[[#This Row],[COMPRESS_FRAME_IN_BASE64]],".",",")) / VALUE(SUBSTITUTE(Table3[[#This Row],[TOTAL_CLIENT_TIME]],".",",")) * 100</f>
        <v>0</v>
      </c>
      <c r="AA118" s="13">
        <f>2*Table3[[#This Row],['[SIZE_IN_BYTES']]]/Table3[[#This Row],['[DICOM_SIZE']]]*100</f>
        <v>97.689532838446169</v>
      </c>
      <c r="AB118" s="12">
        <f>2*Table3[[#This Row],['[SIZE_IN_BYTES']]]</f>
        <v>131072</v>
      </c>
      <c r="AC118" s="12">
        <f xml:space="preserve"> ((Table3[[#This Row],['[SIZE_IN_BYTES']]]) - Table3[[#This Row],['[COMPRESSION_JPEG_SIZE']]]) / (Table3[[#This Row],['[SIZE_IN_BYTES']]]) * 100</f>
        <v>94.15283203125</v>
      </c>
    </row>
    <row r="119" spans="1:29" x14ac:dyDescent="0.2">
      <c r="A119" s="44">
        <v>42471.620833333334</v>
      </c>
      <c r="B119" s="45" t="s">
        <v>50</v>
      </c>
      <c r="C119" s="45" t="b">
        <v>1</v>
      </c>
      <c r="D119" s="45">
        <v>3</v>
      </c>
      <c r="E119" s="45">
        <v>1</v>
      </c>
      <c r="F119" s="45">
        <v>2.8</v>
      </c>
      <c r="G119" s="45">
        <v>0</v>
      </c>
      <c r="H119" s="45">
        <v>3</v>
      </c>
      <c r="I119" s="45">
        <v>0</v>
      </c>
      <c r="J119" s="45">
        <v>8.6</v>
      </c>
      <c r="K119" s="45">
        <v>13.2</v>
      </c>
      <c r="L119" s="45" t="s">
        <v>52</v>
      </c>
      <c r="M119" s="45">
        <v>0</v>
      </c>
      <c r="N119" s="45">
        <v>25</v>
      </c>
      <c r="O119" s="14">
        <v>142564</v>
      </c>
      <c r="P119" s="45">
        <v>25</v>
      </c>
      <c r="Q119" s="45">
        <v>2338</v>
      </c>
      <c r="R119" s="45">
        <v>3120</v>
      </c>
      <c r="S119" s="45">
        <v>65536</v>
      </c>
      <c r="T119" s="45">
        <v>256</v>
      </c>
      <c r="U119" s="45">
        <v>256</v>
      </c>
      <c r="V119" s="12">
        <f>VALUE(SUBSTITUTE(Table3[[#This Row],[LOAD_DICOM]],".",",")) / VALUE(SUBSTITUTE(Table3[[#This Row],[TOTAL_CLIENT_TIME]],".",",")) * 100</f>
        <v>22.72727272727273</v>
      </c>
      <c r="W119" s="12">
        <f>VALUE(SUBSTITUTE(Table3[[#This Row],[GET_FRAME_FROM_DICOM]],".",",")) / VALUE(SUBSTITUTE(Table3[[#This Row],[TOTAL_CLIENT_TIME]],".",",")) * 100</f>
        <v>7.5757575757575761</v>
      </c>
      <c r="X119" s="12">
        <f>VALUE(SUBSTITUTE(Table3[[#This Row],[COMPRESS_FRAME]],".",",")) / VALUE(SUBSTITUTE(Table3[[#This Row],[TOTAL_CLIENT_TIME]],".",",")) * 100</f>
        <v>22.72727272727273</v>
      </c>
      <c r="Y119" s="12">
        <f>VALUE(SUBSTITUTE(Table3[[#This Row],[COMPRESS_FRAME_IN_JPEG]],".",",")) / VALUE(SUBSTITUTE(Table3[[#This Row],[TOTAL_CLIENT_TIME]],".",",")) * 100</f>
        <v>21.212121212121211</v>
      </c>
      <c r="Z119" s="13">
        <f>VALUE(SUBSTITUTE(Table3[[#This Row],[COMPRESS_FRAME_IN_BASE64]],".",",")) / VALUE(SUBSTITUTE(Table3[[#This Row],[TOTAL_CLIENT_TIME]],".",",")) * 100</f>
        <v>0</v>
      </c>
      <c r="AA119" s="13">
        <f>2*Table3[[#This Row],['[SIZE_IN_BYTES']]]/Table3[[#This Row],['[DICOM_SIZE']]]*100</f>
        <v>91.939058948963265</v>
      </c>
      <c r="AB119" s="12">
        <f>2*Table3[[#This Row],['[SIZE_IN_BYTES']]]</f>
        <v>131072</v>
      </c>
      <c r="AC119" s="12">
        <f xml:space="preserve"> ((Table3[[#This Row],['[SIZE_IN_BYTES']]]) - Table3[[#This Row],['[COMPRESSION_JPEG_SIZE']]]) / (Table3[[#This Row],['[SIZE_IN_BYTES']]]) * 100</f>
        <v>96.4324951171875</v>
      </c>
    </row>
    <row r="120" spans="1:29" x14ac:dyDescent="0.2">
      <c r="A120" s="44">
        <v>42471.620833333334</v>
      </c>
      <c r="B120" s="45" t="s">
        <v>46</v>
      </c>
      <c r="C120" s="45" t="b">
        <v>1</v>
      </c>
      <c r="D120" s="45">
        <v>2.8</v>
      </c>
      <c r="E120" s="45">
        <v>0</v>
      </c>
      <c r="F120" s="45">
        <v>3.6</v>
      </c>
      <c r="G120" s="45">
        <v>0</v>
      </c>
      <c r="H120" s="45">
        <v>3.6</v>
      </c>
      <c r="I120" s="45">
        <v>0</v>
      </c>
      <c r="J120" s="45">
        <v>8.6</v>
      </c>
      <c r="K120" s="45">
        <v>13.2</v>
      </c>
      <c r="L120" s="45" t="s">
        <v>48</v>
      </c>
      <c r="M120" s="45">
        <v>0</v>
      </c>
      <c r="N120" s="45">
        <v>95</v>
      </c>
      <c r="O120" s="14">
        <v>134314</v>
      </c>
      <c r="P120" s="45">
        <v>95</v>
      </c>
      <c r="Q120" s="45">
        <v>9312</v>
      </c>
      <c r="R120" s="45">
        <v>12416</v>
      </c>
      <c r="S120" s="45">
        <v>65536</v>
      </c>
      <c r="T120" s="45">
        <v>256</v>
      </c>
      <c r="U120" s="45">
        <v>256</v>
      </c>
      <c r="V120" s="12">
        <f>VALUE(SUBSTITUTE(Table3[[#This Row],[LOAD_DICOM]],".",",")) / VALUE(SUBSTITUTE(Table3[[#This Row],[TOTAL_CLIENT_TIME]],".",",")) * 100</f>
        <v>21.212121212121211</v>
      </c>
      <c r="W120" s="12">
        <f>VALUE(SUBSTITUTE(Table3[[#This Row],[GET_FRAME_FROM_DICOM]],".",",")) / VALUE(SUBSTITUTE(Table3[[#This Row],[TOTAL_CLIENT_TIME]],".",",")) * 100</f>
        <v>0</v>
      </c>
      <c r="X120" s="12">
        <f>VALUE(SUBSTITUTE(Table3[[#This Row],[COMPRESS_FRAME]],".",",")) / VALUE(SUBSTITUTE(Table3[[#This Row],[TOTAL_CLIENT_TIME]],".",",")) * 100</f>
        <v>27.272727272727277</v>
      </c>
      <c r="Y120" s="12">
        <f>VALUE(SUBSTITUTE(Table3[[#This Row],[COMPRESS_FRAME_IN_JPEG]],".",",")) / VALUE(SUBSTITUTE(Table3[[#This Row],[TOTAL_CLIENT_TIME]],".",",")) * 100</f>
        <v>27.272727272727277</v>
      </c>
      <c r="Z120" s="13">
        <f>VALUE(SUBSTITUTE(Table3[[#This Row],[COMPRESS_FRAME_IN_BASE64]],".",",")) / VALUE(SUBSTITUTE(Table3[[#This Row],[TOTAL_CLIENT_TIME]],".",",")) * 100</f>
        <v>0</v>
      </c>
      <c r="AA120" s="13">
        <f>2*Table3[[#This Row],['[SIZE_IN_BYTES']]]/Table3[[#This Row],['[DICOM_SIZE']]]*100</f>
        <v>97.586253108387808</v>
      </c>
      <c r="AB120" s="12">
        <f>2*Table3[[#This Row],['[SIZE_IN_BYTES']]]</f>
        <v>131072</v>
      </c>
      <c r="AC120" s="12">
        <f xml:space="preserve"> ((Table3[[#This Row],['[SIZE_IN_BYTES']]]) - Table3[[#This Row],['[COMPRESSION_JPEG_SIZE']]]) / (Table3[[#This Row],['[SIZE_IN_BYTES']]]) * 100</f>
        <v>85.791015625</v>
      </c>
    </row>
    <row r="121" spans="1:29" x14ac:dyDescent="0.2">
      <c r="A121" s="44">
        <v>42471.620833333334</v>
      </c>
      <c r="B121" s="45" t="s">
        <v>46</v>
      </c>
      <c r="C121" s="45" t="b">
        <v>1</v>
      </c>
      <c r="D121" s="45">
        <v>3</v>
      </c>
      <c r="E121" s="45">
        <v>0</v>
      </c>
      <c r="F121" s="45">
        <v>3</v>
      </c>
      <c r="G121" s="45">
        <v>0</v>
      </c>
      <c r="H121" s="45">
        <v>3.2</v>
      </c>
      <c r="I121" s="45">
        <v>0</v>
      </c>
      <c r="J121" s="45">
        <v>8.1999999999999993</v>
      </c>
      <c r="K121" s="45">
        <v>12.8</v>
      </c>
      <c r="L121" s="45" t="s">
        <v>49</v>
      </c>
      <c r="M121" s="45">
        <v>0</v>
      </c>
      <c r="N121" s="45">
        <v>25</v>
      </c>
      <c r="O121" s="14">
        <v>134172</v>
      </c>
      <c r="P121" s="45">
        <v>25</v>
      </c>
      <c r="Q121" s="45">
        <v>2529</v>
      </c>
      <c r="R121" s="45">
        <v>3372</v>
      </c>
      <c r="S121" s="45">
        <v>65536</v>
      </c>
      <c r="T121" s="45">
        <v>256</v>
      </c>
      <c r="U121" s="45">
        <v>256</v>
      </c>
      <c r="V121" s="12">
        <f>VALUE(SUBSTITUTE(Table3[[#This Row],[LOAD_DICOM]],".",",")) / VALUE(SUBSTITUTE(Table3[[#This Row],[TOTAL_CLIENT_TIME]],".",",")) * 100</f>
        <v>23.4375</v>
      </c>
      <c r="W121" s="12">
        <f>VALUE(SUBSTITUTE(Table3[[#This Row],[GET_FRAME_FROM_DICOM]],".",",")) / VALUE(SUBSTITUTE(Table3[[#This Row],[TOTAL_CLIENT_TIME]],".",",")) * 100</f>
        <v>0</v>
      </c>
      <c r="X121" s="12">
        <f>VALUE(SUBSTITUTE(Table3[[#This Row],[COMPRESS_FRAME]],".",",")) / VALUE(SUBSTITUTE(Table3[[#This Row],[TOTAL_CLIENT_TIME]],".",",")) * 100</f>
        <v>25</v>
      </c>
      <c r="Y121" s="12">
        <f>VALUE(SUBSTITUTE(Table3[[#This Row],[COMPRESS_FRAME_IN_JPEG]],".",",")) / VALUE(SUBSTITUTE(Table3[[#This Row],[TOTAL_CLIENT_TIME]],".",",")) * 100</f>
        <v>23.4375</v>
      </c>
      <c r="Z121" s="13">
        <f>VALUE(SUBSTITUTE(Table3[[#This Row],[COMPRESS_FRAME_IN_BASE64]],".",",")) / VALUE(SUBSTITUTE(Table3[[#This Row],[TOTAL_CLIENT_TIME]],".",",")) * 100</f>
        <v>0</v>
      </c>
      <c r="AA121" s="13">
        <f>2*Table3[[#This Row],['[SIZE_IN_BYTES']]]/Table3[[#This Row],['[DICOM_SIZE']]]*100</f>
        <v>97.689532838446169</v>
      </c>
      <c r="AB121" s="12">
        <f>2*Table3[[#This Row],['[SIZE_IN_BYTES']]]</f>
        <v>131072</v>
      </c>
      <c r="AC121" s="12">
        <f xml:space="preserve"> ((Table3[[#This Row],['[SIZE_IN_BYTES']]]) - Table3[[#This Row],['[COMPRESSION_JPEG_SIZE']]]) / (Table3[[#This Row],['[SIZE_IN_BYTES']]]) * 100</f>
        <v>96.14105224609375</v>
      </c>
    </row>
    <row r="122" spans="1:29" x14ac:dyDescent="0.2">
      <c r="A122" s="44">
        <v>42471.620833333334</v>
      </c>
      <c r="B122" s="45" t="s">
        <v>50</v>
      </c>
      <c r="C122" s="45" t="b">
        <v>1</v>
      </c>
      <c r="D122" s="45">
        <v>2.6</v>
      </c>
      <c r="E122" s="45">
        <v>1</v>
      </c>
      <c r="F122" s="45">
        <v>3</v>
      </c>
      <c r="G122" s="45">
        <v>0</v>
      </c>
      <c r="H122" s="45">
        <v>3.2</v>
      </c>
      <c r="I122" s="45">
        <v>0</v>
      </c>
      <c r="J122" s="45">
        <v>8.1999999999999993</v>
      </c>
      <c r="K122" s="45">
        <v>12.6</v>
      </c>
      <c r="L122" s="45" t="s">
        <v>52</v>
      </c>
      <c r="M122" s="45">
        <v>0</v>
      </c>
      <c r="N122" s="45">
        <v>80</v>
      </c>
      <c r="O122" s="14">
        <v>142564</v>
      </c>
      <c r="P122" s="45">
        <v>80</v>
      </c>
      <c r="Q122" s="45">
        <v>4632</v>
      </c>
      <c r="R122" s="45">
        <v>6176</v>
      </c>
      <c r="S122" s="45">
        <v>65536</v>
      </c>
      <c r="T122" s="45">
        <v>256</v>
      </c>
      <c r="U122" s="45">
        <v>256</v>
      </c>
      <c r="V122" s="12">
        <f>VALUE(SUBSTITUTE(Table3[[#This Row],[LOAD_DICOM]],".",",")) / VALUE(SUBSTITUTE(Table3[[#This Row],[TOTAL_CLIENT_TIME]],".",",")) * 100</f>
        <v>20.634920634920636</v>
      </c>
      <c r="W122" s="12">
        <f>VALUE(SUBSTITUTE(Table3[[#This Row],[GET_FRAME_FROM_DICOM]],".",",")) / VALUE(SUBSTITUTE(Table3[[#This Row],[TOTAL_CLIENT_TIME]],".",",")) * 100</f>
        <v>7.9365079365079358</v>
      </c>
      <c r="X122" s="12">
        <f>VALUE(SUBSTITUTE(Table3[[#This Row],[COMPRESS_FRAME]],".",",")) / VALUE(SUBSTITUTE(Table3[[#This Row],[TOTAL_CLIENT_TIME]],".",",")) * 100</f>
        <v>25.396825396825403</v>
      </c>
      <c r="Y122" s="12">
        <f>VALUE(SUBSTITUTE(Table3[[#This Row],[COMPRESS_FRAME_IN_JPEG]],".",",")) / VALUE(SUBSTITUTE(Table3[[#This Row],[TOTAL_CLIENT_TIME]],".",",")) * 100</f>
        <v>23.80952380952381</v>
      </c>
      <c r="Z122" s="13">
        <f>VALUE(SUBSTITUTE(Table3[[#This Row],[COMPRESS_FRAME_IN_BASE64]],".",",")) / VALUE(SUBSTITUTE(Table3[[#This Row],[TOTAL_CLIENT_TIME]],".",",")) * 100</f>
        <v>0</v>
      </c>
      <c r="AA122" s="13">
        <f>2*Table3[[#This Row],['[SIZE_IN_BYTES']]]/Table3[[#This Row],['[DICOM_SIZE']]]*100</f>
        <v>91.939058948963265</v>
      </c>
      <c r="AB122" s="12">
        <f>2*Table3[[#This Row],['[SIZE_IN_BYTES']]]</f>
        <v>131072</v>
      </c>
      <c r="AC122" s="12">
        <f xml:space="preserve"> ((Table3[[#This Row],['[SIZE_IN_BYTES']]]) - Table3[[#This Row],['[COMPRESSION_JPEG_SIZE']]]) / (Table3[[#This Row],['[SIZE_IN_BYTES']]]) * 100</f>
        <v>92.93212890625</v>
      </c>
    </row>
    <row r="123" spans="1:29" x14ac:dyDescent="0.2">
      <c r="A123" s="10">
        <v>42472.70208333333</v>
      </c>
      <c r="B123" s="11" t="s">
        <v>42</v>
      </c>
      <c r="C123" s="11" t="b">
        <v>0</v>
      </c>
      <c r="D123" s="46">
        <v>461</v>
      </c>
      <c r="E123" s="46">
        <v>379.2</v>
      </c>
      <c r="F123" s="46">
        <v>1684.4</v>
      </c>
      <c r="G123" s="46">
        <v>106.4</v>
      </c>
      <c r="H123" s="46">
        <v>1825.2</v>
      </c>
      <c r="I123" s="46">
        <v>63</v>
      </c>
      <c r="J123" s="46">
        <v>2740.8</v>
      </c>
      <c r="K123" s="46">
        <v>2807.2</v>
      </c>
      <c r="L123" s="11" t="s">
        <v>19</v>
      </c>
      <c r="M123" s="11">
        <v>0</v>
      </c>
      <c r="N123" s="11" t="s">
        <v>43</v>
      </c>
      <c r="O123" s="12">
        <v>56057906</v>
      </c>
      <c r="P123" s="11">
        <v>100</v>
      </c>
      <c r="Q123" s="11">
        <v>4770804</v>
      </c>
      <c r="R123" s="11">
        <v>6361072</v>
      </c>
      <c r="S123" s="11">
        <v>28027584</v>
      </c>
      <c r="T123" s="11">
        <v>4728</v>
      </c>
      <c r="U123" s="11">
        <v>5928</v>
      </c>
      <c r="V123" s="12">
        <f>VALUE(SUBSTITUTE(Table3[[#This Row],[LOAD_DICOM]],".",",")) / VALUE(SUBSTITUTE(Table3[[#This Row],[TOTAL_CLIENT_TIME]],".",",")) * 100</f>
        <v>16.422057566258193</v>
      </c>
      <c r="W123" s="12">
        <f>VALUE(SUBSTITUTE(Table3[[#This Row],[GET_FRAME_FROM_DICOM]],".",",")) / VALUE(SUBSTITUTE(Table3[[#This Row],[TOTAL_CLIENT_TIME]],".",",")) * 100</f>
        <v>13.508121972071816</v>
      </c>
      <c r="X123" s="12">
        <f>VALUE(SUBSTITUTE(Table3[[#This Row],[COMPRESS_FRAME]],".",",")) / VALUE(SUBSTITUTE(Table3[[#This Row],[TOTAL_CLIENT_TIME]],".",",")) * 100</f>
        <v>65.018523795953271</v>
      </c>
      <c r="Y123" s="12">
        <f>VALUE(SUBSTITUTE(Table3[[#This Row],[COMPRESS_FRAME_IN_JPEG]],".",",")) / VALUE(SUBSTITUTE(Table3[[#This Row],[TOTAL_CLIENT_TIME]],".",",")) * 100</f>
        <v>60.002849814762051</v>
      </c>
      <c r="Z123" s="13">
        <f>VALUE(SUBSTITUTE(Table3[[#This Row],[COMPRESS_FRAME_IN_BASE64]],".",",")) / VALUE(SUBSTITUTE(Table3[[#This Row],[TOTAL_CLIENT_TIME]],".",",")) * 100</f>
        <v>3.7902536335138222</v>
      </c>
      <c r="AA123" s="13">
        <f>2*Table3[[#This Row],['[SIZE_IN_BYTES']]]/Table3[[#This Row],['[DICOM_SIZE']]]*100</f>
        <v>99.99511576475939</v>
      </c>
      <c r="AB123" s="12">
        <f>2*Table3[[#This Row],['[SIZE_IN_BYTES']]]</f>
        <v>56055168</v>
      </c>
      <c r="AC123" s="12">
        <f xml:space="preserve"> ((Table3[[#This Row],['[SIZE_IN_BYTES']]]) - Table3[[#This Row],['[COMPRESSION_JPEG_SIZE']]]) / (Table3[[#This Row],['[SIZE_IN_BYTES']]]) * 100</f>
        <v>82.978183206943555</v>
      </c>
    </row>
    <row r="124" spans="1:29" x14ac:dyDescent="0.2">
      <c r="A124" s="10">
        <v>42472.70208333333</v>
      </c>
      <c r="B124" s="11" t="s">
        <v>44</v>
      </c>
      <c r="C124" s="11" t="b">
        <v>0</v>
      </c>
      <c r="D124" s="46">
        <v>112.8</v>
      </c>
      <c r="E124" s="46">
        <v>92.4</v>
      </c>
      <c r="F124" s="46">
        <v>447</v>
      </c>
      <c r="G124" s="46">
        <v>20.2</v>
      </c>
      <c r="H124" s="46">
        <v>473.4</v>
      </c>
      <c r="I124" s="46">
        <v>9.4</v>
      </c>
      <c r="J124" s="46">
        <v>696.4</v>
      </c>
      <c r="K124" s="46">
        <v>720.4</v>
      </c>
      <c r="L124" s="11" t="s">
        <v>21</v>
      </c>
      <c r="M124" s="11">
        <v>0</v>
      </c>
      <c r="N124" s="11" t="s">
        <v>43</v>
      </c>
      <c r="O124" s="12">
        <v>14020912</v>
      </c>
      <c r="P124" s="11">
        <v>100</v>
      </c>
      <c r="Q124" s="11">
        <v>1318958</v>
      </c>
      <c r="R124" s="11">
        <v>1758612</v>
      </c>
      <c r="S124" s="11">
        <v>7006896</v>
      </c>
      <c r="T124" s="11">
        <v>2364</v>
      </c>
      <c r="U124" s="11">
        <v>2964</v>
      </c>
      <c r="V124" s="12">
        <f>VALUE(SUBSTITUTE(Table3[[#This Row],[LOAD_DICOM]],".",",")) / VALUE(SUBSTITUTE(Table3[[#This Row],[TOTAL_CLIENT_TIME]],".",",")) * 100</f>
        <v>15.657967795669073</v>
      </c>
      <c r="W124" s="12">
        <f>VALUE(SUBSTITUTE(Table3[[#This Row],[GET_FRAME_FROM_DICOM]],".",",")) / VALUE(SUBSTITUTE(Table3[[#This Row],[TOTAL_CLIENT_TIME]],".",",")) * 100</f>
        <v>12.826207662409775</v>
      </c>
      <c r="X124" s="12">
        <f>VALUE(SUBSTITUTE(Table3[[#This Row],[COMPRESS_FRAME]],".",",")) / VALUE(SUBSTITUTE(Table3[[#This Row],[TOTAL_CLIENT_TIME]],".",",")) * 100</f>
        <v>65.71349250416435</v>
      </c>
      <c r="Y124" s="12">
        <f>VALUE(SUBSTITUTE(Table3[[#This Row],[COMPRESS_FRAME_IN_JPEG]],".",",")) / VALUE(SUBSTITUTE(Table3[[#This Row],[TOTAL_CLIENT_TIME]],".",",")) * 100</f>
        <v>62.048861743475847</v>
      </c>
      <c r="Z124" s="13">
        <f>VALUE(SUBSTITUTE(Table3[[#This Row],[COMPRESS_FRAME_IN_BASE64]],".",",")) / VALUE(SUBSTITUTE(Table3[[#This Row],[TOTAL_CLIENT_TIME]],".",",")) * 100</f>
        <v>2.8039977790116599</v>
      </c>
      <c r="AA124" s="13">
        <f>2*Table3[[#This Row],['[SIZE_IN_BYTES']]]/Table3[[#This Row],['[DICOM_SIZE']]]*100</f>
        <v>99.94921870988135</v>
      </c>
      <c r="AB124" s="12">
        <f>2*Table3[[#This Row],['[SIZE_IN_BYTES']]]</f>
        <v>14013792</v>
      </c>
      <c r="AC124" s="12">
        <f xml:space="preserve"> ((Table3[[#This Row],['[SIZE_IN_BYTES']]]) - Table3[[#This Row],['[COMPRESSION_JPEG_SIZE']]]) / (Table3[[#This Row],['[SIZE_IN_BYTES']]]) * 100</f>
        <v>81.176286903644638</v>
      </c>
    </row>
    <row r="125" spans="1:29" x14ac:dyDescent="0.2">
      <c r="A125" s="10">
        <v>42472.70208333333</v>
      </c>
      <c r="B125" s="11" t="s">
        <v>22</v>
      </c>
      <c r="C125" s="11" t="b">
        <v>0</v>
      </c>
      <c r="D125" s="46">
        <v>3167.4</v>
      </c>
      <c r="E125" s="46">
        <v>2127.6</v>
      </c>
      <c r="F125" s="46">
        <v>220.2</v>
      </c>
      <c r="G125" s="46">
        <v>11</v>
      </c>
      <c r="H125" s="46">
        <v>234.8</v>
      </c>
      <c r="I125" s="46">
        <v>5.4</v>
      </c>
      <c r="J125" s="46">
        <v>5550.2</v>
      </c>
      <c r="K125" s="46">
        <v>5563</v>
      </c>
      <c r="L125" s="11" t="s">
        <v>23</v>
      </c>
      <c r="M125" s="11">
        <v>0</v>
      </c>
      <c r="N125" s="11" t="s">
        <v>43</v>
      </c>
      <c r="O125" s="12">
        <v>298989870</v>
      </c>
      <c r="P125" s="11">
        <v>100</v>
      </c>
      <c r="Q125" s="11">
        <v>607408</v>
      </c>
      <c r="R125" s="11">
        <v>809880</v>
      </c>
      <c r="S125" s="11">
        <v>3114176</v>
      </c>
      <c r="T125" s="11">
        <v>1576</v>
      </c>
      <c r="U125" s="11">
        <v>1976</v>
      </c>
      <c r="V125" s="12">
        <f>VALUE(SUBSTITUTE(Table3[[#This Row],[LOAD_DICOM]],".",",")) / VALUE(SUBSTITUTE(Table3[[#This Row],[TOTAL_CLIENT_TIME]],".",",")) * 100</f>
        <v>56.936904547905812</v>
      </c>
      <c r="W125" s="12">
        <f>VALUE(SUBSTITUTE(Table3[[#This Row],[GET_FRAME_FROM_DICOM]],".",",")) / VALUE(SUBSTITUTE(Table3[[#This Row],[TOTAL_CLIENT_TIME]],".",",")) * 100</f>
        <v>38.245550961711302</v>
      </c>
      <c r="X125" s="12">
        <f>VALUE(SUBSTITUTE(Table3[[#This Row],[COMPRESS_FRAME]],".",",")) / VALUE(SUBSTITUTE(Table3[[#This Row],[TOTAL_CLIENT_TIME]],".",",")) * 100</f>
        <v>4.2207442027682909</v>
      </c>
      <c r="Y125" s="12">
        <f>VALUE(SUBSTITUTE(Table3[[#This Row],[COMPRESS_FRAME_IN_JPEG]],".",",")) / VALUE(SUBSTITUTE(Table3[[#This Row],[TOTAL_CLIENT_TIME]],".",",")) * 100</f>
        <v>3.958295883516088</v>
      </c>
      <c r="Z125" s="13">
        <f>VALUE(SUBSTITUTE(Table3[[#This Row],[COMPRESS_FRAME_IN_BASE64]],".",",")) / VALUE(SUBSTITUTE(Table3[[#This Row],[TOTAL_CLIENT_TIME]],".",",")) * 100</f>
        <v>0.19773503505302895</v>
      </c>
      <c r="AA125" s="13">
        <f>2*Table3[[#This Row],['[SIZE_IN_BYTES']]]/Table3[[#This Row],['[DICOM_SIZE']]]*100</f>
        <v>2.0831314452225422</v>
      </c>
      <c r="AB125" s="12">
        <f>2*Table3[[#This Row],['[SIZE_IN_BYTES']]]</f>
        <v>6228352</v>
      </c>
      <c r="AC125" s="12">
        <f xml:space="preserve"> ((Table3[[#This Row],['[SIZE_IN_BYTES']]]) - Table3[[#This Row],['[COMPRESSION_JPEG_SIZE']]]) / (Table3[[#This Row],['[SIZE_IN_BYTES']]]) * 100</f>
        <v>80.495386259479233</v>
      </c>
    </row>
    <row r="126" spans="1:29" x14ac:dyDescent="0.2">
      <c r="A126" s="10">
        <v>42472.70208333333</v>
      </c>
      <c r="B126" s="11" t="s">
        <v>22</v>
      </c>
      <c r="C126" s="11" t="b">
        <v>0</v>
      </c>
      <c r="D126" s="46">
        <v>2876</v>
      </c>
      <c r="E126" s="46">
        <v>1796.4</v>
      </c>
      <c r="F126" s="46">
        <v>190</v>
      </c>
      <c r="G126" s="46">
        <v>8.8000000000000007</v>
      </c>
      <c r="H126" s="46">
        <v>201.8</v>
      </c>
      <c r="I126" s="46">
        <v>4.2</v>
      </c>
      <c r="J126" s="46">
        <v>4886.6000000000004</v>
      </c>
      <c r="K126" s="46">
        <v>4894.8</v>
      </c>
      <c r="L126" s="11" t="s">
        <v>23</v>
      </c>
      <c r="M126" s="11">
        <v>1</v>
      </c>
      <c r="N126" s="11" t="s">
        <v>43</v>
      </c>
      <c r="O126" s="12">
        <v>298989870</v>
      </c>
      <c r="P126" s="11">
        <v>100</v>
      </c>
      <c r="Q126" s="11">
        <v>609860</v>
      </c>
      <c r="R126" s="11">
        <v>813148</v>
      </c>
      <c r="S126" s="11">
        <v>3114176</v>
      </c>
      <c r="T126" s="11">
        <v>1576</v>
      </c>
      <c r="U126" s="11">
        <v>1976</v>
      </c>
      <c r="V126" s="12">
        <f>VALUE(SUBSTITUTE(Table3[[#This Row],[LOAD_DICOM]],".",",")) / VALUE(SUBSTITUTE(Table3[[#This Row],[TOTAL_CLIENT_TIME]],".",",")) * 100</f>
        <v>58.756231102394374</v>
      </c>
      <c r="W126" s="12">
        <f>VALUE(SUBSTITUTE(Table3[[#This Row],[GET_FRAME_FROM_DICOM]],".",",")) / VALUE(SUBSTITUTE(Table3[[#This Row],[TOTAL_CLIENT_TIME]],".",",")) * 100</f>
        <v>36.700171610688898</v>
      </c>
      <c r="X126" s="12">
        <f>VALUE(SUBSTITUTE(Table3[[#This Row],[COMPRESS_FRAME]],".",",")) / VALUE(SUBSTITUTE(Table3[[#This Row],[TOTAL_CLIENT_TIME]],".",",")) * 100</f>
        <v>4.1227425022472826</v>
      </c>
      <c r="Y126" s="12">
        <f>VALUE(SUBSTITUTE(Table3[[#This Row],[COMPRESS_FRAME_IN_JPEG]],".",",")) / VALUE(SUBSTITUTE(Table3[[#This Row],[TOTAL_CLIENT_TIME]],".",",")) * 100</f>
        <v>3.8816703440385716</v>
      </c>
      <c r="Z126" s="13">
        <f>VALUE(SUBSTITUTE(Table3[[#This Row],[COMPRESS_FRAME_IN_BASE64]],".",",")) / VALUE(SUBSTITUTE(Table3[[#This Row],[TOTAL_CLIENT_TIME]],".",",")) * 100</f>
        <v>0.17978262646073384</v>
      </c>
      <c r="AA126" s="13">
        <f>2*Table3[[#This Row],['[SIZE_IN_BYTES']]]/Table3[[#This Row],['[DICOM_SIZE']]]*100</f>
        <v>2.0831314452225422</v>
      </c>
      <c r="AB126" s="12">
        <f>2*Table3[[#This Row],['[SIZE_IN_BYTES']]]</f>
        <v>6228352</v>
      </c>
      <c r="AC126" s="12">
        <f xml:space="preserve"> ((Table3[[#This Row],['[SIZE_IN_BYTES']]]) - Table3[[#This Row],['[COMPRESSION_JPEG_SIZE']]]) / (Table3[[#This Row],['[SIZE_IN_BYTES']]]) * 100</f>
        <v>80.416649540681064</v>
      </c>
    </row>
    <row r="127" spans="1:29" x14ac:dyDescent="0.2">
      <c r="A127" s="10">
        <v>42472.70208333333</v>
      </c>
      <c r="B127" s="11" t="s">
        <v>22</v>
      </c>
      <c r="C127" s="11" t="b">
        <v>0</v>
      </c>
      <c r="D127" s="46">
        <v>2891.4</v>
      </c>
      <c r="E127" s="46">
        <v>2332.6</v>
      </c>
      <c r="F127" s="46">
        <v>185.6</v>
      </c>
      <c r="G127" s="46">
        <v>9</v>
      </c>
      <c r="H127" s="46">
        <v>197.8</v>
      </c>
      <c r="I127" s="46">
        <v>5</v>
      </c>
      <c r="J127" s="46">
        <v>5433.8</v>
      </c>
      <c r="K127" s="46">
        <v>5443</v>
      </c>
      <c r="L127" s="11" t="s">
        <v>23</v>
      </c>
      <c r="M127" s="11">
        <v>30</v>
      </c>
      <c r="N127" s="11" t="s">
        <v>43</v>
      </c>
      <c r="O127" s="12">
        <v>298989870</v>
      </c>
      <c r="P127" s="11">
        <v>100</v>
      </c>
      <c r="Q127" s="11">
        <v>620360</v>
      </c>
      <c r="R127" s="11">
        <v>827148</v>
      </c>
      <c r="S127" s="11">
        <v>3114176</v>
      </c>
      <c r="T127" s="11">
        <v>1576</v>
      </c>
      <c r="U127" s="11">
        <v>1976</v>
      </c>
      <c r="V127" s="12">
        <f>VALUE(SUBSTITUTE(Table3[[#This Row],[LOAD_DICOM]],".",",")) / VALUE(SUBSTITUTE(Table3[[#This Row],[TOTAL_CLIENT_TIME]],".",",")) * 100</f>
        <v>53.121440382142204</v>
      </c>
      <c r="W127" s="12">
        <f>VALUE(SUBSTITUTE(Table3[[#This Row],[GET_FRAME_FROM_DICOM]],".",",")) / VALUE(SUBSTITUTE(Table3[[#This Row],[TOTAL_CLIENT_TIME]],".",",")) * 100</f>
        <v>42.855043174719818</v>
      </c>
      <c r="X127" s="12">
        <f>VALUE(SUBSTITUTE(Table3[[#This Row],[COMPRESS_FRAME]],".",",")) / VALUE(SUBSTITUTE(Table3[[#This Row],[TOTAL_CLIENT_TIME]],".",",")) * 100</f>
        <v>3.6340253536652587</v>
      </c>
      <c r="Y127" s="12">
        <f>VALUE(SUBSTITUTE(Table3[[#This Row],[COMPRESS_FRAME_IN_JPEG]],".",",")) / VALUE(SUBSTITUTE(Table3[[#This Row],[TOTAL_CLIENT_TIME]],".",",")) * 100</f>
        <v>3.4098842550064306</v>
      </c>
      <c r="Z127" s="13">
        <f>VALUE(SUBSTITUTE(Table3[[#This Row],[COMPRESS_FRAME_IN_BASE64]],".",",")) / VALUE(SUBSTITUTE(Table3[[#This Row],[TOTAL_CLIENT_TIME]],".",",")) * 100</f>
        <v>0.1653499908138894</v>
      </c>
      <c r="AA127" s="13">
        <f>2*Table3[[#This Row],['[SIZE_IN_BYTES']]]/Table3[[#This Row],['[DICOM_SIZE']]]*100</f>
        <v>2.0831314452225422</v>
      </c>
      <c r="AB127" s="12">
        <f>2*Table3[[#This Row],['[SIZE_IN_BYTES']]]</f>
        <v>6228352</v>
      </c>
      <c r="AC127" s="12">
        <f xml:space="preserve"> ((Table3[[#This Row],['[SIZE_IN_BYTES']]]) - Table3[[#This Row],['[COMPRESSION_JPEG_SIZE']]]) / (Table3[[#This Row],['[SIZE_IN_BYTES']]]) * 100</f>
        <v>80.079481699171779</v>
      </c>
    </row>
    <row r="128" spans="1:29" x14ac:dyDescent="0.2">
      <c r="A128" s="10">
        <v>42472.70208333333</v>
      </c>
      <c r="B128" s="11" t="s">
        <v>45</v>
      </c>
      <c r="C128" s="11" t="b">
        <v>0</v>
      </c>
      <c r="D128" s="46">
        <v>412.4</v>
      </c>
      <c r="E128" s="46">
        <v>341.8</v>
      </c>
      <c r="F128" s="46">
        <v>1612</v>
      </c>
      <c r="G128" s="46">
        <v>76.2</v>
      </c>
      <c r="H128" s="46">
        <v>1707.6</v>
      </c>
      <c r="I128" s="46">
        <v>48.4</v>
      </c>
      <c r="J128" s="46">
        <v>2529.4</v>
      </c>
      <c r="K128" s="46">
        <v>2582.4</v>
      </c>
      <c r="L128" s="11" t="s">
        <v>24</v>
      </c>
      <c r="M128" s="11">
        <v>0</v>
      </c>
      <c r="N128" s="11" t="s">
        <v>43</v>
      </c>
      <c r="O128" s="12">
        <v>56057906</v>
      </c>
      <c r="P128" s="11">
        <v>100</v>
      </c>
      <c r="Q128" s="11">
        <v>4688301</v>
      </c>
      <c r="R128" s="11">
        <v>6251068</v>
      </c>
      <c r="S128" s="11">
        <v>28027584</v>
      </c>
      <c r="T128" s="11">
        <v>4728</v>
      </c>
      <c r="U128" s="11">
        <v>5928</v>
      </c>
      <c r="V128" s="12">
        <f>VALUE(SUBSTITUTE(Table3[[#This Row],[LOAD_DICOM]],".",",")) / VALUE(SUBSTITUTE(Table3[[#This Row],[TOTAL_CLIENT_TIME]],".",",")) * 100</f>
        <v>15.969640644361832</v>
      </c>
      <c r="W128" s="12">
        <f>VALUE(SUBSTITUTE(Table3[[#This Row],[GET_FRAME_FROM_DICOM]],".",",")) / VALUE(SUBSTITUTE(Table3[[#This Row],[TOTAL_CLIENT_TIME]],".",",")) * 100</f>
        <v>13.235749690210657</v>
      </c>
      <c r="X128" s="12">
        <f>VALUE(SUBSTITUTE(Table3[[#This Row],[COMPRESS_FRAME]],".",",")) / VALUE(SUBSTITUTE(Table3[[#This Row],[TOTAL_CLIENT_TIME]],".",",")) * 100</f>
        <v>66.124535315985128</v>
      </c>
      <c r="Y128" s="12">
        <f>VALUE(SUBSTITUTE(Table3[[#This Row],[COMPRESS_FRAME_IN_JPEG]],".",",")) / VALUE(SUBSTITUTE(Table3[[#This Row],[TOTAL_CLIENT_TIME]],".",",")) * 100</f>
        <v>62.422552664188345</v>
      </c>
      <c r="Z128" s="13">
        <f>VALUE(SUBSTITUTE(Table3[[#This Row],[COMPRESS_FRAME_IN_BASE64]],".",",")) / VALUE(SUBSTITUTE(Table3[[#This Row],[TOTAL_CLIENT_TIME]],".",",")) * 100</f>
        <v>2.9507434944237918</v>
      </c>
      <c r="AA128" s="13">
        <f>2*Table3[[#This Row],['[SIZE_IN_BYTES']]]/Table3[[#This Row],['[DICOM_SIZE']]]*100</f>
        <v>99.99511576475939</v>
      </c>
      <c r="AB128" s="12">
        <f>2*Table3[[#This Row],['[SIZE_IN_BYTES']]]</f>
        <v>56055168</v>
      </c>
      <c r="AC128" s="12">
        <f xml:space="preserve"> ((Table3[[#This Row],['[SIZE_IN_BYTES']]]) - Table3[[#This Row],['[COMPRESSION_JPEG_SIZE']]]) / (Table3[[#This Row],['[SIZE_IN_BYTES']]]) * 100</f>
        <v>83.272546788192656</v>
      </c>
    </row>
    <row r="129" spans="1:29" x14ac:dyDescent="0.2">
      <c r="A129" s="10">
        <v>42472.70208333333</v>
      </c>
      <c r="B129" s="11" t="s">
        <v>46</v>
      </c>
      <c r="C129" s="11" t="b">
        <v>0</v>
      </c>
      <c r="D129" s="46">
        <v>4</v>
      </c>
      <c r="E129" s="46">
        <v>2.2000000000000002</v>
      </c>
      <c r="F129" s="46">
        <v>4</v>
      </c>
      <c r="G129" s="46">
        <v>0</v>
      </c>
      <c r="H129" s="46">
        <v>4</v>
      </c>
      <c r="I129" s="46">
        <v>0</v>
      </c>
      <c r="J129" s="46">
        <v>12.2</v>
      </c>
      <c r="K129" s="46">
        <v>18</v>
      </c>
      <c r="L129" s="11" t="s">
        <v>47</v>
      </c>
      <c r="M129" s="11">
        <v>0</v>
      </c>
      <c r="N129" s="11" t="s">
        <v>43</v>
      </c>
      <c r="O129" s="12">
        <v>134314</v>
      </c>
      <c r="P129" s="11">
        <v>100</v>
      </c>
      <c r="Q129" s="11">
        <v>14990</v>
      </c>
      <c r="R129" s="11">
        <v>19988</v>
      </c>
      <c r="S129" s="11">
        <v>65536</v>
      </c>
      <c r="T129" s="11">
        <v>256</v>
      </c>
      <c r="U129" s="11">
        <v>256</v>
      </c>
      <c r="V129" s="12">
        <f>VALUE(SUBSTITUTE(Table3[[#This Row],[LOAD_DICOM]],".",",")) / VALUE(SUBSTITUTE(Table3[[#This Row],[TOTAL_CLIENT_TIME]],".",",")) * 100</f>
        <v>22.222222222222221</v>
      </c>
      <c r="W129" s="12">
        <f>VALUE(SUBSTITUTE(Table3[[#This Row],[GET_FRAME_FROM_DICOM]],".",",")) / VALUE(SUBSTITUTE(Table3[[#This Row],[TOTAL_CLIENT_TIME]],".",",")) * 100</f>
        <v>12.222222222222223</v>
      </c>
      <c r="X129" s="12">
        <f>VALUE(SUBSTITUTE(Table3[[#This Row],[COMPRESS_FRAME]],".",",")) / VALUE(SUBSTITUTE(Table3[[#This Row],[TOTAL_CLIENT_TIME]],".",",")) * 100</f>
        <v>22.222222222222221</v>
      </c>
      <c r="Y129" s="12">
        <f>VALUE(SUBSTITUTE(Table3[[#This Row],[COMPRESS_FRAME_IN_JPEG]],".",",")) / VALUE(SUBSTITUTE(Table3[[#This Row],[TOTAL_CLIENT_TIME]],".",",")) * 100</f>
        <v>22.222222222222221</v>
      </c>
      <c r="Z129" s="13">
        <f>VALUE(SUBSTITUTE(Table3[[#This Row],[COMPRESS_FRAME_IN_BASE64]],".",",")) / VALUE(SUBSTITUTE(Table3[[#This Row],[TOTAL_CLIENT_TIME]],".",",")) * 100</f>
        <v>0</v>
      </c>
      <c r="AA129" s="13">
        <f>2*Table3[[#This Row],['[SIZE_IN_BYTES']]]/Table3[[#This Row],['[DICOM_SIZE']]]*100</f>
        <v>97.586253108387808</v>
      </c>
      <c r="AB129" s="12">
        <f>2*Table3[[#This Row],['[SIZE_IN_BYTES']]]</f>
        <v>131072</v>
      </c>
      <c r="AC129" s="12">
        <f xml:space="preserve"> ((Table3[[#This Row],['[SIZE_IN_BYTES']]]) - Table3[[#This Row],['[COMPRESSION_JPEG_SIZE']]]) / (Table3[[#This Row],['[SIZE_IN_BYTES']]]) * 100</f>
        <v>77.1270751953125</v>
      </c>
    </row>
    <row r="130" spans="1:29" x14ac:dyDescent="0.2">
      <c r="A130" s="10">
        <v>42472.70208333333</v>
      </c>
      <c r="B130" s="11" t="s">
        <v>46</v>
      </c>
      <c r="C130" s="11" t="b">
        <v>0</v>
      </c>
      <c r="D130" s="46">
        <v>2.8</v>
      </c>
      <c r="E130" s="46">
        <v>0</v>
      </c>
      <c r="F130" s="46">
        <v>4.4000000000000004</v>
      </c>
      <c r="G130" s="46">
        <v>0</v>
      </c>
      <c r="H130" s="46">
        <v>5</v>
      </c>
      <c r="I130" s="46">
        <v>0</v>
      </c>
      <c r="J130" s="46">
        <v>9.6</v>
      </c>
      <c r="K130" s="46">
        <v>14.6</v>
      </c>
      <c r="L130" s="11" t="s">
        <v>48</v>
      </c>
      <c r="M130" s="11">
        <v>0</v>
      </c>
      <c r="N130" s="11" t="s">
        <v>43</v>
      </c>
      <c r="O130" s="12">
        <v>134314</v>
      </c>
      <c r="P130" s="11">
        <v>100</v>
      </c>
      <c r="Q130" s="11">
        <v>17707</v>
      </c>
      <c r="R130" s="11">
        <v>23612</v>
      </c>
      <c r="S130" s="11">
        <v>65536</v>
      </c>
      <c r="T130" s="11">
        <v>256</v>
      </c>
      <c r="U130" s="11">
        <v>256</v>
      </c>
      <c r="V130" s="12">
        <f>VALUE(SUBSTITUTE(Table3[[#This Row],[LOAD_DICOM]],".",",")) / VALUE(SUBSTITUTE(Table3[[#This Row],[TOTAL_CLIENT_TIME]],".",",")) * 100</f>
        <v>19.17808219178082</v>
      </c>
      <c r="W130" s="12">
        <f>VALUE(SUBSTITUTE(Table3[[#This Row],[GET_FRAME_FROM_DICOM]],".",",")) / VALUE(SUBSTITUTE(Table3[[#This Row],[TOTAL_CLIENT_TIME]],".",",")) * 100</f>
        <v>0</v>
      </c>
      <c r="X130" s="12">
        <f>VALUE(SUBSTITUTE(Table3[[#This Row],[COMPRESS_FRAME]],".",",")) / VALUE(SUBSTITUTE(Table3[[#This Row],[TOTAL_CLIENT_TIME]],".",",")) * 100</f>
        <v>34.246575342465754</v>
      </c>
      <c r="Y130" s="12">
        <f>VALUE(SUBSTITUTE(Table3[[#This Row],[COMPRESS_FRAME_IN_JPEG]],".",",")) / VALUE(SUBSTITUTE(Table3[[#This Row],[TOTAL_CLIENT_TIME]],".",",")) * 100</f>
        <v>30.136986301369866</v>
      </c>
      <c r="Z130" s="13">
        <f>VALUE(SUBSTITUTE(Table3[[#This Row],[COMPRESS_FRAME_IN_BASE64]],".",",")) / VALUE(SUBSTITUTE(Table3[[#This Row],[TOTAL_CLIENT_TIME]],".",",")) * 100</f>
        <v>0</v>
      </c>
      <c r="AA130" s="13">
        <f>2*Table3[[#This Row],['[SIZE_IN_BYTES']]]/Table3[[#This Row],['[DICOM_SIZE']]]*100</f>
        <v>97.586253108387808</v>
      </c>
      <c r="AB130" s="12">
        <f>2*Table3[[#This Row],['[SIZE_IN_BYTES']]]</f>
        <v>131072</v>
      </c>
      <c r="AC130" s="12">
        <f xml:space="preserve"> ((Table3[[#This Row],['[SIZE_IN_BYTES']]]) - Table3[[#This Row],['[COMPRESSION_JPEG_SIZE']]]) / (Table3[[#This Row],['[SIZE_IN_BYTES']]]) * 100</f>
        <v>72.98126220703125</v>
      </c>
    </row>
    <row r="131" spans="1:29" x14ac:dyDescent="0.2">
      <c r="A131" s="10">
        <v>42472.70208333333</v>
      </c>
      <c r="B131" s="11" t="s">
        <v>46</v>
      </c>
      <c r="C131" s="11" t="b">
        <v>0</v>
      </c>
      <c r="D131" s="46">
        <v>2.8</v>
      </c>
      <c r="E131" s="46">
        <v>0.2</v>
      </c>
      <c r="F131" s="46">
        <v>5.8</v>
      </c>
      <c r="G131" s="46">
        <v>0</v>
      </c>
      <c r="H131" s="46">
        <v>6</v>
      </c>
      <c r="I131" s="46">
        <v>0</v>
      </c>
      <c r="J131" s="46">
        <v>11</v>
      </c>
      <c r="K131" s="46">
        <v>15.4</v>
      </c>
      <c r="L131" s="11" t="s">
        <v>49</v>
      </c>
      <c r="M131" s="11">
        <v>0</v>
      </c>
      <c r="N131" s="11" t="s">
        <v>43</v>
      </c>
      <c r="O131" s="12">
        <v>134172</v>
      </c>
      <c r="P131" s="11">
        <v>100</v>
      </c>
      <c r="Q131" s="11">
        <v>27289</v>
      </c>
      <c r="R131" s="11">
        <v>36388</v>
      </c>
      <c r="S131" s="11">
        <v>65536</v>
      </c>
      <c r="T131" s="11">
        <v>256</v>
      </c>
      <c r="U131" s="11">
        <v>256</v>
      </c>
      <c r="V131" s="12">
        <f>VALUE(SUBSTITUTE(Table3[[#This Row],[LOAD_DICOM]],".",",")) / VALUE(SUBSTITUTE(Table3[[#This Row],[TOTAL_CLIENT_TIME]],".",",")) * 100</f>
        <v>18.18181818181818</v>
      </c>
      <c r="W131" s="12">
        <f>VALUE(SUBSTITUTE(Table3[[#This Row],[GET_FRAME_FROM_DICOM]],".",",")) / VALUE(SUBSTITUTE(Table3[[#This Row],[TOTAL_CLIENT_TIME]],".",",")) * 100</f>
        <v>1.2987012987012987</v>
      </c>
      <c r="X131" s="12">
        <f>VALUE(SUBSTITUTE(Table3[[#This Row],[COMPRESS_FRAME]],".",",")) / VALUE(SUBSTITUTE(Table3[[#This Row],[TOTAL_CLIENT_TIME]],".",",")) * 100</f>
        <v>38.961038961038966</v>
      </c>
      <c r="Y131" s="12">
        <f>VALUE(SUBSTITUTE(Table3[[#This Row],[COMPRESS_FRAME_IN_JPEG]],".",",")) / VALUE(SUBSTITUTE(Table3[[#This Row],[TOTAL_CLIENT_TIME]],".",",")) * 100</f>
        <v>37.662337662337656</v>
      </c>
      <c r="Z131" s="13">
        <f>VALUE(SUBSTITUTE(Table3[[#This Row],[COMPRESS_FRAME_IN_BASE64]],".",",")) / VALUE(SUBSTITUTE(Table3[[#This Row],[TOTAL_CLIENT_TIME]],".",",")) * 100</f>
        <v>0</v>
      </c>
      <c r="AA131" s="13">
        <f>2*Table3[[#This Row],['[SIZE_IN_BYTES']]]/Table3[[#This Row],['[DICOM_SIZE']]]*100</f>
        <v>97.689532838446169</v>
      </c>
      <c r="AB131" s="12">
        <f>2*Table3[[#This Row],['[SIZE_IN_BYTES']]]</f>
        <v>131072</v>
      </c>
      <c r="AC131" s="12">
        <f xml:space="preserve"> ((Table3[[#This Row],['[SIZE_IN_BYTES']]]) - Table3[[#This Row],['[COMPRESSION_JPEG_SIZE']]]) / (Table3[[#This Row],['[SIZE_IN_BYTES']]]) * 100</f>
        <v>58.36029052734375</v>
      </c>
    </row>
    <row r="132" spans="1:29" x14ac:dyDescent="0.2">
      <c r="A132" s="10">
        <v>42472.70208333333</v>
      </c>
      <c r="B132" s="11" t="s">
        <v>50</v>
      </c>
      <c r="C132" s="11" t="b">
        <v>0</v>
      </c>
      <c r="D132" s="46">
        <v>3.8</v>
      </c>
      <c r="E132" s="46">
        <v>1.2</v>
      </c>
      <c r="F132" s="46">
        <v>4.2</v>
      </c>
      <c r="G132" s="46">
        <v>0</v>
      </c>
      <c r="H132" s="46">
        <v>4.5999999999999996</v>
      </c>
      <c r="I132" s="46">
        <v>0</v>
      </c>
      <c r="J132" s="46">
        <v>11.2</v>
      </c>
      <c r="K132" s="46">
        <v>15.8</v>
      </c>
      <c r="L132" s="11" t="s">
        <v>51</v>
      </c>
      <c r="M132" s="11">
        <v>0</v>
      </c>
      <c r="N132" s="11" t="s">
        <v>43</v>
      </c>
      <c r="O132" s="12">
        <v>142564</v>
      </c>
      <c r="P132" s="11">
        <v>100</v>
      </c>
      <c r="Q132" s="11">
        <v>16030</v>
      </c>
      <c r="R132" s="11">
        <v>21376</v>
      </c>
      <c r="S132" s="11">
        <v>65536</v>
      </c>
      <c r="T132" s="11">
        <v>256</v>
      </c>
      <c r="U132" s="11">
        <v>256</v>
      </c>
      <c r="V132" s="12">
        <f>VALUE(SUBSTITUTE(Table3[[#This Row],[LOAD_DICOM]],".",",")) / VALUE(SUBSTITUTE(Table3[[#This Row],[TOTAL_CLIENT_TIME]],".",",")) * 100</f>
        <v>24.050632911392402</v>
      </c>
      <c r="W132" s="12">
        <f>VALUE(SUBSTITUTE(Table3[[#This Row],[GET_FRAME_FROM_DICOM]],".",",")) / VALUE(SUBSTITUTE(Table3[[#This Row],[TOTAL_CLIENT_TIME]],".",",")) * 100</f>
        <v>7.5949367088607582</v>
      </c>
      <c r="X132" s="12">
        <f>VALUE(SUBSTITUTE(Table3[[#This Row],[COMPRESS_FRAME]],".",",")) / VALUE(SUBSTITUTE(Table3[[#This Row],[TOTAL_CLIENT_TIME]],".",",")) * 100</f>
        <v>29.113924050632907</v>
      </c>
      <c r="Y132" s="12">
        <f>VALUE(SUBSTITUTE(Table3[[#This Row],[COMPRESS_FRAME_IN_JPEG]],".",",")) / VALUE(SUBSTITUTE(Table3[[#This Row],[TOTAL_CLIENT_TIME]],".",",")) * 100</f>
        <v>26.582278481012654</v>
      </c>
      <c r="Z132" s="13">
        <f>VALUE(SUBSTITUTE(Table3[[#This Row],[COMPRESS_FRAME_IN_BASE64]],".",",")) / VALUE(SUBSTITUTE(Table3[[#This Row],[TOTAL_CLIENT_TIME]],".",",")) * 100</f>
        <v>0</v>
      </c>
      <c r="AA132" s="13">
        <f>2*Table3[[#This Row],['[SIZE_IN_BYTES']]]/Table3[[#This Row],['[DICOM_SIZE']]]*100</f>
        <v>91.939058948963265</v>
      </c>
      <c r="AB132" s="12">
        <f>2*Table3[[#This Row],['[SIZE_IN_BYTES']]]</f>
        <v>131072</v>
      </c>
      <c r="AC132" s="12">
        <f xml:space="preserve"> ((Table3[[#This Row],['[SIZE_IN_BYTES']]]) - Table3[[#This Row],['[COMPRESSION_JPEG_SIZE']]]) / (Table3[[#This Row],['[SIZE_IN_BYTES']]]) * 100</f>
        <v>75.5401611328125</v>
      </c>
    </row>
    <row r="133" spans="1:29" x14ac:dyDescent="0.2">
      <c r="A133" s="10">
        <v>42472.70208333333</v>
      </c>
      <c r="B133" s="11" t="s">
        <v>50</v>
      </c>
      <c r="C133" s="11" t="b">
        <v>0</v>
      </c>
      <c r="D133" s="46">
        <v>3.2</v>
      </c>
      <c r="E133" s="46">
        <v>1</v>
      </c>
      <c r="F133" s="46">
        <v>4.2</v>
      </c>
      <c r="G133" s="46">
        <v>0</v>
      </c>
      <c r="H133" s="46">
        <v>4.5999999999999996</v>
      </c>
      <c r="I133" s="46">
        <v>0</v>
      </c>
      <c r="J133" s="46">
        <v>10.4</v>
      </c>
      <c r="K133" s="46">
        <v>15</v>
      </c>
      <c r="L133" s="11" t="s">
        <v>52</v>
      </c>
      <c r="M133" s="11">
        <v>0</v>
      </c>
      <c r="N133" s="11" t="s">
        <v>43</v>
      </c>
      <c r="O133" s="12">
        <v>142564</v>
      </c>
      <c r="P133" s="11">
        <v>100</v>
      </c>
      <c r="Q133" s="11">
        <v>16361</v>
      </c>
      <c r="R133" s="11">
        <v>21816</v>
      </c>
      <c r="S133" s="11">
        <v>65536</v>
      </c>
      <c r="T133" s="11">
        <v>256</v>
      </c>
      <c r="U133" s="11">
        <v>256</v>
      </c>
      <c r="V133" s="12">
        <f>VALUE(SUBSTITUTE(Table3[[#This Row],[LOAD_DICOM]],".",",")) / VALUE(SUBSTITUTE(Table3[[#This Row],[TOTAL_CLIENT_TIME]],".",",")) * 100</f>
        <v>21.333333333333336</v>
      </c>
      <c r="W133" s="12">
        <f>VALUE(SUBSTITUTE(Table3[[#This Row],[GET_FRAME_FROM_DICOM]],".",",")) / VALUE(SUBSTITUTE(Table3[[#This Row],[TOTAL_CLIENT_TIME]],".",",")) * 100</f>
        <v>6.666666666666667</v>
      </c>
      <c r="X133" s="12">
        <f>VALUE(SUBSTITUTE(Table3[[#This Row],[COMPRESS_FRAME]],".",",")) / VALUE(SUBSTITUTE(Table3[[#This Row],[TOTAL_CLIENT_TIME]],".",",")) * 100</f>
        <v>30.666666666666664</v>
      </c>
      <c r="Y133" s="12">
        <f>VALUE(SUBSTITUTE(Table3[[#This Row],[COMPRESS_FRAME_IN_JPEG]],".",",")) / VALUE(SUBSTITUTE(Table3[[#This Row],[TOTAL_CLIENT_TIME]],".",",")) * 100</f>
        <v>28.000000000000004</v>
      </c>
      <c r="Z133" s="13">
        <f>VALUE(SUBSTITUTE(Table3[[#This Row],[COMPRESS_FRAME_IN_BASE64]],".",",")) / VALUE(SUBSTITUTE(Table3[[#This Row],[TOTAL_CLIENT_TIME]],".",",")) * 100</f>
        <v>0</v>
      </c>
      <c r="AA133" s="13">
        <f>2*Table3[[#This Row],['[SIZE_IN_BYTES']]]/Table3[[#This Row],['[DICOM_SIZE']]]*100</f>
        <v>91.939058948963265</v>
      </c>
      <c r="AB133" s="12">
        <f>2*Table3[[#This Row],['[SIZE_IN_BYTES']]]</f>
        <v>131072</v>
      </c>
      <c r="AC133" s="12">
        <f xml:space="preserve"> ((Table3[[#This Row],['[SIZE_IN_BYTES']]]) - Table3[[#This Row],['[COMPRESSION_JPEG_SIZE']]]) / (Table3[[#This Row],['[SIZE_IN_BYTES']]]) * 100</f>
        <v>75.03509521484375</v>
      </c>
    </row>
    <row r="134" spans="1:29" x14ac:dyDescent="0.2">
      <c r="A134" s="10">
        <v>42472.70208333333</v>
      </c>
      <c r="B134" s="11" t="s">
        <v>50</v>
      </c>
      <c r="C134" s="11" t="b">
        <v>0</v>
      </c>
      <c r="D134" s="46">
        <v>3.2</v>
      </c>
      <c r="E134" s="46">
        <v>1</v>
      </c>
      <c r="F134" s="46">
        <v>4.4000000000000004</v>
      </c>
      <c r="G134" s="46">
        <v>0</v>
      </c>
      <c r="H134" s="46">
        <v>5</v>
      </c>
      <c r="I134" s="46">
        <v>0</v>
      </c>
      <c r="J134" s="46">
        <v>10.6</v>
      </c>
      <c r="K134" s="46">
        <v>15.6</v>
      </c>
      <c r="L134" s="11" t="s">
        <v>53</v>
      </c>
      <c r="M134" s="11">
        <v>0</v>
      </c>
      <c r="N134" s="11" t="s">
        <v>43</v>
      </c>
      <c r="O134" s="12">
        <v>142424</v>
      </c>
      <c r="P134" s="11">
        <v>100</v>
      </c>
      <c r="Q134" s="11">
        <v>21801</v>
      </c>
      <c r="R134" s="11">
        <v>29068</v>
      </c>
      <c r="S134" s="11">
        <v>65536</v>
      </c>
      <c r="T134" s="11">
        <v>256</v>
      </c>
      <c r="U134" s="11">
        <v>256</v>
      </c>
      <c r="V134" s="12">
        <f>VALUE(SUBSTITUTE(Table3[[#This Row],[LOAD_DICOM]],".",",")) / VALUE(SUBSTITUTE(Table3[[#This Row],[TOTAL_CLIENT_TIME]],".",",")) * 100</f>
        <v>20.512820512820515</v>
      </c>
      <c r="W134" s="12">
        <f>VALUE(SUBSTITUTE(Table3[[#This Row],[GET_FRAME_FROM_DICOM]],".",",")) / VALUE(SUBSTITUTE(Table3[[#This Row],[TOTAL_CLIENT_TIME]],".",",")) * 100</f>
        <v>6.4102564102564115</v>
      </c>
      <c r="X134" s="12">
        <f>VALUE(SUBSTITUTE(Table3[[#This Row],[COMPRESS_FRAME]],".",",")) / VALUE(SUBSTITUTE(Table3[[#This Row],[TOTAL_CLIENT_TIME]],".",",")) * 100</f>
        <v>32.051282051282051</v>
      </c>
      <c r="Y134" s="12">
        <f>VALUE(SUBSTITUTE(Table3[[#This Row],[COMPRESS_FRAME_IN_JPEG]],".",",")) / VALUE(SUBSTITUTE(Table3[[#This Row],[TOTAL_CLIENT_TIME]],".",",")) * 100</f>
        <v>28.205128205128212</v>
      </c>
      <c r="Z134" s="13">
        <f>VALUE(SUBSTITUTE(Table3[[#This Row],[COMPRESS_FRAME_IN_BASE64]],".",",")) / VALUE(SUBSTITUTE(Table3[[#This Row],[TOTAL_CLIENT_TIME]],".",",")) * 100</f>
        <v>0</v>
      </c>
      <c r="AA134" s="13">
        <f>2*Table3[[#This Row],['[SIZE_IN_BYTES']]]/Table3[[#This Row],['[DICOM_SIZE']]]*100</f>
        <v>92.029433241588492</v>
      </c>
      <c r="AB134" s="12">
        <f>2*Table3[[#This Row],['[SIZE_IN_BYTES']]]</f>
        <v>131072</v>
      </c>
      <c r="AC134" s="12">
        <f xml:space="preserve"> ((Table3[[#This Row],['[SIZE_IN_BYTES']]]) - Table3[[#This Row],['[COMPRESSION_JPEG_SIZE']]]) / (Table3[[#This Row],['[SIZE_IN_BYTES']]]) * 100</f>
        <v>66.73431396484375</v>
      </c>
    </row>
    <row r="135" spans="1:29" x14ac:dyDescent="0.2">
      <c r="A135" s="10">
        <v>42472.70208333333</v>
      </c>
      <c r="B135" s="11" t="s">
        <v>42</v>
      </c>
      <c r="C135" s="11" t="b">
        <v>0</v>
      </c>
      <c r="D135" s="46">
        <v>409</v>
      </c>
      <c r="E135" s="46">
        <v>315.8</v>
      </c>
      <c r="F135" s="46">
        <v>1540.6</v>
      </c>
      <c r="G135" s="46">
        <v>50.6</v>
      </c>
      <c r="H135" s="46">
        <v>1611.2</v>
      </c>
      <c r="I135" s="46">
        <v>31.2</v>
      </c>
      <c r="J135" s="46">
        <v>2379</v>
      </c>
      <c r="K135" s="46">
        <v>2413</v>
      </c>
      <c r="L135" s="11" t="s">
        <v>19</v>
      </c>
      <c r="M135" s="11">
        <v>0</v>
      </c>
      <c r="N135" s="11" t="s">
        <v>20</v>
      </c>
      <c r="O135" s="12">
        <v>56057906</v>
      </c>
      <c r="P135" s="11">
        <v>95</v>
      </c>
      <c r="Q135" s="11">
        <v>2891794</v>
      </c>
      <c r="R135" s="11">
        <v>3855728</v>
      </c>
      <c r="S135" s="11">
        <v>28027584</v>
      </c>
      <c r="T135" s="11">
        <v>4728</v>
      </c>
      <c r="U135" s="11">
        <v>5928</v>
      </c>
      <c r="V135" s="12">
        <f>VALUE(SUBSTITUTE(Table3[[#This Row],[LOAD_DICOM]],".",",")) / VALUE(SUBSTITUTE(Table3[[#This Row],[TOTAL_CLIENT_TIME]],".",",")) * 100</f>
        <v>16.949854952341482</v>
      </c>
      <c r="W135" s="12">
        <f>VALUE(SUBSTITUTE(Table3[[#This Row],[GET_FRAME_FROM_DICOM]],".",",")) / VALUE(SUBSTITUTE(Table3[[#This Row],[TOTAL_CLIENT_TIME]],".",",")) * 100</f>
        <v>13.087443016991299</v>
      </c>
      <c r="X135" s="12">
        <f>VALUE(SUBSTITUTE(Table3[[#This Row],[COMPRESS_FRAME]],".",",")) / VALUE(SUBSTITUTE(Table3[[#This Row],[TOTAL_CLIENT_TIME]],".",",")) * 100</f>
        <v>66.771653543307082</v>
      </c>
      <c r="Y135" s="12">
        <f>VALUE(SUBSTITUTE(Table3[[#This Row],[COMPRESS_FRAME_IN_JPEG]],".",",")) / VALUE(SUBSTITUTE(Table3[[#This Row],[TOTAL_CLIENT_TIME]],".",",")) * 100</f>
        <v>63.845835060091169</v>
      </c>
      <c r="Z135" s="13">
        <f>VALUE(SUBSTITUTE(Table3[[#This Row],[COMPRESS_FRAME_IN_BASE64]],".",",")) / VALUE(SUBSTITUTE(Table3[[#This Row],[TOTAL_CLIENT_TIME]],".",",")) * 100</f>
        <v>2.09697472026523</v>
      </c>
      <c r="AA135" s="13">
        <f>2*Table3[[#This Row],['[SIZE_IN_BYTES']]]/Table3[[#This Row],['[DICOM_SIZE']]]*100</f>
        <v>99.99511576475939</v>
      </c>
      <c r="AB135" s="12">
        <f>2*Table3[[#This Row],['[SIZE_IN_BYTES']]]</f>
        <v>56055168</v>
      </c>
      <c r="AC135" s="12">
        <f xml:space="preserve"> ((Table3[[#This Row],['[SIZE_IN_BYTES']]]) - Table3[[#This Row],['[COMPRESSION_JPEG_SIZE']]]) / (Table3[[#This Row],['[SIZE_IN_BYTES']]]) * 100</f>
        <v>89.682328665931394</v>
      </c>
    </row>
    <row r="136" spans="1:29" x14ac:dyDescent="0.2">
      <c r="A136" s="10">
        <v>42472.70208333333</v>
      </c>
      <c r="B136" s="11" t="s">
        <v>44</v>
      </c>
      <c r="C136" s="11" t="b">
        <v>0</v>
      </c>
      <c r="D136" s="46">
        <v>103.6</v>
      </c>
      <c r="E136" s="46">
        <v>81.8</v>
      </c>
      <c r="F136" s="46">
        <v>361.2</v>
      </c>
      <c r="G136" s="46">
        <v>11.4</v>
      </c>
      <c r="H136" s="46">
        <v>379.4</v>
      </c>
      <c r="I136" s="46">
        <v>6.4</v>
      </c>
      <c r="J136" s="46">
        <v>576</v>
      </c>
      <c r="K136" s="46">
        <v>587</v>
      </c>
      <c r="L136" s="11" t="s">
        <v>21</v>
      </c>
      <c r="M136" s="11">
        <v>0</v>
      </c>
      <c r="N136" s="11" t="s">
        <v>20</v>
      </c>
      <c r="O136" s="12">
        <v>14020912</v>
      </c>
      <c r="P136" s="11">
        <v>95</v>
      </c>
      <c r="Q136" s="11">
        <v>815766</v>
      </c>
      <c r="R136" s="11">
        <v>1087688</v>
      </c>
      <c r="S136" s="11">
        <v>7006896</v>
      </c>
      <c r="T136" s="11">
        <v>2364</v>
      </c>
      <c r="U136" s="11">
        <v>2964</v>
      </c>
      <c r="V136" s="12">
        <f>VALUE(SUBSTITUTE(Table3[[#This Row],[LOAD_DICOM]],".",",")) / VALUE(SUBSTITUTE(Table3[[#This Row],[TOTAL_CLIENT_TIME]],".",",")) * 100</f>
        <v>17.649063032367973</v>
      </c>
      <c r="W136" s="12">
        <f>VALUE(SUBSTITUTE(Table3[[#This Row],[GET_FRAME_FROM_DICOM]],".",",")) / VALUE(SUBSTITUTE(Table3[[#This Row],[TOTAL_CLIENT_TIME]],".",",")) * 100</f>
        <v>13.935264054514478</v>
      </c>
      <c r="X136" s="12">
        <f>VALUE(SUBSTITUTE(Table3[[#This Row],[COMPRESS_FRAME]],".",",")) / VALUE(SUBSTITUTE(Table3[[#This Row],[TOTAL_CLIENT_TIME]],".",",")) * 100</f>
        <v>64.633730834752981</v>
      </c>
      <c r="Y136" s="12">
        <f>VALUE(SUBSTITUTE(Table3[[#This Row],[COMPRESS_FRAME_IN_JPEG]],".",",")) / VALUE(SUBSTITUTE(Table3[[#This Row],[TOTAL_CLIENT_TIME]],".",",")) * 100</f>
        <v>61.533219761499147</v>
      </c>
      <c r="Z136" s="13">
        <f>VALUE(SUBSTITUTE(Table3[[#This Row],[COMPRESS_FRAME_IN_BASE64]],".",",")) / VALUE(SUBSTITUTE(Table3[[#This Row],[TOTAL_CLIENT_TIME]],".",",")) * 100</f>
        <v>1.9420783645655877</v>
      </c>
      <c r="AA136" s="13">
        <f>2*Table3[[#This Row],['[SIZE_IN_BYTES']]]/Table3[[#This Row],['[DICOM_SIZE']]]*100</f>
        <v>99.94921870988135</v>
      </c>
      <c r="AB136" s="12">
        <f>2*Table3[[#This Row],['[SIZE_IN_BYTES']]]</f>
        <v>14013792</v>
      </c>
      <c r="AC136" s="12">
        <f xml:space="preserve"> ((Table3[[#This Row],['[SIZE_IN_BYTES']]]) - Table3[[#This Row],['[COMPRESSION_JPEG_SIZE']]]) / (Table3[[#This Row],['[SIZE_IN_BYTES']]]) * 100</f>
        <v>88.357669358871604</v>
      </c>
    </row>
    <row r="137" spans="1:29" x14ac:dyDescent="0.2">
      <c r="A137" s="10">
        <v>42472.70208333333</v>
      </c>
      <c r="B137" s="11" t="s">
        <v>22</v>
      </c>
      <c r="C137" s="11" t="b">
        <v>0</v>
      </c>
      <c r="D137" s="46">
        <v>2728</v>
      </c>
      <c r="E137" s="46">
        <v>1800.6</v>
      </c>
      <c r="F137" s="46">
        <v>159</v>
      </c>
      <c r="G137" s="46">
        <v>5.2</v>
      </c>
      <c r="H137" s="46">
        <v>167.6</v>
      </c>
      <c r="I137" s="46">
        <v>1.6</v>
      </c>
      <c r="J137" s="46">
        <v>4704.3999999999996</v>
      </c>
      <c r="K137" s="46">
        <v>4711.6000000000004</v>
      </c>
      <c r="L137" s="11" t="s">
        <v>23</v>
      </c>
      <c r="M137" s="11">
        <v>0</v>
      </c>
      <c r="N137" s="11" t="s">
        <v>20</v>
      </c>
      <c r="O137" s="12">
        <v>298989870</v>
      </c>
      <c r="P137" s="11">
        <v>95</v>
      </c>
      <c r="Q137" s="11">
        <v>376870</v>
      </c>
      <c r="R137" s="11">
        <v>502496</v>
      </c>
      <c r="S137" s="11">
        <v>3114176</v>
      </c>
      <c r="T137" s="11">
        <v>1576</v>
      </c>
      <c r="U137" s="11">
        <v>1976</v>
      </c>
      <c r="V137" s="12">
        <f>VALUE(SUBSTITUTE(Table3[[#This Row],[LOAD_DICOM]],".",",")) / VALUE(SUBSTITUTE(Table3[[#This Row],[TOTAL_CLIENT_TIME]],".",",")) * 100</f>
        <v>57.899651922913655</v>
      </c>
      <c r="W137" s="12">
        <f>VALUE(SUBSTITUTE(Table3[[#This Row],[GET_FRAME_FROM_DICOM]],".",",")) / VALUE(SUBSTITUTE(Table3[[#This Row],[TOTAL_CLIENT_TIME]],".",",")) * 100</f>
        <v>38.21631717463282</v>
      </c>
      <c r="X137" s="12">
        <f>VALUE(SUBSTITUTE(Table3[[#This Row],[COMPRESS_FRAME]],".",",")) / VALUE(SUBSTITUTE(Table3[[#This Row],[TOTAL_CLIENT_TIME]],".",",")) * 100</f>
        <v>3.5571780286951347</v>
      </c>
      <c r="Y137" s="12">
        <f>VALUE(SUBSTITUTE(Table3[[#This Row],[COMPRESS_FRAME_IN_JPEG]],".",",")) / VALUE(SUBSTITUTE(Table3[[#This Row],[TOTAL_CLIENT_TIME]],".",",")) * 100</f>
        <v>3.374649800492401</v>
      </c>
      <c r="Z137" s="13">
        <f>VALUE(SUBSTITUTE(Table3[[#This Row],[COMPRESS_FRAME_IN_BASE64]],".",",")) / VALUE(SUBSTITUTE(Table3[[#This Row],[TOTAL_CLIENT_TIME]],".",",")) * 100</f>
        <v>0.11036590542490873</v>
      </c>
      <c r="AA137" s="13">
        <f>2*Table3[[#This Row],['[SIZE_IN_BYTES']]]/Table3[[#This Row],['[DICOM_SIZE']]]*100</f>
        <v>2.0831314452225422</v>
      </c>
      <c r="AB137" s="12">
        <f>2*Table3[[#This Row],['[SIZE_IN_BYTES']]]</f>
        <v>6228352</v>
      </c>
      <c r="AC137" s="12">
        <f xml:space="preserve"> ((Table3[[#This Row],['[SIZE_IN_BYTES']]]) - Table3[[#This Row],['[COMPRESSION_JPEG_SIZE']]]) / (Table3[[#This Row],['[SIZE_IN_BYTES']]]) * 100</f>
        <v>87.898243387656962</v>
      </c>
    </row>
    <row r="138" spans="1:29" x14ac:dyDescent="0.2">
      <c r="A138" s="10">
        <v>42472.70208333333</v>
      </c>
      <c r="B138" s="11" t="s">
        <v>22</v>
      </c>
      <c r="C138" s="11" t="b">
        <v>0</v>
      </c>
      <c r="D138" s="46">
        <v>2817.2</v>
      </c>
      <c r="E138" s="46">
        <v>1718</v>
      </c>
      <c r="F138" s="46">
        <v>163.80000000000001</v>
      </c>
      <c r="G138" s="46">
        <v>5</v>
      </c>
      <c r="H138" s="46">
        <v>171.8</v>
      </c>
      <c r="I138" s="46">
        <v>1.6</v>
      </c>
      <c r="J138" s="46">
        <v>4715.3999999999996</v>
      </c>
      <c r="K138" s="46">
        <v>4722.2</v>
      </c>
      <c r="L138" s="11" t="s">
        <v>23</v>
      </c>
      <c r="M138" s="11">
        <v>1</v>
      </c>
      <c r="N138" s="11" t="s">
        <v>20</v>
      </c>
      <c r="O138" s="12">
        <v>298989870</v>
      </c>
      <c r="P138" s="11">
        <v>95</v>
      </c>
      <c r="Q138" s="11">
        <v>378805</v>
      </c>
      <c r="R138" s="11">
        <v>505076</v>
      </c>
      <c r="S138" s="11">
        <v>3114176</v>
      </c>
      <c r="T138" s="11">
        <v>1576</v>
      </c>
      <c r="U138" s="11">
        <v>1976</v>
      </c>
      <c r="V138" s="12">
        <f>VALUE(SUBSTITUTE(Table3[[#This Row],[LOAD_DICOM]],".",",")) / VALUE(SUBSTITUTE(Table3[[#This Row],[TOTAL_CLIENT_TIME]],".",",")) * 100</f>
        <v>59.658633687687946</v>
      </c>
      <c r="W138" s="12">
        <f>VALUE(SUBSTITUTE(Table3[[#This Row],[GET_FRAME_FROM_DICOM]],".",",")) / VALUE(SUBSTITUTE(Table3[[#This Row],[TOTAL_CLIENT_TIME]],".",",")) * 100</f>
        <v>36.381347676930247</v>
      </c>
      <c r="X138" s="12">
        <f>VALUE(SUBSTITUTE(Table3[[#This Row],[COMPRESS_FRAME]],".",",")) / VALUE(SUBSTITUTE(Table3[[#This Row],[TOTAL_CLIENT_TIME]],".",",")) * 100</f>
        <v>3.6381347676930251</v>
      </c>
      <c r="Y138" s="12">
        <f>VALUE(SUBSTITUTE(Table3[[#This Row],[COMPRESS_FRAME_IN_JPEG]],".",",")) / VALUE(SUBSTITUTE(Table3[[#This Row],[TOTAL_CLIENT_TIME]],".",",")) * 100</f>
        <v>3.4687222057515568</v>
      </c>
      <c r="Z138" s="13">
        <f>VALUE(SUBSTITUTE(Table3[[#This Row],[COMPRESS_FRAME_IN_BASE64]],".",",")) / VALUE(SUBSTITUTE(Table3[[#This Row],[TOTAL_CLIENT_TIME]],".",",")) * 100</f>
        <v>0.10588285121341748</v>
      </c>
      <c r="AA138" s="13">
        <f>2*Table3[[#This Row],['[SIZE_IN_BYTES']]]/Table3[[#This Row],['[DICOM_SIZE']]]*100</f>
        <v>2.0831314452225422</v>
      </c>
      <c r="AB138" s="12">
        <f>2*Table3[[#This Row],['[SIZE_IN_BYTES']]]</f>
        <v>6228352</v>
      </c>
      <c r="AC138" s="12">
        <f xml:space="preserve"> ((Table3[[#This Row],['[SIZE_IN_BYTES']]]) - Table3[[#This Row],['[COMPRESSION_JPEG_SIZE']]]) / (Table3[[#This Row],['[SIZE_IN_BYTES']]]) * 100</f>
        <v>87.836108171150258</v>
      </c>
    </row>
    <row r="139" spans="1:29" x14ac:dyDescent="0.2">
      <c r="A139" s="10">
        <v>42472.70208333333</v>
      </c>
      <c r="B139" s="11" t="s">
        <v>22</v>
      </c>
      <c r="C139" s="11" t="b">
        <v>0</v>
      </c>
      <c r="D139" s="46">
        <v>2712.4</v>
      </c>
      <c r="E139" s="46">
        <v>1732.8</v>
      </c>
      <c r="F139" s="46">
        <v>160.4</v>
      </c>
      <c r="G139" s="46">
        <v>5.6</v>
      </c>
      <c r="H139" s="46">
        <v>169</v>
      </c>
      <c r="I139" s="46">
        <v>2.4</v>
      </c>
      <c r="J139" s="46">
        <v>4623</v>
      </c>
      <c r="K139" s="46">
        <v>4629.8</v>
      </c>
      <c r="L139" s="11" t="s">
        <v>23</v>
      </c>
      <c r="M139" s="11">
        <v>30</v>
      </c>
      <c r="N139" s="11" t="s">
        <v>20</v>
      </c>
      <c r="O139" s="12">
        <v>298989870</v>
      </c>
      <c r="P139" s="11">
        <v>95</v>
      </c>
      <c r="Q139" s="11">
        <v>386306</v>
      </c>
      <c r="R139" s="11">
        <v>515076</v>
      </c>
      <c r="S139" s="11">
        <v>3114176</v>
      </c>
      <c r="T139" s="11">
        <v>1576</v>
      </c>
      <c r="U139" s="11">
        <v>1976</v>
      </c>
      <c r="V139" s="12">
        <f>VALUE(SUBSTITUTE(Table3[[#This Row],[LOAD_DICOM]],".",",")) / VALUE(SUBSTITUTE(Table3[[#This Row],[TOTAL_CLIENT_TIME]],".",",")) * 100</f>
        <v>58.585684046827083</v>
      </c>
      <c r="W139" s="12">
        <f>VALUE(SUBSTITUTE(Table3[[#This Row],[GET_FRAME_FROM_DICOM]],".",",")) / VALUE(SUBSTITUTE(Table3[[#This Row],[TOTAL_CLIENT_TIME]],".",",")) * 100</f>
        <v>37.427102682621275</v>
      </c>
      <c r="X139" s="12">
        <f>VALUE(SUBSTITUTE(Table3[[#This Row],[COMPRESS_FRAME]],".",",")) / VALUE(SUBSTITUTE(Table3[[#This Row],[TOTAL_CLIENT_TIME]],".",",")) * 100</f>
        <v>3.6502656702233356</v>
      </c>
      <c r="Y139" s="12">
        <f>VALUE(SUBSTITUTE(Table3[[#This Row],[COMPRESS_FRAME_IN_JPEG]],".",",")) / VALUE(SUBSTITUTE(Table3[[#This Row],[TOTAL_CLIENT_TIME]],".",",")) * 100</f>
        <v>3.4645125059397812</v>
      </c>
      <c r="Z139" s="13">
        <f>VALUE(SUBSTITUTE(Table3[[#This Row],[COMPRESS_FRAME_IN_BASE64]],".",",")) / VALUE(SUBSTITUTE(Table3[[#This Row],[TOTAL_CLIENT_TIME]],".",",")) * 100</f>
        <v>0.12095554883580283</v>
      </c>
      <c r="AA139" s="13">
        <f>2*Table3[[#This Row],['[SIZE_IN_BYTES']]]/Table3[[#This Row],['[DICOM_SIZE']]]*100</f>
        <v>2.0831314452225422</v>
      </c>
      <c r="AB139" s="12">
        <f>2*Table3[[#This Row],['[SIZE_IN_BYTES']]]</f>
        <v>6228352</v>
      </c>
      <c r="AC139" s="12">
        <f xml:space="preserve"> ((Table3[[#This Row],['[SIZE_IN_BYTES']]]) - Table3[[#This Row],['[COMPRESSION_JPEG_SIZE']]]) / (Table3[[#This Row],['[SIZE_IN_BYTES']]]) * 100</f>
        <v>87.595241887420613</v>
      </c>
    </row>
    <row r="140" spans="1:29" x14ac:dyDescent="0.2">
      <c r="A140" s="10">
        <v>42472.70208333333</v>
      </c>
      <c r="B140" s="11" t="s">
        <v>45</v>
      </c>
      <c r="C140" s="11" t="b">
        <v>0</v>
      </c>
      <c r="D140" s="46">
        <v>443.4</v>
      </c>
      <c r="E140" s="46">
        <v>346.4</v>
      </c>
      <c r="F140" s="46">
        <v>1473.4</v>
      </c>
      <c r="G140" s="46">
        <v>48.6</v>
      </c>
      <c r="H140" s="46">
        <v>1544.4</v>
      </c>
      <c r="I140" s="46">
        <v>28.8</v>
      </c>
      <c r="J140" s="46">
        <v>2373.8000000000002</v>
      </c>
      <c r="K140" s="46">
        <v>2407.4</v>
      </c>
      <c r="L140" s="11" t="s">
        <v>24</v>
      </c>
      <c r="M140" s="11">
        <v>0</v>
      </c>
      <c r="N140" s="11" t="s">
        <v>20</v>
      </c>
      <c r="O140" s="12">
        <v>56057906</v>
      </c>
      <c r="P140" s="11">
        <v>95</v>
      </c>
      <c r="Q140" s="11">
        <v>2881479</v>
      </c>
      <c r="R140" s="11">
        <v>3841972</v>
      </c>
      <c r="S140" s="11">
        <v>28027584</v>
      </c>
      <c r="T140" s="11">
        <v>4728</v>
      </c>
      <c r="U140" s="11">
        <v>5928</v>
      </c>
      <c r="V140" s="12">
        <f>VALUE(SUBSTITUTE(Table3[[#This Row],[LOAD_DICOM]],".",",")) / VALUE(SUBSTITUTE(Table3[[#This Row],[TOTAL_CLIENT_TIME]],".",",")) * 100</f>
        <v>18.41821051757082</v>
      </c>
      <c r="W140" s="12">
        <f>VALUE(SUBSTITUTE(Table3[[#This Row],[GET_FRAME_FROM_DICOM]],".",",")) / VALUE(SUBSTITUTE(Table3[[#This Row],[TOTAL_CLIENT_TIME]],".",",")) * 100</f>
        <v>14.388967350668768</v>
      </c>
      <c r="X140" s="12">
        <f>VALUE(SUBSTITUTE(Table3[[#This Row],[COMPRESS_FRAME]],".",",")) / VALUE(SUBSTITUTE(Table3[[#This Row],[TOTAL_CLIENT_TIME]],".",",")) * 100</f>
        <v>64.152197391376589</v>
      </c>
      <c r="Y140" s="12">
        <f>VALUE(SUBSTITUTE(Table3[[#This Row],[COMPRESS_FRAME_IN_JPEG]],".",",")) / VALUE(SUBSTITUTE(Table3[[#This Row],[TOTAL_CLIENT_TIME]],".",",")) * 100</f>
        <v>61.202957547561688</v>
      </c>
      <c r="Z140" s="13">
        <f>VALUE(SUBSTITUTE(Table3[[#This Row],[COMPRESS_FRAME_IN_BASE64]],".",",")) / VALUE(SUBSTITUTE(Table3[[#This Row],[TOTAL_CLIENT_TIME]],".",",")) * 100</f>
        <v>2.0187754423859765</v>
      </c>
      <c r="AA140" s="13">
        <f>2*Table3[[#This Row],['[SIZE_IN_BYTES']]]/Table3[[#This Row],['[DICOM_SIZE']]]*100</f>
        <v>99.99511576475939</v>
      </c>
      <c r="AB140" s="12">
        <f>2*Table3[[#This Row],['[SIZE_IN_BYTES']]]</f>
        <v>56055168</v>
      </c>
      <c r="AC140" s="12">
        <f xml:space="preserve"> ((Table3[[#This Row],['[SIZE_IN_BYTES']]]) - Table3[[#This Row],['[COMPRESSION_JPEG_SIZE']]]) / (Table3[[#This Row],['[SIZE_IN_BYTES']]]) * 100</f>
        <v>89.719131695404073</v>
      </c>
    </row>
    <row r="141" spans="1:29" x14ac:dyDescent="0.2">
      <c r="A141" s="10">
        <v>42472.70208333333</v>
      </c>
      <c r="B141" s="11" t="s">
        <v>46</v>
      </c>
      <c r="C141" s="11" t="b">
        <v>0</v>
      </c>
      <c r="D141" s="46">
        <v>2.8</v>
      </c>
      <c r="E141" s="46">
        <v>1.8</v>
      </c>
      <c r="F141" s="46">
        <v>3</v>
      </c>
      <c r="G141" s="46">
        <v>0</v>
      </c>
      <c r="H141" s="46">
        <v>3.2</v>
      </c>
      <c r="I141" s="46">
        <v>0</v>
      </c>
      <c r="J141" s="46">
        <v>11.2</v>
      </c>
      <c r="K141" s="46">
        <v>15.4</v>
      </c>
      <c r="L141" s="11" t="s">
        <v>47</v>
      </c>
      <c r="M141" s="11">
        <v>0</v>
      </c>
      <c r="N141" s="11" t="s">
        <v>20</v>
      </c>
      <c r="O141" s="12">
        <v>134314</v>
      </c>
      <c r="P141" s="11">
        <v>95</v>
      </c>
      <c r="Q141" s="11">
        <v>7639</v>
      </c>
      <c r="R141" s="11">
        <v>10188</v>
      </c>
      <c r="S141" s="11">
        <v>65536</v>
      </c>
      <c r="T141" s="11">
        <v>256</v>
      </c>
      <c r="U141" s="11">
        <v>256</v>
      </c>
      <c r="V141" s="12">
        <f>VALUE(SUBSTITUTE(Table3[[#This Row],[LOAD_DICOM]],".",",")) / VALUE(SUBSTITUTE(Table3[[#This Row],[TOTAL_CLIENT_TIME]],".",",")) * 100</f>
        <v>18.18181818181818</v>
      </c>
      <c r="W141" s="12">
        <f>VALUE(SUBSTITUTE(Table3[[#This Row],[GET_FRAME_FROM_DICOM]],".",",")) / VALUE(SUBSTITUTE(Table3[[#This Row],[TOTAL_CLIENT_TIME]],".",",")) * 100</f>
        <v>11.688311688311687</v>
      </c>
      <c r="X141" s="12">
        <f>VALUE(SUBSTITUTE(Table3[[#This Row],[COMPRESS_FRAME]],".",",")) / VALUE(SUBSTITUTE(Table3[[#This Row],[TOTAL_CLIENT_TIME]],".",",")) * 100</f>
        <v>20.779220779220779</v>
      </c>
      <c r="Y141" s="12">
        <f>VALUE(SUBSTITUTE(Table3[[#This Row],[COMPRESS_FRAME_IN_JPEG]],".",",")) / VALUE(SUBSTITUTE(Table3[[#This Row],[TOTAL_CLIENT_TIME]],".",",")) * 100</f>
        <v>19.480519480519483</v>
      </c>
      <c r="Z141" s="13">
        <f>VALUE(SUBSTITUTE(Table3[[#This Row],[COMPRESS_FRAME_IN_BASE64]],".",",")) / VALUE(SUBSTITUTE(Table3[[#This Row],[TOTAL_CLIENT_TIME]],".",",")) * 100</f>
        <v>0</v>
      </c>
      <c r="AA141" s="13">
        <f>2*Table3[[#This Row],['[SIZE_IN_BYTES']]]/Table3[[#This Row],['[DICOM_SIZE']]]*100</f>
        <v>97.586253108387808</v>
      </c>
      <c r="AB141" s="12">
        <f>2*Table3[[#This Row],['[SIZE_IN_BYTES']]]</f>
        <v>131072</v>
      </c>
      <c r="AC141" s="12">
        <f xml:space="preserve"> ((Table3[[#This Row],['[SIZE_IN_BYTES']]]) - Table3[[#This Row],['[COMPRESSION_JPEG_SIZE']]]) / (Table3[[#This Row],['[SIZE_IN_BYTES']]]) * 100</f>
        <v>88.34381103515625</v>
      </c>
    </row>
    <row r="142" spans="1:29" x14ac:dyDescent="0.2">
      <c r="A142" s="10">
        <v>42472.70208333333</v>
      </c>
      <c r="B142" s="11" t="s">
        <v>46</v>
      </c>
      <c r="C142" s="11" t="b">
        <v>0</v>
      </c>
      <c r="D142" s="46">
        <v>2.8</v>
      </c>
      <c r="E142" s="46">
        <v>0.4</v>
      </c>
      <c r="F142" s="46">
        <v>3.4</v>
      </c>
      <c r="G142" s="46">
        <v>0</v>
      </c>
      <c r="H142" s="46">
        <v>4</v>
      </c>
      <c r="I142" s="46">
        <v>0</v>
      </c>
      <c r="J142" s="46">
        <v>8.4</v>
      </c>
      <c r="K142" s="46">
        <v>12.8</v>
      </c>
      <c r="L142" s="11" t="s">
        <v>48</v>
      </c>
      <c r="M142" s="11">
        <v>0</v>
      </c>
      <c r="N142" s="11" t="s">
        <v>20</v>
      </c>
      <c r="O142" s="12">
        <v>134314</v>
      </c>
      <c r="P142" s="11">
        <v>95</v>
      </c>
      <c r="Q142" s="11">
        <v>9312</v>
      </c>
      <c r="R142" s="11">
        <v>12416</v>
      </c>
      <c r="S142" s="11">
        <v>65536</v>
      </c>
      <c r="T142" s="11">
        <v>256</v>
      </c>
      <c r="U142" s="11">
        <v>256</v>
      </c>
      <c r="V142" s="12">
        <f>VALUE(SUBSTITUTE(Table3[[#This Row],[LOAD_DICOM]],".",",")) / VALUE(SUBSTITUTE(Table3[[#This Row],[TOTAL_CLIENT_TIME]],".",",")) * 100</f>
        <v>21.874999999999996</v>
      </c>
      <c r="W142" s="12">
        <f>VALUE(SUBSTITUTE(Table3[[#This Row],[GET_FRAME_FROM_DICOM]],".",",")) / VALUE(SUBSTITUTE(Table3[[#This Row],[TOTAL_CLIENT_TIME]],".",",")) * 100</f>
        <v>3.125</v>
      </c>
      <c r="X142" s="12">
        <f>VALUE(SUBSTITUTE(Table3[[#This Row],[COMPRESS_FRAME]],".",",")) / VALUE(SUBSTITUTE(Table3[[#This Row],[TOTAL_CLIENT_TIME]],".",",")) * 100</f>
        <v>31.25</v>
      </c>
      <c r="Y142" s="12">
        <f>VALUE(SUBSTITUTE(Table3[[#This Row],[COMPRESS_FRAME_IN_JPEG]],".",",")) / VALUE(SUBSTITUTE(Table3[[#This Row],[TOTAL_CLIENT_TIME]],".",",")) * 100</f>
        <v>26.5625</v>
      </c>
      <c r="Z142" s="13">
        <f>VALUE(SUBSTITUTE(Table3[[#This Row],[COMPRESS_FRAME_IN_BASE64]],".",",")) / VALUE(SUBSTITUTE(Table3[[#This Row],[TOTAL_CLIENT_TIME]],".",",")) * 100</f>
        <v>0</v>
      </c>
      <c r="AA142" s="13">
        <f>2*Table3[[#This Row],['[SIZE_IN_BYTES']]]/Table3[[#This Row],['[DICOM_SIZE']]]*100</f>
        <v>97.586253108387808</v>
      </c>
      <c r="AB142" s="12">
        <f>2*Table3[[#This Row],['[SIZE_IN_BYTES']]]</f>
        <v>131072</v>
      </c>
      <c r="AC142" s="12">
        <f xml:space="preserve"> ((Table3[[#This Row],['[SIZE_IN_BYTES']]]) - Table3[[#This Row],['[COMPRESSION_JPEG_SIZE']]]) / (Table3[[#This Row],['[SIZE_IN_BYTES']]]) * 100</f>
        <v>85.791015625</v>
      </c>
    </row>
    <row r="143" spans="1:29" x14ac:dyDescent="0.2">
      <c r="A143" s="10">
        <v>42472.70208333333</v>
      </c>
      <c r="B143" s="11" t="s">
        <v>46</v>
      </c>
      <c r="C143" s="11" t="b">
        <v>0</v>
      </c>
      <c r="D143" s="46">
        <v>2.8</v>
      </c>
      <c r="E143" s="46">
        <v>0</v>
      </c>
      <c r="F143" s="46">
        <v>4.5999999999999996</v>
      </c>
      <c r="G143" s="46">
        <v>0</v>
      </c>
      <c r="H143" s="46">
        <v>5</v>
      </c>
      <c r="I143" s="46">
        <v>0</v>
      </c>
      <c r="J143" s="46">
        <v>9.8000000000000007</v>
      </c>
      <c r="K143" s="46">
        <v>14.6</v>
      </c>
      <c r="L143" s="11" t="s">
        <v>49</v>
      </c>
      <c r="M143" s="11">
        <v>0</v>
      </c>
      <c r="N143" s="11" t="s">
        <v>20</v>
      </c>
      <c r="O143" s="12">
        <v>134172</v>
      </c>
      <c r="P143" s="11">
        <v>95</v>
      </c>
      <c r="Q143" s="11">
        <v>15424</v>
      </c>
      <c r="R143" s="11">
        <v>20568</v>
      </c>
      <c r="S143" s="11">
        <v>65536</v>
      </c>
      <c r="T143" s="11">
        <v>256</v>
      </c>
      <c r="U143" s="11">
        <v>256</v>
      </c>
      <c r="V143" s="12">
        <f>VALUE(SUBSTITUTE(Table3[[#This Row],[LOAD_DICOM]],".",",")) / VALUE(SUBSTITUTE(Table3[[#This Row],[TOTAL_CLIENT_TIME]],".",",")) * 100</f>
        <v>19.17808219178082</v>
      </c>
      <c r="W143" s="12">
        <f>VALUE(SUBSTITUTE(Table3[[#This Row],[GET_FRAME_FROM_DICOM]],".",",")) / VALUE(SUBSTITUTE(Table3[[#This Row],[TOTAL_CLIENT_TIME]],".",",")) * 100</f>
        <v>0</v>
      </c>
      <c r="X143" s="12">
        <f>VALUE(SUBSTITUTE(Table3[[#This Row],[COMPRESS_FRAME]],".",",")) / VALUE(SUBSTITUTE(Table3[[#This Row],[TOTAL_CLIENT_TIME]],".",",")) * 100</f>
        <v>34.246575342465754</v>
      </c>
      <c r="Y143" s="12">
        <f>VALUE(SUBSTITUTE(Table3[[#This Row],[COMPRESS_FRAME_IN_JPEG]],".",",")) / VALUE(SUBSTITUTE(Table3[[#This Row],[TOTAL_CLIENT_TIME]],".",",")) * 100</f>
        <v>31.506849315068493</v>
      </c>
      <c r="Z143" s="13">
        <f>VALUE(SUBSTITUTE(Table3[[#This Row],[COMPRESS_FRAME_IN_BASE64]],".",",")) / VALUE(SUBSTITUTE(Table3[[#This Row],[TOTAL_CLIENT_TIME]],".",",")) * 100</f>
        <v>0</v>
      </c>
      <c r="AA143" s="13">
        <f>2*Table3[[#This Row],['[SIZE_IN_BYTES']]]/Table3[[#This Row],['[DICOM_SIZE']]]*100</f>
        <v>97.689532838446169</v>
      </c>
      <c r="AB143" s="12">
        <f>2*Table3[[#This Row],['[SIZE_IN_BYTES']]]</f>
        <v>131072</v>
      </c>
      <c r="AC143" s="12">
        <f xml:space="preserve"> ((Table3[[#This Row],['[SIZE_IN_BYTES']]]) - Table3[[#This Row],['[COMPRESSION_JPEG_SIZE']]]) / (Table3[[#This Row],['[SIZE_IN_BYTES']]]) * 100</f>
        <v>76.46484375</v>
      </c>
    </row>
    <row r="144" spans="1:29" x14ac:dyDescent="0.2">
      <c r="A144" s="10">
        <v>42472.70208333333</v>
      </c>
      <c r="B144" s="11" t="s">
        <v>50</v>
      </c>
      <c r="C144" s="11" t="b">
        <v>0</v>
      </c>
      <c r="D144" s="46">
        <v>3</v>
      </c>
      <c r="E144" s="46">
        <v>1</v>
      </c>
      <c r="F144" s="46">
        <v>3.4</v>
      </c>
      <c r="G144" s="46">
        <v>0</v>
      </c>
      <c r="H144" s="46">
        <v>3.8</v>
      </c>
      <c r="I144" s="46">
        <v>0</v>
      </c>
      <c r="J144" s="46">
        <v>9.1999999999999993</v>
      </c>
      <c r="K144" s="46">
        <v>13.6</v>
      </c>
      <c r="L144" s="11" t="s">
        <v>51</v>
      </c>
      <c r="M144" s="11">
        <v>0</v>
      </c>
      <c r="N144" s="11" t="s">
        <v>20</v>
      </c>
      <c r="O144" s="12">
        <v>142564</v>
      </c>
      <c r="P144" s="11">
        <v>95</v>
      </c>
      <c r="Q144" s="11">
        <v>9338</v>
      </c>
      <c r="R144" s="11">
        <v>12452</v>
      </c>
      <c r="S144" s="11">
        <v>65536</v>
      </c>
      <c r="T144" s="11">
        <v>256</v>
      </c>
      <c r="U144" s="11">
        <v>256</v>
      </c>
      <c r="V144" s="12">
        <f>VALUE(SUBSTITUTE(Table3[[#This Row],[LOAD_DICOM]],".",",")) / VALUE(SUBSTITUTE(Table3[[#This Row],[TOTAL_CLIENT_TIME]],".",",")) * 100</f>
        <v>22.058823529411764</v>
      </c>
      <c r="W144" s="12">
        <f>VALUE(SUBSTITUTE(Table3[[#This Row],[GET_FRAME_FROM_DICOM]],".",",")) / VALUE(SUBSTITUTE(Table3[[#This Row],[TOTAL_CLIENT_TIME]],".",",")) * 100</f>
        <v>7.3529411764705888</v>
      </c>
      <c r="X144" s="12">
        <f>VALUE(SUBSTITUTE(Table3[[#This Row],[COMPRESS_FRAME]],".",",")) / VALUE(SUBSTITUTE(Table3[[#This Row],[TOTAL_CLIENT_TIME]],".",",")) * 100</f>
        <v>27.941176470588236</v>
      </c>
      <c r="Y144" s="12">
        <f>VALUE(SUBSTITUTE(Table3[[#This Row],[COMPRESS_FRAME_IN_JPEG]],".",",")) / VALUE(SUBSTITUTE(Table3[[#This Row],[TOTAL_CLIENT_TIME]],".",",")) * 100</f>
        <v>25</v>
      </c>
      <c r="Z144" s="13">
        <f>VALUE(SUBSTITUTE(Table3[[#This Row],[COMPRESS_FRAME_IN_BASE64]],".",",")) / VALUE(SUBSTITUTE(Table3[[#This Row],[TOTAL_CLIENT_TIME]],".",",")) * 100</f>
        <v>0</v>
      </c>
      <c r="AA144" s="13">
        <f>2*Table3[[#This Row],['[SIZE_IN_BYTES']]]/Table3[[#This Row],['[DICOM_SIZE']]]*100</f>
        <v>91.939058948963265</v>
      </c>
      <c r="AB144" s="12">
        <f>2*Table3[[#This Row],['[SIZE_IN_BYTES']]]</f>
        <v>131072</v>
      </c>
      <c r="AC144" s="12">
        <f xml:space="preserve"> ((Table3[[#This Row],['[SIZE_IN_BYTES']]]) - Table3[[#This Row],['[COMPRESSION_JPEG_SIZE']]]) / (Table3[[#This Row],['[SIZE_IN_BYTES']]]) * 100</f>
        <v>85.7513427734375</v>
      </c>
    </row>
    <row r="145" spans="1:29" x14ac:dyDescent="0.2">
      <c r="A145" s="10">
        <v>42472.70208333333</v>
      </c>
      <c r="B145" s="11" t="s">
        <v>50</v>
      </c>
      <c r="C145" s="11" t="b">
        <v>0</v>
      </c>
      <c r="D145" s="46">
        <v>2.6</v>
      </c>
      <c r="E145" s="46">
        <v>1</v>
      </c>
      <c r="F145" s="46">
        <v>3.6</v>
      </c>
      <c r="G145" s="46">
        <v>0</v>
      </c>
      <c r="H145" s="46">
        <v>3.8</v>
      </c>
      <c r="I145" s="46">
        <v>0</v>
      </c>
      <c r="J145" s="46">
        <v>9.4</v>
      </c>
      <c r="K145" s="46">
        <v>13.4</v>
      </c>
      <c r="L145" s="11" t="s">
        <v>52</v>
      </c>
      <c r="M145" s="11">
        <v>0</v>
      </c>
      <c r="N145" s="11" t="s">
        <v>20</v>
      </c>
      <c r="O145" s="12">
        <v>142564</v>
      </c>
      <c r="P145" s="11">
        <v>95</v>
      </c>
      <c r="Q145" s="11">
        <v>9373</v>
      </c>
      <c r="R145" s="11">
        <v>12500</v>
      </c>
      <c r="S145" s="11">
        <v>65536</v>
      </c>
      <c r="T145" s="11">
        <v>256</v>
      </c>
      <c r="U145" s="11">
        <v>256</v>
      </c>
      <c r="V145" s="12">
        <f>VALUE(SUBSTITUTE(Table3[[#This Row],[LOAD_DICOM]],".",",")) / VALUE(SUBSTITUTE(Table3[[#This Row],[TOTAL_CLIENT_TIME]],".",",")) * 100</f>
        <v>19.402985074626866</v>
      </c>
      <c r="W145" s="12">
        <f>VALUE(SUBSTITUTE(Table3[[#This Row],[GET_FRAME_FROM_DICOM]],".",",")) / VALUE(SUBSTITUTE(Table3[[#This Row],[TOTAL_CLIENT_TIME]],".",",")) * 100</f>
        <v>7.4626865671641784</v>
      </c>
      <c r="X145" s="12">
        <f>VALUE(SUBSTITUTE(Table3[[#This Row],[COMPRESS_FRAME]],".",",")) / VALUE(SUBSTITUTE(Table3[[#This Row],[TOTAL_CLIENT_TIME]],".",",")) * 100</f>
        <v>28.35820895522388</v>
      </c>
      <c r="Y145" s="12">
        <f>VALUE(SUBSTITUTE(Table3[[#This Row],[COMPRESS_FRAME_IN_JPEG]],".",",")) / VALUE(SUBSTITUTE(Table3[[#This Row],[TOTAL_CLIENT_TIME]],".",",")) * 100</f>
        <v>26.865671641791046</v>
      </c>
      <c r="Z145" s="13">
        <f>VALUE(SUBSTITUTE(Table3[[#This Row],[COMPRESS_FRAME_IN_BASE64]],".",",")) / VALUE(SUBSTITUTE(Table3[[#This Row],[TOTAL_CLIENT_TIME]],".",",")) * 100</f>
        <v>0</v>
      </c>
      <c r="AA145" s="13">
        <f>2*Table3[[#This Row],['[SIZE_IN_BYTES']]]/Table3[[#This Row],['[DICOM_SIZE']]]*100</f>
        <v>91.939058948963265</v>
      </c>
      <c r="AB145" s="12">
        <f>2*Table3[[#This Row],['[SIZE_IN_BYTES']]]</f>
        <v>131072</v>
      </c>
      <c r="AC145" s="12">
        <f xml:space="preserve"> ((Table3[[#This Row],['[SIZE_IN_BYTES']]]) - Table3[[#This Row],['[COMPRESSION_JPEG_SIZE']]]) / (Table3[[#This Row],['[SIZE_IN_BYTES']]]) * 100</f>
        <v>85.69793701171875</v>
      </c>
    </row>
    <row r="146" spans="1:29" x14ac:dyDescent="0.2">
      <c r="A146" s="10">
        <v>42472.70208333333</v>
      </c>
      <c r="B146" s="11" t="s">
        <v>50</v>
      </c>
      <c r="C146" s="11" t="b">
        <v>0</v>
      </c>
      <c r="D146" s="46">
        <v>3</v>
      </c>
      <c r="E146" s="46">
        <v>1.2</v>
      </c>
      <c r="F146" s="46">
        <v>4.2</v>
      </c>
      <c r="G146" s="46">
        <v>0</v>
      </c>
      <c r="H146" s="46">
        <v>4.5999999999999996</v>
      </c>
      <c r="I146" s="46">
        <v>0</v>
      </c>
      <c r="J146" s="46">
        <v>10.6</v>
      </c>
      <c r="K146" s="46">
        <v>15.4</v>
      </c>
      <c r="L146" s="11" t="s">
        <v>53</v>
      </c>
      <c r="M146" s="11">
        <v>0</v>
      </c>
      <c r="N146" s="11" t="s">
        <v>20</v>
      </c>
      <c r="O146" s="12">
        <v>142424</v>
      </c>
      <c r="P146" s="11">
        <v>95</v>
      </c>
      <c r="Q146" s="11">
        <v>12666</v>
      </c>
      <c r="R146" s="11">
        <v>16888</v>
      </c>
      <c r="S146" s="11">
        <v>65536</v>
      </c>
      <c r="T146" s="11">
        <v>256</v>
      </c>
      <c r="U146" s="11">
        <v>256</v>
      </c>
      <c r="V146" s="12">
        <f>VALUE(SUBSTITUTE(Table3[[#This Row],[LOAD_DICOM]],".",",")) / VALUE(SUBSTITUTE(Table3[[#This Row],[TOTAL_CLIENT_TIME]],".",",")) * 100</f>
        <v>19.480519480519483</v>
      </c>
      <c r="W146" s="12">
        <f>VALUE(SUBSTITUTE(Table3[[#This Row],[GET_FRAME_FROM_DICOM]],".",",")) / VALUE(SUBSTITUTE(Table3[[#This Row],[TOTAL_CLIENT_TIME]],".",",")) * 100</f>
        <v>7.7922077922077921</v>
      </c>
      <c r="X146" s="12">
        <f>VALUE(SUBSTITUTE(Table3[[#This Row],[COMPRESS_FRAME]],".",",")) / VALUE(SUBSTITUTE(Table3[[#This Row],[TOTAL_CLIENT_TIME]],".",",")) * 100</f>
        <v>29.870129870129869</v>
      </c>
      <c r="Y146" s="12">
        <f>VALUE(SUBSTITUTE(Table3[[#This Row],[COMPRESS_FRAME_IN_JPEG]],".",",")) / VALUE(SUBSTITUTE(Table3[[#This Row],[TOTAL_CLIENT_TIME]],".",",")) * 100</f>
        <v>27.27272727272727</v>
      </c>
      <c r="Z146" s="13">
        <f>VALUE(SUBSTITUTE(Table3[[#This Row],[COMPRESS_FRAME_IN_BASE64]],".",",")) / VALUE(SUBSTITUTE(Table3[[#This Row],[TOTAL_CLIENT_TIME]],".",",")) * 100</f>
        <v>0</v>
      </c>
      <c r="AA146" s="13">
        <f>2*Table3[[#This Row],['[SIZE_IN_BYTES']]]/Table3[[#This Row],['[DICOM_SIZE']]]*100</f>
        <v>92.029433241588492</v>
      </c>
      <c r="AB146" s="12">
        <f>2*Table3[[#This Row],['[SIZE_IN_BYTES']]]</f>
        <v>131072</v>
      </c>
      <c r="AC146" s="12">
        <f xml:space="preserve"> ((Table3[[#This Row],['[SIZE_IN_BYTES']]]) - Table3[[#This Row],['[COMPRESSION_JPEG_SIZE']]]) / (Table3[[#This Row],['[SIZE_IN_BYTES']]]) * 100</f>
        <v>80.6732177734375</v>
      </c>
    </row>
    <row r="147" spans="1:29" x14ac:dyDescent="0.2">
      <c r="A147" s="10">
        <v>42472.70208333333</v>
      </c>
      <c r="B147" s="11" t="s">
        <v>42</v>
      </c>
      <c r="C147" s="11" t="b">
        <v>0</v>
      </c>
      <c r="D147" s="46">
        <v>443.2</v>
      </c>
      <c r="E147" s="46">
        <v>336.2</v>
      </c>
      <c r="F147" s="46">
        <v>1398.8</v>
      </c>
      <c r="G147" s="46">
        <v>23.2</v>
      </c>
      <c r="H147" s="46">
        <v>1449.4</v>
      </c>
      <c r="I147" s="46">
        <v>13.4</v>
      </c>
      <c r="J147" s="46">
        <v>2253.8000000000002</v>
      </c>
      <c r="K147" s="46">
        <v>2271</v>
      </c>
      <c r="L147" s="11" t="s">
        <v>19</v>
      </c>
      <c r="M147" s="11">
        <v>0</v>
      </c>
      <c r="N147" s="11" t="s">
        <v>54</v>
      </c>
      <c r="O147" s="12">
        <v>56057906</v>
      </c>
      <c r="P147" s="11">
        <v>80</v>
      </c>
      <c r="Q147" s="11">
        <v>1378949</v>
      </c>
      <c r="R147" s="11">
        <v>1838600</v>
      </c>
      <c r="S147" s="11">
        <v>28027584</v>
      </c>
      <c r="T147" s="11">
        <v>4728</v>
      </c>
      <c r="U147" s="11">
        <v>5928</v>
      </c>
      <c r="V147" s="12">
        <f>VALUE(SUBSTITUTE(Table3[[#This Row],[LOAD_DICOM]],".",",")) / VALUE(SUBSTITUTE(Table3[[#This Row],[TOTAL_CLIENT_TIME]],".",",")) * 100</f>
        <v>19.515631880228973</v>
      </c>
      <c r="W147" s="12">
        <f>VALUE(SUBSTITUTE(Table3[[#This Row],[GET_FRAME_FROM_DICOM]],".",",")) / VALUE(SUBSTITUTE(Table3[[#This Row],[TOTAL_CLIENT_TIME]],".",",")) * 100</f>
        <v>14.804051078819903</v>
      </c>
      <c r="X147" s="12">
        <f>VALUE(SUBSTITUTE(Table3[[#This Row],[COMPRESS_FRAME]],".",",")) / VALUE(SUBSTITUTE(Table3[[#This Row],[TOTAL_CLIENT_TIME]],".",",")) * 100</f>
        <v>63.82210479964774</v>
      </c>
      <c r="Y147" s="12">
        <f>VALUE(SUBSTITUTE(Table3[[#This Row],[COMPRESS_FRAME_IN_JPEG]],".",",")) / VALUE(SUBSTITUTE(Table3[[#This Row],[TOTAL_CLIENT_TIME]],".",",")) * 100</f>
        <v>61.594011448701011</v>
      </c>
      <c r="Z147" s="13">
        <f>VALUE(SUBSTITUTE(Table3[[#This Row],[COMPRESS_FRAME_IN_BASE64]],".",",")) / VALUE(SUBSTITUTE(Table3[[#This Row],[TOTAL_CLIENT_TIME]],".",",")) * 100</f>
        <v>1.0215763980625274</v>
      </c>
      <c r="AA147" s="13">
        <f>2*Table3[[#This Row],['[SIZE_IN_BYTES']]]/Table3[[#This Row],['[DICOM_SIZE']]]*100</f>
        <v>99.99511576475939</v>
      </c>
      <c r="AB147" s="12">
        <f>2*Table3[[#This Row],['[SIZE_IN_BYTES']]]</f>
        <v>56055168</v>
      </c>
      <c r="AC147" s="12">
        <f xml:space="preserve"> ((Table3[[#This Row],['[SIZE_IN_BYTES']]]) - Table3[[#This Row],['[COMPRESSION_JPEG_SIZE']]]) / (Table3[[#This Row],['[SIZE_IN_BYTES']]]) * 100</f>
        <v>95.080029017128268</v>
      </c>
    </row>
    <row r="148" spans="1:29" x14ac:dyDescent="0.2">
      <c r="A148" s="10">
        <v>42472.70208333333</v>
      </c>
      <c r="B148" s="11" t="s">
        <v>44</v>
      </c>
      <c r="C148" s="11" t="b">
        <v>0</v>
      </c>
      <c r="D148" s="46">
        <v>103.6</v>
      </c>
      <c r="E148" s="46">
        <v>115</v>
      </c>
      <c r="F148" s="46">
        <v>356.2</v>
      </c>
      <c r="G148" s="46">
        <v>6</v>
      </c>
      <c r="H148" s="46">
        <v>372.4</v>
      </c>
      <c r="I148" s="46">
        <v>3</v>
      </c>
      <c r="J148" s="46">
        <v>599.20000000000005</v>
      </c>
      <c r="K148" s="46">
        <v>605.79999999999995</v>
      </c>
      <c r="L148" s="11" t="s">
        <v>21</v>
      </c>
      <c r="M148" s="11">
        <v>0</v>
      </c>
      <c r="N148" s="11" t="s">
        <v>54</v>
      </c>
      <c r="O148" s="12">
        <v>14020912</v>
      </c>
      <c r="P148" s="11">
        <v>80</v>
      </c>
      <c r="Q148" s="11">
        <v>430981</v>
      </c>
      <c r="R148" s="11">
        <v>574644</v>
      </c>
      <c r="S148" s="11">
        <v>7006896</v>
      </c>
      <c r="T148" s="11">
        <v>2364</v>
      </c>
      <c r="U148" s="11">
        <v>2964</v>
      </c>
      <c r="V148" s="12">
        <f>VALUE(SUBSTITUTE(Table3[[#This Row],[LOAD_DICOM]],".",",")) / VALUE(SUBSTITUTE(Table3[[#This Row],[TOTAL_CLIENT_TIME]],".",",")) * 100</f>
        <v>17.101353582040275</v>
      </c>
      <c r="W148" s="12">
        <f>VALUE(SUBSTITUTE(Table3[[#This Row],[GET_FRAME_FROM_DICOM]],".",",")) / VALUE(SUBSTITUTE(Table3[[#This Row],[TOTAL_CLIENT_TIME]],".",",")) * 100</f>
        <v>18.983162759986797</v>
      </c>
      <c r="X148" s="12">
        <f>VALUE(SUBSTITUTE(Table3[[#This Row],[COMPRESS_FRAME]],".",",")) / VALUE(SUBSTITUTE(Table3[[#This Row],[TOTAL_CLIENT_TIME]],".",",")) * 100</f>
        <v>61.472433146252889</v>
      </c>
      <c r="Y148" s="12">
        <f>VALUE(SUBSTITUTE(Table3[[#This Row],[COMPRESS_FRAME_IN_JPEG]],".",",")) / VALUE(SUBSTITUTE(Table3[[#This Row],[TOTAL_CLIENT_TIME]],".",",")) * 100</f>
        <v>58.798283261802574</v>
      </c>
      <c r="Z148" s="13">
        <f>VALUE(SUBSTITUTE(Table3[[#This Row],[COMPRESS_FRAME_IN_BASE64]],".",",")) / VALUE(SUBSTITUTE(Table3[[#This Row],[TOTAL_CLIENT_TIME]],".",",")) * 100</f>
        <v>0.99042588312974589</v>
      </c>
      <c r="AA148" s="13">
        <f>2*Table3[[#This Row],['[SIZE_IN_BYTES']]]/Table3[[#This Row],['[DICOM_SIZE']]]*100</f>
        <v>99.94921870988135</v>
      </c>
      <c r="AB148" s="12">
        <f>2*Table3[[#This Row],['[SIZE_IN_BYTES']]]</f>
        <v>14013792</v>
      </c>
      <c r="AC148" s="12">
        <f xml:space="preserve"> ((Table3[[#This Row],['[SIZE_IN_BYTES']]]) - Table3[[#This Row],['[COMPRESSION_JPEG_SIZE']]]) / (Table3[[#This Row],['[SIZE_IN_BYTES']]]) * 100</f>
        <v>93.849187999936063</v>
      </c>
    </row>
    <row r="149" spans="1:29" x14ac:dyDescent="0.2">
      <c r="A149" s="10">
        <v>42472.70208333333</v>
      </c>
      <c r="B149" s="11" t="s">
        <v>22</v>
      </c>
      <c r="C149" s="11" t="b">
        <v>0</v>
      </c>
      <c r="D149" s="46">
        <v>2738.6</v>
      </c>
      <c r="E149" s="46">
        <v>1930.4</v>
      </c>
      <c r="F149" s="46">
        <v>164.4</v>
      </c>
      <c r="G149" s="46">
        <v>2.2000000000000002</v>
      </c>
      <c r="H149" s="46">
        <v>170.2</v>
      </c>
      <c r="I149" s="46">
        <v>0.2</v>
      </c>
      <c r="J149" s="46">
        <v>4846.8</v>
      </c>
      <c r="K149" s="46">
        <v>4852.2</v>
      </c>
      <c r="L149" s="11" t="s">
        <v>23</v>
      </c>
      <c r="M149" s="11">
        <v>0</v>
      </c>
      <c r="N149" s="11" t="s">
        <v>54</v>
      </c>
      <c r="O149" s="12">
        <v>298989870</v>
      </c>
      <c r="P149" s="11">
        <v>80</v>
      </c>
      <c r="Q149" s="11">
        <v>191761</v>
      </c>
      <c r="R149" s="11">
        <v>255684</v>
      </c>
      <c r="S149" s="11">
        <v>3114176</v>
      </c>
      <c r="T149" s="11">
        <v>1576</v>
      </c>
      <c r="U149" s="11">
        <v>1976</v>
      </c>
      <c r="V149" s="12">
        <f>VALUE(SUBSTITUTE(Table3[[#This Row],[LOAD_DICOM]],".",",")) / VALUE(SUBSTITUTE(Table3[[#This Row],[TOTAL_CLIENT_TIME]],".",",")) * 100</f>
        <v>56.440377560694124</v>
      </c>
      <c r="W149" s="12">
        <f>VALUE(SUBSTITUTE(Table3[[#This Row],[GET_FRAME_FROM_DICOM]],".",",")) / VALUE(SUBSTITUTE(Table3[[#This Row],[TOTAL_CLIENT_TIME]],".",",")) * 100</f>
        <v>39.784015498124568</v>
      </c>
      <c r="X149" s="12">
        <f>VALUE(SUBSTITUTE(Table3[[#This Row],[COMPRESS_FRAME]],".",",")) / VALUE(SUBSTITUTE(Table3[[#This Row],[TOTAL_CLIENT_TIME]],".",",")) * 100</f>
        <v>3.5076872346564447</v>
      </c>
      <c r="Y149" s="12">
        <f>VALUE(SUBSTITUTE(Table3[[#This Row],[COMPRESS_FRAME_IN_JPEG]],".",",")) / VALUE(SUBSTITUTE(Table3[[#This Row],[TOTAL_CLIENT_TIME]],".",",")) * 100</f>
        <v>3.3881538271299618</v>
      </c>
      <c r="Z149" s="13">
        <f>VALUE(SUBSTITUTE(Table3[[#This Row],[COMPRESS_FRAME_IN_BASE64]],".",",")) / VALUE(SUBSTITUTE(Table3[[#This Row],[TOTAL_CLIENT_TIME]],".",",")) * 100</f>
        <v>4.5340258027286598E-2</v>
      </c>
      <c r="AA149" s="13">
        <f>2*Table3[[#This Row],['[SIZE_IN_BYTES']]]/Table3[[#This Row],['[DICOM_SIZE']]]*100</f>
        <v>2.0831314452225422</v>
      </c>
      <c r="AB149" s="12">
        <f>2*Table3[[#This Row],['[SIZE_IN_BYTES']]]</f>
        <v>6228352</v>
      </c>
      <c r="AC149" s="12">
        <f xml:space="preserve"> ((Table3[[#This Row],['[SIZE_IN_BYTES']]]) - Table3[[#This Row],['[COMPRESSION_JPEG_SIZE']]]) / (Table3[[#This Row],['[SIZE_IN_BYTES']]]) * 100</f>
        <v>93.842319766127531</v>
      </c>
    </row>
    <row r="150" spans="1:29" x14ac:dyDescent="0.2">
      <c r="A150" s="10">
        <v>42472.70208333333</v>
      </c>
      <c r="B150" s="11" t="s">
        <v>22</v>
      </c>
      <c r="C150" s="11" t="b">
        <v>0</v>
      </c>
      <c r="D150" s="46">
        <v>2756.6</v>
      </c>
      <c r="E150" s="46">
        <v>1712.2</v>
      </c>
      <c r="F150" s="46">
        <v>148.19999999999999</v>
      </c>
      <c r="G150" s="46">
        <v>2.2000000000000002</v>
      </c>
      <c r="H150" s="46">
        <v>153.80000000000001</v>
      </c>
      <c r="I150" s="46">
        <v>0.4</v>
      </c>
      <c r="J150" s="46">
        <v>4629.3999999999996</v>
      </c>
      <c r="K150" s="46">
        <v>4635</v>
      </c>
      <c r="L150" s="11" t="s">
        <v>23</v>
      </c>
      <c r="M150" s="11">
        <v>1</v>
      </c>
      <c r="N150" s="11" t="s">
        <v>54</v>
      </c>
      <c r="O150" s="12">
        <v>298989870</v>
      </c>
      <c r="P150" s="11">
        <v>80</v>
      </c>
      <c r="Q150" s="11">
        <v>193254</v>
      </c>
      <c r="R150" s="11">
        <v>257672</v>
      </c>
      <c r="S150" s="11">
        <v>3114176</v>
      </c>
      <c r="T150" s="11">
        <v>1576</v>
      </c>
      <c r="U150" s="11">
        <v>1976</v>
      </c>
      <c r="V150" s="12">
        <f>VALUE(SUBSTITUTE(Table3[[#This Row],[LOAD_DICOM]],".",",")) / VALUE(SUBSTITUTE(Table3[[#This Row],[TOTAL_CLIENT_TIME]],".",",")) * 100</f>
        <v>59.473570658036678</v>
      </c>
      <c r="W150" s="12">
        <f>VALUE(SUBSTITUTE(Table3[[#This Row],[GET_FRAME_FROM_DICOM]],".",",")) / VALUE(SUBSTITUTE(Table3[[#This Row],[TOTAL_CLIENT_TIME]],".",",")) * 100</f>
        <v>36.940668824163971</v>
      </c>
      <c r="X150" s="12">
        <f>VALUE(SUBSTITUTE(Table3[[#This Row],[COMPRESS_FRAME]],".",",")) / VALUE(SUBSTITUTE(Table3[[#This Row],[TOTAL_CLIENT_TIME]],".",",")) * 100</f>
        <v>3.3182308522114354</v>
      </c>
      <c r="Y150" s="12">
        <f>VALUE(SUBSTITUTE(Table3[[#This Row],[COMPRESS_FRAME_IN_JPEG]],".",",")) / VALUE(SUBSTITUTE(Table3[[#This Row],[TOTAL_CLIENT_TIME]],".",",")) * 100</f>
        <v>3.1974110032362462</v>
      </c>
      <c r="Z150" s="13">
        <f>VALUE(SUBSTITUTE(Table3[[#This Row],[COMPRESS_FRAME_IN_BASE64]],".",",")) / VALUE(SUBSTITUTE(Table3[[#This Row],[TOTAL_CLIENT_TIME]],".",",")) * 100</f>
        <v>4.7464940668824167E-2</v>
      </c>
      <c r="AA150" s="13">
        <f>2*Table3[[#This Row],['[SIZE_IN_BYTES']]]/Table3[[#This Row],['[DICOM_SIZE']]]*100</f>
        <v>2.0831314452225422</v>
      </c>
      <c r="AB150" s="12">
        <f>2*Table3[[#This Row],['[SIZE_IN_BYTES']]]</f>
        <v>6228352</v>
      </c>
      <c r="AC150" s="12">
        <f xml:space="preserve"> ((Table3[[#This Row],['[SIZE_IN_BYTES']]]) - Table3[[#This Row],['[COMPRESSION_JPEG_SIZE']]]) / (Table3[[#This Row],['[SIZE_IN_BYTES']]]) * 100</f>
        <v>93.79437771018722</v>
      </c>
    </row>
    <row r="151" spans="1:29" x14ac:dyDescent="0.2">
      <c r="A151" s="10">
        <v>42472.70208333333</v>
      </c>
      <c r="B151" s="11" t="s">
        <v>22</v>
      </c>
      <c r="C151" s="11" t="b">
        <v>0</v>
      </c>
      <c r="D151" s="46">
        <v>2829.6</v>
      </c>
      <c r="E151" s="46">
        <v>1769.2</v>
      </c>
      <c r="F151" s="46">
        <v>149</v>
      </c>
      <c r="G151" s="46">
        <v>2.2000000000000002</v>
      </c>
      <c r="H151" s="46">
        <v>154</v>
      </c>
      <c r="I151" s="46">
        <v>1</v>
      </c>
      <c r="J151" s="46">
        <v>4761.3999999999996</v>
      </c>
      <c r="K151" s="46">
        <v>4766.3999999999996</v>
      </c>
      <c r="L151" s="11" t="s">
        <v>23</v>
      </c>
      <c r="M151" s="11">
        <v>30</v>
      </c>
      <c r="N151" s="11" t="s">
        <v>54</v>
      </c>
      <c r="O151" s="12">
        <v>298989870</v>
      </c>
      <c r="P151" s="11">
        <v>80</v>
      </c>
      <c r="Q151" s="11">
        <v>197425</v>
      </c>
      <c r="R151" s="11">
        <v>263236</v>
      </c>
      <c r="S151" s="11">
        <v>3114176</v>
      </c>
      <c r="T151" s="11">
        <v>1576</v>
      </c>
      <c r="U151" s="11">
        <v>1976</v>
      </c>
      <c r="V151" s="12">
        <f>VALUE(SUBSTITUTE(Table3[[#This Row],[LOAD_DICOM]],".",",")) / VALUE(SUBSTITUTE(Table3[[#This Row],[TOTAL_CLIENT_TIME]],".",",")) * 100</f>
        <v>59.365558912386703</v>
      </c>
      <c r="W151" s="12">
        <f>VALUE(SUBSTITUTE(Table3[[#This Row],[GET_FRAME_FROM_DICOM]],".",",")) / VALUE(SUBSTITUTE(Table3[[#This Row],[TOTAL_CLIENT_TIME]],".",",")) * 100</f>
        <v>37.11816045652904</v>
      </c>
      <c r="X151" s="12">
        <f>VALUE(SUBSTITUTE(Table3[[#This Row],[COMPRESS_FRAME]],".",",")) / VALUE(SUBSTITUTE(Table3[[#This Row],[TOTAL_CLIENT_TIME]],".",",")) * 100</f>
        <v>3.2309499832158446</v>
      </c>
      <c r="Y151" s="12">
        <f>VALUE(SUBSTITUTE(Table3[[#This Row],[COMPRESS_FRAME_IN_JPEG]],".",",")) / VALUE(SUBSTITUTE(Table3[[#This Row],[TOTAL_CLIENT_TIME]],".",",")) * 100</f>
        <v>3.1260490097348104</v>
      </c>
      <c r="Z151" s="13">
        <f>VALUE(SUBSTITUTE(Table3[[#This Row],[COMPRESS_FRAME_IN_BASE64]],".",",")) / VALUE(SUBSTITUTE(Table3[[#This Row],[TOTAL_CLIENT_TIME]],".",",")) * 100</f>
        <v>4.6156428331654925E-2</v>
      </c>
      <c r="AA151" s="13">
        <f>2*Table3[[#This Row],['[SIZE_IN_BYTES']]]/Table3[[#This Row],['[DICOM_SIZE']]]*100</f>
        <v>2.0831314452225422</v>
      </c>
      <c r="AB151" s="12">
        <f>2*Table3[[#This Row],['[SIZE_IN_BYTES']]]</f>
        <v>6228352</v>
      </c>
      <c r="AC151" s="12">
        <f xml:space="preserve"> ((Table3[[#This Row],['[SIZE_IN_BYTES']]]) - Table3[[#This Row],['[COMPRESSION_JPEG_SIZE']]]) / (Table3[[#This Row],['[SIZE_IN_BYTES']]]) * 100</f>
        <v>93.660441799050531</v>
      </c>
    </row>
    <row r="152" spans="1:29" x14ac:dyDescent="0.2">
      <c r="A152" s="10">
        <v>42472.70208333333</v>
      </c>
      <c r="B152" s="11" t="s">
        <v>45</v>
      </c>
      <c r="C152" s="11" t="b">
        <v>0</v>
      </c>
      <c r="D152" s="46">
        <v>400.8</v>
      </c>
      <c r="E152" s="46">
        <v>332.6</v>
      </c>
      <c r="F152" s="46">
        <v>1327.2</v>
      </c>
      <c r="G152" s="46">
        <v>22.2</v>
      </c>
      <c r="H152" s="46">
        <v>1370.6</v>
      </c>
      <c r="I152" s="46">
        <v>13.2</v>
      </c>
      <c r="J152" s="46">
        <v>2128.8000000000002</v>
      </c>
      <c r="K152" s="46">
        <v>2148.1999999999998</v>
      </c>
      <c r="L152" s="11" t="s">
        <v>24</v>
      </c>
      <c r="M152" s="11">
        <v>0</v>
      </c>
      <c r="N152" s="11" t="s">
        <v>54</v>
      </c>
      <c r="O152" s="12">
        <v>56057906</v>
      </c>
      <c r="P152" s="11">
        <v>80</v>
      </c>
      <c r="Q152" s="11">
        <v>1384435</v>
      </c>
      <c r="R152" s="11">
        <v>1845916</v>
      </c>
      <c r="S152" s="11">
        <v>28027584</v>
      </c>
      <c r="T152" s="11">
        <v>4728</v>
      </c>
      <c r="U152" s="11">
        <v>5928</v>
      </c>
      <c r="V152" s="12">
        <f>VALUE(SUBSTITUTE(Table3[[#This Row],[LOAD_DICOM]],".",",")) / VALUE(SUBSTITUTE(Table3[[#This Row],[TOTAL_CLIENT_TIME]],".",",")) * 100</f>
        <v>18.657480681500793</v>
      </c>
      <c r="W152" s="12">
        <f>VALUE(SUBSTITUTE(Table3[[#This Row],[GET_FRAME_FROM_DICOM]],".",",")) / VALUE(SUBSTITUTE(Table3[[#This Row],[TOTAL_CLIENT_TIME]],".",",")) * 100</f>
        <v>15.482729727213485</v>
      </c>
      <c r="X152" s="12">
        <f>VALUE(SUBSTITUTE(Table3[[#This Row],[COMPRESS_FRAME]],".",",")) / VALUE(SUBSTITUTE(Table3[[#This Row],[TOTAL_CLIENT_TIME]],".",",")) * 100</f>
        <v>63.80225304906434</v>
      </c>
      <c r="Y152" s="12">
        <f>VALUE(SUBSTITUTE(Table3[[#This Row],[COMPRESS_FRAME_IN_JPEG]],".",",")) / VALUE(SUBSTITUTE(Table3[[#This Row],[TOTAL_CLIENT_TIME]],".",",")) * 100</f>
        <v>61.781956987245145</v>
      </c>
      <c r="Z152" s="13">
        <f>VALUE(SUBSTITUTE(Table3[[#This Row],[COMPRESS_FRAME_IN_BASE64]],".",",")) / VALUE(SUBSTITUTE(Table3[[#This Row],[TOTAL_CLIENT_TIME]],".",",")) * 100</f>
        <v>1.033423331160972</v>
      </c>
      <c r="AA152" s="13">
        <f>2*Table3[[#This Row],['[SIZE_IN_BYTES']]]/Table3[[#This Row],['[DICOM_SIZE']]]*100</f>
        <v>99.99511576475939</v>
      </c>
      <c r="AB152" s="12">
        <f>2*Table3[[#This Row],['[SIZE_IN_BYTES']]]</f>
        <v>56055168</v>
      </c>
      <c r="AC152" s="12">
        <f xml:space="preserve"> ((Table3[[#This Row],['[SIZE_IN_BYTES']]]) - Table3[[#This Row],['[COMPRESSION_JPEG_SIZE']]]) / (Table3[[#This Row],['[SIZE_IN_BYTES']]]) * 100</f>
        <v>95.060455442752399</v>
      </c>
    </row>
    <row r="153" spans="1:29" x14ac:dyDescent="0.2">
      <c r="A153" s="10">
        <v>42472.70208333333</v>
      </c>
      <c r="B153" s="11" t="s">
        <v>46</v>
      </c>
      <c r="C153" s="11" t="b">
        <v>0</v>
      </c>
      <c r="D153" s="46">
        <v>2.8</v>
      </c>
      <c r="E153" s="46">
        <v>0.2</v>
      </c>
      <c r="F153" s="46">
        <v>3</v>
      </c>
      <c r="G153" s="46">
        <v>0</v>
      </c>
      <c r="H153" s="46">
        <v>3.4</v>
      </c>
      <c r="I153" s="46">
        <v>0</v>
      </c>
      <c r="J153" s="46">
        <v>9.8000000000000007</v>
      </c>
      <c r="K153" s="46">
        <v>14.8</v>
      </c>
      <c r="L153" s="11" t="s">
        <v>47</v>
      </c>
      <c r="M153" s="11">
        <v>0</v>
      </c>
      <c r="N153" s="11" t="s">
        <v>54</v>
      </c>
      <c r="O153" s="12">
        <v>134314</v>
      </c>
      <c r="P153" s="11">
        <v>80</v>
      </c>
      <c r="Q153" s="11">
        <v>3410</v>
      </c>
      <c r="R153" s="11">
        <v>4548</v>
      </c>
      <c r="S153" s="11">
        <v>65536</v>
      </c>
      <c r="T153" s="11">
        <v>256</v>
      </c>
      <c r="U153" s="11">
        <v>256</v>
      </c>
      <c r="V153" s="12">
        <f>VALUE(SUBSTITUTE(Table3[[#This Row],[LOAD_DICOM]],".",",")) / VALUE(SUBSTITUTE(Table3[[#This Row],[TOTAL_CLIENT_TIME]],".",",")) * 100</f>
        <v>18.918918918918916</v>
      </c>
      <c r="W153" s="12">
        <f>VALUE(SUBSTITUTE(Table3[[#This Row],[GET_FRAME_FROM_DICOM]],".",",")) / VALUE(SUBSTITUTE(Table3[[#This Row],[TOTAL_CLIENT_TIME]],".",",")) * 100</f>
        <v>1.3513513513513513</v>
      </c>
      <c r="X153" s="12">
        <f>VALUE(SUBSTITUTE(Table3[[#This Row],[COMPRESS_FRAME]],".",",")) / VALUE(SUBSTITUTE(Table3[[#This Row],[TOTAL_CLIENT_TIME]],".",",")) * 100</f>
        <v>22.972972972972972</v>
      </c>
      <c r="Y153" s="12">
        <f>VALUE(SUBSTITUTE(Table3[[#This Row],[COMPRESS_FRAME_IN_JPEG]],".",",")) / VALUE(SUBSTITUTE(Table3[[#This Row],[TOTAL_CLIENT_TIME]],".",",")) * 100</f>
        <v>20.27027027027027</v>
      </c>
      <c r="Z153" s="13">
        <f>VALUE(SUBSTITUTE(Table3[[#This Row],[COMPRESS_FRAME_IN_BASE64]],".",",")) / VALUE(SUBSTITUTE(Table3[[#This Row],[TOTAL_CLIENT_TIME]],".",",")) * 100</f>
        <v>0</v>
      </c>
      <c r="AA153" s="13">
        <f>2*Table3[[#This Row],['[SIZE_IN_BYTES']]]/Table3[[#This Row],['[DICOM_SIZE']]]*100</f>
        <v>97.586253108387808</v>
      </c>
      <c r="AB153" s="12">
        <f>2*Table3[[#This Row],['[SIZE_IN_BYTES']]]</f>
        <v>131072</v>
      </c>
      <c r="AC153" s="12">
        <f xml:space="preserve"> ((Table3[[#This Row],['[SIZE_IN_BYTES']]]) - Table3[[#This Row],['[COMPRESSION_JPEG_SIZE']]]) / (Table3[[#This Row],['[SIZE_IN_BYTES']]]) * 100</f>
        <v>94.7967529296875</v>
      </c>
    </row>
    <row r="154" spans="1:29" x14ac:dyDescent="0.2">
      <c r="A154" s="10">
        <v>42472.70208333333</v>
      </c>
      <c r="B154" s="11" t="s">
        <v>46</v>
      </c>
      <c r="C154" s="11" t="b">
        <v>0</v>
      </c>
      <c r="D154" s="46">
        <v>2.6</v>
      </c>
      <c r="E154" s="46">
        <v>0.2</v>
      </c>
      <c r="F154" s="46">
        <v>3.2</v>
      </c>
      <c r="G154" s="46">
        <v>0</v>
      </c>
      <c r="H154" s="46">
        <v>3.6</v>
      </c>
      <c r="I154" s="46">
        <v>0</v>
      </c>
      <c r="J154" s="46">
        <v>8</v>
      </c>
      <c r="K154" s="46">
        <v>12.4</v>
      </c>
      <c r="L154" s="11" t="s">
        <v>48</v>
      </c>
      <c r="M154" s="11">
        <v>0</v>
      </c>
      <c r="N154" s="11" t="s">
        <v>54</v>
      </c>
      <c r="O154" s="12">
        <v>134314</v>
      </c>
      <c r="P154" s="11">
        <v>80</v>
      </c>
      <c r="Q154" s="11">
        <v>4190</v>
      </c>
      <c r="R154" s="11">
        <v>5588</v>
      </c>
      <c r="S154" s="11">
        <v>65536</v>
      </c>
      <c r="T154" s="11">
        <v>256</v>
      </c>
      <c r="U154" s="11">
        <v>256</v>
      </c>
      <c r="V154" s="12">
        <f>VALUE(SUBSTITUTE(Table3[[#This Row],[LOAD_DICOM]],".",",")) / VALUE(SUBSTITUTE(Table3[[#This Row],[TOTAL_CLIENT_TIME]],".",",")) * 100</f>
        <v>20.967741935483872</v>
      </c>
      <c r="W154" s="12">
        <f>VALUE(SUBSTITUTE(Table3[[#This Row],[GET_FRAME_FROM_DICOM]],".",",")) / VALUE(SUBSTITUTE(Table3[[#This Row],[TOTAL_CLIENT_TIME]],".",",")) * 100</f>
        <v>1.6129032258064515</v>
      </c>
      <c r="X154" s="12">
        <f>VALUE(SUBSTITUTE(Table3[[#This Row],[COMPRESS_FRAME]],".",",")) / VALUE(SUBSTITUTE(Table3[[#This Row],[TOTAL_CLIENT_TIME]],".",",")) * 100</f>
        <v>29.032258064516132</v>
      </c>
      <c r="Y154" s="12">
        <f>VALUE(SUBSTITUTE(Table3[[#This Row],[COMPRESS_FRAME_IN_JPEG]],".",",")) / VALUE(SUBSTITUTE(Table3[[#This Row],[TOTAL_CLIENT_TIME]],".",",")) * 100</f>
        <v>25.806451612903224</v>
      </c>
      <c r="Z154" s="13">
        <f>VALUE(SUBSTITUTE(Table3[[#This Row],[COMPRESS_FRAME_IN_BASE64]],".",",")) / VALUE(SUBSTITUTE(Table3[[#This Row],[TOTAL_CLIENT_TIME]],".",",")) * 100</f>
        <v>0</v>
      </c>
      <c r="AA154" s="13">
        <f>2*Table3[[#This Row],['[SIZE_IN_BYTES']]]/Table3[[#This Row],['[DICOM_SIZE']]]*100</f>
        <v>97.586253108387808</v>
      </c>
      <c r="AB154" s="12">
        <f>2*Table3[[#This Row],['[SIZE_IN_BYTES']]]</f>
        <v>131072</v>
      </c>
      <c r="AC154" s="12">
        <f xml:space="preserve"> ((Table3[[#This Row],['[SIZE_IN_BYTES']]]) - Table3[[#This Row],['[COMPRESSION_JPEG_SIZE']]]) / (Table3[[#This Row],['[SIZE_IN_BYTES']]]) * 100</f>
        <v>93.6065673828125</v>
      </c>
    </row>
    <row r="155" spans="1:29" x14ac:dyDescent="0.2">
      <c r="A155" s="10">
        <v>42472.70208333333</v>
      </c>
      <c r="B155" s="11" t="s">
        <v>46</v>
      </c>
      <c r="C155" s="11" t="b">
        <v>0</v>
      </c>
      <c r="D155" s="46">
        <v>2.4</v>
      </c>
      <c r="E155" s="46">
        <v>0</v>
      </c>
      <c r="F155" s="46">
        <v>3.2</v>
      </c>
      <c r="G155" s="46">
        <v>0</v>
      </c>
      <c r="H155" s="46">
        <v>3.4</v>
      </c>
      <c r="I155" s="46">
        <v>0</v>
      </c>
      <c r="J155" s="46">
        <v>7.8</v>
      </c>
      <c r="K155" s="46">
        <v>12.2</v>
      </c>
      <c r="L155" s="11" t="s">
        <v>49</v>
      </c>
      <c r="M155" s="11">
        <v>0</v>
      </c>
      <c r="N155" s="11" t="s">
        <v>54</v>
      </c>
      <c r="O155" s="12">
        <v>134172</v>
      </c>
      <c r="P155" s="11">
        <v>80</v>
      </c>
      <c r="Q155" s="11">
        <v>6690</v>
      </c>
      <c r="R155" s="11">
        <v>8920</v>
      </c>
      <c r="S155" s="11">
        <v>65536</v>
      </c>
      <c r="T155" s="11">
        <v>256</v>
      </c>
      <c r="U155" s="11">
        <v>256</v>
      </c>
      <c r="V155" s="12">
        <f>VALUE(SUBSTITUTE(Table3[[#This Row],[LOAD_DICOM]],".",",")) / VALUE(SUBSTITUTE(Table3[[#This Row],[TOTAL_CLIENT_TIME]],".",",")) * 100</f>
        <v>19.672131147540984</v>
      </c>
      <c r="W155" s="12">
        <f>VALUE(SUBSTITUTE(Table3[[#This Row],[GET_FRAME_FROM_DICOM]],".",",")) / VALUE(SUBSTITUTE(Table3[[#This Row],[TOTAL_CLIENT_TIME]],".",",")) * 100</f>
        <v>0</v>
      </c>
      <c r="X155" s="12">
        <f>VALUE(SUBSTITUTE(Table3[[#This Row],[COMPRESS_FRAME]],".",",")) / VALUE(SUBSTITUTE(Table3[[#This Row],[TOTAL_CLIENT_TIME]],".",",")) * 100</f>
        <v>27.868852459016395</v>
      </c>
      <c r="Y155" s="12">
        <f>VALUE(SUBSTITUTE(Table3[[#This Row],[COMPRESS_FRAME_IN_JPEG]],".",",")) / VALUE(SUBSTITUTE(Table3[[#This Row],[TOTAL_CLIENT_TIME]],".",",")) * 100</f>
        <v>26.229508196721312</v>
      </c>
      <c r="Z155" s="13">
        <f>VALUE(SUBSTITUTE(Table3[[#This Row],[COMPRESS_FRAME_IN_BASE64]],".",",")) / VALUE(SUBSTITUTE(Table3[[#This Row],[TOTAL_CLIENT_TIME]],".",",")) * 100</f>
        <v>0</v>
      </c>
      <c r="AA155" s="13">
        <f>2*Table3[[#This Row],['[SIZE_IN_BYTES']]]/Table3[[#This Row],['[DICOM_SIZE']]]*100</f>
        <v>97.689532838446169</v>
      </c>
      <c r="AB155" s="12">
        <f>2*Table3[[#This Row],['[SIZE_IN_BYTES']]]</f>
        <v>131072</v>
      </c>
      <c r="AC155" s="12">
        <f xml:space="preserve"> ((Table3[[#This Row],['[SIZE_IN_BYTES']]]) - Table3[[#This Row],['[COMPRESSION_JPEG_SIZE']]]) / (Table3[[#This Row],['[SIZE_IN_BYTES']]]) * 100</f>
        <v>89.7918701171875</v>
      </c>
    </row>
    <row r="156" spans="1:29" x14ac:dyDescent="0.2">
      <c r="A156" s="10">
        <v>42472.70208333333</v>
      </c>
      <c r="B156" s="11" t="s">
        <v>50</v>
      </c>
      <c r="C156" s="11" t="b">
        <v>0</v>
      </c>
      <c r="D156" s="46">
        <v>2.8</v>
      </c>
      <c r="E156" s="46">
        <v>1.2</v>
      </c>
      <c r="F156" s="46">
        <v>3</v>
      </c>
      <c r="G156" s="46">
        <v>0</v>
      </c>
      <c r="H156" s="46">
        <v>3.4</v>
      </c>
      <c r="I156" s="46">
        <v>0</v>
      </c>
      <c r="J156" s="46">
        <v>8.6</v>
      </c>
      <c r="K156" s="46">
        <v>13</v>
      </c>
      <c r="L156" s="11" t="s">
        <v>51</v>
      </c>
      <c r="M156" s="11">
        <v>0</v>
      </c>
      <c r="N156" s="11" t="s">
        <v>54</v>
      </c>
      <c r="O156" s="12">
        <v>142564</v>
      </c>
      <c r="P156" s="11">
        <v>80</v>
      </c>
      <c r="Q156" s="11">
        <v>4658</v>
      </c>
      <c r="R156" s="11">
        <v>6212</v>
      </c>
      <c r="S156" s="11">
        <v>65536</v>
      </c>
      <c r="T156" s="11">
        <v>256</v>
      </c>
      <c r="U156" s="11">
        <v>256</v>
      </c>
      <c r="V156" s="12">
        <f>VALUE(SUBSTITUTE(Table3[[#This Row],[LOAD_DICOM]],".",",")) / VALUE(SUBSTITUTE(Table3[[#This Row],[TOTAL_CLIENT_TIME]],".",",")) * 100</f>
        <v>21.538461538461537</v>
      </c>
      <c r="W156" s="12">
        <f>VALUE(SUBSTITUTE(Table3[[#This Row],[GET_FRAME_FROM_DICOM]],".",",")) / VALUE(SUBSTITUTE(Table3[[#This Row],[TOTAL_CLIENT_TIME]],".",",")) * 100</f>
        <v>9.2307692307692299</v>
      </c>
      <c r="X156" s="12">
        <f>VALUE(SUBSTITUTE(Table3[[#This Row],[COMPRESS_FRAME]],".",",")) / VALUE(SUBSTITUTE(Table3[[#This Row],[TOTAL_CLIENT_TIME]],".",",")) * 100</f>
        <v>26.153846153846157</v>
      </c>
      <c r="Y156" s="12">
        <f>VALUE(SUBSTITUTE(Table3[[#This Row],[COMPRESS_FRAME_IN_JPEG]],".",",")) / VALUE(SUBSTITUTE(Table3[[#This Row],[TOTAL_CLIENT_TIME]],".",",")) * 100</f>
        <v>23.076923076923077</v>
      </c>
      <c r="Z156" s="13">
        <f>VALUE(SUBSTITUTE(Table3[[#This Row],[COMPRESS_FRAME_IN_BASE64]],".",",")) / VALUE(SUBSTITUTE(Table3[[#This Row],[TOTAL_CLIENT_TIME]],".",",")) * 100</f>
        <v>0</v>
      </c>
      <c r="AA156" s="13">
        <f>2*Table3[[#This Row],['[SIZE_IN_BYTES']]]/Table3[[#This Row],['[DICOM_SIZE']]]*100</f>
        <v>91.939058948963265</v>
      </c>
      <c r="AB156" s="12">
        <f>2*Table3[[#This Row],['[SIZE_IN_BYTES']]]</f>
        <v>131072</v>
      </c>
      <c r="AC156" s="12">
        <f xml:space="preserve"> ((Table3[[#This Row],['[SIZE_IN_BYTES']]]) - Table3[[#This Row],['[COMPRESSION_JPEG_SIZE']]]) / (Table3[[#This Row],['[SIZE_IN_BYTES']]]) * 100</f>
        <v>92.8924560546875</v>
      </c>
    </row>
    <row r="157" spans="1:29" x14ac:dyDescent="0.2">
      <c r="A157" s="10">
        <v>42472.70208333333</v>
      </c>
      <c r="B157" s="11" t="s">
        <v>50</v>
      </c>
      <c r="C157" s="11" t="b">
        <v>0</v>
      </c>
      <c r="D157" s="46">
        <v>3</v>
      </c>
      <c r="E157" s="46">
        <v>1</v>
      </c>
      <c r="F157" s="46">
        <v>3</v>
      </c>
      <c r="G157" s="46">
        <v>0</v>
      </c>
      <c r="H157" s="46">
        <v>3.2</v>
      </c>
      <c r="I157" s="46">
        <v>0</v>
      </c>
      <c r="J157" s="46">
        <v>8</v>
      </c>
      <c r="K157" s="46">
        <v>12.6</v>
      </c>
      <c r="L157" s="11" t="s">
        <v>52</v>
      </c>
      <c r="M157" s="11">
        <v>0</v>
      </c>
      <c r="N157" s="11" t="s">
        <v>54</v>
      </c>
      <c r="O157" s="12">
        <v>142564</v>
      </c>
      <c r="P157" s="11">
        <v>80</v>
      </c>
      <c r="Q157" s="11">
        <v>4632</v>
      </c>
      <c r="R157" s="11">
        <v>6176</v>
      </c>
      <c r="S157" s="11">
        <v>65536</v>
      </c>
      <c r="T157" s="11">
        <v>256</v>
      </c>
      <c r="U157" s="11">
        <v>256</v>
      </c>
      <c r="V157" s="12">
        <f>VALUE(SUBSTITUTE(Table3[[#This Row],[LOAD_DICOM]],".",",")) / VALUE(SUBSTITUTE(Table3[[#This Row],[TOTAL_CLIENT_TIME]],".",",")) * 100</f>
        <v>23.80952380952381</v>
      </c>
      <c r="W157" s="12">
        <f>VALUE(SUBSTITUTE(Table3[[#This Row],[GET_FRAME_FROM_DICOM]],".",",")) / VALUE(SUBSTITUTE(Table3[[#This Row],[TOTAL_CLIENT_TIME]],".",",")) * 100</f>
        <v>7.9365079365079358</v>
      </c>
      <c r="X157" s="12">
        <f>VALUE(SUBSTITUTE(Table3[[#This Row],[COMPRESS_FRAME]],".",",")) / VALUE(SUBSTITUTE(Table3[[#This Row],[TOTAL_CLIENT_TIME]],".",",")) * 100</f>
        <v>25.396825396825403</v>
      </c>
      <c r="Y157" s="12">
        <f>VALUE(SUBSTITUTE(Table3[[#This Row],[COMPRESS_FRAME_IN_JPEG]],".",",")) / VALUE(SUBSTITUTE(Table3[[#This Row],[TOTAL_CLIENT_TIME]],".",",")) * 100</f>
        <v>23.80952380952381</v>
      </c>
      <c r="Z157" s="13">
        <f>VALUE(SUBSTITUTE(Table3[[#This Row],[COMPRESS_FRAME_IN_BASE64]],".",",")) / VALUE(SUBSTITUTE(Table3[[#This Row],[TOTAL_CLIENT_TIME]],".",",")) * 100</f>
        <v>0</v>
      </c>
      <c r="AA157" s="13">
        <f>2*Table3[[#This Row],['[SIZE_IN_BYTES']]]/Table3[[#This Row],['[DICOM_SIZE']]]*100</f>
        <v>91.939058948963265</v>
      </c>
      <c r="AB157" s="12">
        <f>2*Table3[[#This Row],['[SIZE_IN_BYTES']]]</f>
        <v>131072</v>
      </c>
      <c r="AC157" s="12">
        <f xml:space="preserve"> ((Table3[[#This Row],['[SIZE_IN_BYTES']]]) - Table3[[#This Row],['[COMPRESSION_JPEG_SIZE']]]) / (Table3[[#This Row],['[SIZE_IN_BYTES']]]) * 100</f>
        <v>92.93212890625</v>
      </c>
    </row>
    <row r="158" spans="1:29" x14ac:dyDescent="0.2">
      <c r="A158" s="10">
        <v>42472.70208333333</v>
      </c>
      <c r="B158" s="11" t="s">
        <v>50</v>
      </c>
      <c r="C158" s="11" t="b">
        <v>0</v>
      </c>
      <c r="D158" s="46">
        <v>3</v>
      </c>
      <c r="E158" s="46">
        <v>1</v>
      </c>
      <c r="F158" s="46">
        <v>3.6</v>
      </c>
      <c r="G158" s="46">
        <v>0</v>
      </c>
      <c r="H158" s="46">
        <v>3.6</v>
      </c>
      <c r="I158" s="46">
        <v>0</v>
      </c>
      <c r="J158" s="46">
        <v>8.6</v>
      </c>
      <c r="K158" s="46">
        <v>13</v>
      </c>
      <c r="L158" s="11" t="s">
        <v>53</v>
      </c>
      <c r="M158" s="11">
        <v>0</v>
      </c>
      <c r="N158" s="11" t="s">
        <v>54</v>
      </c>
      <c r="O158" s="12">
        <v>142424</v>
      </c>
      <c r="P158" s="11">
        <v>80</v>
      </c>
      <c r="Q158" s="11">
        <v>6195</v>
      </c>
      <c r="R158" s="11">
        <v>8260</v>
      </c>
      <c r="S158" s="11">
        <v>65536</v>
      </c>
      <c r="T158" s="11">
        <v>256</v>
      </c>
      <c r="U158" s="11">
        <v>256</v>
      </c>
      <c r="V158" s="12">
        <f>VALUE(SUBSTITUTE(Table3[[#This Row],[LOAD_DICOM]],".",",")) / VALUE(SUBSTITUTE(Table3[[#This Row],[TOTAL_CLIENT_TIME]],".",",")) * 100</f>
        <v>23.076923076923077</v>
      </c>
      <c r="W158" s="12">
        <f>VALUE(SUBSTITUTE(Table3[[#This Row],[GET_FRAME_FROM_DICOM]],".",",")) / VALUE(SUBSTITUTE(Table3[[#This Row],[TOTAL_CLIENT_TIME]],".",",")) * 100</f>
        <v>7.6923076923076925</v>
      </c>
      <c r="X158" s="12">
        <f>VALUE(SUBSTITUTE(Table3[[#This Row],[COMPRESS_FRAME]],".",",")) / VALUE(SUBSTITUTE(Table3[[#This Row],[TOTAL_CLIENT_TIME]],".",",")) * 100</f>
        <v>27.692307692307693</v>
      </c>
      <c r="Y158" s="12">
        <f>VALUE(SUBSTITUTE(Table3[[#This Row],[COMPRESS_FRAME_IN_JPEG]],".",",")) / VALUE(SUBSTITUTE(Table3[[#This Row],[TOTAL_CLIENT_TIME]],".",",")) * 100</f>
        <v>27.692307692307693</v>
      </c>
      <c r="Z158" s="13">
        <f>VALUE(SUBSTITUTE(Table3[[#This Row],[COMPRESS_FRAME_IN_BASE64]],".",",")) / VALUE(SUBSTITUTE(Table3[[#This Row],[TOTAL_CLIENT_TIME]],".",",")) * 100</f>
        <v>0</v>
      </c>
      <c r="AA158" s="13">
        <f>2*Table3[[#This Row],['[SIZE_IN_BYTES']]]/Table3[[#This Row],['[DICOM_SIZE']]]*100</f>
        <v>92.029433241588492</v>
      </c>
      <c r="AB158" s="12">
        <f>2*Table3[[#This Row],['[SIZE_IN_BYTES']]]</f>
        <v>131072</v>
      </c>
      <c r="AC158" s="12">
        <f xml:space="preserve"> ((Table3[[#This Row],['[SIZE_IN_BYTES']]]) - Table3[[#This Row],['[COMPRESSION_JPEG_SIZE']]]) / (Table3[[#This Row],['[SIZE_IN_BYTES']]]) * 100</f>
        <v>90.54718017578125</v>
      </c>
    </row>
    <row r="159" spans="1:29" x14ac:dyDescent="0.2">
      <c r="A159" s="10">
        <v>42472.70208333333</v>
      </c>
      <c r="B159" s="11" t="s">
        <v>42</v>
      </c>
      <c r="C159" s="11" t="b">
        <v>0</v>
      </c>
      <c r="D159" s="46">
        <v>376.6</v>
      </c>
      <c r="E159" s="46">
        <v>297.39999999999998</v>
      </c>
      <c r="F159" s="46">
        <v>1212</v>
      </c>
      <c r="G159" s="46">
        <v>12</v>
      </c>
      <c r="H159" s="46">
        <v>1242</v>
      </c>
      <c r="I159" s="46">
        <v>6.2</v>
      </c>
      <c r="J159" s="46">
        <v>1932.2</v>
      </c>
      <c r="K159" s="46">
        <v>1943.4</v>
      </c>
      <c r="L159" s="11" t="s">
        <v>19</v>
      </c>
      <c r="M159" s="11">
        <v>0</v>
      </c>
      <c r="N159" s="11" t="s">
        <v>25</v>
      </c>
      <c r="O159" s="12">
        <v>56057906</v>
      </c>
      <c r="P159" s="11">
        <v>50</v>
      </c>
      <c r="Q159" s="11">
        <v>837573</v>
      </c>
      <c r="R159" s="11">
        <v>1116764</v>
      </c>
      <c r="S159" s="11">
        <v>28027584</v>
      </c>
      <c r="T159" s="11">
        <v>4728</v>
      </c>
      <c r="U159" s="11">
        <v>5928</v>
      </c>
      <c r="V159" s="12">
        <f>VALUE(SUBSTITUTE(Table3[[#This Row],[LOAD_DICOM]],".",",")) / VALUE(SUBSTITUTE(Table3[[#This Row],[TOTAL_CLIENT_TIME]],".",",")) * 100</f>
        <v>19.378408973963158</v>
      </c>
      <c r="W159" s="12">
        <f>VALUE(SUBSTITUTE(Table3[[#This Row],[GET_FRAME_FROM_DICOM]],".",",")) / VALUE(SUBSTITUTE(Table3[[#This Row],[TOTAL_CLIENT_TIME]],".",",")) * 100</f>
        <v>15.303077081403723</v>
      </c>
      <c r="X159" s="12">
        <f>VALUE(SUBSTITUTE(Table3[[#This Row],[COMPRESS_FRAME]],".",",")) / VALUE(SUBSTITUTE(Table3[[#This Row],[TOTAL_CLIENT_TIME]],".",",")) * 100</f>
        <v>63.908613769681999</v>
      </c>
      <c r="Y159" s="12">
        <f>VALUE(SUBSTITUTE(Table3[[#This Row],[COMPRESS_FRAME_IN_JPEG]],".",",")) / VALUE(SUBSTITUTE(Table3[[#This Row],[TOTAL_CLIENT_TIME]],".",",")) * 100</f>
        <v>62.364927446742826</v>
      </c>
      <c r="Z159" s="13">
        <f>VALUE(SUBSTITUTE(Table3[[#This Row],[COMPRESS_FRAME_IN_BASE64]],".",",")) / VALUE(SUBSTITUTE(Table3[[#This Row],[TOTAL_CLIENT_TIME]],".",",")) * 100</f>
        <v>0.61747452917567147</v>
      </c>
      <c r="AA159" s="13">
        <f>2*Table3[[#This Row],['[SIZE_IN_BYTES']]]/Table3[[#This Row],['[DICOM_SIZE']]]*100</f>
        <v>99.99511576475939</v>
      </c>
      <c r="AB159" s="12">
        <f>2*Table3[[#This Row],['[SIZE_IN_BYTES']]]</f>
        <v>56055168</v>
      </c>
      <c r="AC159" s="12">
        <f xml:space="preserve"> ((Table3[[#This Row],['[SIZE_IN_BYTES']]]) - Table3[[#This Row],['[COMPRESSION_JPEG_SIZE']]]) / (Table3[[#This Row],['[SIZE_IN_BYTES']]]) * 100</f>
        <v>97.011611846386756</v>
      </c>
    </row>
    <row r="160" spans="1:29" x14ac:dyDescent="0.2">
      <c r="A160" s="10">
        <v>42472.70208333333</v>
      </c>
      <c r="B160" s="11" t="s">
        <v>44</v>
      </c>
      <c r="C160" s="11" t="b">
        <v>0</v>
      </c>
      <c r="D160" s="46">
        <v>99</v>
      </c>
      <c r="E160" s="46">
        <v>82.2</v>
      </c>
      <c r="F160" s="46">
        <v>316.39999999999998</v>
      </c>
      <c r="G160" s="46">
        <v>5.4</v>
      </c>
      <c r="H160" s="46">
        <v>327.2</v>
      </c>
      <c r="I160" s="46">
        <v>1</v>
      </c>
      <c r="J160" s="46">
        <v>514.4</v>
      </c>
      <c r="K160" s="46">
        <v>520</v>
      </c>
      <c r="L160" s="11" t="s">
        <v>21</v>
      </c>
      <c r="M160" s="11">
        <v>0</v>
      </c>
      <c r="N160" s="11" t="s">
        <v>25</v>
      </c>
      <c r="O160" s="12">
        <v>14020912</v>
      </c>
      <c r="P160" s="11">
        <v>50</v>
      </c>
      <c r="Q160" s="11">
        <v>282919</v>
      </c>
      <c r="R160" s="11">
        <v>377228</v>
      </c>
      <c r="S160" s="11">
        <v>7006896</v>
      </c>
      <c r="T160" s="11">
        <v>2364</v>
      </c>
      <c r="U160" s="11">
        <v>2964</v>
      </c>
      <c r="V160" s="12">
        <f>VALUE(SUBSTITUTE(Table3[[#This Row],[LOAD_DICOM]],".",",")) / VALUE(SUBSTITUTE(Table3[[#This Row],[TOTAL_CLIENT_TIME]],".",",")) * 100</f>
        <v>19.038461538461537</v>
      </c>
      <c r="W160" s="12">
        <f>VALUE(SUBSTITUTE(Table3[[#This Row],[GET_FRAME_FROM_DICOM]],".",",")) / VALUE(SUBSTITUTE(Table3[[#This Row],[TOTAL_CLIENT_TIME]],".",",")) * 100</f>
        <v>15.807692307692308</v>
      </c>
      <c r="X160" s="12">
        <f>VALUE(SUBSTITUTE(Table3[[#This Row],[COMPRESS_FRAME]],".",",")) / VALUE(SUBSTITUTE(Table3[[#This Row],[TOTAL_CLIENT_TIME]],".",",")) * 100</f>
        <v>62.923076923076927</v>
      </c>
      <c r="Y160" s="12">
        <f>VALUE(SUBSTITUTE(Table3[[#This Row],[COMPRESS_FRAME_IN_JPEG]],".",",")) / VALUE(SUBSTITUTE(Table3[[#This Row],[TOTAL_CLIENT_TIME]],".",",")) * 100</f>
        <v>60.84615384615384</v>
      </c>
      <c r="Z160" s="13">
        <f>VALUE(SUBSTITUTE(Table3[[#This Row],[COMPRESS_FRAME_IN_BASE64]],".",",")) / VALUE(SUBSTITUTE(Table3[[#This Row],[TOTAL_CLIENT_TIME]],".",",")) * 100</f>
        <v>1.0384615384615385</v>
      </c>
      <c r="AA160" s="13">
        <f>2*Table3[[#This Row],['[SIZE_IN_BYTES']]]/Table3[[#This Row],['[DICOM_SIZE']]]*100</f>
        <v>99.94921870988135</v>
      </c>
      <c r="AB160" s="12">
        <f>2*Table3[[#This Row],['[SIZE_IN_BYTES']]]</f>
        <v>14013792</v>
      </c>
      <c r="AC160" s="12">
        <f xml:space="preserve"> ((Table3[[#This Row],['[SIZE_IN_BYTES']]]) - Table3[[#This Row],['[COMPRESSION_JPEG_SIZE']]]) / (Table3[[#This Row],['[SIZE_IN_BYTES']]]) * 100</f>
        <v>95.962277733250218</v>
      </c>
    </row>
    <row r="161" spans="1:29" x14ac:dyDescent="0.2">
      <c r="A161" s="10">
        <v>42472.70208333333</v>
      </c>
      <c r="B161" s="11" t="s">
        <v>22</v>
      </c>
      <c r="C161" s="11" t="b">
        <v>0</v>
      </c>
      <c r="D161" s="46">
        <v>2669.4</v>
      </c>
      <c r="E161" s="46">
        <v>1780.6</v>
      </c>
      <c r="F161" s="46">
        <v>138.6</v>
      </c>
      <c r="G161" s="46">
        <v>1.2</v>
      </c>
      <c r="H161" s="46">
        <v>143</v>
      </c>
      <c r="I161" s="46">
        <v>0.2</v>
      </c>
      <c r="J161" s="46">
        <v>4600.2</v>
      </c>
      <c r="K161" s="46">
        <v>4606</v>
      </c>
      <c r="L161" s="11" t="s">
        <v>23</v>
      </c>
      <c r="M161" s="11">
        <v>0</v>
      </c>
      <c r="N161" s="11" t="s">
        <v>25</v>
      </c>
      <c r="O161" s="12">
        <v>298989870</v>
      </c>
      <c r="P161" s="11">
        <v>50</v>
      </c>
      <c r="Q161" s="11">
        <v>120794</v>
      </c>
      <c r="R161" s="11">
        <v>161060</v>
      </c>
      <c r="S161" s="11">
        <v>3114176</v>
      </c>
      <c r="T161" s="11">
        <v>1576</v>
      </c>
      <c r="U161" s="11">
        <v>1976</v>
      </c>
      <c r="V161" s="12">
        <f>VALUE(SUBSTITUTE(Table3[[#This Row],[LOAD_DICOM]],".",",")) / VALUE(SUBSTITUTE(Table3[[#This Row],[TOTAL_CLIENT_TIME]],".",",")) * 100</f>
        <v>57.954841511072516</v>
      </c>
      <c r="W161" s="12">
        <f>VALUE(SUBSTITUTE(Table3[[#This Row],[GET_FRAME_FROM_DICOM]],".",",")) / VALUE(SUBSTITUTE(Table3[[#This Row],[TOTAL_CLIENT_TIME]],".",",")) * 100</f>
        <v>38.658271819366043</v>
      </c>
      <c r="X161" s="12">
        <f>VALUE(SUBSTITUTE(Table3[[#This Row],[COMPRESS_FRAME]],".",",")) / VALUE(SUBSTITUTE(Table3[[#This Row],[TOTAL_CLIENT_TIME]],".",",")) * 100</f>
        <v>3.1046461137646548</v>
      </c>
      <c r="Y161" s="12">
        <f>VALUE(SUBSTITUTE(Table3[[#This Row],[COMPRESS_FRAME_IN_JPEG]],".",",")) / VALUE(SUBSTITUTE(Table3[[#This Row],[TOTAL_CLIENT_TIME]],".",",")) * 100</f>
        <v>3.0091185410334345</v>
      </c>
      <c r="Z161" s="13">
        <f>VALUE(SUBSTITUTE(Table3[[#This Row],[COMPRESS_FRAME_IN_BASE64]],".",",")) / VALUE(SUBSTITUTE(Table3[[#This Row],[TOTAL_CLIENT_TIME]],".",",")) * 100</f>
        <v>2.6052974381241857E-2</v>
      </c>
      <c r="AA161" s="13">
        <f>2*Table3[[#This Row],['[SIZE_IN_BYTES']]]/Table3[[#This Row],['[DICOM_SIZE']]]*100</f>
        <v>2.0831314452225422</v>
      </c>
      <c r="AB161" s="12">
        <f>2*Table3[[#This Row],['[SIZE_IN_BYTES']]]</f>
        <v>6228352</v>
      </c>
      <c r="AC161" s="12">
        <f xml:space="preserve"> ((Table3[[#This Row],['[SIZE_IN_BYTES']]]) - Table3[[#This Row],['[COMPRESSION_JPEG_SIZE']]]) / (Table3[[#This Row],['[SIZE_IN_BYTES']]]) * 100</f>
        <v>96.121156928831255</v>
      </c>
    </row>
    <row r="162" spans="1:29" x14ac:dyDescent="0.2">
      <c r="A162" s="10">
        <v>42472.70208333333</v>
      </c>
      <c r="B162" s="11" t="s">
        <v>22</v>
      </c>
      <c r="C162" s="11" t="b">
        <v>0</v>
      </c>
      <c r="D162" s="46">
        <v>2565.1999999999998</v>
      </c>
      <c r="E162" s="46">
        <v>1641.8</v>
      </c>
      <c r="F162" s="46">
        <v>137.80000000000001</v>
      </c>
      <c r="G162" s="46">
        <v>1.2</v>
      </c>
      <c r="H162" s="46">
        <v>142.19999999999999</v>
      </c>
      <c r="I162" s="46">
        <v>0.2</v>
      </c>
      <c r="J162" s="46">
        <v>4355.6000000000004</v>
      </c>
      <c r="K162" s="46">
        <v>4361.2</v>
      </c>
      <c r="L162" s="11" t="s">
        <v>23</v>
      </c>
      <c r="M162" s="11">
        <v>1</v>
      </c>
      <c r="N162" s="11" t="s">
        <v>25</v>
      </c>
      <c r="O162" s="12">
        <v>298989870</v>
      </c>
      <c r="P162" s="11">
        <v>50</v>
      </c>
      <c r="Q162" s="11">
        <v>122011</v>
      </c>
      <c r="R162" s="11">
        <v>162684</v>
      </c>
      <c r="S162" s="11">
        <v>3114176</v>
      </c>
      <c r="T162" s="11">
        <v>1576</v>
      </c>
      <c r="U162" s="11">
        <v>1976</v>
      </c>
      <c r="V162" s="12">
        <f>VALUE(SUBSTITUTE(Table3[[#This Row],[LOAD_DICOM]],".",",")) / VALUE(SUBSTITUTE(Table3[[#This Row],[TOTAL_CLIENT_TIME]],".",",")) * 100</f>
        <v>58.818673759515725</v>
      </c>
      <c r="W162" s="12">
        <f>VALUE(SUBSTITUTE(Table3[[#This Row],[GET_FRAME_FROM_DICOM]],".",",")) / VALUE(SUBSTITUTE(Table3[[#This Row],[TOTAL_CLIENT_TIME]],".",",")) * 100</f>
        <v>37.645602127854723</v>
      </c>
      <c r="X162" s="12">
        <f>VALUE(SUBSTITUTE(Table3[[#This Row],[COMPRESS_FRAME]],".",",")) / VALUE(SUBSTITUTE(Table3[[#This Row],[TOTAL_CLIENT_TIME]],".",",")) * 100</f>
        <v>3.260570485187563</v>
      </c>
      <c r="Y162" s="12">
        <f>VALUE(SUBSTITUTE(Table3[[#This Row],[COMPRESS_FRAME_IN_JPEG]],".",",")) / VALUE(SUBSTITUTE(Table3[[#This Row],[TOTAL_CLIENT_TIME]],".",",")) * 100</f>
        <v>3.1596808217921679</v>
      </c>
      <c r="Z162" s="13">
        <f>VALUE(SUBSTITUTE(Table3[[#This Row],[COMPRESS_FRAME_IN_BASE64]],".",",")) / VALUE(SUBSTITUTE(Table3[[#This Row],[TOTAL_CLIENT_TIME]],".",",")) * 100</f>
        <v>2.7515362744198843E-2</v>
      </c>
      <c r="AA162" s="13">
        <f>2*Table3[[#This Row],['[SIZE_IN_BYTES']]]/Table3[[#This Row],['[DICOM_SIZE']]]*100</f>
        <v>2.0831314452225422</v>
      </c>
      <c r="AB162" s="12">
        <f>2*Table3[[#This Row],['[SIZE_IN_BYTES']]]</f>
        <v>6228352</v>
      </c>
      <c r="AC162" s="12">
        <f xml:space="preserve"> ((Table3[[#This Row],['[SIZE_IN_BYTES']]]) - Table3[[#This Row],['[COMPRESSION_JPEG_SIZE']]]) / (Table3[[#This Row],['[SIZE_IN_BYTES']]]) * 100</f>
        <v>96.082077570439182</v>
      </c>
    </row>
    <row r="163" spans="1:29" x14ac:dyDescent="0.2">
      <c r="A163" s="10">
        <v>42472.70208333333</v>
      </c>
      <c r="B163" s="11" t="s">
        <v>22</v>
      </c>
      <c r="C163" s="11" t="b">
        <v>0</v>
      </c>
      <c r="D163" s="46">
        <v>2561.4</v>
      </c>
      <c r="E163" s="46">
        <v>1828.2</v>
      </c>
      <c r="F163" s="46">
        <v>144</v>
      </c>
      <c r="G163" s="46">
        <v>1.2</v>
      </c>
      <c r="H163" s="46">
        <v>149</v>
      </c>
      <c r="I163" s="46">
        <v>0.2</v>
      </c>
      <c r="J163" s="46">
        <v>4545.6000000000004</v>
      </c>
      <c r="K163" s="46">
        <v>4550.8</v>
      </c>
      <c r="L163" s="11" t="s">
        <v>23</v>
      </c>
      <c r="M163" s="11">
        <v>30</v>
      </c>
      <c r="N163" s="11" t="s">
        <v>25</v>
      </c>
      <c r="O163" s="12">
        <v>298989870</v>
      </c>
      <c r="P163" s="11">
        <v>50</v>
      </c>
      <c r="Q163" s="11">
        <v>125403</v>
      </c>
      <c r="R163" s="11">
        <v>167204</v>
      </c>
      <c r="S163" s="11">
        <v>3114176</v>
      </c>
      <c r="T163" s="11">
        <v>1576</v>
      </c>
      <c r="U163" s="11">
        <v>1976</v>
      </c>
      <c r="V163" s="12">
        <f>VALUE(SUBSTITUTE(Table3[[#This Row],[LOAD_DICOM]],".",",")) / VALUE(SUBSTITUTE(Table3[[#This Row],[TOTAL_CLIENT_TIME]],".",",")) * 100</f>
        <v>56.284609299463831</v>
      </c>
      <c r="W163" s="12">
        <f>VALUE(SUBSTITUTE(Table3[[#This Row],[GET_FRAME_FROM_DICOM]],".",",")) / VALUE(SUBSTITUTE(Table3[[#This Row],[TOTAL_CLIENT_TIME]],".",",")) * 100</f>
        <v>40.173156368111101</v>
      </c>
      <c r="X163" s="12">
        <f>VALUE(SUBSTITUTE(Table3[[#This Row],[COMPRESS_FRAME]],".",",")) / VALUE(SUBSTITUTE(Table3[[#This Row],[TOTAL_CLIENT_TIME]],".",",")) * 100</f>
        <v>3.274149600070317</v>
      </c>
      <c r="Y163" s="12">
        <f>VALUE(SUBSTITUTE(Table3[[#This Row],[COMPRESS_FRAME_IN_JPEG]],".",",")) / VALUE(SUBSTITUTE(Table3[[#This Row],[TOTAL_CLIENT_TIME]],".",",")) * 100</f>
        <v>3.1642788081216491</v>
      </c>
      <c r="Z163" s="13">
        <f>VALUE(SUBSTITUTE(Table3[[#This Row],[COMPRESS_FRAME_IN_BASE64]],".",",")) / VALUE(SUBSTITUTE(Table3[[#This Row],[TOTAL_CLIENT_TIME]],".",",")) * 100</f>
        <v>2.6368990067680408E-2</v>
      </c>
      <c r="AA163" s="13">
        <f>2*Table3[[#This Row],['[SIZE_IN_BYTES']]]/Table3[[#This Row],['[DICOM_SIZE']]]*100</f>
        <v>2.0831314452225422</v>
      </c>
      <c r="AB163" s="12">
        <f>2*Table3[[#This Row],['[SIZE_IN_BYTES']]]</f>
        <v>6228352</v>
      </c>
      <c r="AC163" s="12">
        <f xml:space="preserve"> ((Table3[[#This Row],['[SIZE_IN_BYTES']]]) - Table3[[#This Row],['[COMPRESSION_JPEG_SIZE']]]) / (Table3[[#This Row],['[SIZE_IN_BYTES']]]) * 100</f>
        <v>95.973156302020186</v>
      </c>
    </row>
    <row r="164" spans="1:29" x14ac:dyDescent="0.2">
      <c r="A164" s="10">
        <v>42472.70208333333</v>
      </c>
      <c r="B164" s="11" t="s">
        <v>45</v>
      </c>
      <c r="C164" s="11" t="b">
        <v>0</v>
      </c>
      <c r="D164" s="46">
        <v>396.6</v>
      </c>
      <c r="E164" s="46">
        <v>359</v>
      </c>
      <c r="F164" s="46">
        <v>1249.4000000000001</v>
      </c>
      <c r="G164" s="46">
        <v>13.8</v>
      </c>
      <c r="H164" s="46">
        <v>1281</v>
      </c>
      <c r="I164" s="46">
        <v>6.2</v>
      </c>
      <c r="J164" s="46">
        <v>2053.6</v>
      </c>
      <c r="K164" s="46">
        <v>2066</v>
      </c>
      <c r="L164" s="11" t="s">
        <v>24</v>
      </c>
      <c r="M164" s="11">
        <v>0</v>
      </c>
      <c r="N164" s="11" t="s">
        <v>25</v>
      </c>
      <c r="O164" s="12">
        <v>56057906</v>
      </c>
      <c r="P164" s="11">
        <v>50</v>
      </c>
      <c r="Q164" s="11">
        <v>846260</v>
      </c>
      <c r="R164" s="11">
        <v>1128348</v>
      </c>
      <c r="S164" s="11">
        <v>28027584</v>
      </c>
      <c r="T164" s="11">
        <v>4728</v>
      </c>
      <c r="U164" s="11">
        <v>5928</v>
      </c>
      <c r="V164" s="12">
        <f>VALUE(SUBSTITUTE(Table3[[#This Row],[LOAD_DICOM]],".",",")) / VALUE(SUBSTITUTE(Table3[[#This Row],[TOTAL_CLIENT_TIME]],".",",")) * 100</f>
        <v>19.196515004840272</v>
      </c>
      <c r="W164" s="12">
        <f>VALUE(SUBSTITUTE(Table3[[#This Row],[GET_FRAME_FROM_DICOM]],".",",")) / VALUE(SUBSTITUTE(Table3[[#This Row],[TOTAL_CLIENT_TIME]],".",",")) * 100</f>
        <v>17.376573088092933</v>
      </c>
      <c r="X164" s="12">
        <f>VALUE(SUBSTITUTE(Table3[[#This Row],[COMPRESS_FRAME]],".",",")) / VALUE(SUBSTITUTE(Table3[[#This Row],[TOTAL_CLIENT_TIME]],".",",")) * 100</f>
        <v>62.003872216844144</v>
      </c>
      <c r="Y164" s="12">
        <f>VALUE(SUBSTITUTE(Table3[[#This Row],[COMPRESS_FRAME_IN_JPEG]],".",",")) / VALUE(SUBSTITUTE(Table3[[#This Row],[TOTAL_CLIENT_TIME]],".",",")) * 100</f>
        <v>60.474346563407558</v>
      </c>
      <c r="Z164" s="13">
        <f>VALUE(SUBSTITUTE(Table3[[#This Row],[COMPRESS_FRAME_IN_BASE64]],".",",")) / VALUE(SUBSTITUTE(Table3[[#This Row],[TOTAL_CLIENT_TIME]],".",",")) * 100</f>
        <v>0.66795740561471451</v>
      </c>
      <c r="AA164" s="13">
        <f>2*Table3[[#This Row],['[SIZE_IN_BYTES']]]/Table3[[#This Row],['[DICOM_SIZE']]]*100</f>
        <v>99.99511576475939</v>
      </c>
      <c r="AB164" s="12">
        <f>2*Table3[[#This Row],['[SIZE_IN_BYTES']]]</f>
        <v>56055168</v>
      </c>
      <c r="AC164" s="12">
        <f xml:space="preserve"> ((Table3[[#This Row],['[SIZE_IN_BYTES']]]) - Table3[[#This Row],['[COMPRESSION_JPEG_SIZE']]]) / (Table3[[#This Row],['[SIZE_IN_BYTES']]]) * 100</f>
        <v>96.980617380363583</v>
      </c>
    </row>
    <row r="165" spans="1:29" x14ac:dyDescent="0.2">
      <c r="A165" s="10">
        <v>42472.70208333333</v>
      </c>
      <c r="B165" s="11" t="s">
        <v>46</v>
      </c>
      <c r="C165" s="11" t="b">
        <v>0</v>
      </c>
      <c r="D165" s="46">
        <v>3.2</v>
      </c>
      <c r="E165" s="46">
        <v>0</v>
      </c>
      <c r="F165" s="46">
        <v>2.4</v>
      </c>
      <c r="G165" s="46">
        <v>0</v>
      </c>
      <c r="H165" s="46">
        <v>3</v>
      </c>
      <c r="I165" s="46">
        <v>0</v>
      </c>
      <c r="J165" s="46">
        <v>7.8</v>
      </c>
      <c r="K165" s="46">
        <v>12</v>
      </c>
      <c r="L165" s="11" t="s">
        <v>47</v>
      </c>
      <c r="M165" s="11">
        <v>0</v>
      </c>
      <c r="N165" s="11" t="s">
        <v>25</v>
      </c>
      <c r="O165" s="12">
        <v>134314</v>
      </c>
      <c r="P165" s="11">
        <v>50</v>
      </c>
      <c r="Q165" s="11">
        <v>2114</v>
      </c>
      <c r="R165" s="11">
        <v>2820</v>
      </c>
      <c r="S165" s="11">
        <v>65536</v>
      </c>
      <c r="T165" s="11">
        <v>256</v>
      </c>
      <c r="U165" s="11">
        <v>256</v>
      </c>
      <c r="V165" s="12">
        <f>VALUE(SUBSTITUTE(Table3[[#This Row],[LOAD_DICOM]],".",",")) / VALUE(SUBSTITUTE(Table3[[#This Row],[TOTAL_CLIENT_TIME]],".",",")) * 100</f>
        <v>26.666666666666668</v>
      </c>
      <c r="W165" s="12">
        <f>VALUE(SUBSTITUTE(Table3[[#This Row],[GET_FRAME_FROM_DICOM]],".",",")) / VALUE(SUBSTITUTE(Table3[[#This Row],[TOTAL_CLIENT_TIME]],".",",")) * 100</f>
        <v>0</v>
      </c>
      <c r="X165" s="12">
        <f>VALUE(SUBSTITUTE(Table3[[#This Row],[COMPRESS_FRAME]],".",",")) / VALUE(SUBSTITUTE(Table3[[#This Row],[TOTAL_CLIENT_TIME]],".",",")) * 100</f>
        <v>25</v>
      </c>
      <c r="Y165" s="12">
        <f>VALUE(SUBSTITUTE(Table3[[#This Row],[COMPRESS_FRAME_IN_JPEG]],".",",")) / VALUE(SUBSTITUTE(Table3[[#This Row],[TOTAL_CLIENT_TIME]],".",",")) * 100</f>
        <v>20</v>
      </c>
      <c r="Z165" s="13">
        <f>VALUE(SUBSTITUTE(Table3[[#This Row],[COMPRESS_FRAME_IN_BASE64]],".",",")) / VALUE(SUBSTITUTE(Table3[[#This Row],[TOTAL_CLIENT_TIME]],".",",")) * 100</f>
        <v>0</v>
      </c>
      <c r="AA165" s="13">
        <f>2*Table3[[#This Row],['[SIZE_IN_BYTES']]]/Table3[[#This Row],['[DICOM_SIZE']]]*100</f>
        <v>97.586253108387808</v>
      </c>
      <c r="AB165" s="12">
        <f>2*Table3[[#This Row],['[SIZE_IN_BYTES']]]</f>
        <v>131072</v>
      </c>
      <c r="AC165" s="12">
        <f xml:space="preserve"> ((Table3[[#This Row],['[SIZE_IN_BYTES']]]) - Table3[[#This Row],['[COMPRESSION_JPEG_SIZE']]]) / (Table3[[#This Row],['[SIZE_IN_BYTES']]]) * 100</f>
        <v>96.7742919921875</v>
      </c>
    </row>
    <row r="166" spans="1:29" x14ac:dyDescent="0.2">
      <c r="A166" s="10">
        <v>42472.70208333333</v>
      </c>
      <c r="B166" s="11" t="s">
        <v>46</v>
      </c>
      <c r="C166" s="11" t="b">
        <v>0</v>
      </c>
      <c r="D166" s="46">
        <v>2.4</v>
      </c>
      <c r="E166" s="46">
        <v>0</v>
      </c>
      <c r="F166" s="46">
        <v>3</v>
      </c>
      <c r="G166" s="46">
        <v>0</v>
      </c>
      <c r="H166" s="46">
        <v>3.2</v>
      </c>
      <c r="I166" s="46">
        <v>0</v>
      </c>
      <c r="J166" s="46">
        <v>7.6</v>
      </c>
      <c r="K166" s="46">
        <v>12</v>
      </c>
      <c r="L166" s="11" t="s">
        <v>48</v>
      </c>
      <c r="M166" s="11">
        <v>0</v>
      </c>
      <c r="N166" s="11" t="s">
        <v>25</v>
      </c>
      <c r="O166" s="12">
        <v>134314</v>
      </c>
      <c r="P166" s="11">
        <v>50</v>
      </c>
      <c r="Q166" s="11">
        <v>2565</v>
      </c>
      <c r="R166" s="11">
        <v>3420</v>
      </c>
      <c r="S166" s="11">
        <v>65536</v>
      </c>
      <c r="T166" s="11">
        <v>256</v>
      </c>
      <c r="U166" s="11">
        <v>256</v>
      </c>
      <c r="V166" s="12">
        <f>VALUE(SUBSTITUTE(Table3[[#This Row],[LOAD_DICOM]],".",",")) / VALUE(SUBSTITUTE(Table3[[#This Row],[TOTAL_CLIENT_TIME]],".",",")) * 100</f>
        <v>20</v>
      </c>
      <c r="W166" s="12">
        <f>VALUE(SUBSTITUTE(Table3[[#This Row],[GET_FRAME_FROM_DICOM]],".",",")) / VALUE(SUBSTITUTE(Table3[[#This Row],[TOTAL_CLIENT_TIME]],".",",")) * 100</f>
        <v>0</v>
      </c>
      <c r="X166" s="12">
        <f>VALUE(SUBSTITUTE(Table3[[#This Row],[COMPRESS_FRAME]],".",",")) / VALUE(SUBSTITUTE(Table3[[#This Row],[TOTAL_CLIENT_TIME]],".",",")) * 100</f>
        <v>26.666666666666668</v>
      </c>
      <c r="Y166" s="12">
        <f>VALUE(SUBSTITUTE(Table3[[#This Row],[COMPRESS_FRAME_IN_JPEG]],".",",")) / VALUE(SUBSTITUTE(Table3[[#This Row],[TOTAL_CLIENT_TIME]],".",",")) * 100</f>
        <v>25</v>
      </c>
      <c r="Z166" s="13">
        <f>VALUE(SUBSTITUTE(Table3[[#This Row],[COMPRESS_FRAME_IN_BASE64]],".",",")) / VALUE(SUBSTITUTE(Table3[[#This Row],[TOTAL_CLIENT_TIME]],".",",")) * 100</f>
        <v>0</v>
      </c>
      <c r="AA166" s="13">
        <f>2*Table3[[#This Row],['[SIZE_IN_BYTES']]]/Table3[[#This Row],['[DICOM_SIZE']]]*100</f>
        <v>97.586253108387808</v>
      </c>
      <c r="AB166" s="12">
        <f>2*Table3[[#This Row],['[SIZE_IN_BYTES']]]</f>
        <v>131072</v>
      </c>
      <c r="AC166" s="12">
        <f xml:space="preserve"> ((Table3[[#This Row],['[SIZE_IN_BYTES']]]) - Table3[[#This Row],['[COMPRESSION_JPEG_SIZE']]]) / (Table3[[#This Row],['[SIZE_IN_BYTES']]]) * 100</f>
        <v>96.08612060546875</v>
      </c>
    </row>
    <row r="167" spans="1:29" x14ac:dyDescent="0.2">
      <c r="A167" s="10">
        <v>42472.70208333333</v>
      </c>
      <c r="B167" s="11" t="s">
        <v>46</v>
      </c>
      <c r="C167" s="11" t="b">
        <v>0</v>
      </c>
      <c r="D167" s="46">
        <v>2.8</v>
      </c>
      <c r="E167" s="46">
        <v>0</v>
      </c>
      <c r="F167" s="46">
        <v>3.8</v>
      </c>
      <c r="G167" s="46">
        <v>0</v>
      </c>
      <c r="H167" s="46">
        <v>3.8</v>
      </c>
      <c r="I167" s="46">
        <v>0</v>
      </c>
      <c r="J167" s="46">
        <v>8.4</v>
      </c>
      <c r="K167" s="46">
        <v>13.4</v>
      </c>
      <c r="L167" s="11" t="s">
        <v>49</v>
      </c>
      <c r="M167" s="11">
        <v>0</v>
      </c>
      <c r="N167" s="11" t="s">
        <v>25</v>
      </c>
      <c r="O167" s="12">
        <v>134172</v>
      </c>
      <c r="P167" s="11">
        <v>50</v>
      </c>
      <c r="Q167" s="11">
        <v>3832</v>
      </c>
      <c r="R167" s="11">
        <v>5112</v>
      </c>
      <c r="S167" s="11">
        <v>65536</v>
      </c>
      <c r="T167" s="11">
        <v>256</v>
      </c>
      <c r="U167" s="11">
        <v>256</v>
      </c>
      <c r="V167" s="12">
        <f>VALUE(SUBSTITUTE(Table3[[#This Row],[LOAD_DICOM]],".",",")) / VALUE(SUBSTITUTE(Table3[[#This Row],[TOTAL_CLIENT_TIME]],".",",")) * 100</f>
        <v>20.8955223880597</v>
      </c>
      <c r="W167" s="12">
        <f>VALUE(SUBSTITUTE(Table3[[#This Row],[GET_FRAME_FROM_DICOM]],".",",")) / VALUE(SUBSTITUTE(Table3[[#This Row],[TOTAL_CLIENT_TIME]],".",",")) * 100</f>
        <v>0</v>
      </c>
      <c r="X167" s="12">
        <f>VALUE(SUBSTITUTE(Table3[[#This Row],[COMPRESS_FRAME]],".",",")) / VALUE(SUBSTITUTE(Table3[[#This Row],[TOTAL_CLIENT_TIME]],".",",")) * 100</f>
        <v>28.35820895522388</v>
      </c>
      <c r="Y167" s="12">
        <f>VALUE(SUBSTITUTE(Table3[[#This Row],[COMPRESS_FRAME_IN_JPEG]],".",",")) / VALUE(SUBSTITUTE(Table3[[#This Row],[TOTAL_CLIENT_TIME]],".",",")) * 100</f>
        <v>28.35820895522388</v>
      </c>
      <c r="Z167" s="13">
        <f>VALUE(SUBSTITUTE(Table3[[#This Row],[COMPRESS_FRAME_IN_BASE64]],".",",")) / VALUE(SUBSTITUTE(Table3[[#This Row],[TOTAL_CLIENT_TIME]],".",",")) * 100</f>
        <v>0</v>
      </c>
      <c r="AA167" s="13">
        <f>2*Table3[[#This Row],['[SIZE_IN_BYTES']]]/Table3[[#This Row],['[DICOM_SIZE']]]*100</f>
        <v>97.689532838446169</v>
      </c>
      <c r="AB167" s="12">
        <f>2*Table3[[#This Row],['[SIZE_IN_BYTES']]]</f>
        <v>131072</v>
      </c>
      <c r="AC167" s="12">
        <f xml:space="preserve"> ((Table3[[#This Row],['[SIZE_IN_BYTES']]]) - Table3[[#This Row],['[COMPRESSION_JPEG_SIZE']]]) / (Table3[[#This Row],['[SIZE_IN_BYTES']]]) * 100</f>
        <v>94.15283203125</v>
      </c>
    </row>
    <row r="168" spans="1:29" x14ac:dyDescent="0.2">
      <c r="A168" s="10">
        <v>42472.70208333333</v>
      </c>
      <c r="B168" s="11" t="s">
        <v>50</v>
      </c>
      <c r="C168" s="11" t="b">
        <v>0</v>
      </c>
      <c r="D168" s="46">
        <v>3.2</v>
      </c>
      <c r="E168" s="46">
        <v>1.2</v>
      </c>
      <c r="F168" s="46">
        <v>3</v>
      </c>
      <c r="G168" s="46">
        <v>0</v>
      </c>
      <c r="H168" s="46">
        <v>3.2</v>
      </c>
      <c r="I168" s="46">
        <v>0</v>
      </c>
      <c r="J168" s="46">
        <v>9</v>
      </c>
      <c r="K168" s="46">
        <v>13.4</v>
      </c>
      <c r="L168" s="11" t="s">
        <v>51</v>
      </c>
      <c r="M168" s="11">
        <v>0</v>
      </c>
      <c r="N168" s="11" t="s">
        <v>25</v>
      </c>
      <c r="O168" s="12">
        <v>142564</v>
      </c>
      <c r="P168" s="11">
        <v>50</v>
      </c>
      <c r="Q168" s="11">
        <v>3094</v>
      </c>
      <c r="R168" s="11">
        <v>4128</v>
      </c>
      <c r="S168" s="11">
        <v>65536</v>
      </c>
      <c r="T168" s="11">
        <v>256</v>
      </c>
      <c r="U168" s="11">
        <v>256</v>
      </c>
      <c r="V168" s="12">
        <f>VALUE(SUBSTITUTE(Table3[[#This Row],[LOAD_DICOM]],".",",")) / VALUE(SUBSTITUTE(Table3[[#This Row],[TOTAL_CLIENT_TIME]],".",",")) * 100</f>
        <v>23.880597014925371</v>
      </c>
      <c r="W168" s="12">
        <f>VALUE(SUBSTITUTE(Table3[[#This Row],[GET_FRAME_FROM_DICOM]],".",",")) / VALUE(SUBSTITUTE(Table3[[#This Row],[TOTAL_CLIENT_TIME]],".",",")) * 100</f>
        <v>8.9552238805970141</v>
      </c>
      <c r="X168" s="12">
        <f>VALUE(SUBSTITUTE(Table3[[#This Row],[COMPRESS_FRAME]],".",",")) / VALUE(SUBSTITUTE(Table3[[#This Row],[TOTAL_CLIENT_TIME]],".",",")) * 100</f>
        <v>23.880597014925371</v>
      </c>
      <c r="Y168" s="12">
        <f>VALUE(SUBSTITUTE(Table3[[#This Row],[COMPRESS_FRAME_IN_JPEG]],".",",")) / VALUE(SUBSTITUTE(Table3[[#This Row],[TOTAL_CLIENT_TIME]],".",",")) * 100</f>
        <v>22.388059701492537</v>
      </c>
      <c r="Z168" s="13">
        <f>VALUE(SUBSTITUTE(Table3[[#This Row],[COMPRESS_FRAME_IN_BASE64]],".",",")) / VALUE(SUBSTITUTE(Table3[[#This Row],[TOTAL_CLIENT_TIME]],".",",")) * 100</f>
        <v>0</v>
      </c>
      <c r="AA168" s="13">
        <f>2*Table3[[#This Row],['[SIZE_IN_BYTES']]]/Table3[[#This Row],['[DICOM_SIZE']]]*100</f>
        <v>91.939058948963265</v>
      </c>
      <c r="AB168" s="12">
        <f>2*Table3[[#This Row],['[SIZE_IN_BYTES']]]</f>
        <v>131072</v>
      </c>
      <c r="AC168" s="12">
        <f xml:space="preserve"> ((Table3[[#This Row],['[SIZE_IN_BYTES']]]) - Table3[[#This Row],['[COMPRESSION_JPEG_SIZE']]]) / (Table3[[#This Row],['[SIZE_IN_BYTES']]]) * 100</f>
        <v>95.2789306640625</v>
      </c>
    </row>
    <row r="169" spans="1:29" x14ac:dyDescent="0.2">
      <c r="A169" s="10">
        <v>42472.70208333333</v>
      </c>
      <c r="B169" s="11" t="s">
        <v>50</v>
      </c>
      <c r="C169" s="11" t="b">
        <v>0</v>
      </c>
      <c r="D169" s="46">
        <v>2.4</v>
      </c>
      <c r="E169" s="46">
        <v>1</v>
      </c>
      <c r="F169" s="46">
        <v>3.4</v>
      </c>
      <c r="G169" s="46">
        <v>0</v>
      </c>
      <c r="H169" s="46">
        <v>4</v>
      </c>
      <c r="I169" s="46">
        <v>0</v>
      </c>
      <c r="J169" s="46">
        <v>8.8000000000000007</v>
      </c>
      <c r="K169" s="46">
        <v>13.8</v>
      </c>
      <c r="L169" s="11" t="s">
        <v>52</v>
      </c>
      <c r="M169" s="11">
        <v>0</v>
      </c>
      <c r="N169" s="11" t="s">
        <v>25</v>
      </c>
      <c r="O169" s="12">
        <v>142564</v>
      </c>
      <c r="P169" s="11">
        <v>50</v>
      </c>
      <c r="Q169" s="11">
        <v>3060</v>
      </c>
      <c r="R169" s="11">
        <v>4080</v>
      </c>
      <c r="S169" s="11">
        <v>65536</v>
      </c>
      <c r="T169" s="11">
        <v>256</v>
      </c>
      <c r="U169" s="11">
        <v>256</v>
      </c>
      <c r="V169" s="12">
        <f>VALUE(SUBSTITUTE(Table3[[#This Row],[LOAD_DICOM]],".",",")) / VALUE(SUBSTITUTE(Table3[[#This Row],[TOTAL_CLIENT_TIME]],".",",")) * 100</f>
        <v>17.391304347826086</v>
      </c>
      <c r="W169" s="12">
        <f>VALUE(SUBSTITUTE(Table3[[#This Row],[GET_FRAME_FROM_DICOM]],".",",")) / VALUE(SUBSTITUTE(Table3[[#This Row],[TOTAL_CLIENT_TIME]],".",",")) * 100</f>
        <v>7.2463768115942031</v>
      </c>
      <c r="X169" s="12">
        <f>VALUE(SUBSTITUTE(Table3[[#This Row],[COMPRESS_FRAME]],".",",")) / VALUE(SUBSTITUTE(Table3[[#This Row],[TOTAL_CLIENT_TIME]],".",",")) * 100</f>
        <v>28.985507246376812</v>
      </c>
      <c r="Y169" s="12">
        <f>VALUE(SUBSTITUTE(Table3[[#This Row],[COMPRESS_FRAME_IN_JPEG]],".",",")) / VALUE(SUBSTITUTE(Table3[[#This Row],[TOTAL_CLIENT_TIME]],".",",")) * 100</f>
        <v>24.637681159420289</v>
      </c>
      <c r="Z169" s="13">
        <f>VALUE(SUBSTITUTE(Table3[[#This Row],[COMPRESS_FRAME_IN_BASE64]],".",",")) / VALUE(SUBSTITUTE(Table3[[#This Row],[TOTAL_CLIENT_TIME]],".",",")) * 100</f>
        <v>0</v>
      </c>
      <c r="AA169" s="13">
        <f>2*Table3[[#This Row],['[SIZE_IN_BYTES']]]/Table3[[#This Row],['[DICOM_SIZE']]]*100</f>
        <v>91.939058948963265</v>
      </c>
      <c r="AB169" s="12">
        <f>2*Table3[[#This Row],['[SIZE_IN_BYTES']]]</f>
        <v>131072</v>
      </c>
      <c r="AC169" s="12">
        <f xml:space="preserve"> ((Table3[[#This Row],['[SIZE_IN_BYTES']]]) - Table3[[#This Row],['[COMPRESSION_JPEG_SIZE']]]) / (Table3[[#This Row],['[SIZE_IN_BYTES']]]) * 100</f>
        <v>95.330810546875</v>
      </c>
    </row>
    <row r="170" spans="1:29" x14ac:dyDescent="0.2">
      <c r="A170" s="10">
        <v>42472.70208333333</v>
      </c>
      <c r="B170" s="11" t="s">
        <v>50</v>
      </c>
      <c r="C170" s="11" t="b">
        <v>0</v>
      </c>
      <c r="D170" s="46">
        <v>2.8</v>
      </c>
      <c r="E170" s="46">
        <v>1</v>
      </c>
      <c r="F170" s="46">
        <v>2.8</v>
      </c>
      <c r="G170" s="46">
        <v>0</v>
      </c>
      <c r="H170" s="46">
        <v>3.4</v>
      </c>
      <c r="I170" s="46">
        <v>0</v>
      </c>
      <c r="J170" s="46">
        <v>8.4</v>
      </c>
      <c r="K170" s="46">
        <v>12.6</v>
      </c>
      <c r="L170" s="11" t="s">
        <v>53</v>
      </c>
      <c r="M170" s="11">
        <v>0</v>
      </c>
      <c r="N170" s="11" t="s">
        <v>25</v>
      </c>
      <c r="O170" s="12">
        <v>142424</v>
      </c>
      <c r="P170" s="11">
        <v>50</v>
      </c>
      <c r="Q170" s="11">
        <v>3924</v>
      </c>
      <c r="R170" s="11">
        <v>5232</v>
      </c>
      <c r="S170" s="11">
        <v>65536</v>
      </c>
      <c r="T170" s="11">
        <v>256</v>
      </c>
      <c r="U170" s="11">
        <v>256</v>
      </c>
      <c r="V170" s="12">
        <f>VALUE(SUBSTITUTE(Table3[[#This Row],[LOAD_DICOM]],".",",")) / VALUE(SUBSTITUTE(Table3[[#This Row],[TOTAL_CLIENT_TIME]],".",",")) * 100</f>
        <v>22.222222222222221</v>
      </c>
      <c r="W170" s="12">
        <f>VALUE(SUBSTITUTE(Table3[[#This Row],[GET_FRAME_FROM_DICOM]],".",",")) / VALUE(SUBSTITUTE(Table3[[#This Row],[TOTAL_CLIENT_TIME]],".",",")) * 100</f>
        <v>7.9365079365079358</v>
      </c>
      <c r="X170" s="12">
        <f>VALUE(SUBSTITUTE(Table3[[#This Row],[COMPRESS_FRAME]],".",",")) / VALUE(SUBSTITUTE(Table3[[#This Row],[TOTAL_CLIENT_TIME]],".",",")) * 100</f>
        <v>26.984126984126984</v>
      </c>
      <c r="Y170" s="12">
        <f>VALUE(SUBSTITUTE(Table3[[#This Row],[COMPRESS_FRAME_IN_JPEG]],".",",")) / VALUE(SUBSTITUTE(Table3[[#This Row],[TOTAL_CLIENT_TIME]],".",",")) * 100</f>
        <v>22.222222222222221</v>
      </c>
      <c r="Z170" s="13">
        <f>VALUE(SUBSTITUTE(Table3[[#This Row],[COMPRESS_FRAME_IN_BASE64]],".",",")) / VALUE(SUBSTITUTE(Table3[[#This Row],[TOTAL_CLIENT_TIME]],".",",")) * 100</f>
        <v>0</v>
      </c>
      <c r="AA170" s="13">
        <f>2*Table3[[#This Row],['[SIZE_IN_BYTES']]]/Table3[[#This Row],['[DICOM_SIZE']]]*100</f>
        <v>92.029433241588492</v>
      </c>
      <c r="AB170" s="12">
        <f>2*Table3[[#This Row],['[SIZE_IN_BYTES']]]</f>
        <v>131072</v>
      </c>
      <c r="AC170" s="12">
        <f xml:space="preserve"> ((Table3[[#This Row],['[SIZE_IN_BYTES']]]) - Table3[[#This Row],['[COMPRESSION_JPEG_SIZE']]]) / (Table3[[#This Row],['[SIZE_IN_BYTES']]]) * 100</f>
        <v>94.012451171875</v>
      </c>
    </row>
    <row r="171" spans="1:29" x14ac:dyDescent="0.2">
      <c r="A171" s="10">
        <v>42472.70208333333</v>
      </c>
      <c r="B171" s="11" t="s">
        <v>42</v>
      </c>
      <c r="C171" s="11" t="b">
        <v>0</v>
      </c>
      <c r="D171" s="46">
        <v>507.8</v>
      </c>
      <c r="E171" s="46">
        <v>351.6</v>
      </c>
      <c r="F171" s="46">
        <v>1284</v>
      </c>
      <c r="G171" s="46">
        <v>10.6</v>
      </c>
      <c r="H171" s="46">
        <v>1315.4</v>
      </c>
      <c r="I171" s="46">
        <v>8.1999999999999993</v>
      </c>
      <c r="J171" s="46">
        <v>2196.1999999999998</v>
      </c>
      <c r="K171" s="46">
        <v>2203.8000000000002</v>
      </c>
      <c r="L171" s="11" t="s">
        <v>19</v>
      </c>
      <c r="M171" s="11">
        <v>0</v>
      </c>
      <c r="N171" s="11" t="s">
        <v>55</v>
      </c>
      <c r="O171" s="12">
        <v>56057906</v>
      </c>
      <c r="P171" s="11">
        <v>25</v>
      </c>
      <c r="Q171" s="11">
        <v>570303</v>
      </c>
      <c r="R171" s="11">
        <v>760404</v>
      </c>
      <c r="S171" s="11">
        <v>28027584</v>
      </c>
      <c r="T171" s="11">
        <v>4728</v>
      </c>
      <c r="U171" s="11">
        <v>5928</v>
      </c>
      <c r="V171" s="12">
        <f>VALUE(SUBSTITUTE(Table3[[#This Row],[LOAD_DICOM]],".",",")) / VALUE(SUBSTITUTE(Table3[[#This Row],[TOTAL_CLIENT_TIME]],".",",")) * 100</f>
        <v>23.042018331972049</v>
      </c>
      <c r="W171" s="12">
        <f>VALUE(SUBSTITUTE(Table3[[#This Row],[GET_FRAME_FROM_DICOM]],".",",")) / VALUE(SUBSTITUTE(Table3[[#This Row],[TOTAL_CLIENT_TIME]],".",",")) * 100</f>
        <v>15.95426082221617</v>
      </c>
      <c r="X171" s="12">
        <f>VALUE(SUBSTITUTE(Table3[[#This Row],[COMPRESS_FRAME]],".",",")) / VALUE(SUBSTITUTE(Table3[[#This Row],[TOTAL_CLIENT_TIME]],".",",")) * 100</f>
        <v>59.687811961157998</v>
      </c>
      <c r="Y171" s="12">
        <f>VALUE(SUBSTITUTE(Table3[[#This Row],[COMPRESS_FRAME_IN_JPEG]],".",",")) / VALUE(SUBSTITUTE(Table3[[#This Row],[TOTAL_CLIENT_TIME]],".",",")) * 100</f>
        <v>58.263000272257003</v>
      </c>
      <c r="Z171" s="13">
        <f>VALUE(SUBSTITUTE(Table3[[#This Row],[COMPRESS_FRAME_IN_BASE64]],".",",")) / VALUE(SUBSTITUTE(Table3[[#This Row],[TOTAL_CLIENT_TIME]],".",",")) * 100</f>
        <v>0.48098738542517466</v>
      </c>
      <c r="AA171" s="13">
        <f>2*Table3[[#This Row],['[SIZE_IN_BYTES']]]/Table3[[#This Row],['[DICOM_SIZE']]]*100</f>
        <v>99.99511576475939</v>
      </c>
      <c r="AB171" s="12">
        <f>2*Table3[[#This Row],['[SIZE_IN_BYTES']]]</f>
        <v>56055168</v>
      </c>
      <c r="AC171" s="12">
        <f xml:space="preserve"> ((Table3[[#This Row],['[SIZE_IN_BYTES']]]) - Table3[[#This Row],['[COMPRESSION_JPEG_SIZE']]]) / (Table3[[#This Row],['[SIZE_IN_BYTES']]]) * 100</f>
        <v>97.965208132103001</v>
      </c>
    </row>
    <row r="172" spans="1:29" x14ac:dyDescent="0.2">
      <c r="A172" s="10">
        <v>42472.70208333333</v>
      </c>
      <c r="B172" s="11" t="s">
        <v>44</v>
      </c>
      <c r="C172" s="11" t="b">
        <v>0</v>
      </c>
      <c r="D172" s="46">
        <v>100.8</v>
      </c>
      <c r="E172" s="46">
        <v>80.8</v>
      </c>
      <c r="F172" s="46">
        <v>320.2</v>
      </c>
      <c r="G172" s="46">
        <v>4.2</v>
      </c>
      <c r="H172" s="46">
        <v>331.6</v>
      </c>
      <c r="I172" s="46">
        <v>0.4</v>
      </c>
      <c r="J172" s="46">
        <v>518.4</v>
      </c>
      <c r="K172" s="46">
        <v>524</v>
      </c>
      <c r="L172" s="11" t="s">
        <v>21</v>
      </c>
      <c r="M172" s="11">
        <v>0</v>
      </c>
      <c r="N172" s="11" t="s">
        <v>55</v>
      </c>
      <c r="O172" s="12">
        <v>14020912</v>
      </c>
      <c r="P172" s="11">
        <v>25</v>
      </c>
      <c r="Q172" s="11">
        <v>199788</v>
      </c>
      <c r="R172" s="11">
        <v>266384</v>
      </c>
      <c r="S172" s="11">
        <v>7006896</v>
      </c>
      <c r="T172" s="11">
        <v>2364</v>
      </c>
      <c r="U172" s="11">
        <v>2964</v>
      </c>
      <c r="V172" s="12">
        <f>VALUE(SUBSTITUTE(Table3[[#This Row],[LOAD_DICOM]],".",",")) / VALUE(SUBSTITUTE(Table3[[#This Row],[TOTAL_CLIENT_TIME]],".",",")) * 100</f>
        <v>19.236641221374047</v>
      </c>
      <c r="W172" s="12">
        <f>VALUE(SUBSTITUTE(Table3[[#This Row],[GET_FRAME_FROM_DICOM]],".",",")) / VALUE(SUBSTITUTE(Table3[[#This Row],[TOTAL_CLIENT_TIME]],".",",")) * 100</f>
        <v>15.419847328244273</v>
      </c>
      <c r="X172" s="12">
        <f>VALUE(SUBSTITUTE(Table3[[#This Row],[COMPRESS_FRAME]],".",",")) / VALUE(SUBSTITUTE(Table3[[#This Row],[TOTAL_CLIENT_TIME]],".",",")) * 100</f>
        <v>63.282442748091604</v>
      </c>
      <c r="Y172" s="12">
        <f>VALUE(SUBSTITUTE(Table3[[#This Row],[COMPRESS_FRAME_IN_JPEG]],".",",")) / VALUE(SUBSTITUTE(Table3[[#This Row],[TOTAL_CLIENT_TIME]],".",",")) * 100</f>
        <v>61.106870229007626</v>
      </c>
      <c r="Z172" s="13">
        <f>VALUE(SUBSTITUTE(Table3[[#This Row],[COMPRESS_FRAME_IN_BASE64]],".",",")) / VALUE(SUBSTITUTE(Table3[[#This Row],[TOTAL_CLIENT_TIME]],".",",")) * 100</f>
        <v>0.80152671755725191</v>
      </c>
      <c r="AA172" s="13">
        <f>2*Table3[[#This Row],['[SIZE_IN_BYTES']]]/Table3[[#This Row],['[DICOM_SIZE']]]*100</f>
        <v>99.94921870988135</v>
      </c>
      <c r="AB172" s="12">
        <f>2*Table3[[#This Row],['[SIZE_IN_BYTES']]]</f>
        <v>14013792</v>
      </c>
      <c r="AC172" s="12">
        <f xml:space="preserve"> ((Table3[[#This Row],['[SIZE_IN_BYTES']]]) - Table3[[#This Row],['[COMPRESSION_JPEG_SIZE']]]) / (Table3[[#This Row],['[SIZE_IN_BYTES']]]) * 100</f>
        <v>97.148694657377533</v>
      </c>
    </row>
    <row r="173" spans="1:29" x14ac:dyDescent="0.2">
      <c r="A173" s="10">
        <v>42472.70208333333</v>
      </c>
      <c r="B173" s="11" t="s">
        <v>22</v>
      </c>
      <c r="C173" s="11" t="b">
        <v>0</v>
      </c>
      <c r="D173" s="46">
        <v>3146.8</v>
      </c>
      <c r="E173" s="46">
        <v>2390.6</v>
      </c>
      <c r="F173" s="46">
        <v>152.19999999999999</v>
      </c>
      <c r="G173" s="46">
        <v>1</v>
      </c>
      <c r="H173" s="46">
        <v>159.4</v>
      </c>
      <c r="I173" s="46">
        <v>0</v>
      </c>
      <c r="J173" s="46">
        <v>5707.8</v>
      </c>
      <c r="K173" s="46">
        <v>5715</v>
      </c>
      <c r="L173" s="11" t="s">
        <v>23</v>
      </c>
      <c r="M173" s="11">
        <v>0</v>
      </c>
      <c r="N173" s="11" t="s">
        <v>55</v>
      </c>
      <c r="O173" s="12">
        <v>298989870</v>
      </c>
      <c r="P173" s="11">
        <v>25</v>
      </c>
      <c r="Q173" s="11">
        <v>84317</v>
      </c>
      <c r="R173" s="11">
        <v>112424</v>
      </c>
      <c r="S173" s="11">
        <v>3114176</v>
      </c>
      <c r="T173" s="11">
        <v>1576</v>
      </c>
      <c r="U173" s="11">
        <v>1976</v>
      </c>
      <c r="V173" s="12">
        <f>VALUE(SUBSTITUTE(Table3[[#This Row],[LOAD_DICOM]],".",",")) / VALUE(SUBSTITUTE(Table3[[#This Row],[TOTAL_CLIENT_TIME]],".",",")) * 100</f>
        <v>55.062117235345589</v>
      </c>
      <c r="W173" s="12">
        <f>VALUE(SUBSTITUTE(Table3[[#This Row],[GET_FRAME_FROM_DICOM]],".",",")) / VALUE(SUBSTITUTE(Table3[[#This Row],[TOTAL_CLIENT_TIME]],".",",")) * 100</f>
        <v>41.830271216097984</v>
      </c>
      <c r="X173" s="12">
        <f>VALUE(SUBSTITUTE(Table3[[#This Row],[COMPRESS_FRAME]],".",",")) / VALUE(SUBSTITUTE(Table3[[#This Row],[TOTAL_CLIENT_TIME]],".",",")) * 100</f>
        <v>2.7891513560804899</v>
      </c>
      <c r="Y173" s="12">
        <f>VALUE(SUBSTITUTE(Table3[[#This Row],[COMPRESS_FRAME_IN_JPEG]],".",",")) / VALUE(SUBSTITUTE(Table3[[#This Row],[TOTAL_CLIENT_TIME]],".",",")) * 100</f>
        <v>2.6631671041119858</v>
      </c>
      <c r="Z173" s="13">
        <f>VALUE(SUBSTITUTE(Table3[[#This Row],[COMPRESS_FRAME_IN_BASE64]],".",",")) / VALUE(SUBSTITUTE(Table3[[#This Row],[TOTAL_CLIENT_TIME]],".",",")) * 100</f>
        <v>1.7497812773403322E-2</v>
      </c>
      <c r="AA173" s="13">
        <f>2*Table3[[#This Row],['[SIZE_IN_BYTES']]]/Table3[[#This Row],['[DICOM_SIZE']]]*100</f>
        <v>2.0831314452225422</v>
      </c>
      <c r="AB173" s="12">
        <f>2*Table3[[#This Row],['[SIZE_IN_BYTES']]]</f>
        <v>6228352</v>
      </c>
      <c r="AC173" s="12">
        <f xml:space="preserve"> ((Table3[[#This Row],['[SIZE_IN_BYTES']]]) - Table3[[#This Row],['[COMPRESSION_JPEG_SIZE']]]) / (Table3[[#This Row],['[SIZE_IN_BYTES']]]) * 100</f>
        <v>97.29247801023449</v>
      </c>
    </row>
    <row r="174" spans="1:29" x14ac:dyDescent="0.2">
      <c r="A174" s="10">
        <v>42472.70208333333</v>
      </c>
      <c r="B174" s="11" t="s">
        <v>22</v>
      </c>
      <c r="C174" s="11" t="b">
        <v>0</v>
      </c>
      <c r="D174" s="46">
        <v>3280.8</v>
      </c>
      <c r="E174" s="46">
        <v>2019.2</v>
      </c>
      <c r="F174" s="46">
        <v>163.19999999999999</v>
      </c>
      <c r="G174" s="46">
        <v>1</v>
      </c>
      <c r="H174" s="46">
        <v>167.8</v>
      </c>
      <c r="I174" s="46">
        <v>0</v>
      </c>
      <c r="J174" s="46">
        <v>5475</v>
      </c>
      <c r="K174" s="46">
        <v>5480</v>
      </c>
      <c r="L174" s="11" t="s">
        <v>23</v>
      </c>
      <c r="M174" s="11">
        <v>1</v>
      </c>
      <c r="N174" s="11" t="s">
        <v>55</v>
      </c>
      <c r="O174" s="12">
        <v>298989870</v>
      </c>
      <c r="P174" s="11">
        <v>25</v>
      </c>
      <c r="Q174" s="11">
        <v>85294</v>
      </c>
      <c r="R174" s="11">
        <v>113728</v>
      </c>
      <c r="S174" s="11">
        <v>3114176</v>
      </c>
      <c r="T174" s="11">
        <v>1576</v>
      </c>
      <c r="U174" s="11">
        <v>1976</v>
      </c>
      <c r="V174" s="12">
        <f>VALUE(SUBSTITUTE(Table3[[#This Row],[LOAD_DICOM]],".",",")) / VALUE(SUBSTITUTE(Table3[[#This Row],[TOTAL_CLIENT_TIME]],".",",")) * 100</f>
        <v>59.868613138686136</v>
      </c>
      <c r="W174" s="12">
        <f>VALUE(SUBSTITUTE(Table3[[#This Row],[GET_FRAME_FROM_DICOM]],".",",")) / VALUE(SUBSTITUTE(Table3[[#This Row],[TOTAL_CLIENT_TIME]],".",",")) * 100</f>
        <v>36.846715328467155</v>
      </c>
      <c r="X174" s="12">
        <f>VALUE(SUBSTITUTE(Table3[[#This Row],[COMPRESS_FRAME]],".",",")) / VALUE(SUBSTITUTE(Table3[[#This Row],[TOTAL_CLIENT_TIME]],".",",")) * 100</f>
        <v>3.062043795620438</v>
      </c>
      <c r="Y174" s="12">
        <f>VALUE(SUBSTITUTE(Table3[[#This Row],[COMPRESS_FRAME_IN_JPEG]],".",",")) / VALUE(SUBSTITUTE(Table3[[#This Row],[TOTAL_CLIENT_TIME]],".",",")) * 100</f>
        <v>2.9781021897810218</v>
      </c>
      <c r="Z174" s="13">
        <f>VALUE(SUBSTITUTE(Table3[[#This Row],[COMPRESS_FRAME_IN_BASE64]],".",",")) / VALUE(SUBSTITUTE(Table3[[#This Row],[TOTAL_CLIENT_TIME]],".",",")) * 100</f>
        <v>1.824817518248175E-2</v>
      </c>
      <c r="AA174" s="13">
        <f>2*Table3[[#This Row],['[SIZE_IN_BYTES']]]/Table3[[#This Row],['[DICOM_SIZE']]]*100</f>
        <v>2.0831314452225422</v>
      </c>
      <c r="AB174" s="12">
        <f>2*Table3[[#This Row],['[SIZE_IN_BYTES']]]</f>
        <v>6228352</v>
      </c>
      <c r="AC174" s="12">
        <f xml:space="preserve"> ((Table3[[#This Row],['[SIZE_IN_BYTES']]]) - Table3[[#This Row],['[COMPRESSION_JPEG_SIZE']]]) / (Table3[[#This Row],['[SIZE_IN_BYTES']]]) * 100</f>
        <v>97.261105345362637</v>
      </c>
    </row>
    <row r="175" spans="1:29" x14ac:dyDescent="0.2">
      <c r="A175" s="10">
        <v>42472.70208333333</v>
      </c>
      <c r="B175" s="11" t="s">
        <v>22</v>
      </c>
      <c r="C175" s="11" t="b">
        <v>0</v>
      </c>
      <c r="D175" s="46">
        <v>3659.8</v>
      </c>
      <c r="E175" s="46">
        <v>2610.8000000000002</v>
      </c>
      <c r="F175" s="46">
        <v>153.6</v>
      </c>
      <c r="G175" s="46">
        <v>1</v>
      </c>
      <c r="H175" s="46">
        <v>157</v>
      </c>
      <c r="I175" s="46">
        <v>0.2</v>
      </c>
      <c r="J175" s="46">
        <v>6434.2</v>
      </c>
      <c r="K175" s="46">
        <v>6438.8</v>
      </c>
      <c r="L175" s="11" t="s">
        <v>23</v>
      </c>
      <c r="M175" s="11">
        <v>30</v>
      </c>
      <c r="N175" s="11" t="s">
        <v>55</v>
      </c>
      <c r="O175" s="12">
        <v>298989870</v>
      </c>
      <c r="P175" s="11">
        <v>25</v>
      </c>
      <c r="Q175" s="11">
        <v>88079</v>
      </c>
      <c r="R175" s="11">
        <v>117440</v>
      </c>
      <c r="S175" s="11">
        <v>3114176</v>
      </c>
      <c r="T175" s="11">
        <v>1576</v>
      </c>
      <c r="U175" s="11">
        <v>1976</v>
      </c>
      <c r="V175" s="12">
        <f>VALUE(SUBSTITUTE(Table3[[#This Row],[LOAD_DICOM]],".",",")) / VALUE(SUBSTITUTE(Table3[[#This Row],[TOTAL_CLIENT_TIME]],".",",")) * 100</f>
        <v>56.839783810647951</v>
      </c>
      <c r="W175" s="12">
        <f>VALUE(SUBSTITUTE(Table3[[#This Row],[GET_FRAME_FROM_DICOM]],".",",")) / VALUE(SUBSTITUTE(Table3[[#This Row],[TOTAL_CLIENT_TIME]],".",",")) * 100</f>
        <v>40.547928185376158</v>
      </c>
      <c r="X175" s="12">
        <f>VALUE(SUBSTITUTE(Table3[[#This Row],[COMPRESS_FRAME]],".",",")) / VALUE(SUBSTITUTE(Table3[[#This Row],[TOTAL_CLIENT_TIME]],".",",")) * 100</f>
        <v>2.4383425483009256</v>
      </c>
      <c r="Y175" s="12">
        <f>VALUE(SUBSTITUTE(Table3[[#This Row],[COMPRESS_FRAME_IN_JPEG]],".",",")) / VALUE(SUBSTITUTE(Table3[[#This Row],[TOTAL_CLIENT_TIME]],".",",")) * 100</f>
        <v>2.3855376778281667</v>
      </c>
      <c r="Z175" s="13">
        <f>VALUE(SUBSTITUTE(Table3[[#This Row],[COMPRESS_FRAME_IN_BASE64]],".",",")) / VALUE(SUBSTITUTE(Table3[[#This Row],[TOTAL_CLIENT_TIME]],".",",")) * 100</f>
        <v>1.5530844256693793E-2</v>
      </c>
      <c r="AA175" s="13">
        <f>2*Table3[[#This Row],['[SIZE_IN_BYTES']]]/Table3[[#This Row],['[DICOM_SIZE']]]*100</f>
        <v>2.0831314452225422</v>
      </c>
      <c r="AB175" s="12">
        <f>2*Table3[[#This Row],['[SIZE_IN_BYTES']]]</f>
        <v>6228352</v>
      </c>
      <c r="AC175" s="12">
        <f xml:space="preserve"> ((Table3[[#This Row],['[SIZE_IN_BYTES']]]) - Table3[[#This Row],['[COMPRESSION_JPEG_SIZE']]]) / (Table3[[#This Row],['[SIZE_IN_BYTES']]]) * 100</f>
        <v>97.171675589305167</v>
      </c>
    </row>
    <row r="176" spans="1:29" x14ac:dyDescent="0.2">
      <c r="A176" s="10">
        <v>42472.70208333333</v>
      </c>
      <c r="B176" s="11" t="s">
        <v>45</v>
      </c>
      <c r="C176" s="11" t="b">
        <v>0</v>
      </c>
      <c r="D176" s="46">
        <v>442.4</v>
      </c>
      <c r="E176" s="46">
        <v>347.8</v>
      </c>
      <c r="F176" s="46">
        <v>1388.4</v>
      </c>
      <c r="G176" s="46">
        <v>8</v>
      </c>
      <c r="H176" s="46">
        <v>1423.2</v>
      </c>
      <c r="I176" s="46">
        <v>4.2</v>
      </c>
      <c r="J176" s="46">
        <v>2229</v>
      </c>
      <c r="K176" s="46">
        <v>2238.1999999999998</v>
      </c>
      <c r="L176" s="11" t="s">
        <v>24</v>
      </c>
      <c r="M176" s="11">
        <v>0</v>
      </c>
      <c r="N176" s="11" t="s">
        <v>55</v>
      </c>
      <c r="O176" s="12">
        <v>56057906</v>
      </c>
      <c r="P176" s="11">
        <v>25</v>
      </c>
      <c r="Q176" s="11">
        <v>572520</v>
      </c>
      <c r="R176" s="11">
        <v>763360</v>
      </c>
      <c r="S176" s="11">
        <v>28027584</v>
      </c>
      <c r="T176" s="11">
        <v>4728</v>
      </c>
      <c r="U176" s="11">
        <v>5928</v>
      </c>
      <c r="V176" s="12">
        <f>VALUE(SUBSTITUTE(Table3[[#This Row],[LOAD_DICOM]],".",",")) / VALUE(SUBSTITUTE(Table3[[#This Row],[TOTAL_CLIENT_TIME]],".",",")) * 100</f>
        <v>19.765883299079618</v>
      </c>
      <c r="W176" s="12">
        <f>VALUE(SUBSTITUTE(Table3[[#This Row],[GET_FRAME_FROM_DICOM]],".",",")) / VALUE(SUBSTITUTE(Table3[[#This Row],[TOTAL_CLIENT_TIME]],".",",")) * 100</f>
        <v>15.539272629791798</v>
      </c>
      <c r="X176" s="12">
        <f>VALUE(SUBSTITUTE(Table3[[#This Row],[COMPRESS_FRAME]],".",",")) / VALUE(SUBSTITUTE(Table3[[#This Row],[TOTAL_CLIENT_TIME]],".",",")) * 100</f>
        <v>63.586810830131355</v>
      </c>
      <c r="Y176" s="12">
        <f>VALUE(SUBSTITUTE(Table3[[#This Row],[COMPRESS_FRAME_IN_JPEG]],".",",")) / VALUE(SUBSTITUTE(Table3[[#This Row],[TOTAL_CLIENT_TIME]],".",",")) * 100</f>
        <v>62.031989991957836</v>
      </c>
      <c r="Z176" s="13">
        <f>VALUE(SUBSTITUTE(Table3[[#This Row],[COMPRESS_FRAME_IN_BASE64]],".",",")) / VALUE(SUBSTITUTE(Table3[[#This Row],[TOTAL_CLIENT_TIME]],".",",")) * 100</f>
        <v>0.35743007774104191</v>
      </c>
      <c r="AA176" s="13">
        <f>2*Table3[[#This Row],['[SIZE_IN_BYTES']]]/Table3[[#This Row],['[DICOM_SIZE']]]*100</f>
        <v>99.99511576475939</v>
      </c>
      <c r="AB176" s="12">
        <f>2*Table3[[#This Row],['[SIZE_IN_BYTES']]]</f>
        <v>56055168</v>
      </c>
      <c r="AC176" s="12">
        <f xml:space="preserve"> ((Table3[[#This Row],['[SIZE_IN_BYTES']]]) - Table3[[#This Row],['[COMPRESSION_JPEG_SIZE']]]) / (Table3[[#This Row],['[SIZE_IN_BYTES']]]) * 100</f>
        <v>97.957298067503785</v>
      </c>
    </row>
    <row r="177" spans="1:29" x14ac:dyDescent="0.2">
      <c r="A177" s="10">
        <v>42472.70208333333</v>
      </c>
      <c r="B177" s="11" t="s">
        <v>46</v>
      </c>
      <c r="C177" s="11" t="b">
        <v>0</v>
      </c>
      <c r="D177" s="46">
        <v>2.4</v>
      </c>
      <c r="E177" s="46">
        <v>0</v>
      </c>
      <c r="F177" s="46">
        <v>2</v>
      </c>
      <c r="G177" s="46">
        <v>0</v>
      </c>
      <c r="H177" s="46">
        <v>2.4</v>
      </c>
      <c r="I177" s="46">
        <v>0</v>
      </c>
      <c r="J177" s="46">
        <v>7</v>
      </c>
      <c r="K177" s="46">
        <v>12.4</v>
      </c>
      <c r="L177" s="11" t="s">
        <v>47</v>
      </c>
      <c r="M177" s="11">
        <v>0</v>
      </c>
      <c r="N177" s="11" t="s">
        <v>55</v>
      </c>
      <c r="O177" s="12">
        <v>134314</v>
      </c>
      <c r="P177" s="11">
        <v>25</v>
      </c>
      <c r="Q177" s="11">
        <v>1630</v>
      </c>
      <c r="R177" s="11">
        <v>2176</v>
      </c>
      <c r="S177" s="11">
        <v>65536</v>
      </c>
      <c r="T177" s="11">
        <v>256</v>
      </c>
      <c r="U177" s="11">
        <v>256</v>
      </c>
      <c r="V177" s="12">
        <f>VALUE(SUBSTITUTE(Table3[[#This Row],[LOAD_DICOM]],".",",")) / VALUE(SUBSTITUTE(Table3[[#This Row],[TOTAL_CLIENT_TIME]],".",",")) * 100</f>
        <v>19.35483870967742</v>
      </c>
      <c r="W177" s="12">
        <f>VALUE(SUBSTITUTE(Table3[[#This Row],[GET_FRAME_FROM_DICOM]],".",",")) / VALUE(SUBSTITUTE(Table3[[#This Row],[TOTAL_CLIENT_TIME]],".",",")) * 100</f>
        <v>0</v>
      </c>
      <c r="X177" s="12">
        <f>VALUE(SUBSTITUTE(Table3[[#This Row],[COMPRESS_FRAME]],".",",")) / VALUE(SUBSTITUTE(Table3[[#This Row],[TOTAL_CLIENT_TIME]],".",",")) * 100</f>
        <v>19.35483870967742</v>
      </c>
      <c r="Y177" s="12">
        <f>VALUE(SUBSTITUTE(Table3[[#This Row],[COMPRESS_FRAME_IN_JPEG]],".",",")) / VALUE(SUBSTITUTE(Table3[[#This Row],[TOTAL_CLIENT_TIME]],".",",")) * 100</f>
        <v>16.129032258064516</v>
      </c>
      <c r="Z177" s="13">
        <f>VALUE(SUBSTITUTE(Table3[[#This Row],[COMPRESS_FRAME_IN_BASE64]],".",",")) / VALUE(SUBSTITUTE(Table3[[#This Row],[TOTAL_CLIENT_TIME]],".",",")) * 100</f>
        <v>0</v>
      </c>
      <c r="AA177" s="13">
        <f>2*Table3[[#This Row],['[SIZE_IN_BYTES']]]/Table3[[#This Row],['[DICOM_SIZE']]]*100</f>
        <v>97.586253108387808</v>
      </c>
      <c r="AB177" s="12">
        <f>2*Table3[[#This Row],['[SIZE_IN_BYTES']]]</f>
        <v>131072</v>
      </c>
      <c r="AC177" s="12">
        <f xml:space="preserve"> ((Table3[[#This Row],['[SIZE_IN_BYTES']]]) - Table3[[#This Row],['[COMPRESSION_JPEG_SIZE']]]) / (Table3[[#This Row],['[SIZE_IN_BYTES']]]) * 100</f>
        <v>97.5128173828125</v>
      </c>
    </row>
    <row r="178" spans="1:29" x14ac:dyDescent="0.2">
      <c r="A178" s="10">
        <v>42472.70208333333</v>
      </c>
      <c r="B178" s="11" t="s">
        <v>46</v>
      </c>
      <c r="C178" s="11" t="b">
        <v>0</v>
      </c>
      <c r="D178" s="46">
        <v>2.6</v>
      </c>
      <c r="E178" s="46">
        <v>0</v>
      </c>
      <c r="F178" s="46">
        <v>2.6</v>
      </c>
      <c r="G178" s="46">
        <v>0</v>
      </c>
      <c r="H178" s="46">
        <v>2.8</v>
      </c>
      <c r="I178" s="46">
        <v>0</v>
      </c>
      <c r="J178" s="46">
        <v>7.4</v>
      </c>
      <c r="K178" s="46">
        <v>11.8</v>
      </c>
      <c r="L178" s="11" t="s">
        <v>48</v>
      </c>
      <c r="M178" s="11">
        <v>0</v>
      </c>
      <c r="N178" s="11" t="s">
        <v>55</v>
      </c>
      <c r="O178" s="12">
        <v>134314</v>
      </c>
      <c r="P178" s="11">
        <v>25</v>
      </c>
      <c r="Q178" s="11">
        <v>1895</v>
      </c>
      <c r="R178" s="11">
        <v>2528</v>
      </c>
      <c r="S178" s="11">
        <v>65536</v>
      </c>
      <c r="T178" s="11">
        <v>256</v>
      </c>
      <c r="U178" s="11">
        <v>256</v>
      </c>
      <c r="V178" s="12">
        <f>VALUE(SUBSTITUTE(Table3[[#This Row],[LOAD_DICOM]],".",",")) / VALUE(SUBSTITUTE(Table3[[#This Row],[TOTAL_CLIENT_TIME]],".",",")) * 100</f>
        <v>22.033898305084744</v>
      </c>
      <c r="W178" s="12">
        <f>VALUE(SUBSTITUTE(Table3[[#This Row],[GET_FRAME_FROM_DICOM]],".",",")) / VALUE(SUBSTITUTE(Table3[[#This Row],[TOTAL_CLIENT_TIME]],".",",")) * 100</f>
        <v>0</v>
      </c>
      <c r="X178" s="12">
        <f>VALUE(SUBSTITUTE(Table3[[#This Row],[COMPRESS_FRAME]],".",",")) / VALUE(SUBSTITUTE(Table3[[#This Row],[TOTAL_CLIENT_TIME]],".",",")) * 100</f>
        <v>23.728813559322031</v>
      </c>
      <c r="Y178" s="12">
        <f>VALUE(SUBSTITUTE(Table3[[#This Row],[COMPRESS_FRAME_IN_JPEG]],".",",")) / VALUE(SUBSTITUTE(Table3[[#This Row],[TOTAL_CLIENT_TIME]],".",",")) * 100</f>
        <v>22.033898305084744</v>
      </c>
      <c r="Z178" s="13">
        <f>VALUE(SUBSTITUTE(Table3[[#This Row],[COMPRESS_FRAME_IN_BASE64]],".",",")) / VALUE(SUBSTITUTE(Table3[[#This Row],[TOTAL_CLIENT_TIME]],".",",")) * 100</f>
        <v>0</v>
      </c>
      <c r="AA178" s="13">
        <f>2*Table3[[#This Row],['[SIZE_IN_BYTES']]]/Table3[[#This Row],['[DICOM_SIZE']]]*100</f>
        <v>97.586253108387808</v>
      </c>
      <c r="AB178" s="12">
        <f>2*Table3[[#This Row],['[SIZE_IN_BYTES']]]</f>
        <v>131072</v>
      </c>
      <c r="AC178" s="12">
        <f xml:space="preserve"> ((Table3[[#This Row],['[SIZE_IN_BYTES']]]) - Table3[[#This Row],['[COMPRESSION_JPEG_SIZE']]]) / (Table3[[#This Row],['[SIZE_IN_BYTES']]]) * 100</f>
        <v>97.10845947265625</v>
      </c>
    </row>
    <row r="179" spans="1:29" x14ac:dyDescent="0.2">
      <c r="A179" s="10">
        <v>42472.70208333333</v>
      </c>
      <c r="B179" s="11" t="s">
        <v>46</v>
      </c>
      <c r="C179" s="11" t="b">
        <v>0</v>
      </c>
      <c r="D179" s="46">
        <v>2.6</v>
      </c>
      <c r="E179" s="46">
        <v>0</v>
      </c>
      <c r="F179" s="46">
        <v>2.6</v>
      </c>
      <c r="G179" s="46">
        <v>0</v>
      </c>
      <c r="H179" s="46">
        <v>3.2</v>
      </c>
      <c r="I179" s="46">
        <v>0</v>
      </c>
      <c r="J179" s="46">
        <v>7.4</v>
      </c>
      <c r="K179" s="46">
        <v>12.4</v>
      </c>
      <c r="L179" s="11" t="s">
        <v>49</v>
      </c>
      <c r="M179" s="11">
        <v>0</v>
      </c>
      <c r="N179" s="11" t="s">
        <v>55</v>
      </c>
      <c r="O179" s="12">
        <v>134172</v>
      </c>
      <c r="P179" s="11">
        <v>25</v>
      </c>
      <c r="Q179" s="11">
        <v>2529</v>
      </c>
      <c r="R179" s="11">
        <v>3372</v>
      </c>
      <c r="S179" s="11">
        <v>65536</v>
      </c>
      <c r="T179" s="11">
        <v>256</v>
      </c>
      <c r="U179" s="11">
        <v>256</v>
      </c>
      <c r="V179" s="12">
        <f>VALUE(SUBSTITUTE(Table3[[#This Row],[LOAD_DICOM]],".",",")) / VALUE(SUBSTITUTE(Table3[[#This Row],[TOTAL_CLIENT_TIME]],".",",")) * 100</f>
        <v>20.967741935483872</v>
      </c>
      <c r="W179" s="12">
        <f>VALUE(SUBSTITUTE(Table3[[#This Row],[GET_FRAME_FROM_DICOM]],".",",")) / VALUE(SUBSTITUTE(Table3[[#This Row],[TOTAL_CLIENT_TIME]],".",",")) * 100</f>
        <v>0</v>
      </c>
      <c r="X179" s="12">
        <f>VALUE(SUBSTITUTE(Table3[[#This Row],[COMPRESS_FRAME]],".",",")) / VALUE(SUBSTITUTE(Table3[[#This Row],[TOTAL_CLIENT_TIME]],".",",")) * 100</f>
        <v>25.806451612903224</v>
      </c>
      <c r="Y179" s="12">
        <f>VALUE(SUBSTITUTE(Table3[[#This Row],[COMPRESS_FRAME_IN_JPEG]],".",",")) / VALUE(SUBSTITUTE(Table3[[#This Row],[TOTAL_CLIENT_TIME]],".",",")) * 100</f>
        <v>20.967741935483872</v>
      </c>
      <c r="Z179" s="13">
        <f>VALUE(SUBSTITUTE(Table3[[#This Row],[COMPRESS_FRAME_IN_BASE64]],".",",")) / VALUE(SUBSTITUTE(Table3[[#This Row],[TOTAL_CLIENT_TIME]],".",",")) * 100</f>
        <v>0</v>
      </c>
      <c r="AA179" s="13">
        <f>2*Table3[[#This Row],['[SIZE_IN_BYTES']]]/Table3[[#This Row],['[DICOM_SIZE']]]*100</f>
        <v>97.689532838446169</v>
      </c>
      <c r="AB179" s="12">
        <f>2*Table3[[#This Row],['[SIZE_IN_BYTES']]]</f>
        <v>131072</v>
      </c>
      <c r="AC179" s="12">
        <f xml:space="preserve"> ((Table3[[#This Row],['[SIZE_IN_BYTES']]]) - Table3[[#This Row],['[COMPRESSION_JPEG_SIZE']]]) / (Table3[[#This Row],['[SIZE_IN_BYTES']]]) * 100</f>
        <v>96.14105224609375</v>
      </c>
    </row>
    <row r="180" spans="1:29" x14ac:dyDescent="0.2">
      <c r="A180" s="10">
        <v>42472.70208333333</v>
      </c>
      <c r="B180" s="11" t="s">
        <v>50</v>
      </c>
      <c r="C180" s="11" t="b">
        <v>0</v>
      </c>
      <c r="D180" s="46">
        <v>3</v>
      </c>
      <c r="E180" s="46">
        <v>1</v>
      </c>
      <c r="F180" s="46">
        <v>2.8</v>
      </c>
      <c r="G180" s="46">
        <v>0</v>
      </c>
      <c r="H180" s="46">
        <v>3</v>
      </c>
      <c r="I180" s="46">
        <v>0</v>
      </c>
      <c r="J180" s="46">
        <v>8.4</v>
      </c>
      <c r="K180" s="46">
        <v>13.2</v>
      </c>
      <c r="L180" s="11" t="s">
        <v>51</v>
      </c>
      <c r="M180" s="11">
        <v>0</v>
      </c>
      <c r="N180" s="11" t="s">
        <v>55</v>
      </c>
      <c r="O180" s="12">
        <v>142564</v>
      </c>
      <c r="P180" s="11">
        <v>25</v>
      </c>
      <c r="Q180" s="11">
        <v>2348</v>
      </c>
      <c r="R180" s="11">
        <v>3132</v>
      </c>
      <c r="S180" s="11">
        <v>65536</v>
      </c>
      <c r="T180" s="11">
        <v>256</v>
      </c>
      <c r="U180" s="11">
        <v>256</v>
      </c>
      <c r="V180" s="12">
        <f>VALUE(SUBSTITUTE(Table3[[#This Row],[LOAD_DICOM]],".",",")) / VALUE(SUBSTITUTE(Table3[[#This Row],[TOTAL_CLIENT_TIME]],".",",")) * 100</f>
        <v>22.72727272727273</v>
      </c>
      <c r="W180" s="12">
        <f>VALUE(SUBSTITUTE(Table3[[#This Row],[GET_FRAME_FROM_DICOM]],".",",")) / VALUE(SUBSTITUTE(Table3[[#This Row],[TOTAL_CLIENT_TIME]],".",",")) * 100</f>
        <v>7.5757575757575761</v>
      </c>
      <c r="X180" s="12">
        <f>VALUE(SUBSTITUTE(Table3[[#This Row],[COMPRESS_FRAME]],".",",")) / VALUE(SUBSTITUTE(Table3[[#This Row],[TOTAL_CLIENT_TIME]],".",",")) * 100</f>
        <v>22.72727272727273</v>
      </c>
      <c r="Y180" s="12">
        <f>VALUE(SUBSTITUTE(Table3[[#This Row],[COMPRESS_FRAME_IN_JPEG]],".",",")) / VALUE(SUBSTITUTE(Table3[[#This Row],[TOTAL_CLIENT_TIME]],".",",")) * 100</f>
        <v>21.212121212121211</v>
      </c>
      <c r="Z180" s="13">
        <f>VALUE(SUBSTITUTE(Table3[[#This Row],[COMPRESS_FRAME_IN_BASE64]],".",",")) / VALUE(SUBSTITUTE(Table3[[#This Row],[TOTAL_CLIENT_TIME]],".",",")) * 100</f>
        <v>0</v>
      </c>
      <c r="AA180" s="13">
        <f>2*Table3[[#This Row],['[SIZE_IN_BYTES']]]/Table3[[#This Row],['[DICOM_SIZE']]]*100</f>
        <v>91.939058948963265</v>
      </c>
      <c r="AB180" s="12">
        <f>2*Table3[[#This Row],['[SIZE_IN_BYTES']]]</f>
        <v>131072</v>
      </c>
      <c r="AC180" s="12">
        <f xml:space="preserve"> ((Table3[[#This Row],['[SIZE_IN_BYTES']]]) - Table3[[#This Row],['[COMPRESSION_JPEG_SIZE']]]) / (Table3[[#This Row],['[SIZE_IN_BYTES']]]) * 100</f>
        <v>96.417236328125</v>
      </c>
    </row>
    <row r="181" spans="1:29" x14ac:dyDescent="0.2">
      <c r="A181" s="10">
        <v>42472.70208333333</v>
      </c>
      <c r="B181" s="11" t="s">
        <v>50</v>
      </c>
      <c r="C181" s="11" t="b">
        <v>0</v>
      </c>
      <c r="D181" s="46">
        <v>3.4</v>
      </c>
      <c r="E181" s="46">
        <v>1</v>
      </c>
      <c r="F181" s="46">
        <v>3.2</v>
      </c>
      <c r="G181" s="46">
        <v>0</v>
      </c>
      <c r="H181" s="46">
        <v>3.4</v>
      </c>
      <c r="I181" s="46">
        <v>0</v>
      </c>
      <c r="J181" s="46">
        <v>9.4</v>
      </c>
      <c r="K181" s="46">
        <v>15.8</v>
      </c>
      <c r="L181" s="11" t="s">
        <v>52</v>
      </c>
      <c r="M181" s="11">
        <v>0</v>
      </c>
      <c r="N181" s="11" t="s">
        <v>55</v>
      </c>
      <c r="O181" s="12">
        <v>142564</v>
      </c>
      <c r="P181" s="11">
        <v>25</v>
      </c>
      <c r="Q181" s="11">
        <v>2338</v>
      </c>
      <c r="R181" s="11">
        <v>3120</v>
      </c>
      <c r="S181" s="11">
        <v>65536</v>
      </c>
      <c r="T181" s="11">
        <v>256</v>
      </c>
      <c r="U181" s="11">
        <v>256</v>
      </c>
      <c r="V181" s="12">
        <f>VALUE(SUBSTITUTE(Table3[[#This Row],[LOAD_DICOM]],".",",")) / VALUE(SUBSTITUTE(Table3[[#This Row],[TOTAL_CLIENT_TIME]],".",",")) * 100</f>
        <v>21.518987341772149</v>
      </c>
      <c r="W181" s="12">
        <f>VALUE(SUBSTITUTE(Table3[[#This Row],[GET_FRAME_FROM_DICOM]],".",",")) / VALUE(SUBSTITUTE(Table3[[#This Row],[TOTAL_CLIENT_TIME]],".",",")) * 100</f>
        <v>6.329113924050632</v>
      </c>
      <c r="X181" s="12">
        <f>VALUE(SUBSTITUTE(Table3[[#This Row],[COMPRESS_FRAME]],".",",")) / VALUE(SUBSTITUTE(Table3[[#This Row],[TOTAL_CLIENT_TIME]],".",",")) * 100</f>
        <v>21.518987341772149</v>
      </c>
      <c r="Y181" s="12">
        <f>VALUE(SUBSTITUTE(Table3[[#This Row],[COMPRESS_FRAME_IN_JPEG]],".",",")) / VALUE(SUBSTITUTE(Table3[[#This Row],[TOTAL_CLIENT_TIME]],".",",")) * 100</f>
        <v>20.253164556962027</v>
      </c>
      <c r="Z181" s="13">
        <f>VALUE(SUBSTITUTE(Table3[[#This Row],[COMPRESS_FRAME_IN_BASE64]],".",",")) / VALUE(SUBSTITUTE(Table3[[#This Row],[TOTAL_CLIENT_TIME]],".",",")) * 100</f>
        <v>0</v>
      </c>
      <c r="AA181" s="13">
        <f>2*Table3[[#This Row],['[SIZE_IN_BYTES']]]/Table3[[#This Row],['[DICOM_SIZE']]]*100</f>
        <v>91.939058948963265</v>
      </c>
      <c r="AB181" s="12">
        <f>2*Table3[[#This Row],['[SIZE_IN_BYTES']]]</f>
        <v>131072</v>
      </c>
      <c r="AC181" s="12">
        <f xml:space="preserve"> ((Table3[[#This Row],['[SIZE_IN_BYTES']]]) - Table3[[#This Row],['[COMPRESSION_JPEG_SIZE']]]) / (Table3[[#This Row],['[SIZE_IN_BYTES']]]) * 100</f>
        <v>96.4324951171875</v>
      </c>
    </row>
    <row r="182" spans="1:29" x14ac:dyDescent="0.2">
      <c r="A182" s="10">
        <v>42472.70208333333</v>
      </c>
      <c r="B182" s="11" t="s">
        <v>50</v>
      </c>
      <c r="C182" s="11" t="b">
        <v>0</v>
      </c>
      <c r="D182" s="46">
        <v>3</v>
      </c>
      <c r="E182" s="46">
        <v>1</v>
      </c>
      <c r="F182" s="46">
        <v>3</v>
      </c>
      <c r="G182" s="46">
        <v>0</v>
      </c>
      <c r="H182" s="46">
        <v>3.2</v>
      </c>
      <c r="I182" s="46">
        <v>0</v>
      </c>
      <c r="J182" s="46">
        <v>9</v>
      </c>
      <c r="K182" s="46">
        <v>13.8</v>
      </c>
      <c r="L182" s="11" t="s">
        <v>53</v>
      </c>
      <c r="M182" s="11">
        <v>0</v>
      </c>
      <c r="N182" s="11" t="s">
        <v>55</v>
      </c>
      <c r="O182" s="12">
        <v>142424</v>
      </c>
      <c r="P182" s="11">
        <v>25</v>
      </c>
      <c r="Q182" s="11">
        <v>2830</v>
      </c>
      <c r="R182" s="11">
        <v>3776</v>
      </c>
      <c r="S182" s="11">
        <v>65536</v>
      </c>
      <c r="T182" s="11">
        <v>256</v>
      </c>
      <c r="U182" s="11">
        <v>256</v>
      </c>
      <c r="V182" s="12">
        <f>VALUE(SUBSTITUTE(Table3[[#This Row],[LOAD_DICOM]],".",",")) / VALUE(SUBSTITUTE(Table3[[#This Row],[TOTAL_CLIENT_TIME]],".",",")) * 100</f>
        <v>21.739130434782609</v>
      </c>
      <c r="W182" s="12">
        <f>VALUE(SUBSTITUTE(Table3[[#This Row],[GET_FRAME_FROM_DICOM]],".",",")) / VALUE(SUBSTITUTE(Table3[[#This Row],[TOTAL_CLIENT_TIME]],".",",")) * 100</f>
        <v>7.2463768115942031</v>
      </c>
      <c r="X182" s="12">
        <f>VALUE(SUBSTITUTE(Table3[[#This Row],[COMPRESS_FRAME]],".",",")) / VALUE(SUBSTITUTE(Table3[[#This Row],[TOTAL_CLIENT_TIME]],".",",")) * 100</f>
        <v>23.188405797101449</v>
      </c>
      <c r="Y182" s="12">
        <f>VALUE(SUBSTITUTE(Table3[[#This Row],[COMPRESS_FRAME_IN_JPEG]],".",",")) / VALUE(SUBSTITUTE(Table3[[#This Row],[TOTAL_CLIENT_TIME]],".",",")) * 100</f>
        <v>21.739130434782609</v>
      </c>
      <c r="Z182" s="13">
        <f>VALUE(SUBSTITUTE(Table3[[#This Row],[COMPRESS_FRAME_IN_BASE64]],".",",")) / VALUE(SUBSTITUTE(Table3[[#This Row],[TOTAL_CLIENT_TIME]],".",",")) * 100</f>
        <v>0</v>
      </c>
      <c r="AA182" s="13">
        <f>2*Table3[[#This Row],['[SIZE_IN_BYTES']]]/Table3[[#This Row],['[DICOM_SIZE']]]*100</f>
        <v>92.029433241588492</v>
      </c>
      <c r="AB182" s="12">
        <f>2*Table3[[#This Row],['[SIZE_IN_BYTES']]]</f>
        <v>131072</v>
      </c>
      <c r="AC182" s="12">
        <f xml:space="preserve"> ((Table3[[#This Row],['[SIZE_IN_BYTES']]]) - Table3[[#This Row],['[COMPRESSION_JPEG_SIZE']]]) / (Table3[[#This Row],['[SIZE_IN_BYTES']]]) * 100</f>
        <v>95.6817626953125</v>
      </c>
    </row>
    <row r="183" spans="1:29" x14ac:dyDescent="0.2">
      <c r="A183" s="10">
        <v>42472.70208333333</v>
      </c>
      <c r="B183" s="11" t="s">
        <v>42</v>
      </c>
      <c r="C183" s="11" t="b">
        <v>1</v>
      </c>
      <c r="D183" s="46">
        <v>432.2</v>
      </c>
      <c r="E183" s="46">
        <v>307</v>
      </c>
      <c r="F183" s="46">
        <v>1623.2</v>
      </c>
      <c r="G183" s="46">
        <v>82.8</v>
      </c>
      <c r="H183" s="46">
        <v>1725.6</v>
      </c>
      <c r="I183" s="46">
        <v>49.2</v>
      </c>
      <c r="J183" s="46">
        <v>2526.6</v>
      </c>
      <c r="K183" s="46">
        <v>2579.1999999999998</v>
      </c>
      <c r="L183" s="11" t="s">
        <v>19</v>
      </c>
      <c r="M183" s="11">
        <v>0</v>
      </c>
      <c r="N183" s="11" t="s">
        <v>43</v>
      </c>
      <c r="O183" s="12">
        <v>56057906</v>
      </c>
      <c r="P183" s="11">
        <v>100</v>
      </c>
      <c r="Q183" s="11">
        <v>4770804</v>
      </c>
      <c r="R183" s="11">
        <v>6361072</v>
      </c>
      <c r="S183" s="11">
        <v>28027584</v>
      </c>
      <c r="T183" s="11">
        <v>4728</v>
      </c>
      <c r="U183" s="11">
        <v>5928</v>
      </c>
      <c r="V183" s="12">
        <f>VALUE(SUBSTITUTE(Table3[[#This Row],[LOAD_DICOM]],".",",")) / VALUE(SUBSTITUTE(Table3[[#This Row],[TOTAL_CLIENT_TIME]],".",",")) * 100</f>
        <v>16.757133995037222</v>
      </c>
      <c r="W183" s="12">
        <f>VALUE(SUBSTITUTE(Table3[[#This Row],[GET_FRAME_FROM_DICOM]],".",",")) / VALUE(SUBSTITUTE(Table3[[#This Row],[TOTAL_CLIENT_TIME]],".",",")) * 100</f>
        <v>11.902915632754343</v>
      </c>
      <c r="X183" s="12">
        <f>VALUE(SUBSTITUTE(Table3[[#This Row],[COMPRESS_FRAME]],".",",")) / VALUE(SUBSTITUTE(Table3[[#This Row],[TOTAL_CLIENT_TIME]],".",",")) * 100</f>
        <v>66.904466501240705</v>
      </c>
      <c r="Y183" s="12">
        <f>VALUE(SUBSTITUTE(Table3[[#This Row],[COMPRESS_FRAME_IN_JPEG]],".",",")) / VALUE(SUBSTITUTE(Table3[[#This Row],[TOTAL_CLIENT_TIME]],".",",")) * 100</f>
        <v>62.934243176178661</v>
      </c>
      <c r="Z183" s="13">
        <f>VALUE(SUBSTITUTE(Table3[[#This Row],[COMPRESS_FRAME_IN_BASE64]],".",",")) / VALUE(SUBSTITUTE(Table3[[#This Row],[TOTAL_CLIENT_TIME]],".",",")) * 100</f>
        <v>3.2102977667493802</v>
      </c>
      <c r="AA183" s="13">
        <f>2*Table3[[#This Row],['[SIZE_IN_BYTES']]]/Table3[[#This Row],['[DICOM_SIZE']]]*100</f>
        <v>99.99511576475939</v>
      </c>
      <c r="AB183" s="12">
        <f>2*Table3[[#This Row],['[SIZE_IN_BYTES']]]</f>
        <v>56055168</v>
      </c>
      <c r="AC183" s="12">
        <f xml:space="preserve"> ((Table3[[#This Row],['[SIZE_IN_BYTES']]]) - Table3[[#This Row],['[COMPRESSION_JPEG_SIZE']]]) / (Table3[[#This Row],['[SIZE_IN_BYTES']]]) * 100</f>
        <v>82.978183206943555</v>
      </c>
    </row>
    <row r="184" spans="1:29" x14ac:dyDescent="0.2">
      <c r="A184" s="10">
        <v>42472.70208333333</v>
      </c>
      <c r="B184" s="11" t="s">
        <v>44</v>
      </c>
      <c r="C184" s="11" t="b">
        <v>1</v>
      </c>
      <c r="D184" s="46">
        <v>105.4</v>
      </c>
      <c r="E184" s="46">
        <v>83</v>
      </c>
      <c r="F184" s="46">
        <v>460.8</v>
      </c>
      <c r="G184" s="46">
        <v>20.6</v>
      </c>
      <c r="H184" s="46">
        <v>487.4</v>
      </c>
      <c r="I184" s="46">
        <v>10.4</v>
      </c>
      <c r="J184" s="46">
        <v>691.6</v>
      </c>
      <c r="K184" s="46">
        <v>705.8</v>
      </c>
      <c r="L184" s="11" t="s">
        <v>21</v>
      </c>
      <c r="M184" s="11">
        <v>0</v>
      </c>
      <c r="N184" s="11" t="s">
        <v>43</v>
      </c>
      <c r="O184" s="12">
        <v>14020912</v>
      </c>
      <c r="P184" s="11">
        <v>100</v>
      </c>
      <c r="Q184" s="11">
        <v>1318958</v>
      </c>
      <c r="R184" s="11">
        <v>1758612</v>
      </c>
      <c r="S184" s="11">
        <v>7006896</v>
      </c>
      <c r="T184" s="11">
        <v>2364</v>
      </c>
      <c r="U184" s="11">
        <v>2964</v>
      </c>
      <c r="V184" s="12">
        <f>VALUE(SUBSTITUTE(Table3[[#This Row],[LOAD_DICOM]],".",",")) / VALUE(SUBSTITUTE(Table3[[#This Row],[TOTAL_CLIENT_TIME]],".",",")) * 100</f>
        <v>14.933408897704734</v>
      </c>
      <c r="W184" s="12">
        <f>VALUE(SUBSTITUTE(Table3[[#This Row],[GET_FRAME_FROM_DICOM]],".",",")) / VALUE(SUBSTITUTE(Table3[[#This Row],[TOTAL_CLIENT_TIME]],".",",")) * 100</f>
        <v>11.759705298951545</v>
      </c>
      <c r="X184" s="12">
        <f>VALUE(SUBSTITUTE(Table3[[#This Row],[COMPRESS_FRAME]],".",",")) / VALUE(SUBSTITUTE(Table3[[#This Row],[TOTAL_CLIENT_TIME]],".",",")) * 100</f>
        <v>69.056389912156419</v>
      </c>
      <c r="Y184" s="12">
        <f>VALUE(SUBSTITUTE(Table3[[#This Row],[COMPRESS_FRAME_IN_JPEG]],".",",")) / VALUE(SUBSTITUTE(Table3[[#This Row],[TOTAL_CLIENT_TIME]],".",",")) * 100</f>
        <v>65.287616888637018</v>
      </c>
      <c r="Z184" s="13">
        <f>VALUE(SUBSTITUTE(Table3[[#This Row],[COMPRESS_FRAME_IN_BASE64]],".",",")) / VALUE(SUBSTITUTE(Table3[[#This Row],[TOTAL_CLIENT_TIME]],".",",")) * 100</f>
        <v>2.9186738452819503</v>
      </c>
      <c r="AA184" s="13">
        <f>2*Table3[[#This Row],['[SIZE_IN_BYTES']]]/Table3[[#This Row],['[DICOM_SIZE']]]*100</f>
        <v>99.94921870988135</v>
      </c>
      <c r="AB184" s="12">
        <f>2*Table3[[#This Row],['[SIZE_IN_BYTES']]]</f>
        <v>14013792</v>
      </c>
      <c r="AC184" s="12">
        <f xml:space="preserve"> ((Table3[[#This Row],['[SIZE_IN_BYTES']]]) - Table3[[#This Row],['[COMPRESSION_JPEG_SIZE']]]) / (Table3[[#This Row],['[SIZE_IN_BYTES']]]) * 100</f>
        <v>81.176286903644638</v>
      </c>
    </row>
    <row r="185" spans="1:29" x14ac:dyDescent="0.2">
      <c r="A185" s="10">
        <v>42472.70208333333</v>
      </c>
      <c r="B185" s="11" t="s">
        <v>22</v>
      </c>
      <c r="C185" s="11" t="b">
        <v>1</v>
      </c>
      <c r="D185" s="46">
        <v>2848.8</v>
      </c>
      <c r="E185" s="46">
        <v>2243.6</v>
      </c>
      <c r="F185" s="46">
        <v>185.6</v>
      </c>
      <c r="G185" s="46">
        <v>9.6</v>
      </c>
      <c r="H185" s="46">
        <v>198.4</v>
      </c>
      <c r="I185" s="46">
        <v>3.8</v>
      </c>
      <c r="J185" s="46">
        <v>5300.8</v>
      </c>
      <c r="K185" s="46">
        <v>5309</v>
      </c>
      <c r="L185" s="11" t="s">
        <v>23</v>
      </c>
      <c r="M185" s="11">
        <v>0</v>
      </c>
      <c r="N185" s="11" t="s">
        <v>43</v>
      </c>
      <c r="O185" s="12">
        <v>298989870</v>
      </c>
      <c r="P185" s="11">
        <v>100</v>
      </c>
      <c r="Q185" s="11">
        <v>607408</v>
      </c>
      <c r="R185" s="11">
        <v>809880</v>
      </c>
      <c r="S185" s="11">
        <v>3114176</v>
      </c>
      <c r="T185" s="11">
        <v>1576</v>
      </c>
      <c r="U185" s="11">
        <v>1976</v>
      </c>
      <c r="V185" s="12">
        <f>VALUE(SUBSTITUTE(Table3[[#This Row],[LOAD_DICOM]],".",",")) / VALUE(SUBSTITUTE(Table3[[#This Row],[TOTAL_CLIENT_TIME]],".",",")) * 100</f>
        <v>53.659822942173676</v>
      </c>
      <c r="W185" s="12">
        <f>VALUE(SUBSTITUTE(Table3[[#This Row],[GET_FRAME_FROM_DICOM]],".",",")) / VALUE(SUBSTITUTE(Table3[[#This Row],[TOTAL_CLIENT_TIME]],".",",")) * 100</f>
        <v>42.260312676586928</v>
      </c>
      <c r="X185" s="12">
        <f>VALUE(SUBSTITUTE(Table3[[#This Row],[COMPRESS_FRAME]],".",",")) / VALUE(SUBSTITUTE(Table3[[#This Row],[TOTAL_CLIENT_TIME]],".",",")) * 100</f>
        <v>3.7370502919570545</v>
      </c>
      <c r="Y185" s="12">
        <f>VALUE(SUBSTITUTE(Table3[[#This Row],[COMPRESS_FRAME_IN_JPEG]],".",",")) / VALUE(SUBSTITUTE(Table3[[#This Row],[TOTAL_CLIENT_TIME]],".",",")) * 100</f>
        <v>3.4959502731211152</v>
      </c>
      <c r="Z185" s="13">
        <f>VALUE(SUBSTITUTE(Table3[[#This Row],[COMPRESS_FRAME_IN_BASE64]],".",",")) / VALUE(SUBSTITUTE(Table3[[#This Row],[TOTAL_CLIENT_TIME]],".",",")) * 100</f>
        <v>0.18082501412695423</v>
      </c>
      <c r="AA185" s="13">
        <f>2*Table3[[#This Row],['[SIZE_IN_BYTES']]]/Table3[[#This Row],['[DICOM_SIZE']]]*100</f>
        <v>2.0831314452225422</v>
      </c>
      <c r="AB185" s="12">
        <f>2*Table3[[#This Row],['[SIZE_IN_BYTES']]]</f>
        <v>6228352</v>
      </c>
      <c r="AC185" s="12">
        <f xml:space="preserve"> ((Table3[[#This Row],['[SIZE_IN_BYTES']]]) - Table3[[#This Row],['[COMPRESSION_JPEG_SIZE']]]) / (Table3[[#This Row],['[SIZE_IN_BYTES']]]) * 100</f>
        <v>80.495386259479233</v>
      </c>
    </row>
    <row r="186" spans="1:29" x14ac:dyDescent="0.2">
      <c r="A186" s="10">
        <v>42472.70208333333</v>
      </c>
      <c r="B186" s="11" t="s">
        <v>22</v>
      </c>
      <c r="C186" s="11" t="b">
        <v>1</v>
      </c>
      <c r="D186" s="46">
        <v>2690.2</v>
      </c>
      <c r="E186" s="46">
        <v>1785.6</v>
      </c>
      <c r="F186" s="46">
        <v>188.6</v>
      </c>
      <c r="G186" s="46">
        <v>8.8000000000000007</v>
      </c>
      <c r="H186" s="46">
        <v>200.2</v>
      </c>
      <c r="I186" s="46">
        <v>3.8</v>
      </c>
      <c r="J186" s="46">
        <v>4686.3999999999996</v>
      </c>
      <c r="K186" s="46">
        <v>4694.8</v>
      </c>
      <c r="L186" s="11" t="s">
        <v>23</v>
      </c>
      <c r="M186" s="11">
        <v>1</v>
      </c>
      <c r="N186" s="11" t="s">
        <v>43</v>
      </c>
      <c r="O186" s="12">
        <v>298989870</v>
      </c>
      <c r="P186" s="11">
        <v>100</v>
      </c>
      <c r="Q186" s="11">
        <v>609860</v>
      </c>
      <c r="R186" s="11">
        <v>813148</v>
      </c>
      <c r="S186" s="11">
        <v>3114176</v>
      </c>
      <c r="T186" s="11">
        <v>1576</v>
      </c>
      <c r="U186" s="11">
        <v>1976</v>
      </c>
      <c r="V186" s="12">
        <f>VALUE(SUBSTITUTE(Table3[[#This Row],[LOAD_DICOM]],".",",")) / VALUE(SUBSTITUTE(Table3[[#This Row],[TOTAL_CLIENT_TIME]],".",",")) * 100</f>
        <v>57.301695492885742</v>
      </c>
      <c r="W186" s="12">
        <f>VALUE(SUBSTITUTE(Table3[[#This Row],[GET_FRAME_FROM_DICOM]],".",",")) / VALUE(SUBSTITUTE(Table3[[#This Row],[TOTAL_CLIENT_TIME]],".",",")) * 100</f>
        <v>38.033569055124815</v>
      </c>
      <c r="X186" s="12">
        <f>VALUE(SUBSTITUTE(Table3[[#This Row],[COMPRESS_FRAME]],".",",")) / VALUE(SUBSTITUTE(Table3[[#This Row],[TOTAL_CLIENT_TIME]],".",",")) * 100</f>
        <v>4.2642924086223051</v>
      </c>
      <c r="Y186" s="12">
        <f>VALUE(SUBSTITUTE(Table3[[#This Row],[COMPRESS_FRAME_IN_JPEG]],".",",")) / VALUE(SUBSTITUTE(Table3[[#This Row],[TOTAL_CLIENT_TIME]],".",",")) * 100</f>
        <v>4.0172105308000337</v>
      </c>
      <c r="Z186" s="13">
        <f>VALUE(SUBSTITUTE(Table3[[#This Row],[COMPRESS_FRAME_IN_BASE64]],".",",")) / VALUE(SUBSTITUTE(Table3[[#This Row],[TOTAL_CLIENT_TIME]],".",",")) * 100</f>
        <v>0.18744142455482662</v>
      </c>
      <c r="AA186" s="13">
        <f>2*Table3[[#This Row],['[SIZE_IN_BYTES']]]/Table3[[#This Row],['[DICOM_SIZE']]]*100</f>
        <v>2.0831314452225422</v>
      </c>
      <c r="AB186" s="12">
        <f>2*Table3[[#This Row],['[SIZE_IN_BYTES']]]</f>
        <v>6228352</v>
      </c>
      <c r="AC186" s="12">
        <f xml:space="preserve"> ((Table3[[#This Row],['[SIZE_IN_BYTES']]]) - Table3[[#This Row],['[COMPRESSION_JPEG_SIZE']]]) / (Table3[[#This Row],['[SIZE_IN_BYTES']]]) * 100</f>
        <v>80.416649540681064</v>
      </c>
    </row>
    <row r="187" spans="1:29" x14ac:dyDescent="0.2">
      <c r="A187" s="10">
        <v>42472.70208333333</v>
      </c>
      <c r="B187" s="11" t="s">
        <v>22</v>
      </c>
      <c r="C187" s="11" t="b">
        <v>1</v>
      </c>
      <c r="D187" s="46">
        <v>2745.2</v>
      </c>
      <c r="E187" s="46">
        <v>1810</v>
      </c>
      <c r="F187" s="46">
        <v>203.8</v>
      </c>
      <c r="G187" s="46">
        <v>11.6</v>
      </c>
      <c r="H187" s="46">
        <v>218.4</v>
      </c>
      <c r="I187" s="46">
        <v>7</v>
      </c>
      <c r="J187" s="46">
        <v>4793.2</v>
      </c>
      <c r="K187" s="46">
        <v>4803.2</v>
      </c>
      <c r="L187" s="11" t="s">
        <v>23</v>
      </c>
      <c r="M187" s="11">
        <v>30</v>
      </c>
      <c r="N187" s="11" t="s">
        <v>43</v>
      </c>
      <c r="O187" s="12">
        <v>298989870</v>
      </c>
      <c r="P187" s="11">
        <v>100</v>
      </c>
      <c r="Q187" s="11">
        <v>620360</v>
      </c>
      <c r="R187" s="11">
        <v>827148</v>
      </c>
      <c r="S187" s="11">
        <v>3114176</v>
      </c>
      <c r="T187" s="11">
        <v>1576</v>
      </c>
      <c r="U187" s="11">
        <v>1976</v>
      </c>
      <c r="V187" s="12">
        <f>VALUE(SUBSTITUTE(Table3[[#This Row],[LOAD_DICOM]],".",",")) / VALUE(SUBSTITUTE(Table3[[#This Row],[TOTAL_CLIENT_TIME]],".",",")) * 100</f>
        <v>57.153564290473014</v>
      </c>
      <c r="W187" s="12">
        <f>VALUE(SUBSTITUTE(Table3[[#This Row],[GET_FRAME_FROM_DICOM]],".",",")) / VALUE(SUBSTITUTE(Table3[[#This Row],[TOTAL_CLIENT_TIME]],".",",")) * 100</f>
        <v>37.683211192538309</v>
      </c>
      <c r="X187" s="12">
        <f>VALUE(SUBSTITUTE(Table3[[#This Row],[COMPRESS_FRAME]],".",",")) / VALUE(SUBSTITUTE(Table3[[#This Row],[TOTAL_CLIENT_TIME]],".",",")) * 100</f>
        <v>4.5469686875416393</v>
      </c>
      <c r="Y187" s="12">
        <f>VALUE(SUBSTITUTE(Table3[[#This Row],[COMPRESS_FRAME_IN_JPEG]],".",",")) / VALUE(SUBSTITUTE(Table3[[#This Row],[TOTAL_CLIENT_TIME]],".",",")) * 100</f>
        <v>4.2430046635576284</v>
      </c>
      <c r="Z187" s="13">
        <f>VALUE(SUBSTITUTE(Table3[[#This Row],[COMPRESS_FRAME_IN_BASE64]],".",",")) / VALUE(SUBSTITUTE(Table3[[#This Row],[TOTAL_CLIENT_TIME]],".",",")) * 100</f>
        <v>0.24150566289140571</v>
      </c>
      <c r="AA187" s="13">
        <f>2*Table3[[#This Row],['[SIZE_IN_BYTES']]]/Table3[[#This Row],['[DICOM_SIZE']]]*100</f>
        <v>2.0831314452225422</v>
      </c>
      <c r="AB187" s="12">
        <f>2*Table3[[#This Row],['[SIZE_IN_BYTES']]]</f>
        <v>6228352</v>
      </c>
      <c r="AC187" s="12">
        <f xml:space="preserve"> ((Table3[[#This Row],['[SIZE_IN_BYTES']]]) - Table3[[#This Row],['[COMPRESSION_JPEG_SIZE']]]) / (Table3[[#This Row],['[SIZE_IN_BYTES']]]) * 100</f>
        <v>80.079481699171779</v>
      </c>
    </row>
    <row r="188" spans="1:29" x14ac:dyDescent="0.2">
      <c r="A188" s="10">
        <v>42472.70208333333</v>
      </c>
      <c r="B188" s="11" t="s">
        <v>45</v>
      </c>
      <c r="C188" s="11" t="b">
        <v>1</v>
      </c>
      <c r="D188" s="46">
        <v>425.6</v>
      </c>
      <c r="E188" s="46">
        <v>359</v>
      </c>
      <c r="F188" s="46">
        <v>1686.8</v>
      </c>
      <c r="G188" s="46">
        <v>90.6</v>
      </c>
      <c r="H188" s="46">
        <v>1802</v>
      </c>
      <c r="I188" s="46">
        <v>52.4</v>
      </c>
      <c r="J188" s="46">
        <v>2651.6</v>
      </c>
      <c r="K188" s="46">
        <v>2711.4</v>
      </c>
      <c r="L188" s="11" t="s">
        <v>24</v>
      </c>
      <c r="M188" s="11">
        <v>0</v>
      </c>
      <c r="N188" s="11" t="s">
        <v>43</v>
      </c>
      <c r="O188" s="12">
        <v>56057906</v>
      </c>
      <c r="P188" s="11">
        <v>100</v>
      </c>
      <c r="Q188" s="11">
        <v>4688301</v>
      </c>
      <c r="R188" s="11">
        <v>6251068</v>
      </c>
      <c r="S188" s="11">
        <v>28027584</v>
      </c>
      <c r="T188" s="11">
        <v>4728</v>
      </c>
      <c r="U188" s="11">
        <v>5928</v>
      </c>
      <c r="V188" s="12">
        <f>VALUE(SUBSTITUTE(Table3[[#This Row],[LOAD_DICOM]],".",",")) / VALUE(SUBSTITUTE(Table3[[#This Row],[TOTAL_CLIENT_TIME]],".",",")) * 100</f>
        <v>15.696688057829904</v>
      </c>
      <c r="W188" s="12">
        <f>VALUE(SUBSTITUTE(Table3[[#This Row],[GET_FRAME_FROM_DICOM]],".",",")) / VALUE(SUBSTITUTE(Table3[[#This Row],[TOTAL_CLIENT_TIME]],".",",")) * 100</f>
        <v>13.240392417201447</v>
      </c>
      <c r="X188" s="12">
        <f>VALUE(SUBSTITUTE(Table3[[#This Row],[COMPRESS_FRAME]],".",",")) / VALUE(SUBSTITUTE(Table3[[#This Row],[TOTAL_CLIENT_TIME]],".",",")) * 100</f>
        <v>66.460131297484693</v>
      </c>
      <c r="Y188" s="12">
        <f>VALUE(SUBSTITUTE(Table3[[#This Row],[COMPRESS_FRAME_IN_JPEG]],".",",")) / VALUE(SUBSTITUTE(Table3[[#This Row],[TOTAL_CLIENT_TIME]],".",",")) * 100</f>
        <v>62.211403702884112</v>
      </c>
      <c r="Z188" s="13">
        <f>VALUE(SUBSTITUTE(Table3[[#This Row],[COMPRESS_FRAME_IN_BASE64]],".",",")) / VALUE(SUBSTITUTE(Table3[[#This Row],[TOTAL_CLIENT_TIME]],".",",")) * 100</f>
        <v>3.3414472228369103</v>
      </c>
      <c r="AA188" s="13">
        <f>2*Table3[[#This Row],['[SIZE_IN_BYTES']]]/Table3[[#This Row],['[DICOM_SIZE']]]*100</f>
        <v>99.99511576475939</v>
      </c>
      <c r="AB188" s="12">
        <f>2*Table3[[#This Row],['[SIZE_IN_BYTES']]]</f>
        <v>56055168</v>
      </c>
      <c r="AC188" s="12">
        <f xml:space="preserve"> ((Table3[[#This Row],['[SIZE_IN_BYTES']]]) - Table3[[#This Row],['[COMPRESSION_JPEG_SIZE']]]) / (Table3[[#This Row],['[SIZE_IN_BYTES']]]) * 100</f>
        <v>83.272546788192656</v>
      </c>
    </row>
    <row r="189" spans="1:29" x14ac:dyDescent="0.2">
      <c r="A189" s="10">
        <v>42472.70208333333</v>
      </c>
      <c r="B189" s="11" t="s">
        <v>46</v>
      </c>
      <c r="C189" s="11" t="b">
        <v>1</v>
      </c>
      <c r="D189" s="46">
        <v>2.8</v>
      </c>
      <c r="E189" s="46">
        <v>1.8</v>
      </c>
      <c r="F189" s="46">
        <v>5</v>
      </c>
      <c r="G189" s="46">
        <v>0</v>
      </c>
      <c r="H189" s="46">
        <v>5.2</v>
      </c>
      <c r="I189" s="46">
        <v>0</v>
      </c>
      <c r="J189" s="46">
        <v>14</v>
      </c>
      <c r="K189" s="46">
        <v>18.600000000000001</v>
      </c>
      <c r="L189" s="11" t="s">
        <v>47</v>
      </c>
      <c r="M189" s="11">
        <v>0</v>
      </c>
      <c r="N189" s="11" t="s">
        <v>43</v>
      </c>
      <c r="O189" s="12">
        <v>134314</v>
      </c>
      <c r="P189" s="11">
        <v>100</v>
      </c>
      <c r="Q189" s="11">
        <v>14990</v>
      </c>
      <c r="R189" s="11">
        <v>19988</v>
      </c>
      <c r="S189" s="11">
        <v>65536</v>
      </c>
      <c r="T189" s="11">
        <v>256</v>
      </c>
      <c r="U189" s="11">
        <v>256</v>
      </c>
      <c r="V189" s="12">
        <f>VALUE(SUBSTITUTE(Table3[[#This Row],[LOAD_DICOM]],".",",")) / VALUE(SUBSTITUTE(Table3[[#This Row],[TOTAL_CLIENT_TIME]],".",",")) * 100</f>
        <v>15.053763440860212</v>
      </c>
      <c r="W189" s="12">
        <f>VALUE(SUBSTITUTE(Table3[[#This Row],[GET_FRAME_FROM_DICOM]],".",",")) / VALUE(SUBSTITUTE(Table3[[#This Row],[TOTAL_CLIENT_TIME]],".",",")) * 100</f>
        <v>9.67741935483871</v>
      </c>
      <c r="X189" s="12">
        <f>VALUE(SUBSTITUTE(Table3[[#This Row],[COMPRESS_FRAME]],".",",")) / VALUE(SUBSTITUTE(Table3[[#This Row],[TOTAL_CLIENT_TIME]],".",",")) * 100</f>
        <v>27.956989247311824</v>
      </c>
      <c r="Y189" s="12">
        <f>VALUE(SUBSTITUTE(Table3[[#This Row],[COMPRESS_FRAME_IN_JPEG]],".",",")) / VALUE(SUBSTITUTE(Table3[[#This Row],[TOTAL_CLIENT_TIME]],".",",")) * 100</f>
        <v>26.881720430107524</v>
      </c>
      <c r="Z189" s="13">
        <f>VALUE(SUBSTITUTE(Table3[[#This Row],[COMPRESS_FRAME_IN_BASE64]],".",",")) / VALUE(SUBSTITUTE(Table3[[#This Row],[TOTAL_CLIENT_TIME]],".",",")) * 100</f>
        <v>0</v>
      </c>
      <c r="AA189" s="13">
        <f>2*Table3[[#This Row],['[SIZE_IN_BYTES']]]/Table3[[#This Row],['[DICOM_SIZE']]]*100</f>
        <v>97.586253108387808</v>
      </c>
      <c r="AB189" s="12">
        <f>2*Table3[[#This Row],['[SIZE_IN_BYTES']]]</f>
        <v>131072</v>
      </c>
      <c r="AC189" s="12">
        <f xml:space="preserve"> ((Table3[[#This Row],['[SIZE_IN_BYTES']]]) - Table3[[#This Row],['[COMPRESSION_JPEG_SIZE']]]) / (Table3[[#This Row],['[SIZE_IN_BYTES']]]) * 100</f>
        <v>77.1270751953125</v>
      </c>
    </row>
    <row r="190" spans="1:29" x14ac:dyDescent="0.2">
      <c r="A190" s="10">
        <v>42472.70208333333</v>
      </c>
      <c r="B190" s="11" t="s">
        <v>46</v>
      </c>
      <c r="C190" s="11" t="b">
        <v>1</v>
      </c>
      <c r="D190" s="46">
        <v>3</v>
      </c>
      <c r="E190" s="46">
        <v>0</v>
      </c>
      <c r="F190" s="46">
        <v>4.8</v>
      </c>
      <c r="G190" s="46">
        <v>0</v>
      </c>
      <c r="H190" s="46">
        <v>5</v>
      </c>
      <c r="I190" s="46">
        <v>0</v>
      </c>
      <c r="J190" s="46">
        <v>10</v>
      </c>
      <c r="K190" s="46">
        <v>15</v>
      </c>
      <c r="L190" s="11" t="s">
        <v>48</v>
      </c>
      <c r="M190" s="11">
        <v>0</v>
      </c>
      <c r="N190" s="11" t="s">
        <v>43</v>
      </c>
      <c r="O190" s="12">
        <v>134314</v>
      </c>
      <c r="P190" s="11">
        <v>100</v>
      </c>
      <c r="Q190" s="11">
        <v>17707</v>
      </c>
      <c r="R190" s="11">
        <v>23612</v>
      </c>
      <c r="S190" s="11">
        <v>65536</v>
      </c>
      <c r="T190" s="11">
        <v>256</v>
      </c>
      <c r="U190" s="11">
        <v>256</v>
      </c>
      <c r="V190" s="12">
        <f>VALUE(SUBSTITUTE(Table3[[#This Row],[LOAD_DICOM]],".",",")) / VALUE(SUBSTITUTE(Table3[[#This Row],[TOTAL_CLIENT_TIME]],".",",")) * 100</f>
        <v>20</v>
      </c>
      <c r="W190" s="12">
        <f>VALUE(SUBSTITUTE(Table3[[#This Row],[GET_FRAME_FROM_DICOM]],".",",")) / VALUE(SUBSTITUTE(Table3[[#This Row],[TOTAL_CLIENT_TIME]],".",",")) * 100</f>
        <v>0</v>
      </c>
      <c r="X190" s="12">
        <f>VALUE(SUBSTITUTE(Table3[[#This Row],[COMPRESS_FRAME]],".",",")) / VALUE(SUBSTITUTE(Table3[[#This Row],[TOTAL_CLIENT_TIME]],".",",")) * 100</f>
        <v>33.333333333333329</v>
      </c>
      <c r="Y190" s="12">
        <f>VALUE(SUBSTITUTE(Table3[[#This Row],[COMPRESS_FRAME_IN_JPEG]],".",",")) / VALUE(SUBSTITUTE(Table3[[#This Row],[TOTAL_CLIENT_TIME]],".",",")) * 100</f>
        <v>32</v>
      </c>
      <c r="Z190" s="13">
        <f>VALUE(SUBSTITUTE(Table3[[#This Row],[COMPRESS_FRAME_IN_BASE64]],".",",")) / VALUE(SUBSTITUTE(Table3[[#This Row],[TOTAL_CLIENT_TIME]],".",",")) * 100</f>
        <v>0</v>
      </c>
      <c r="AA190" s="13">
        <f>2*Table3[[#This Row],['[SIZE_IN_BYTES']]]/Table3[[#This Row],['[DICOM_SIZE']]]*100</f>
        <v>97.586253108387808</v>
      </c>
      <c r="AB190" s="12">
        <f>2*Table3[[#This Row],['[SIZE_IN_BYTES']]]</f>
        <v>131072</v>
      </c>
      <c r="AC190" s="12">
        <f xml:space="preserve"> ((Table3[[#This Row],['[SIZE_IN_BYTES']]]) - Table3[[#This Row],['[COMPRESSION_JPEG_SIZE']]]) / (Table3[[#This Row],['[SIZE_IN_BYTES']]]) * 100</f>
        <v>72.98126220703125</v>
      </c>
    </row>
    <row r="191" spans="1:29" x14ac:dyDescent="0.2">
      <c r="A191" s="10">
        <v>42472.70208333333</v>
      </c>
      <c r="B191" s="11" t="s">
        <v>46</v>
      </c>
      <c r="C191" s="11" t="b">
        <v>1</v>
      </c>
      <c r="D191" s="46">
        <v>2.6</v>
      </c>
      <c r="E191" s="46">
        <v>0.2</v>
      </c>
      <c r="F191" s="46">
        <v>5.4</v>
      </c>
      <c r="G191" s="46">
        <v>0</v>
      </c>
      <c r="H191" s="46">
        <v>6</v>
      </c>
      <c r="I191" s="46">
        <v>0</v>
      </c>
      <c r="J191" s="46">
        <v>10.8</v>
      </c>
      <c r="K191" s="46">
        <v>15.8</v>
      </c>
      <c r="L191" s="11" t="s">
        <v>49</v>
      </c>
      <c r="M191" s="11">
        <v>0</v>
      </c>
      <c r="N191" s="11" t="s">
        <v>43</v>
      </c>
      <c r="O191" s="12">
        <v>134172</v>
      </c>
      <c r="P191" s="11">
        <v>100</v>
      </c>
      <c r="Q191" s="11">
        <v>27289</v>
      </c>
      <c r="R191" s="11">
        <v>36388</v>
      </c>
      <c r="S191" s="11">
        <v>65536</v>
      </c>
      <c r="T191" s="11">
        <v>256</v>
      </c>
      <c r="U191" s="11">
        <v>256</v>
      </c>
      <c r="V191" s="12">
        <f>VALUE(SUBSTITUTE(Table3[[#This Row],[LOAD_DICOM]],".",",")) / VALUE(SUBSTITUTE(Table3[[#This Row],[TOTAL_CLIENT_TIME]],".",",")) * 100</f>
        <v>16.455696202531644</v>
      </c>
      <c r="W191" s="12">
        <f>VALUE(SUBSTITUTE(Table3[[#This Row],[GET_FRAME_FROM_DICOM]],".",",")) / VALUE(SUBSTITUTE(Table3[[#This Row],[TOTAL_CLIENT_TIME]],".",",")) * 100</f>
        <v>1.2658227848101267</v>
      </c>
      <c r="X191" s="12">
        <f>VALUE(SUBSTITUTE(Table3[[#This Row],[COMPRESS_FRAME]],".",",")) / VALUE(SUBSTITUTE(Table3[[#This Row],[TOTAL_CLIENT_TIME]],".",",")) * 100</f>
        <v>37.974683544303794</v>
      </c>
      <c r="Y191" s="12">
        <f>VALUE(SUBSTITUTE(Table3[[#This Row],[COMPRESS_FRAME_IN_JPEG]],".",",")) / VALUE(SUBSTITUTE(Table3[[#This Row],[TOTAL_CLIENT_TIME]],".",",")) * 100</f>
        <v>34.177215189873415</v>
      </c>
      <c r="Z191" s="13">
        <f>VALUE(SUBSTITUTE(Table3[[#This Row],[COMPRESS_FRAME_IN_BASE64]],".",",")) / VALUE(SUBSTITUTE(Table3[[#This Row],[TOTAL_CLIENT_TIME]],".",",")) * 100</f>
        <v>0</v>
      </c>
      <c r="AA191" s="13">
        <f>2*Table3[[#This Row],['[SIZE_IN_BYTES']]]/Table3[[#This Row],['[DICOM_SIZE']]]*100</f>
        <v>97.689532838446169</v>
      </c>
      <c r="AB191" s="12">
        <f>2*Table3[[#This Row],['[SIZE_IN_BYTES']]]</f>
        <v>131072</v>
      </c>
      <c r="AC191" s="12">
        <f xml:space="preserve"> ((Table3[[#This Row],['[SIZE_IN_BYTES']]]) - Table3[[#This Row],['[COMPRESSION_JPEG_SIZE']]]) / (Table3[[#This Row],['[SIZE_IN_BYTES']]]) * 100</f>
        <v>58.36029052734375</v>
      </c>
    </row>
    <row r="192" spans="1:29" x14ac:dyDescent="0.2">
      <c r="A192" s="10">
        <v>42472.70208333333</v>
      </c>
      <c r="B192" s="11" t="s">
        <v>50</v>
      </c>
      <c r="C192" s="11" t="b">
        <v>1</v>
      </c>
      <c r="D192" s="46">
        <v>2.6</v>
      </c>
      <c r="E192" s="46">
        <v>1</v>
      </c>
      <c r="F192" s="46">
        <v>4</v>
      </c>
      <c r="G192" s="46">
        <v>0</v>
      </c>
      <c r="H192" s="46">
        <v>4.5999999999999996</v>
      </c>
      <c r="I192" s="46">
        <v>0</v>
      </c>
      <c r="J192" s="46">
        <v>9.8000000000000007</v>
      </c>
      <c r="K192" s="46">
        <v>14.6</v>
      </c>
      <c r="L192" s="11" t="s">
        <v>51</v>
      </c>
      <c r="M192" s="11">
        <v>0</v>
      </c>
      <c r="N192" s="11" t="s">
        <v>43</v>
      </c>
      <c r="O192" s="12">
        <v>142564</v>
      </c>
      <c r="P192" s="11">
        <v>100</v>
      </c>
      <c r="Q192" s="11">
        <v>16030</v>
      </c>
      <c r="R192" s="11">
        <v>21376</v>
      </c>
      <c r="S192" s="11">
        <v>65536</v>
      </c>
      <c r="T192" s="11">
        <v>256</v>
      </c>
      <c r="U192" s="11">
        <v>256</v>
      </c>
      <c r="V192" s="12">
        <f>VALUE(SUBSTITUTE(Table3[[#This Row],[LOAD_DICOM]],".",",")) / VALUE(SUBSTITUTE(Table3[[#This Row],[TOTAL_CLIENT_TIME]],".",",")) * 100</f>
        <v>17.808219178082194</v>
      </c>
      <c r="W192" s="12">
        <f>VALUE(SUBSTITUTE(Table3[[#This Row],[GET_FRAME_FROM_DICOM]],".",",")) / VALUE(SUBSTITUTE(Table3[[#This Row],[TOTAL_CLIENT_TIME]],".",",")) * 100</f>
        <v>6.8493150684931505</v>
      </c>
      <c r="X192" s="12">
        <f>VALUE(SUBSTITUTE(Table3[[#This Row],[COMPRESS_FRAME]],".",",")) / VALUE(SUBSTITUTE(Table3[[#This Row],[TOTAL_CLIENT_TIME]],".",",")) * 100</f>
        <v>31.506849315068493</v>
      </c>
      <c r="Y192" s="12">
        <f>VALUE(SUBSTITUTE(Table3[[#This Row],[COMPRESS_FRAME_IN_JPEG]],".",",")) / VALUE(SUBSTITUTE(Table3[[#This Row],[TOTAL_CLIENT_TIME]],".",",")) * 100</f>
        <v>27.397260273972602</v>
      </c>
      <c r="Z192" s="13">
        <f>VALUE(SUBSTITUTE(Table3[[#This Row],[COMPRESS_FRAME_IN_BASE64]],".",",")) / VALUE(SUBSTITUTE(Table3[[#This Row],[TOTAL_CLIENT_TIME]],".",",")) * 100</f>
        <v>0</v>
      </c>
      <c r="AA192" s="13">
        <f>2*Table3[[#This Row],['[SIZE_IN_BYTES']]]/Table3[[#This Row],['[DICOM_SIZE']]]*100</f>
        <v>91.939058948963265</v>
      </c>
      <c r="AB192" s="12">
        <f>2*Table3[[#This Row],['[SIZE_IN_BYTES']]]</f>
        <v>131072</v>
      </c>
      <c r="AC192" s="12">
        <f xml:space="preserve"> ((Table3[[#This Row],['[SIZE_IN_BYTES']]]) - Table3[[#This Row],['[COMPRESSION_JPEG_SIZE']]]) / (Table3[[#This Row],['[SIZE_IN_BYTES']]]) * 100</f>
        <v>75.5401611328125</v>
      </c>
    </row>
    <row r="193" spans="1:29" x14ac:dyDescent="0.2">
      <c r="A193" s="10">
        <v>42472.70208333333</v>
      </c>
      <c r="B193" s="11" t="s">
        <v>50</v>
      </c>
      <c r="C193" s="11" t="b">
        <v>1</v>
      </c>
      <c r="D193" s="46">
        <v>2.8</v>
      </c>
      <c r="E193" s="46">
        <v>1</v>
      </c>
      <c r="F193" s="46">
        <v>4.4000000000000004</v>
      </c>
      <c r="G193" s="46">
        <v>0</v>
      </c>
      <c r="H193" s="46">
        <v>4.5999999999999996</v>
      </c>
      <c r="I193" s="46">
        <v>0</v>
      </c>
      <c r="J193" s="46">
        <v>10.199999999999999</v>
      </c>
      <c r="K193" s="46">
        <v>14.8</v>
      </c>
      <c r="L193" s="11" t="s">
        <v>52</v>
      </c>
      <c r="M193" s="11">
        <v>0</v>
      </c>
      <c r="N193" s="11" t="s">
        <v>43</v>
      </c>
      <c r="O193" s="12">
        <v>142564</v>
      </c>
      <c r="P193" s="11">
        <v>100</v>
      </c>
      <c r="Q193" s="11">
        <v>16361</v>
      </c>
      <c r="R193" s="11">
        <v>21816</v>
      </c>
      <c r="S193" s="11">
        <v>65536</v>
      </c>
      <c r="T193" s="11">
        <v>256</v>
      </c>
      <c r="U193" s="11">
        <v>256</v>
      </c>
      <c r="V193" s="12">
        <f>VALUE(SUBSTITUTE(Table3[[#This Row],[LOAD_DICOM]],".",",")) / VALUE(SUBSTITUTE(Table3[[#This Row],[TOTAL_CLIENT_TIME]],".",",")) * 100</f>
        <v>18.918918918918916</v>
      </c>
      <c r="W193" s="12">
        <f>VALUE(SUBSTITUTE(Table3[[#This Row],[GET_FRAME_FROM_DICOM]],".",",")) / VALUE(SUBSTITUTE(Table3[[#This Row],[TOTAL_CLIENT_TIME]],".",",")) * 100</f>
        <v>6.7567567567567561</v>
      </c>
      <c r="X193" s="12">
        <f>VALUE(SUBSTITUTE(Table3[[#This Row],[COMPRESS_FRAME]],".",",")) / VALUE(SUBSTITUTE(Table3[[#This Row],[TOTAL_CLIENT_TIME]],".",",")) * 100</f>
        <v>31.081081081081074</v>
      </c>
      <c r="Y193" s="12">
        <f>VALUE(SUBSTITUTE(Table3[[#This Row],[COMPRESS_FRAME_IN_JPEG]],".",",")) / VALUE(SUBSTITUTE(Table3[[#This Row],[TOTAL_CLIENT_TIME]],".",",")) * 100</f>
        <v>29.72972972972973</v>
      </c>
      <c r="Z193" s="13">
        <f>VALUE(SUBSTITUTE(Table3[[#This Row],[COMPRESS_FRAME_IN_BASE64]],".",",")) / VALUE(SUBSTITUTE(Table3[[#This Row],[TOTAL_CLIENT_TIME]],".",",")) * 100</f>
        <v>0</v>
      </c>
      <c r="AA193" s="13">
        <f>2*Table3[[#This Row],['[SIZE_IN_BYTES']]]/Table3[[#This Row],['[DICOM_SIZE']]]*100</f>
        <v>91.939058948963265</v>
      </c>
      <c r="AB193" s="12">
        <f>2*Table3[[#This Row],['[SIZE_IN_BYTES']]]</f>
        <v>131072</v>
      </c>
      <c r="AC193" s="12">
        <f xml:space="preserve"> ((Table3[[#This Row],['[SIZE_IN_BYTES']]]) - Table3[[#This Row],['[COMPRESSION_JPEG_SIZE']]]) / (Table3[[#This Row],['[SIZE_IN_BYTES']]]) * 100</f>
        <v>75.03509521484375</v>
      </c>
    </row>
    <row r="194" spans="1:29" x14ac:dyDescent="0.2">
      <c r="A194" s="10">
        <v>42472.70208333333</v>
      </c>
      <c r="B194" s="11" t="s">
        <v>50</v>
      </c>
      <c r="C194" s="11" t="b">
        <v>1</v>
      </c>
      <c r="D194" s="46">
        <v>2.8</v>
      </c>
      <c r="E194" s="46">
        <v>1</v>
      </c>
      <c r="F194" s="46">
        <v>4.5999999999999996</v>
      </c>
      <c r="G194" s="46">
        <v>0</v>
      </c>
      <c r="H194" s="46">
        <v>5</v>
      </c>
      <c r="I194" s="46">
        <v>0</v>
      </c>
      <c r="J194" s="46">
        <v>10.4</v>
      </c>
      <c r="K194" s="46">
        <v>15.4</v>
      </c>
      <c r="L194" s="11" t="s">
        <v>53</v>
      </c>
      <c r="M194" s="11">
        <v>0</v>
      </c>
      <c r="N194" s="11" t="s">
        <v>43</v>
      </c>
      <c r="O194" s="12">
        <v>142424</v>
      </c>
      <c r="P194" s="11">
        <v>100</v>
      </c>
      <c r="Q194" s="11">
        <v>21801</v>
      </c>
      <c r="R194" s="11">
        <v>29068</v>
      </c>
      <c r="S194" s="11">
        <v>65536</v>
      </c>
      <c r="T194" s="11">
        <v>256</v>
      </c>
      <c r="U194" s="11">
        <v>256</v>
      </c>
      <c r="V194" s="12">
        <f>VALUE(SUBSTITUTE(Table3[[#This Row],[LOAD_DICOM]],".",",")) / VALUE(SUBSTITUTE(Table3[[#This Row],[TOTAL_CLIENT_TIME]],".",",")) * 100</f>
        <v>18.18181818181818</v>
      </c>
      <c r="W194" s="12">
        <f>VALUE(SUBSTITUTE(Table3[[#This Row],[GET_FRAME_FROM_DICOM]],".",",")) / VALUE(SUBSTITUTE(Table3[[#This Row],[TOTAL_CLIENT_TIME]],".",",")) * 100</f>
        <v>6.4935064935064926</v>
      </c>
      <c r="X194" s="12">
        <f>VALUE(SUBSTITUTE(Table3[[#This Row],[COMPRESS_FRAME]],".",",")) / VALUE(SUBSTITUTE(Table3[[#This Row],[TOTAL_CLIENT_TIME]],".",",")) * 100</f>
        <v>32.467532467532465</v>
      </c>
      <c r="Y194" s="12">
        <f>VALUE(SUBSTITUTE(Table3[[#This Row],[COMPRESS_FRAME_IN_JPEG]],".",",")) / VALUE(SUBSTITUTE(Table3[[#This Row],[TOTAL_CLIENT_TIME]],".",",")) * 100</f>
        <v>29.870129870129869</v>
      </c>
      <c r="Z194" s="13">
        <f>VALUE(SUBSTITUTE(Table3[[#This Row],[COMPRESS_FRAME_IN_BASE64]],".",",")) / VALUE(SUBSTITUTE(Table3[[#This Row],[TOTAL_CLIENT_TIME]],".",",")) * 100</f>
        <v>0</v>
      </c>
      <c r="AA194" s="13">
        <f>2*Table3[[#This Row],['[SIZE_IN_BYTES']]]/Table3[[#This Row],['[DICOM_SIZE']]]*100</f>
        <v>92.029433241588492</v>
      </c>
      <c r="AB194" s="12">
        <f>2*Table3[[#This Row],['[SIZE_IN_BYTES']]]</f>
        <v>131072</v>
      </c>
      <c r="AC194" s="12">
        <f xml:space="preserve"> ((Table3[[#This Row],['[SIZE_IN_BYTES']]]) - Table3[[#This Row],['[COMPRESSION_JPEG_SIZE']]]) / (Table3[[#This Row],['[SIZE_IN_BYTES']]]) * 100</f>
        <v>66.73431396484375</v>
      </c>
    </row>
    <row r="195" spans="1:29" x14ac:dyDescent="0.2">
      <c r="A195" s="10">
        <v>42472.70208333333</v>
      </c>
      <c r="B195" s="11" t="s">
        <v>42</v>
      </c>
      <c r="C195" s="11" t="b">
        <v>1</v>
      </c>
      <c r="D195" s="46">
        <v>390.4</v>
      </c>
      <c r="E195" s="46">
        <v>314.2</v>
      </c>
      <c r="F195" s="46">
        <v>1415.2</v>
      </c>
      <c r="G195" s="46">
        <v>48.2</v>
      </c>
      <c r="H195" s="46">
        <v>1481</v>
      </c>
      <c r="I195" s="46">
        <v>27.8</v>
      </c>
      <c r="J195" s="46">
        <v>2224.1999999999998</v>
      </c>
      <c r="K195" s="46">
        <v>2257.8000000000002</v>
      </c>
      <c r="L195" s="11" t="s">
        <v>19</v>
      </c>
      <c r="M195" s="11">
        <v>0</v>
      </c>
      <c r="N195" s="11" t="s">
        <v>20</v>
      </c>
      <c r="O195" s="12">
        <v>56057906</v>
      </c>
      <c r="P195" s="11">
        <v>95</v>
      </c>
      <c r="Q195" s="11">
        <v>2891794</v>
      </c>
      <c r="R195" s="11">
        <v>3855728</v>
      </c>
      <c r="S195" s="11">
        <v>28027584</v>
      </c>
      <c r="T195" s="11">
        <v>4728</v>
      </c>
      <c r="U195" s="11">
        <v>5928</v>
      </c>
      <c r="V195" s="12">
        <f>VALUE(SUBSTITUTE(Table3[[#This Row],[LOAD_DICOM]],".",",")) / VALUE(SUBSTITUTE(Table3[[#This Row],[TOTAL_CLIENT_TIME]],".",",")) * 100</f>
        <v>17.291168394011869</v>
      </c>
      <c r="W195" s="12">
        <f>VALUE(SUBSTITUTE(Table3[[#This Row],[GET_FRAME_FROM_DICOM]],".",",")) / VALUE(SUBSTITUTE(Table3[[#This Row],[TOTAL_CLIENT_TIME]],".",",")) * 100</f>
        <v>13.916201612188855</v>
      </c>
      <c r="X195" s="12">
        <f>VALUE(SUBSTITUTE(Table3[[#This Row],[COMPRESS_FRAME]],".",",")) / VALUE(SUBSTITUTE(Table3[[#This Row],[TOTAL_CLIENT_TIME]],".",",")) * 100</f>
        <v>65.594826822570639</v>
      </c>
      <c r="Y195" s="12">
        <f>VALUE(SUBSTITUTE(Table3[[#This Row],[COMPRESS_FRAME_IN_JPEG]],".",",")) / VALUE(SUBSTITUTE(Table3[[#This Row],[TOTAL_CLIENT_TIME]],".",",")) * 100</f>
        <v>62.680485428293018</v>
      </c>
      <c r="Z195" s="13">
        <f>VALUE(SUBSTITUTE(Table3[[#This Row],[COMPRESS_FRAME_IN_BASE64]],".",",")) / VALUE(SUBSTITUTE(Table3[[#This Row],[TOTAL_CLIENT_TIME]],".",",")) * 100</f>
        <v>2.134821507662326</v>
      </c>
      <c r="AA195" s="13">
        <f>2*Table3[[#This Row],['[SIZE_IN_BYTES']]]/Table3[[#This Row],['[DICOM_SIZE']]]*100</f>
        <v>99.99511576475939</v>
      </c>
      <c r="AB195" s="12">
        <f>2*Table3[[#This Row],['[SIZE_IN_BYTES']]]</f>
        <v>56055168</v>
      </c>
      <c r="AC195" s="12">
        <f xml:space="preserve"> ((Table3[[#This Row],['[SIZE_IN_BYTES']]]) - Table3[[#This Row],['[COMPRESSION_JPEG_SIZE']]]) / (Table3[[#This Row],['[SIZE_IN_BYTES']]]) * 100</f>
        <v>89.682328665931394</v>
      </c>
    </row>
    <row r="196" spans="1:29" x14ac:dyDescent="0.2">
      <c r="A196" s="10">
        <v>42472.70208333333</v>
      </c>
      <c r="B196" s="11" t="s">
        <v>44</v>
      </c>
      <c r="C196" s="11" t="b">
        <v>1</v>
      </c>
      <c r="D196" s="46">
        <v>100.4</v>
      </c>
      <c r="E196" s="46">
        <v>78.8</v>
      </c>
      <c r="F196" s="46">
        <v>364.2</v>
      </c>
      <c r="G196" s="46">
        <v>13</v>
      </c>
      <c r="H196" s="46">
        <v>383.2</v>
      </c>
      <c r="I196" s="46">
        <v>5.6</v>
      </c>
      <c r="J196" s="46">
        <v>574.4</v>
      </c>
      <c r="K196" s="46">
        <v>585.20000000000005</v>
      </c>
      <c r="L196" s="11" t="s">
        <v>21</v>
      </c>
      <c r="M196" s="11">
        <v>0</v>
      </c>
      <c r="N196" s="11" t="s">
        <v>20</v>
      </c>
      <c r="O196" s="12">
        <v>14020912</v>
      </c>
      <c r="P196" s="11">
        <v>95</v>
      </c>
      <c r="Q196" s="11">
        <v>815766</v>
      </c>
      <c r="R196" s="11">
        <v>1087688</v>
      </c>
      <c r="S196" s="11">
        <v>7006896</v>
      </c>
      <c r="T196" s="11">
        <v>2364</v>
      </c>
      <c r="U196" s="11">
        <v>2964</v>
      </c>
      <c r="V196" s="12">
        <f>VALUE(SUBSTITUTE(Table3[[#This Row],[LOAD_DICOM]],".",",")) / VALUE(SUBSTITUTE(Table3[[#This Row],[TOTAL_CLIENT_TIME]],".",",")) * 100</f>
        <v>17.156527682843471</v>
      </c>
      <c r="W196" s="12">
        <f>VALUE(SUBSTITUTE(Table3[[#This Row],[GET_FRAME_FROM_DICOM]],".",",")) / VALUE(SUBSTITUTE(Table3[[#This Row],[TOTAL_CLIENT_TIME]],".",",")) * 100</f>
        <v>13.465481886534517</v>
      </c>
      <c r="X196" s="12">
        <f>VALUE(SUBSTITUTE(Table3[[#This Row],[COMPRESS_FRAME]],".",",")) / VALUE(SUBSTITUTE(Table3[[#This Row],[TOTAL_CLIENT_TIME]],".",",")) * 100</f>
        <v>65.481886534518111</v>
      </c>
      <c r="Y196" s="12">
        <f>VALUE(SUBSTITUTE(Table3[[#This Row],[COMPRESS_FRAME_IN_JPEG]],".",",")) / VALUE(SUBSTITUTE(Table3[[#This Row],[TOTAL_CLIENT_TIME]],".",",")) * 100</f>
        <v>62.235133287764853</v>
      </c>
      <c r="Z196" s="13">
        <f>VALUE(SUBSTITUTE(Table3[[#This Row],[COMPRESS_FRAME_IN_BASE64]],".",",")) / VALUE(SUBSTITUTE(Table3[[#This Row],[TOTAL_CLIENT_TIME]],".",",")) * 100</f>
        <v>2.2214627477785371</v>
      </c>
      <c r="AA196" s="13">
        <f>2*Table3[[#This Row],['[SIZE_IN_BYTES']]]/Table3[[#This Row],['[DICOM_SIZE']]]*100</f>
        <v>99.94921870988135</v>
      </c>
      <c r="AB196" s="12">
        <f>2*Table3[[#This Row],['[SIZE_IN_BYTES']]]</f>
        <v>14013792</v>
      </c>
      <c r="AC196" s="12">
        <f xml:space="preserve"> ((Table3[[#This Row],['[SIZE_IN_BYTES']]]) - Table3[[#This Row],['[COMPRESSION_JPEG_SIZE']]]) / (Table3[[#This Row],['[SIZE_IN_BYTES']]]) * 100</f>
        <v>88.357669358871604</v>
      </c>
    </row>
    <row r="197" spans="1:29" x14ac:dyDescent="0.2">
      <c r="A197" s="10">
        <v>42472.70208333333</v>
      </c>
      <c r="B197" s="11" t="s">
        <v>22</v>
      </c>
      <c r="C197" s="11" t="b">
        <v>1</v>
      </c>
      <c r="D197" s="46">
        <v>2560.1999999999998</v>
      </c>
      <c r="E197" s="46">
        <v>1680</v>
      </c>
      <c r="F197" s="46">
        <v>162.19999999999999</v>
      </c>
      <c r="G197" s="46">
        <v>4.5999999999999996</v>
      </c>
      <c r="H197" s="46">
        <v>169.8</v>
      </c>
      <c r="I197" s="46">
        <v>1.4</v>
      </c>
      <c r="J197" s="46">
        <v>4418.8</v>
      </c>
      <c r="K197" s="46">
        <v>4424.8</v>
      </c>
      <c r="L197" s="11" t="s">
        <v>23</v>
      </c>
      <c r="M197" s="11">
        <v>0</v>
      </c>
      <c r="N197" s="11" t="s">
        <v>20</v>
      </c>
      <c r="O197" s="12">
        <v>298989870</v>
      </c>
      <c r="P197" s="11">
        <v>95</v>
      </c>
      <c r="Q197" s="11">
        <v>376870</v>
      </c>
      <c r="R197" s="11">
        <v>502496</v>
      </c>
      <c r="S197" s="11">
        <v>3114176</v>
      </c>
      <c r="T197" s="11">
        <v>1576</v>
      </c>
      <c r="U197" s="11">
        <v>1976</v>
      </c>
      <c r="V197" s="12">
        <f>VALUE(SUBSTITUTE(Table3[[#This Row],[LOAD_DICOM]],".",",")) / VALUE(SUBSTITUTE(Table3[[#This Row],[TOTAL_CLIENT_TIME]],".",",")) * 100</f>
        <v>57.860242270837091</v>
      </c>
      <c r="W197" s="12">
        <f>VALUE(SUBSTITUTE(Table3[[#This Row],[GET_FRAME_FROM_DICOM]],".",",")) / VALUE(SUBSTITUTE(Table3[[#This Row],[TOTAL_CLIENT_TIME]],".",",")) * 100</f>
        <v>37.967817754474773</v>
      </c>
      <c r="X197" s="12">
        <f>VALUE(SUBSTITUTE(Table3[[#This Row],[COMPRESS_FRAME]],".",",")) / VALUE(SUBSTITUTE(Table3[[#This Row],[TOTAL_CLIENT_TIME]],".",",")) * 100</f>
        <v>3.8374615801844154</v>
      </c>
      <c r="Y197" s="12">
        <f>VALUE(SUBSTITUTE(Table3[[#This Row],[COMPRESS_FRAME_IN_JPEG]],".",",")) / VALUE(SUBSTITUTE(Table3[[#This Row],[TOTAL_CLIENT_TIME]],".",",")) * 100</f>
        <v>3.6657024046284579</v>
      </c>
      <c r="Z197" s="13">
        <f>VALUE(SUBSTITUTE(Table3[[#This Row],[COMPRESS_FRAME_IN_BASE64]],".",",")) / VALUE(SUBSTITUTE(Table3[[#This Row],[TOTAL_CLIENT_TIME]],".",",")) * 100</f>
        <v>0.1039595009943952</v>
      </c>
      <c r="AA197" s="13">
        <f>2*Table3[[#This Row],['[SIZE_IN_BYTES']]]/Table3[[#This Row],['[DICOM_SIZE']]]*100</f>
        <v>2.0831314452225422</v>
      </c>
      <c r="AB197" s="12">
        <f>2*Table3[[#This Row],['[SIZE_IN_BYTES']]]</f>
        <v>6228352</v>
      </c>
      <c r="AC197" s="12">
        <f xml:space="preserve"> ((Table3[[#This Row],['[SIZE_IN_BYTES']]]) - Table3[[#This Row],['[COMPRESSION_JPEG_SIZE']]]) / (Table3[[#This Row],['[SIZE_IN_BYTES']]]) * 100</f>
        <v>87.898243387656962</v>
      </c>
    </row>
    <row r="198" spans="1:29" x14ac:dyDescent="0.2">
      <c r="A198" s="10">
        <v>42472.70208333333</v>
      </c>
      <c r="B198" s="11" t="s">
        <v>22</v>
      </c>
      <c r="C198" s="11" t="b">
        <v>1</v>
      </c>
      <c r="D198" s="46">
        <v>2556.4</v>
      </c>
      <c r="E198" s="46">
        <v>1633.8</v>
      </c>
      <c r="F198" s="46">
        <v>163.19999999999999</v>
      </c>
      <c r="G198" s="46">
        <v>4.2</v>
      </c>
      <c r="H198" s="46">
        <v>170.2</v>
      </c>
      <c r="I198" s="46">
        <v>1.2</v>
      </c>
      <c r="J198" s="46">
        <v>4368.2</v>
      </c>
      <c r="K198" s="46">
        <v>4375.2</v>
      </c>
      <c r="L198" s="11" t="s">
        <v>23</v>
      </c>
      <c r="M198" s="11">
        <v>1</v>
      </c>
      <c r="N198" s="11" t="s">
        <v>20</v>
      </c>
      <c r="O198" s="12">
        <v>298989870</v>
      </c>
      <c r="P198" s="11">
        <v>95</v>
      </c>
      <c r="Q198" s="11">
        <v>378805</v>
      </c>
      <c r="R198" s="11">
        <v>505076</v>
      </c>
      <c r="S198" s="11">
        <v>3114176</v>
      </c>
      <c r="T198" s="11">
        <v>1576</v>
      </c>
      <c r="U198" s="11">
        <v>1976</v>
      </c>
      <c r="V198" s="12">
        <f>VALUE(SUBSTITUTE(Table3[[#This Row],[LOAD_DICOM]],".",",")) / VALUE(SUBSTITUTE(Table3[[#This Row],[TOTAL_CLIENT_TIME]],".",",")) * 100</f>
        <v>58.429328944962521</v>
      </c>
      <c r="W198" s="12">
        <f>VALUE(SUBSTITUTE(Table3[[#This Row],[GET_FRAME_FROM_DICOM]],".",",")) / VALUE(SUBSTITUTE(Table3[[#This Row],[TOTAL_CLIENT_TIME]],".",",")) * 100</f>
        <v>37.342292923752055</v>
      </c>
      <c r="X198" s="12">
        <f>VALUE(SUBSTITUTE(Table3[[#This Row],[COMPRESS_FRAME]],".",",")) / VALUE(SUBSTITUTE(Table3[[#This Row],[TOTAL_CLIENT_TIME]],".",",")) * 100</f>
        <v>3.8901078807825931</v>
      </c>
      <c r="Y198" s="12">
        <f>VALUE(SUBSTITUTE(Table3[[#This Row],[COMPRESS_FRAME_IN_JPEG]],".",",")) / VALUE(SUBSTITUTE(Table3[[#This Row],[TOTAL_CLIENT_TIME]],".",",")) * 100</f>
        <v>3.7301151947339553</v>
      </c>
      <c r="Z198" s="13">
        <f>VALUE(SUBSTITUTE(Table3[[#This Row],[COMPRESS_FRAME_IN_BASE64]],".",",")) / VALUE(SUBSTITUTE(Table3[[#This Row],[TOTAL_CLIENT_TIME]],".",",")) * 100</f>
        <v>9.5995611629182673E-2</v>
      </c>
      <c r="AA198" s="13">
        <f>2*Table3[[#This Row],['[SIZE_IN_BYTES']]]/Table3[[#This Row],['[DICOM_SIZE']]]*100</f>
        <v>2.0831314452225422</v>
      </c>
      <c r="AB198" s="12">
        <f>2*Table3[[#This Row],['[SIZE_IN_BYTES']]]</f>
        <v>6228352</v>
      </c>
      <c r="AC198" s="12">
        <f xml:space="preserve"> ((Table3[[#This Row],['[SIZE_IN_BYTES']]]) - Table3[[#This Row],['[COMPRESSION_JPEG_SIZE']]]) / (Table3[[#This Row],['[SIZE_IN_BYTES']]]) * 100</f>
        <v>87.836108171150258</v>
      </c>
    </row>
    <row r="199" spans="1:29" x14ac:dyDescent="0.2">
      <c r="A199" s="10">
        <v>42472.70208333333</v>
      </c>
      <c r="B199" s="11" t="s">
        <v>22</v>
      </c>
      <c r="C199" s="11" t="b">
        <v>1</v>
      </c>
      <c r="D199" s="46">
        <v>2583.1999999999998</v>
      </c>
      <c r="E199" s="46">
        <v>1636.2</v>
      </c>
      <c r="F199" s="46">
        <v>164.6</v>
      </c>
      <c r="G199" s="46">
        <v>5</v>
      </c>
      <c r="H199" s="46">
        <v>172.6</v>
      </c>
      <c r="I199" s="46">
        <v>2.4</v>
      </c>
      <c r="J199" s="46">
        <v>4401</v>
      </c>
      <c r="K199" s="46">
        <v>4407.8</v>
      </c>
      <c r="L199" s="11" t="s">
        <v>23</v>
      </c>
      <c r="M199" s="11">
        <v>30</v>
      </c>
      <c r="N199" s="11" t="s">
        <v>20</v>
      </c>
      <c r="O199" s="12">
        <v>298989870</v>
      </c>
      <c r="P199" s="11">
        <v>95</v>
      </c>
      <c r="Q199" s="11">
        <v>386306</v>
      </c>
      <c r="R199" s="11">
        <v>515076</v>
      </c>
      <c r="S199" s="11">
        <v>3114176</v>
      </c>
      <c r="T199" s="11">
        <v>1576</v>
      </c>
      <c r="U199" s="11">
        <v>1976</v>
      </c>
      <c r="V199" s="12">
        <f>VALUE(SUBSTITUTE(Table3[[#This Row],[LOAD_DICOM]],".",",")) / VALUE(SUBSTITUTE(Table3[[#This Row],[TOTAL_CLIENT_TIME]],".",",")) * 100</f>
        <v>58.605199872952483</v>
      </c>
      <c r="W199" s="12">
        <f>VALUE(SUBSTITUTE(Table3[[#This Row],[GET_FRAME_FROM_DICOM]],".",",")) / VALUE(SUBSTITUTE(Table3[[#This Row],[TOTAL_CLIENT_TIME]],".",",")) * 100</f>
        <v>37.120559009029449</v>
      </c>
      <c r="X199" s="12">
        <f>VALUE(SUBSTITUTE(Table3[[#This Row],[COMPRESS_FRAME]],".",",")) / VALUE(SUBSTITUTE(Table3[[#This Row],[TOTAL_CLIENT_TIME]],".",",")) * 100</f>
        <v>3.9157856527065653</v>
      </c>
      <c r="Y199" s="12">
        <f>VALUE(SUBSTITUTE(Table3[[#This Row],[COMPRESS_FRAME_IN_JPEG]],".",",")) / VALUE(SUBSTITUTE(Table3[[#This Row],[TOTAL_CLIENT_TIME]],".",",")) * 100</f>
        <v>3.7342892145741637</v>
      </c>
      <c r="Z199" s="13">
        <f>VALUE(SUBSTITUTE(Table3[[#This Row],[COMPRESS_FRAME_IN_BASE64]],".",",")) / VALUE(SUBSTITUTE(Table3[[#This Row],[TOTAL_CLIENT_TIME]],".",",")) * 100</f>
        <v>0.11343527383275101</v>
      </c>
      <c r="AA199" s="13">
        <f>2*Table3[[#This Row],['[SIZE_IN_BYTES']]]/Table3[[#This Row],['[DICOM_SIZE']]]*100</f>
        <v>2.0831314452225422</v>
      </c>
      <c r="AB199" s="12">
        <f>2*Table3[[#This Row],['[SIZE_IN_BYTES']]]</f>
        <v>6228352</v>
      </c>
      <c r="AC199" s="12">
        <f xml:space="preserve"> ((Table3[[#This Row],['[SIZE_IN_BYTES']]]) - Table3[[#This Row],['[COMPRESSION_JPEG_SIZE']]]) / (Table3[[#This Row],['[SIZE_IN_BYTES']]]) * 100</f>
        <v>87.595241887420613</v>
      </c>
    </row>
    <row r="200" spans="1:29" x14ac:dyDescent="0.2">
      <c r="A200" s="10">
        <v>42472.70208333333</v>
      </c>
      <c r="B200" s="11" t="s">
        <v>45</v>
      </c>
      <c r="C200" s="11" t="b">
        <v>1</v>
      </c>
      <c r="D200" s="46">
        <v>410</v>
      </c>
      <c r="E200" s="46">
        <v>333.4</v>
      </c>
      <c r="F200" s="46">
        <v>1408.8</v>
      </c>
      <c r="G200" s="46">
        <v>48.8</v>
      </c>
      <c r="H200" s="46">
        <v>1477.4</v>
      </c>
      <c r="I200" s="46">
        <v>29</v>
      </c>
      <c r="J200" s="46">
        <v>2270.4</v>
      </c>
      <c r="K200" s="46">
        <v>2303.6</v>
      </c>
      <c r="L200" s="11" t="s">
        <v>24</v>
      </c>
      <c r="M200" s="11">
        <v>0</v>
      </c>
      <c r="N200" s="11" t="s">
        <v>20</v>
      </c>
      <c r="O200" s="12">
        <v>56057906</v>
      </c>
      <c r="P200" s="11">
        <v>95</v>
      </c>
      <c r="Q200" s="11">
        <v>2881479</v>
      </c>
      <c r="R200" s="11">
        <v>3841972</v>
      </c>
      <c r="S200" s="11">
        <v>28027584</v>
      </c>
      <c r="T200" s="11">
        <v>4728</v>
      </c>
      <c r="U200" s="11">
        <v>5928</v>
      </c>
      <c r="V200" s="12">
        <f>VALUE(SUBSTITUTE(Table3[[#This Row],[LOAD_DICOM]],".",",")) / VALUE(SUBSTITUTE(Table3[[#This Row],[TOTAL_CLIENT_TIME]],".",",")) * 100</f>
        <v>17.798228859176941</v>
      </c>
      <c r="W200" s="12">
        <f>VALUE(SUBSTITUTE(Table3[[#This Row],[GET_FRAME_FROM_DICOM]],".",",")) / VALUE(SUBSTITUTE(Table3[[#This Row],[TOTAL_CLIENT_TIME]],".",",")) * 100</f>
        <v>14.472998784511198</v>
      </c>
      <c r="X200" s="12">
        <f>VALUE(SUBSTITUTE(Table3[[#This Row],[COMPRESS_FRAME]],".",",")) / VALUE(SUBSTITUTE(Table3[[#This Row],[TOTAL_CLIENT_TIME]],".",",")) * 100</f>
        <v>64.134398333043947</v>
      </c>
      <c r="Y200" s="12">
        <f>VALUE(SUBSTITUTE(Table3[[#This Row],[COMPRESS_FRAME_IN_JPEG]],".",",")) / VALUE(SUBSTITUTE(Table3[[#This Row],[TOTAL_CLIENT_TIME]],".",",")) * 100</f>
        <v>61.156450772703593</v>
      </c>
      <c r="Z200" s="13">
        <f>VALUE(SUBSTITUTE(Table3[[#This Row],[COMPRESS_FRAME_IN_BASE64]],".",",")) / VALUE(SUBSTITUTE(Table3[[#This Row],[TOTAL_CLIENT_TIME]],".",",")) * 100</f>
        <v>2.1184233373849626</v>
      </c>
      <c r="AA200" s="13">
        <f>2*Table3[[#This Row],['[SIZE_IN_BYTES']]]/Table3[[#This Row],['[DICOM_SIZE']]]*100</f>
        <v>99.99511576475939</v>
      </c>
      <c r="AB200" s="12">
        <f>2*Table3[[#This Row],['[SIZE_IN_BYTES']]]</f>
        <v>56055168</v>
      </c>
      <c r="AC200" s="12">
        <f xml:space="preserve"> ((Table3[[#This Row],['[SIZE_IN_BYTES']]]) - Table3[[#This Row],['[COMPRESSION_JPEG_SIZE']]]) / (Table3[[#This Row],['[SIZE_IN_BYTES']]]) * 100</f>
        <v>89.719131695404073</v>
      </c>
    </row>
    <row r="201" spans="1:29" x14ac:dyDescent="0.2">
      <c r="A201" s="10">
        <v>42472.70208333333</v>
      </c>
      <c r="B201" s="11" t="s">
        <v>46</v>
      </c>
      <c r="C201" s="11" t="b">
        <v>1</v>
      </c>
      <c r="D201" s="46">
        <v>2.8</v>
      </c>
      <c r="E201" s="46">
        <v>2</v>
      </c>
      <c r="F201" s="46">
        <v>3.6</v>
      </c>
      <c r="G201" s="46">
        <v>0</v>
      </c>
      <c r="H201" s="46">
        <v>4</v>
      </c>
      <c r="I201" s="46">
        <v>0</v>
      </c>
      <c r="J201" s="46">
        <v>10.8</v>
      </c>
      <c r="K201" s="46">
        <v>15.4</v>
      </c>
      <c r="L201" s="11" t="s">
        <v>47</v>
      </c>
      <c r="M201" s="11">
        <v>0</v>
      </c>
      <c r="N201" s="11" t="s">
        <v>20</v>
      </c>
      <c r="O201" s="12">
        <v>134314</v>
      </c>
      <c r="P201" s="11">
        <v>95</v>
      </c>
      <c r="Q201" s="11">
        <v>7639</v>
      </c>
      <c r="R201" s="11">
        <v>10188</v>
      </c>
      <c r="S201" s="11">
        <v>65536</v>
      </c>
      <c r="T201" s="11">
        <v>256</v>
      </c>
      <c r="U201" s="11">
        <v>256</v>
      </c>
      <c r="V201" s="12">
        <f>VALUE(SUBSTITUTE(Table3[[#This Row],[LOAD_DICOM]],".",",")) / VALUE(SUBSTITUTE(Table3[[#This Row],[TOTAL_CLIENT_TIME]],".",",")) * 100</f>
        <v>18.18181818181818</v>
      </c>
      <c r="W201" s="12">
        <f>VALUE(SUBSTITUTE(Table3[[#This Row],[GET_FRAME_FROM_DICOM]],".",",")) / VALUE(SUBSTITUTE(Table3[[#This Row],[TOTAL_CLIENT_TIME]],".",",")) * 100</f>
        <v>12.987012987012985</v>
      </c>
      <c r="X201" s="12">
        <f>VALUE(SUBSTITUTE(Table3[[#This Row],[COMPRESS_FRAME]],".",",")) / VALUE(SUBSTITUTE(Table3[[#This Row],[TOTAL_CLIENT_TIME]],".",",")) * 100</f>
        <v>25.97402597402597</v>
      </c>
      <c r="Y201" s="12">
        <f>VALUE(SUBSTITUTE(Table3[[#This Row],[COMPRESS_FRAME_IN_JPEG]],".",",")) / VALUE(SUBSTITUTE(Table3[[#This Row],[TOTAL_CLIENT_TIME]],".",",")) * 100</f>
        <v>23.376623376623375</v>
      </c>
      <c r="Z201" s="13">
        <f>VALUE(SUBSTITUTE(Table3[[#This Row],[COMPRESS_FRAME_IN_BASE64]],".",",")) / VALUE(SUBSTITUTE(Table3[[#This Row],[TOTAL_CLIENT_TIME]],".",",")) * 100</f>
        <v>0</v>
      </c>
      <c r="AA201" s="13">
        <f>2*Table3[[#This Row],['[SIZE_IN_BYTES']]]/Table3[[#This Row],['[DICOM_SIZE']]]*100</f>
        <v>97.586253108387808</v>
      </c>
      <c r="AB201" s="12">
        <f>2*Table3[[#This Row],['[SIZE_IN_BYTES']]]</f>
        <v>131072</v>
      </c>
      <c r="AC201" s="12">
        <f xml:space="preserve"> ((Table3[[#This Row],['[SIZE_IN_BYTES']]]) - Table3[[#This Row],['[COMPRESSION_JPEG_SIZE']]]) / (Table3[[#This Row],['[SIZE_IN_BYTES']]]) * 100</f>
        <v>88.34381103515625</v>
      </c>
    </row>
    <row r="202" spans="1:29" x14ac:dyDescent="0.2">
      <c r="A202" s="10">
        <v>42472.70208333333</v>
      </c>
      <c r="B202" s="11" t="s">
        <v>46</v>
      </c>
      <c r="C202" s="11" t="b">
        <v>1</v>
      </c>
      <c r="D202" s="46">
        <v>3.6</v>
      </c>
      <c r="E202" s="46">
        <v>0.4</v>
      </c>
      <c r="F202" s="46">
        <v>3.4</v>
      </c>
      <c r="G202" s="46">
        <v>0</v>
      </c>
      <c r="H202" s="46">
        <v>3.8</v>
      </c>
      <c r="I202" s="46">
        <v>0</v>
      </c>
      <c r="J202" s="46">
        <v>9.6</v>
      </c>
      <c r="K202" s="46">
        <v>16.8</v>
      </c>
      <c r="L202" s="11" t="s">
        <v>48</v>
      </c>
      <c r="M202" s="11">
        <v>0</v>
      </c>
      <c r="N202" s="11" t="s">
        <v>20</v>
      </c>
      <c r="O202" s="12">
        <v>134314</v>
      </c>
      <c r="P202" s="11">
        <v>95</v>
      </c>
      <c r="Q202" s="11">
        <v>9312</v>
      </c>
      <c r="R202" s="11">
        <v>12416</v>
      </c>
      <c r="S202" s="11">
        <v>65536</v>
      </c>
      <c r="T202" s="11">
        <v>256</v>
      </c>
      <c r="U202" s="11">
        <v>256</v>
      </c>
      <c r="V202" s="12">
        <f>VALUE(SUBSTITUTE(Table3[[#This Row],[LOAD_DICOM]],".",",")) / VALUE(SUBSTITUTE(Table3[[#This Row],[TOTAL_CLIENT_TIME]],".",",")) * 100</f>
        <v>21.428571428571427</v>
      </c>
      <c r="W202" s="12">
        <f>VALUE(SUBSTITUTE(Table3[[#This Row],[GET_FRAME_FROM_DICOM]],".",",")) / VALUE(SUBSTITUTE(Table3[[#This Row],[TOTAL_CLIENT_TIME]],".",",")) * 100</f>
        <v>2.3809523809523809</v>
      </c>
      <c r="X202" s="12">
        <f>VALUE(SUBSTITUTE(Table3[[#This Row],[COMPRESS_FRAME]],".",",")) / VALUE(SUBSTITUTE(Table3[[#This Row],[TOTAL_CLIENT_TIME]],".",",")) * 100</f>
        <v>22.619047619047617</v>
      </c>
      <c r="Y202" s="12">
        <f>VALUE(SUBSTITUTE(Table3[[#This Row],[COMPRESS_FRAME_IN_JPEG]],".",",")) / VALUE(SUBSTITUTE(Table3[[#This Row],[TOTAL_CLIENT_TIME]],".",",")) * 100</f>
        <v>20.238095238095237</v>
      </c>
      <c r="Z202" s="13">
        <f>VALUE(SUBSTITUTE(Table3[[#This Row],[COMPRESS_FRAME_IN_BASE64]],".",",")) / VALUE(SUBSTITUTE(Table3[[#This Row],[TOTAL_CLIENT_TIME]],".",",")) * 100</f>
        <v>0</v>
      </c>
      <c r="AA202" s="13">
        <f>2*Table3[[#This Row],['[SIZE_IN_BYTES']]]/Table3[[#This Row],['[DICOM_SIZE']]]*100</f>
        <v>97.586253108387808</v>
      </c>
      <c r="AB202" s="12">
        <f>2*Table3[[#This Row],['[SIZE_IN_BYTES']]]</f>
        <v>131072</v>
      </c>
      <c r="AC202" s="12">
        <f xml:space="preserve"> ((Table3[[#This Row],['[SIZE_IN_BYTES']]]) - Table3[[#This Row],['[COMPRESSION_JPEG_SIZE']]]) / (Table3[[#This Row],['[SIZE_IN_BYTES']]]) * 100</f>
        <v>85.791015625</v>
      </c>
    </row>
    <row r="203" spans="1:29" x14ac:dyDescent="0.2">
      <c r="A203" s="10">
        <v>42472.70208333333</v>
      </c>
      <c r="B203" s="11" t="s">
        <v>46</v>
      </c>
      <c r="C203" s="11" t="b">
        <v>1</v>
      </c>
      <c r="D203" s="46">
        <v>2.2000000000000002</v>
      </c>
      <c r="E203" s="46">
        <v>0</v>
      </c>
      <c r="F203" s="46">
        <v>4.5999999999999996</v>
      </c>
      <c r="G203" s="46">
        <v>0</v>
      </c>
      <c r="H203" s="46">
        <v>4.8</v>
      </c>
      <c r="I203" s="46">
        <v>0</v>
      </c>
      <c r="J203" s="46">
        <v>9.1999999999999993</v>
      </c>
      <c r="K203" s="46">
        <v>14</v>
      </c>
      <c r="L203" s="11" t="s">
        <v>49</v>
      </c>
      <c r="M203" s="11">
        <v>0</v>
      </c>
      <c r="N203" s="11" t="s">
        <v>20</v>
      </c>
      <c r="O203" s="12">
        <v>134172</v>
      </c>
      <c r="P203" s="11">
        <v>95</v>
      </c>
      <c r="Q203" s="11">
        <v>15424</v>
      </c>
      <c r="R203" s="11">
        <v>20568</v>
      </c>
      <c r="S203" s="11">
        <v>65536</v>
      </c>
      <c r="T203" s="11">
        <v>256</v>
      </c>
      <c r="U203" s="11">
        <v>256</v>
      </c>
      <c r="V203" s="12">
        <f>VALUE(SUBSTITUTE(Table3[[#This Row],[LOAD_DICOM]],".",",")) / VALUE(SUBSTITUTE(Table3[[#This Row],[TOTAL_CLIENT_TIME]],".",",")) * 100</f>
        <v>15.714285714285717</v>
      </c>
      <c r="W203" s="12">
        <f>VALUE(SUBSTITUTE(Table3[[#This Row],[GET_FRAME_FROM_DICOM]],".",",")) / VALUE(SUBSTITUTE(Table3[[#This Row],[TOTAL_CLIENT_TIME]],".",",")) * 100</f>
        <v>0</v>
      </c>
      <c r="X203" s="12">
        <f>VALUE(SUBSTITUTE(Table3[[#This Row],[COMPRESS_FRAME]],".",",")) / VALUE(SUBSTITUTE(Table3[[#This Row],[TOTAL_CLIENT_TIME]],".",",")) * 100</f>
        <v>34.285714285714285</v>
      </c>
      <c r="Y203" s="12">
        <f>VALUE(SUBSTITUTE(Table3[[#This Row],[COMPRESS_FRAME_IN_JPEG]],".",",")) / VALUE(SUBSTITUTE(Table3[[#This Row],[TOTAL_CLIENT_TIME]],".",",")) * 100</f>
        <v>32.857142857142854</v>
      </c>
      <c r="Z203" s="13">
        <f>VALUE(SUBSTITUTE(Table3[[#This Row],[COMPRESS_FRAME_IN_BASE64]],".",",")) / VALUE(SUBSTITUTE(Table3[[#This Row],[TOTAL_CLIENT_TIME]],".",",")) * 100</f>
        <v>0</v>
      </c>
      <c r="AA203" s="13">
        <f>2*Table3[[#This Row],['[SIZE_IN_BYTES']]]/Table3[[#This Row],['[DICOM_SIZE']]]*100</f>
        <v>97.689532838446169</v>
      </c>
      <c r="AB203" s="12">
        <f>2*Table3[[#This Row],['[SIZE_IN_BYTES']]]</f>
        <v>131072</v>
      </c>
      <c r="AC203" s="12">
        <f xml:space="preserve"> ((Table3[[#This Row],['[SIZE_IN_BYTES']]]) - Table3[[#This Row],['[COMPRESSION_JPEG_SIZE']]]) / (Table3[[#This Row],['[SIZE_IN_BYTES']]]) * 100</f>
        <v>76.46484375</v>
      </c>
    </row>
    <row r="204" spans="1:29" x14ac:dyDescent="0.2">
      <c r="A204" s="10">
        <v>42472.70208333333</v>
      </c>
      <c r="B204" s="11" t="s">
        <v>50</v>
      </c>
      <c r="C204" s="11" t="b">
        <v>1</v>
      </c>
      <c r="D204" s="46">
        <v>2.6</v>
      </c>
      <c r="E204" s="46">
        <v>1</v>
      </c>
      <c r="F204" s="46">
        <v>3.8</v>
      </c>
      <c r="G204" s="46">
        <v>0</v>
      </c>
      <c r="H204" s="46">
        <v>4.4000000000000004</v>
      </c>
      <c r="I204" s="46">
        <v>0</v>
      </c>
      <c r="J204" s="46">
        <v>9.8000000000000007</v>
      </c>
      <c r="K204" s="46">
        <v>15</v>
      </c>
      <c r="L204" s="11" t="s">
        <v>51</v>
      </c>
      <c r="M204" s="11">
        <v>0</v>
      </c>
      <c r="N204" s="11" t="s">
        <v>20</v>
      </c>
      <c r="O204" s="12">
        <v>142564</v>
      </c>
      <c r="P204" s="11">
        <v>95</v>
      </c>
      <c r="Q204" s="11">
        <v>9338</v>
      </c>
      <c r="R204" s="11">
        <v>12452</v>
      </c>
      <c r="S204" s="11">
        <v>65536</v>
      </c>
      <c r="T204" s="11">
        <v>256</v>
      </c>
      <c r="U204" s="11">
        <v>256</v>
      </c>
      <c r="V204" s="12">
        <f>VALUE(SUBSTITUTE(Table3[[#This Row],[LOAD_DICOM]],".",",")) / VALUE(SUBSTITUTE(Table3[[#This Row],[TOTAL_CLIENT_TIME]],".",",")) * 100</f>
        <v>17.333333333333336</v>
      </c>
      <c r="W204" s="12">
        <f>VALUE(SUBSTITUTE(Table3[[#This Row],[GET_FRAME_FROM_DICOM]],".",",")) / VALUE(SUBSTITUTE(Table3[[#This Row],[TOTAL_CLIENT_TIME]],".",",")) * 100</f>
        <v>6.666666666666667</v>
      </c>
      <c r="X204" s="12">
        <f>VALUE(SUBSTITUTE(Table3[[#This Row],[COMPRESS_FRAME]],".",",")) / VALUE(SUBSTITUTE(Table3[[#This Row],[TOTAL_CLIENT_TIME]],".",",")) * 100</f>
        <v>29.333333333333332</v>
      </c>
      <c r="Y204" s="12">
        <f>VALUE(SUBSTITUTE(Table3[[#This Row],[COMPRESS_FRAME_IN_JPEG]],".",",")) / VALUE(SUBSTITUTE(Table3[[#This Row],[TOTAL_CLIENT_TIME]],".",",")) * 100</f>
        <v>25.333333333333329</v>
      </c>
      <c r="Z204" s="13">
        <f>VALUE(SUBSTITUTE(Table3[[#This Row],[COMPRESS_FRAME_IN_BASE64]],".",",")) / VALUE(SUBSTITUTE(Table3[[#This Row],[TOTAL_CLIENT_TIME]],".",",")) * 100</f>
        <v>0</v>
      </c>
      <c r="AA204" s="13">
        <f>2*Table3[[#This Row],['[SIZE_IN_BYTES']]]/Table3[[#This Row],['[DICOM_SIZE']]]*100</f>
        <v>91.939058948963265</v>
      </c>
      <c r="AB204" s="12">
        <f>2*Table3[[#This Row],['[SIZE_IN_BYTES']]]</f>
        <v>131072</v>
      </c>
      <c r="AC204" s="12">
        <f xml:space="preserve"> ((Table3[[#This Row],['[SIZE_IN_BYTES']]]) - Table3[[#This Row],['[COMPRESSION_JPEG_SIZE']]]) / (Table3[[#This Row],['[SIZE_IN_BYTES']]]) * 100</f>
        <v>85.7513427734375</v>
      </c>
    </row>
    <row r="205" spans="1:29" x14ac:dyDescent="0.2">
      <c r="A205" s="10">
        <v>42472.70208333333</v>
      </c>
      <c r="B205" s="11" t="s">
        <v>50</v>
      </c>
      <c r="C205" s="11" t="b">
        <v>1</v>
      </c>
      <c r="D205" s="46">
        <v>2.6</v>
      </c>
      <c r="E205" s="46">
        <v>1</v>
      </c>
      <c r="F205" s="46">
        <v>3.6</v>
      </c>
      <c r="G205" s="46">
        <v>0</v>
      </c>
      <c r="H205" s="46">
        <v>3.6</v>
      </c>
      <c r="I205" s="46">
        <v>0</v>
      </c>
      <c r="J205" s="46">
        <v>9.1999999999999993</v>
      </c>
      <c r="K205" s="46">
        <v>13.6</v>
      </c>
      <c r="L205" s="11" t="s">
        <v>52</v>
      </c>
      <c r="M205" s="11">
        <v>0</v>
      </c>
      <c r="N205" s="11" t="s">
        <v>20</v>
      </c>
      <c r="O205" s="12">
        <v>142564</v>
      </c>
      <c r="P205" s="11">
        <v>95</v>
      </c>
      <c r="Q205" s="11">
        <v>9373</v>
      </c>
      <c r="R205" s="11">
        <v>12500</v>
      </c>
      <c r="S205" s="11">
        <v>65536</v>
      </c>
      <c r="T205" s="11">
        <v>256</v>
      </c>
      <c r="U205" s="11">
        <v>256</v>
      </c>
      <c r="V205" s="12">
        <f>VALUE(SUBSTITUTE(Table3[[#This Row],[LOAD_DICOM]],".",",")) / VALUE(SUBSTITUTE(Table3[[#This Row],[TOTAL_CLIENT_TIME]],".",",")) * 100</f>
        <v>19.117647058823533</v>
      </c>
      <c r="W205" s="12">
        <f>VALUE(SUBSTITUTE(Table3[[#This Row],[GET_FRAME_FROM_DICOM]],".",",")) / VALUE(SUBSTITUTE(Table3[[#This Row],[TOTAL_CLIENT_TIME]],".",",")) * 100</f>
        <v>7.3529411764705888</v>
      </c>
      <c r="X205" s="12">
        <f>VALUE(SUBSTITUTE(Table3[[#This Row],[COMPRESS_FRAME]],".",",")) / VALUE(SUBSTITUTE(Table3[[#This Row],[TOTAL_CLIENT_TIME]],".",",")) * 100</f>
        <v>26.47058823529412</v>
      </c>
      <c r="Y205" s="12">
        <f>VALUE(SUBSTITUTE(Table3[[#This Row],[COMPRESS_FRAME_IN_JPEG]],".",",")) / VALUE(SUBSTITUTE(Table3[[#This Row],[TOTAL_CLIENT_TIME]],".",",")) * 100</f>
        <v>26.47058823529412</v>
      </c>
      <c r="Z205" s="13">
        <f>VALUE(SUBSTITUTE(Table3[[#This Row],[COMPRESS_FRAME_IN_BASE64]],".",",")) / VALUE(SUBSTITUTE(Table3[[#This Row],[TOTAL_CLIENT_TIME]],".",",")) * 100</f>
        <v>0</v>
      </c>
      <c r="AA205" s="13">
        <f>2*Table3[[#This Row],['[SIZE_IN_BYTES']]]/Table3[[#This Row],['[DICOM_SIZE']]]*100</f>
        <v>91.939058948963265</v>
      </c>
      <c r="AB205" s="12">
        <f>2*Table3[[#This Row],['[SIZE_IN_BYTES']]]</f>
        <v>131072</v>
      </c>
      <c r="AC205" s="12">
        <f xml:space="preserve"> ((Table3[[#This Row],['[SIZE_IN_BYTES']]]) - Table3[[#This Row],['[COMPRESSION_JPEG_SIZE']]]) / (Table3[[#This Row],['[SIZE_IN_BYTES']]]) * 100</f>
        <v>85.69793701171875</v>
      </c>
    </row>
    <row r="206" spans="1:29" x14ac:dyDescent="0.2">
      <c r="A206" s="10">
        <v>42472.70208333333</v>
      </c>
      <c r="B206" s="11" t="s">
        <v>50</v>
      </c>
      <c r="C206" s="11" t="b">
        <v>1</v>
      </c>
      <c r="D206" s="46">
        <v>3</v>
      </c>
      <c r="E206" s="46">
        <v>1</v>
      </c>
      <c r="F206" s="46">
        <v>4.2</v>
      </c>
      <c r="G206" s="46">
        <v>0</v>
      </c>
      <c r="H206" s="46">
        <v>4.8</v>
      </c>
      <c r="I206" s="46">
        <v>0</v>
      </c>
      <c r="J206" s="46">
        <v>10.199999999999999</v>
      </c>
      <c r="K206" s="46">
        <v>14.6</v>
      </c>
      <c r="L206" s="11" t="s">
        <v>53</v>
      </c>
      <c r="M206" s="11">
        <v>0</v>
      </c>
      <c r="N206" s="11" t="s">
        <v>20</v>
      </c>
      <c r="O206" s="12">
        <v>142424</v>
      </c>
      <c r="P206" s="11">
        <v>95</v>
      </c>
      <c r="Q206" s="11">
        <v>12666</v>
      </c>
      <c r="R206" s="11">
        <v>16888</v>
      </c>
      <c r="S206" s="11">
        <v>65536</v>
      </c>
      <c r="T206" s="11">
        <v>256</v>
      </c>
      <c r="U206" s="11">
        <v>256</v>
      </c>
      <c r="V206" s="12">
        <f>VALUE(SUBSTITUTE(Table3[[#This Row],[LOAD_DICOM]],".",",")) / VALUE(SUBSTITUTE(Table3[[#This Row],[TOTAL_CLIENT_TIME]],".",",")) * 100</f>
        <v>20.547945205479454</v>
      </c>
      <c r="W206" s="12">
        <f>VALUE(SUBSTITUTE(Table3[[#This Row],[GET_FRAME_FROM_DICOM]],".",",")) / VALUE(SUBSTITUTE(Table3[[#This Row],[TOTAL_CLIENT_TIME]],".",",")) * 100</f>
        <v>6.8493150684931505</v>
      </c>
      <c r="X206" s="12">
        <f>VALUE(SUBSTITUTE(Table3[[#This Row],[COMPRESS_FRAME]],".",",")) / VALUE(SUBSTITUTE(Table3[[#This Row],[TOTAL_CLIENT_TIME]],".",",")) * 100</f>
        <v>32.87671232876712</v>
      </c>
      <c r="Y206" s="12">
        <f>VALUE(SUBSTITUTE(Table3[[#This Row],[COMPRESS_FRAME_IN_JPEG]],".",",")) / VALUE(SUBSTITUTE(Table3[[#This Row],[TOTAL_CLIENT_TIME]],".",",")) * 100</f>
        <v>28.767123287671236</v>
      </c>
      <c r="Z206" s="13">
        <f>VALUE(SUBSTITUTE(Table3[[#This Row],[COMPRESS_FRAME_IN_BASE64]],".",",")) / VALUE(SUBSTITUTE(Table3[[#This Row],[TOTAL_CLIENT_TIME]],".",",")) * 100</f>
        <v>0</v>
      </c>
      <c r="AA206" s="13">
        <f>2*Table3[[#This Row],['[SIZE_IN_BYTES']]]/Table3[[#This Row],['[DICOM_SIZE']]]*100</f>
        <v>92.029433241588492</v>
      </c>
      <c r="AB206" s="12">
        <f>2*Table3[[#This Row],['[SIZE_IN_BYTES']]]</f>
        <v>131072</v>
      </c>
      <c r="AC206" s="12">
        <f xml:space="preserve"> ((Table3[[#This Row],['[SIZE_IN_BYTES']]]) - Table3[[#This Row],['[COMPRESSION_JPEG_SIZE']]]) / (Table3[[#This Row],['[SIZE_IN_BYTES']]]) * 100</f>
        <v>80.6732177734375</v>
      </c>
    </row>
    <row r="207" spans="1:29" x14ac:dyDescent="0.2">
      <c r="A207" s="10">
        <v>42472.70208333333</v>
      </c>
      <c r="B207" s="11" t="s">
        <v>42</v>
      </c>
      <c r="C207" s="11" t="b">
        <v>1</v>
      </c>
      <c r="D207" s="46">
        <v>415.2</v>
      </c>
      <c r="E207" s="46">
        <v>312.8</v>
      </c>
      <c r="F207" s="46">
        <v>1331.6</v>
      </c>
      <c r="G207" s="46">
        <v>24.8</v>
      </c>
      <c r="H207" s="46">
        <v>1374.2</v>
      </c>
      <c r="I207" s="46">
        <v>13</v>
      </c>
      <c r="J207" s="46">
        <v>2126.4</v>
      </c>
      <c r="K207" s="46">
        <v>2144.6</v>
      </c>
      <c r="L207" s="11" t="s">
        <v>19</v>
      </c>
      <c r="M207" s="11">
        <v>0</v>
      </c>
      <c r="N207" s="11" t="s">
        <v>54</v>
      </c>
      <c r="O207" s="12">
        <v>56057906</v>
      </c>
      <c r="P207" s="11">
        <v>80</v>
      </c>
      <c r="Q207" s="11">
        <v>1378949</v>
      </c>
      <c r="R207" s="11">
        <v>1838600</v>
      </c>
      <c r="S207" s="11">
        <v>28027584</v>
      </c>
      <c r="T207" s="11">
        <v>4728</v>
      </c>
      <c r="U207" s="11">
        <v>5928</v>
      </c>
      <c r="V207" s="12">
        <f>VALUE(SUBSTITUTE(Table3[[#This Row],[LOAD_DICOM]],".",",")) / VALUE(SUBSTITUTE(Table3[[#This Row],[TOTAL_CLIENT_TIME]],".",",")) * 100</f>
        <v>19.360253660356243</v>
      </c>
      <c r="W207" s="12">
        <f>VALUE(SUBSTITUTE(Table3[[#This Row],[GET_FRAME_FROM_DICOM]],".",",")) / VALUE(SUBSTITUTE(Table3[[#This Row],[TOTAL_CLIENT_TIME]],".",",")) * 100</f>
        <v>14.585470484006343</v>
      </c>
      <c r="X207" s="12">
        <f>VALUE(SUBSTITUTE(Table3[[#This Row],[COMPRESS_FRAME]],".",",")) / VALUE(SUBSTITUTE(Table3[[#This Row],[TOTAL_CLIENT_TIME]],".",",")) * 100</f>
        <v>64.077217196680039</v>
      </c>
      <c r="Y207" s="12">
        <f>VALUE(SUBSTITUTE(Table3[[#This Row],[COMPRESS_FRAME_IN_JPEG]],".",",")) / VALUE(SUBSTITUTE(Table3[[#This Row],[TOTAL_CLIENT_TIME]],".",",")) * 100</f>
        <v>62.090832789331344</v>
      </c>
      <c r="Z207" s="13">
        <f>VALUE(SUBSTITUTE(Table3[[#This Row],[COMPRESS_FRAME_IN_BASE64]],".",",")) / VALUE(SUBSTITUTE(Table3[[#This Row],[TOTAL_CLIENT_TIME]],".",",")) * 100</f>
        <v>1.1563928005222419</v>
      </c>
      <c r="AA207" s="13">
        <f>2*Table3[[#This Row],['[SIZE_IN_BYTES']]]/Table3[[#This Row],['[DICOM_SIZE']]]*100</f>
        <v>99.99511576475939</v>
      </c>
      <c r="AB207" s="12">
        <f>2*Table3[[#This Row],['[SIZE_IN_BYTES']]]</f>
        <v>56055168</v>
      </c>
      <c r="AC207" s="12">
        <f xml:space="preserve"> ((Table3[[#This Row],['[SIZE_IN_BYTES']]]) - Table3[[#This Row],['[COMPRESSION_JPEG_SIZE']]]) / (Table3[[#This Row],['[SIZE_IN_BYTES']]]) * 100</f>
        <v>95.080029017128268</v>
      </c>
    </row>
    <row r="208" spans="1:29" x14ac:dyDescent="0.2">
      <c r="A208" s="10">
        <v>42472.70208333333</v>
      </c>
      <c r="B208" s="11" t="s">
        <v>44</v>
      </c>
      <c r="C208" s="11" t="b">
        <v>1</v>
      </c>
      <c r="D208" s="46">
        <v>101.2</v>
      </c>
      <c r="E208" s="46">
        <v>83.8</v>
      </c>
      <c r="F208" s="46">
        <v>340.6</v>
      </c>
      <c r="G208" s="46">
        <v>6.2</v>
      </c>
      <c r="H208" s="46">
        <v>352.6</v>
      </c>
      <c r="I208" s="46">
        <v>2.8</v>
      </c>
      <c r="J208" s="46">
        <v>545.4</v>
      </c>
      <c r="K208" s="46">
        <v>552.20000000000005</v>
      </c>
      <c r="L208" s="11" t="s">
        <v>21</v>
      </c>
      <c r="M208" s="11">
        <v>0</v>
      </c>
      <c r="N208" s="11" t="s">
        <v>54</v>
      </c>
      <c r="O208" s="12">
        <v>14020912</v>
      </c>
      <c r="P208" s="11">
        <v>80</v>
      </c>
      <c r="Q208" s="11">
        <v>430981</v>
      </c>
      <c r="R208" s="11">
        <v>574644</v>
      </c>
      <c r="S208" s="11">
        <v>7006896</v>
      </c>
      <c r="T208" s="11">
        <v>2364</v>
      </c>
      <c r="U208" s="11">
        <v>2964</v>
      </c>
      <c r="V208" s="12">
        <f>VALUE(SUBSTITUTE(Table3[[#This Row],[LOAD_DICOM]],".",",")) / VALUE(SUBSTITUTE(Table3[[#This Row],[TOTAL_CLIENT_TIME]],".",",")) * 100</f>
        <v>18.326693227091635</v>
      </c>
      <c r="W208" s="12">
        <f>VALUE(SUBSTITUTE(Table3[[#This Row],[GET_FRAME_FROM_DICOM]],".",",")) / VALUE(SUBSTITUTE(Table3[[#This Row],[TOTAL_CLIENT_TIME]],".",",")) * 100</f>
        <v>15.175660992394057</v>
      </c>
      <c r="X208" s="12">
        <f>VALUE(SUBSTITUTE(Table3[[#This Row],[COMPRESS_FRAME]],".",",")) / VALUE(SUBSTITUTE(Table3[[#This Row],[TOTAL_CLIENT_TIME]],".",",")) * 100</f>
        <v>63.85367620427381</v>
      </c>
      <c r="Y208" s="12">
        <f>VALUE(SUBSTITUTE(Table3[[#This Row],[COMPRESS_FRAME_IN_JPEG]],".",",")) / VALUE(SUBSTITUTE(Table3[[#This Row],[TOTAL_CLIENT_TIME]],".",",")) * 100</f>
        <v>61.680550525172038</v>
      </c>
      <c r="Z208" s="13">
        <f>VALUE(SUBSTITUTE(Table3[[#This Row],[COMPRESS_FRAME_IN_BASE64]],".",",")) / VALUE(SUBSTITUTE(Table3[[#This Row],[TOTAL_CLIENT_TIME]],".",",")) * 100</f>
        <v>1.1227816008692502</v>
      </c>
      <c r="AA208" s="13">
        <f>2*Table3[[#This Row],['[SIZE_IN_BYTES']]]/Table3[[#This Row],['[DICOM_SIZE']]]*100</f>
        <v>99.94921870988135</v>
      </c>
      <c r="AB208" s="12">
        <f>2*Table3[[#This Row],['[SIZE_IN_BYTES']]]</f>
        <v>14013792</v>
      </c>
      <c r="AC208" s="12">
        <f xml:space="preserve"> ((Table3[[#This Row],['[SIZE_IN_BYTES']]]) - Table3[[#This Row],['[COMPRESSION_JPEG_SIZE']]]) / (Table3[[#This Row],['[SIZE_IN_BYTES']]]) * 100</f>
        <v>93.849187999936063</v>
      </c>
    </row>
    <row r="209" spans="1:29" x14ac:dyDescent="0.2">
      <c r="A209" s="10">
        <v>42472.70208333333</v>
      </c>
      <c r="B209" s="11" t="s">
        <v>22</v>
      </c>
      <c r="C209" s="11" t="b">
        <v>1</v>
      </c>
      <c r="D209" s="46">
        <v>2723.2</v>
      </c>
      <c r="E209" s="46">
        <v>1783.8</v>
      </c>
      <c r="F209" s="46">
        <v>149.4</v>
      </c>
      <c r="G209" s="46">
        <v>2.8</v>
      </c>
      <c r="H209" s="46">
        <v>155.4</v>
      </c>
      <c r="I209" s="46">
        <v>0.6</v>
      </c>
      <c r="J209" s="46">
        <v>4669.2</v>
      </c>
      <c r="K209" s="46">
        <v>4674</v>
      </c>
      <c r="L209" s="11" t="s">
        <v>23</v>
      </c>
      <c r="M209" s="11">
        <v>0</v>
      </c>
      <c r="N209" s="11" t="s">
        <v>54</v>
      </c>
      <c r="O209" s="12">
        <v>298989870</v>
      </c>
      <c r="P209" s="11">
        <v>80</v>
      </c>
      <c r="Q209" s="11">
        <v>191761</v>
      </c>
      <c r="R209" s="11">
        <v>255684</v>
      </c>
      <c r="S209" s="11">
        <v>3114176</v>
      </c>
      <c r="T209" s="11">
        <v>1576</v>
      </c>
      <c r="U209" s="11">
        <v>1976</v>
      </c>
      <c r="V209" s="12">
        <f>VALUE(SUBSTITUTE(Table3[[#This Row],[LOAD_DICOM]],".",",")) / VALUE(SUBSTITUTE(Table3[[#This Row],[TOTAL_CLIENT_TIME]],".",",")) * 100</f>
        <v>58.26272999572101</v>
      </c>
      <c r="W209" s="12">
        <f>VALUE(SUBSTITUTE(Table3[[#This Row],[GET_FRAME_FROM_DICOM]],".",",")) / VALUE(SUBSTITUTE(Table3[[#This Row],[TOTAL_CLIENT_TIME]],".",",")) * 100</f>
        <v>38.164313222079585</v>
      </c>
      <c r="X209" s="12">
        <f>VALUE(SUBSTITUTE(Table3[[#This Row],[COMPRESS_FRAME]],".",",")) / VALUE(SUBSTITUTE(Table3[[#This Row],[TOTAL_CLIENT_TIME]],".",",")) * 100</f>
        <v>3.3247753530166881</v>
      </c>
      <c r="Y209" s="12">
        <f>VALUE(SUBSTITUTE(Table3[[#This Row],[COMPRESS_FRAME_IN_JPEG]],".",",")) / VALUE(SUBSTITUTE(Table3[[#This Row],[TOTAL_CLIENT_TIME]],".",",")) * 100</f>
        <v>3.1964056482670089</v>
      </c>
      <c r="Z209" s="13">
        <f>VALUE(SUBSTITUTE(Table3[[#This Row],[COMPRESS_FRAME_IN_BASE64]],".",",")) / VALUE(SUBSTITUTE(Table3[[#This Row],[TOTAL_CLIENT_TIME]],".",",")) * 100</f>
        <v>5.9905862216516899E-2</v>
      </c>
      <c r="AA209" s="13">
        <f>2*Table3[[#This Row],['[SIZE_IN_BYTES']]]/Table3[[#This Row],['[DICOM_SIZE']]]*100</f>
        <v>2.0831314452225422</v>
      </c>
      <c r="AB209" s="12">
        <f>2*Table3[[#This Row],['[SIZE_IN_BYTES']]]</f>
        <v>6228352</v>
      </c>
      <c r="AC209" s="12">
        <f xml:space="preserve"> ((Table3[[#This Row],['[SIZE_IN_BYTES']]]) - Table3[[#This Row],['[COMPRESSION_JPEG_SIZE']]]) / (Table3[[#This Row],['[SIZE_IN_BYTES']]]) * 100</f>
        <v>93.842319766127531</v>
      </c>
    </row>
    <row r="210" spans="1:29" x14ac:dyDescent="0.2">
      <c r="A210" s="10">
        <v>42472.70208333333</v>
      </c>
      <c r="B210" s="11" t="s">
        <v>22</v>
      </c>
      <c r="C210" s="11" t="b">
        <v>1</v>
      </c>
      <c r="D210" s="46">
        <v>2592.4</v>
      </c>
      <c r="E210" s="46">
        <v>1671.8</v>
      </c>
      <c r="F210" s="46">
        <v>147</v>
      </c>
      <c r="G210" s="46">
        <v>2.2000000000000002</v>
      </c>
      <c r="H210" s="46">
        <v>152.6</v>
      </c>
      <c r="I210" s="46">
        <v>0.4</v>
      </c>
      <c r="J210" s="46">
        <v>4423.8</v>
      </c>
      <c r="K210" s="46">
        <v>4429</v>
      </c>
      <c r="L210" s="11" t="s">
        <v>23</v>
      </c>
      <c r="M210" s="11">
        <v>1</v>
      </c>
      <c r="N210" s="11" t="s">
        <v>54</v>
      </c>
      <c r="O210" s="12">
        <v>298989870</v>
      </c>
      <c r="P210" s="11">
        <v>80</v>
      </c>
      <c r="Q210" s="11">
        <v>193254</v>
      </c>
      <c r="R210" s="11">
        <v>257672</v>
      </c>
      <c r="S210" s="11">
        <v>3114176</v>
      </c>
      <c r="T210" s="11">
        <v>1576</v>
      </c>
      <c r="U210" s="11">
        <v>1976</v>
      </c>
      <c r="V210" s="12">
        <f>VALUE(SUBSTITUTE(Table3[[#This Row],[LOAD_DICOM]],".",",")) / VALUE(SUBSTITUTE(Table3[[#This Row],[TOTAL_CLIENT_TIME]],".",",")) * 100</f>
        <v>58.532400090313843</v>
      </c>
      <c r="W210" s="12">
        <f>VALUE(SUBSTITUTE(Table3[[#This Row],[GET_FRAME_FROM_DICOM]],".",",")) / VALUE(SUBSTITUTE(Table3[[#This Row],[TOTAL_CLIENT_TIME]],".",",")) * 100</f>
        <v>37.746669677128018</v>
      </c>
      <c r="X210" s="12">
        <f>VALUE(SUBSTITUTE(Table3[[#This Row],[COMPRESS_FRAME]],".",",")) / VALUE(SUBSTITUTE(Table3[[#This Row],[TOTAL_CLIENT_TIME]],".",",")) * 100</f>
        <v>3.4454730187401217</v>
      </c>
      <c r="Y210" s="12">
        <f>VALUE(SUBSTITUTE(Table3[[#This Row],[COMPRESS_FRAME_IN_JPEG]],".",",")) / VALUE(SUBSTITUTE(Table3[[#This Row],[TOTAL_CLIENT_TIME]],".",",")) * 100</f>
        <v>3.3190336419056221</v>
      </c>
      <c r="Z210" s="13">
        <f>VALUE(SUBSTITUTE(Table3[[#This Row],[COMPRESS_FRAME_IN_BASE64]],".",",")) / VALUE(SUBSTITUTE(Table3[[#This Row],[TOTAL_CLIENT_TIME]],".",",")) * 100</f>
        <v>4.9672612327839247E-2</v>
      </c>
      <c r="AA210" s="13">
        <f>2*Table3[[#This Row],['[SIZE_IN_BYTES']]]/Table3[[#This Row],['[DICOM_SIZE']]]*100</f>
        <v>2.0831314452225422</v>
      </c>
      <c r="AB210" s="12">
        <f>2*Table3[[#This Row],['[SIZE_IN_BYTES']]]</f>
        <v>6228352</v>
      </c>
      <c r="AC210" s="12">
        <f xml:space="preserve"> ((Table3[[#This Row],['[SIZE_IN_BYTES']]]) - Table3[[#This Row],['[COMPRESSION_JPEG_SIZE']]]) / (Table3[[#This Row],['[SIZE_IN_BYTES']]]) * 100</f>
        <v>93.79437771018722</v>
      </c>
    </row>
    <row r="211" spans="1:29" x14ac:dyDescent="0.2">
      <c r="A211" s="10">
        <v>42472.70208333333</v>
      </c>
      <c r="B211" s="11" t="s">
        <v>22</v>
      </c>
      <c r="C211" s="11" t="b">
        <v>1</v>
      </c>
      <c r="D211" s="46">
        <v>2942</v>
      </c>
      <c r="E211" s="46">
        <v>1894.4</v>
      </c>
      <c r="F211" s="46">
        <v>154</v>
      </c>
      <c r="G211" s="46">
        <v>2.4</v>
      </c>
      <c r="H211" s="46">
        <v>159.4</v>
      </c>
      <c r="I211" s="46">
        <v>0.8</v>
      </c>
      <c r="J211" s="46">
        <v>5003</v>
      </c>
      <c r="K211" s="46">
        <v>5008.3999999999996</v>
      </c>
      <c r="L211" s="11" t="s">
        <v>23</v>
      </c>
      <c r="M211" s="11">
        <v>30</v>
      </c>
      <c r="N211" s="11" t="s">
        <v>54</v>
      </c>
      <c r="O211" s="12">
        <v>298989870</v>
      </c>
      <c r="P211" s="11">
        <v>80</v>
      </c>
      <c r="Q211" s="11">
        <v>197425</v>
      </c>
      <c r="R211" s="11">
        <v>263236</v>
      </c>
      <c r="S211" s="11">
        <v>3114176</v>
      </c>
      <c r="T211" s="11">
        <v>1576</v>
      </c>
      <c r="U211" s="11">
        <v>1976</v>
      </c>
      <c r="V211" s="12">
        <f>VALUE(SUBSTITUTE(Table3[[#This Row],[LOAD_DICOM]],".",",")) / VALUE(SUBSTITUTE(Table3[[#This Row],[TOTAL_CLIENT_TIME]],".",",")) * 100</f>
        <v>58.741314591486301</v>
      </c>
      <c r="W211" s="12">
        <f>VALUE(SUBSTITUTE(Table3[[#This Row],[GET_FRAME_FROM_DICOM]],".",",")) / VALUE(SUBSTITUTE(Table3[[#This Row],[TOTAL_CLIENT_TIME]],".",",")) * 100</f>
        <v>37.824454915741555</v>
      </c>
      <c r="X211" s="12">
        <f>VALUE(SUBSTITUTE(Table3[[#This Row],[COMPRESS_FRAME]],".",",")) / VALUE(SUBSTITUTE(Table3[[#This Row],[TOTAL_CLIENT_TIME]],".",",")) * 100</f>
        <v>3.1826531427202305</v>
      </c>
      <c r="Y211" s="12">
        <f>VALUE(SUBSTITUTE(Table3[[#This Row],[COMPRESS_FRAME_IN_JPEG]],".",",")) / VALUE(SUBSTITUTE(Table3[[#This Row],[TOTAL_CLIENT_TIME]],".",",")) * 100</f>
        <v>3.0748342784122675</v>
      </c>
      <c r="Z211" s="13">
        <f>VALUE(SUBSTITUTE(Table3[[#This Row],[COMPRESS_FRAME_IN_BASE64]],".",",")) / VALUE(SUBSTITUTE(Table3[[#This Row],[TOTAL_CLIENT_TIME]],".",",")) * 100</f>
        <v>4.791949524798339E-2</v>
      </c>
      <c r="AA211" s="13">
        <f>2*Table3[[#This Row],['[SIZE_IN_BYTES']]]/Table3[[#This Row],['[DICOM_SIZE']]]*100</f>
        <v>2.0831314452225422</v>
      </c>
      <c r="AB211" s="12">
        <f>2*Table3[[#This Row],['[SIZE_IN_BYTES']]]</f>
        <v>6228352</v>
      </c>
      <c r="AC211" s="12">
        <f xml:space="preserve"> ((Table3[[#This Row],['[SIZE_IN_BYTES']]]) - Table3[[#This Row],['[COMPRESSION_JPEG_SIZE']]]) / (Table3[[#This Row],['[SIZE_IN_BYTES']]]) * 100</f>
        <v>93.660441799050531</v>
      </c>
    </row>
    <row r="212" spans="1:29" x14ac:dyDescent="0.2">
      <c r="A212" s="10">
        <v>42472.70208333333</v>
      </c>
      <c r="B212" s="11" t="s">
        <v>45</v>
      </c>
      <c r="C212" s="11" t="b">
        <v>1</v>
      </c>
      <c r="D212" s="46">
        <v>421.6</v>
      </c>
      <c r="E212" s="46">
        <v>317</v>
      </c>
      <c r="F212" s="46">
        <v>1315.4</v>
      </c>
      <c r="G212" s="46">
        <v>24</v>
      </c>
      <c r="H212" s="46">
        <v>1356.6</v>
      </c>
      <c r="I212" s="46">
        <v>12</v>
      </c>
      <c r="J212" s="46">
        <v>2117.8000000000002</v>
      </c>
      <c r="K212" s="46">
        <v>2137</v>
      </c>
      <c r="L212" s="11" t="s">
        <v>24</v>
      </c>
      <c r="M212" s="11">
        <v>0</v>
      </c>
      <c r="N212" s="11" t="s">
        <v>54</v>
      </c>
      <c r="O212" s="12">
        <v>56057906</v>
      </c>
      <c r="P212" s="11">
        <v>80</v>
      </c>
      <c r="Q212" s="11">
        <v>1384435</v>
      </c>
      <c r="R212" s="11">
        <v>1845916</v>
      </c>
      <c r="S212" s="11">
        <v>28027584</v>
      </c>
      <c r="T212" s="11">
        <v>4728</v>
      </c>
      <c r="U212" s="11">
        <v>5928</v>
      </c>
      <c r="V212" s="12">
        <f>VALUE(SUBSTITUTE(Table3[[#This Row],[LOAD_DICOM]],".",",")) / VALUE(SUBSTITUTE(Table3[[#This Row],[TOTAL_CLIENT_TIME]],".",",")) * 100</f>
        <v>19.728591483387927</v>
      </c>
      <c r="W212" s="12">
        <f>VALUE(SUBSTITUTE(Table3[[#This Row],[GET_FRAME_FROM_DICOM]],".",",")) / VALUE(SUBSTITUTE(Table3[[#This Row],[TOTAL_CLIENT_TIME]],".",",")) * 100</f>
        <v>14.83387927000468</v>
      </c>
      <c r="X212" s="12">
        <f>VALUE(SUBSTITUTE(Table3[[#This Row],[COMPRESS_FRAME]],".",",")) / VALUE(SUBSTITUTE(Table3[[#This Row],[TOTAL_CLIENT_TIME]],".",",")) * 100</f>
        <v>63.481516144127283</v>
      </c>
      <c r="Y212" s="12">
        <f>VALUE(SUBSTITUTE(Table3[[#This Row],[COMPRESS_FRAME_IN_JPEG]],".",",")) / VALUE(SUBSTITUTE(Table3[[#This Row],[TOTAL_CLIENT_TIME]],".",",")) * 100</f>
        <v>61.553579784744969</v>
      </c>
      <c r="Z212" s="13">
        <f>VALUE(SUBSTITUTE(Table3[[#This Row],[COMPRESS_FRAME_IN_BASE64]],".",",")) / VALUE(SUBSTITUTE(Table3[[#This Row],[TOTAL_CLIENT_TIME]],".",",")) * 100</f>
        <v>1.1230697239120262</v>
      </c>
      <c r="AA212" s="13">
        <f>2*Table3[[#This Row],['[SIZE_IN_BYTES']]]/Table3[[#This Row],['[DICOM_SIZE']]]*100</f>
        <v>99.99511576475939</v>
      </c>
      <c r="AB212" s="12">
        <f>2*Table3[[#This Row],['[SIZE_IN_BYTES']]]</f>
        <v>56055168</v>
      </c>
      <c r="AC212" s="12">
        <f xml:space="preserve"> ((Table3[[#This Row],['[SIZE_IN_BYTES']]]) - Table3[[#This Row],['[COMPRESSION_JPEG_SIZE']]]) / (Table3[[#This Row],['[SIZE_IN_BYTES']]]) * 100</f>
        <v>95.060455442752399</v>
      </c>
    </row>
    <row r="213" spans="1:29" x14ac:dyDescent="0.2">
      <c r="A213" s="10">
        <v>42472.70208333333</v>
      </c>
      <c r="B213" s="11" t="s">
        <v>46</v>
      </c>
      <c r="C213" s="11" t="b">
        <v>1</v>
      </c>
      <c r="D213" s="46">
        <v>3</v>
      </c>
      <c r="E213" s="46">
        <v>0.2</v>
      </c>
      <c r="F213" s="46">
        <v>3</v>
      </c>
      <c r="G213" s="46">
        <v>0</v>
      </c>
      <c r="H213" s="46">
        <v>3.2</v>
      </c>
      <c r="I213" s="46">
        <v>0</v>
      </c>
      <c r="J213" s="46">
        <v>9.8000000000000007</v>
      </c>
      <c r="K213" s="46">
        <v>14.4</v>
      </c>
      <c r="L213" s="11" t="s">
        <v>47</v>
      </c>
      <c r="M213" s="11">
        <v>0</v>
      </c>
      <c r="N213" s="11" t="s">
        <v>54</v>
      </c>
      <c r="O213" s="12">
        <v>134314</v>
      </c>
      <c r="P213" s="11">
        <v>80</v>
      </c>
      <c r="Q213" s="11">
        <v>3410</v>
      </c>
      <c r="R213" s="11">
        <v>4548</v>
      </c>
      <c r="S213" s="11">
        <v>65536</v>
      </c>
      <c r="T213" s="11">
        <v>256</v>
      </c>
      <c r="U213" s="11">
        <v>256</v>
      </c>
      <c r="V213" s="12">
        <f>VALUE(SUBSTITUTE(Table3[[#This Row],[LOAD_DICOM]],".",",")) / VALUE(SUBSTITUTE(Table3[[#This Row],[TOTAL_CLIENT_TIME]],".",",")) * 100</f>
        <v>20.833333333333332</v>
      </c>
      <c r="W213" s="12">
        <f>VALUE(SUBSTITUTE(Table3[[#This Row],[GET_FRAME_FROM_DICOM]],".",",")) / VALUE(SUBSTITUTE(Table3[[#This Row],[TOTAL_CLIENT_TIME]],".",",")) * 100</f>
        <v>1.3888888888888891</v>
      </c>
      <c r="X213" s="12">
        <f>VALUE(SUBSTITUTE(Table3[[#This Row],[COMPRESS_FRAME]],".",",")) / VALUE(SUBSTITUTE(Table3[[#This Row],[TOTAL_CLIENT_TIME]],".",",")) * 100</f>
        <v>22.222222222222225</v>
      </c>
      <c r="Y213" s="12">
        <f>VALUE(SUBSTITUTE(Table3[[#This Row],[COMPRESS_FRAME_IN_JPEG]],".",",")) / VALUE(SUBSTITUTE(Table3[[#This Row],[TOTAL_CLIENT_TIME]],".",",")) * 100</f>
        <v>20.833333333333332</v>
      </c>
      <c r="Z213" s="13">
        <f>VALUE(SUBSTITUTE(Table3[[#This Row],[COMPRESS_FRAME_IN_BASE64]],".",",")) / VALUE(SUBSTITUTE(Table3[[#This Row],[TOTAL_CLIENT_TIME]],".",",")) * 100</f>
        <v>0</v>
      </c>
      <c r="AA213" s="13">
        <f>2*Table3[[#This Row],['[SIZE_IN_BYTES']]]/Table3[[#This Row],['[DICOM_SIZE']]]*100</f>
        <v>97.586253108387808</v>
      </c>
      <c r="AB213" s="12">
        <f>2*Table3[[#This Row],['[SIZE_IN_BYTES']]]</f>
        <v>131072</v>
      </c>
      <c r="AC213" s="12">
        <f xml:space="preserve"> ((Table3[[#This Row],['[SIZE_IN_BYTES']]]) - Table3[[#This Row],['[COMPRESSION_JPEG_SIZE']]]) / (Table3[[#This Row],['[SIZE_IN_BYTES']]]) * 100</f>
        <v>94.7967529296875</v>
      </c>
    </row>
    <row r="214" spans="1:29" x14ac:dyDescent="0.2">
      <c r="A214" s="10">
        <v>42472.70208333333</v>
      </c>
      <c r="B214" s="11" t="s">
        <v>46</v>
      </c>
      <c r="C214" s="11" t="b">
        <v>1</v>
      </c>
      <c r="D214" s="46">
        <v>2.8</v>
      </c>
      <c r="E214" s="46">
        <v>0</v>
      </c>
      <c r="F214" s="46">
        <v>3.2</v>
      </c>
      <c r="G214" s="46">
        <v>0</v>
      </c>
      <c r="H214" s="46">
        <v>3.8</v>
      </c>
      <c r="I214" s="46">
        <v>0</v>
      </c>
      <c r="J214" s="46">
        <v>8.4</v>
      </c>
      <c r="K214" s="46">
        <v>13.2</v>
      </c>
      <c r="L214" s="11" t="s">
        <v>48</v>
      </c>
      <c r="M214" s="11">
        <v>0</v>
      </c>
      <c r="N214" s="11" t="s">
        <v>54</v>
      </c>
      <c r="O214" s="12">
        <v>134314</v>
      </c>
      <c r="P214" s="11">
        <v>80</v>
      </c>
      <c r="Q214" s="11">
        <v>4190</v>
      </c>
      <c r="R214" s="11">
        <v>5588</v>
      </c>
      <c r="S214" s="11">
        <v>65536</v>
      </c>
      <c r="T214" s="11">
        <v>256</v>
      </c>
      <c r="U214" s="11">
        <v>256</v>
      </c>
      <c r="V214" s="12">
        <f>VALUE(SUBSTITUTE(Table3[[#This Row],[LOAD_DICOM]],".",",")) / VALUE(SUBSTITUTE(Table3[[#This Row],[TOTAL_CLIENT_TIME]],".",",")) * 100</f>
        <v>21.212121212121211</v>
      </c>
      <c r="W214" s="12">
        <f>VALUE(SUBSTITUTE(Table3[[#This Row],[GET_FRAME_FROM_DICOM]],".",",")) / VALUE(SUBSTITUTE(Table3[[#This Row],[TOTAL_CLIENT_TIME]],".",",")) * 100</f>
        <v>0</v>
      </c>
      <c r="X214" s="12">
        <f>VALUE(SUBSTITUTE(Table3[[#This Row],[COMPRESS_FRAME]],".",",")) / VALUE(SUBSTITUTE(Table3[[#This Row],[TOTAL_CLIENT_TIME]],".",",")) * 100</f>
        <v>28.787878787878789</v>
      </c>
      <c r="Y214" s="12">
        <f>VALUE(SUBSTITUTE(Table3[[#This Row],[COMPRESS_FRAME_IN_JPEG]],".",",")) / VALUE(SUBSTITUTE(Table3[[#This Row],[TOTAL_CLIENT_TIME]],".",",")) * 100</f>
        <v>24.242424242424246</v>
      </c>
      <c r="Z214" s="13">
        <f>VALUE(SUBSTITUTE(Table3[[#This Row],[COMPRESS_FRAME_IN_BASE64]],".",",")) / VALUE(SUBSTITUTE(Table3[[#This Row],[TOTAL_CLIENT_TIME]],".",",")) * 100</f>
        <v>0</v>
      </c>
      <c r="AA214" s="13">
        <f>2*Table3[[#This Row],['[SIZE_IN_BYTES']]]/Table3[[#This Row],['[DICOM_SIZE']]]*100</f>
        <v>97.586253108387808</v>
      </c>
      <c r="AB214" s="12">
        <f>2*Table3[[#This Row],['[SIZE_IN_BYTES']]]</f>
        <v>131072</v>
      </c>
      <c r="AC214" s="12">
        <f xml:space="preserve"> ((Table3[[#This Row],['[SIZE_IN_BYTES']]]) - Table3[[#This Row],['[COMPRESSION_JPEG_SIZE']]]) / (Table3[[#This Row],['[SIZE_IN_BYTES']]]) * 100</f>
        <v>93.6065673828125</v>
      </c>
    </row>
    <row r="215" spans="1:29" x14ac:dyDescent="0.2">
      <c r="A215" s="10">
        <v>42472.70208333333</v>
      </c>
      <c r="B215" s="11" t="s">
        <v>46</v>
      </c>
      <c r="C215" s="11" t="b">
        <v>1</v>
      </c>
      <c r="D215" s="46">
        <v>3</v>
      </c>
      <c r="E215" s="46">
        <v>0.2</v>
      </c>
      <c r="F215" s="46">
        <v>4</v>
      </c>
      <c r="G215" s="46">
        <v>0</v>
      </c>
      <c r="H215" s="46">
        <v>4</v>
      </c>
      <c r="I215" s="46">
        <v>0</v>
      </c>
      <c r="J215" s="46">
        <v>9</v>
      </c>
      <c r="K215" s="46">
        <v>13.6</v>
      </c>
      <c r="L215" s="11" t="s">
        <v>49</v>
      </c>
      <c r="M215" s="11">
        <v>0</v>
      </c>
      <c r="N215" s="11" t="s">
        <v>54</v>
      </c>
      <c r="O215" s="12">
        <v>134172</v>
      </c>
      <c r="P215" s="11">
        <v>80</v>
      </c>
      <c r="Q215" s="11">
        <v>6690</v>
      </c>
      <c r="R215" s="11">
        <v>8920</v>
      </c>
      <c r="S215" s="11">
        <v>65536</v>
      </c>
      <c r="T215" s="11">
        <v>256</v>
      </c>
      <c r="U215" s="11">
        <v>256</v>
      </c>
      <c r="V215" s="12">
        <f>VALUE(SUBSTITUTE(Table3[[#This Row],[LOAD_DICOM]],".",",")) / VALUE(SUBSTITUTE(Table3[[#This Row],[TOTAL_CLIENT_TIME]],".",",")) * 100</f>
        <v>22.058823529411764</v>
      </c>
      <c r="W215" s="12">
        <f>VALUE(SUBSTITUTE(Table3[[#This Row],[GET_FRAME_FROM_DICOM]],".",",")) / VALUE(SUBSTITUTE(Table3[[#This Row],[TOTAL_CLIENT_TIME]],".",",")) * 100</f>
        <v>1.4705882352941178</v>
      </c>
      <c r="X215" s="12">
        <f>VALUE(SUBSTITUTE(Table3[[#This Row],[COMPRESS_FRAME]],".",",")) / VALUE(SUBSTITUTE(Table3[[#This Row],[TOTAL_CLIENT_TIME]],".",",")) * 100</f>
        <v>29.411764705882355</v>
      </c>
      <c r="Y215" s="12">
        <f>VALUE(SUBSTITUTE(Table3[[#This Row],[COMPRESS_FRAME_IN_JPEG]],".",",")) / VALUE(SUBSTITUTE(Table3[[#This Row],[TOTAL_CLIENT_TIME]],".",",")) * 100</f>
        <v>29.411764705882355</v>
      </c>
      <c r="Z215" s="13">
        <f>VALUE(SUBSTITUTE(Table3[[#This Row],[COMPRESS_FRAME_IN_BASE64]],".",",")) / VALUE(SUBSTITUTE(Table3[[#This Row],[TOTAL_CLIENT_TIME]],".",",")) * 100</f>
        <v>0</v>
      </c>
      <c r="AA215" s="13">
        <f>2*Table3[[#This Row],['[SIZE_IN_BYTES']]]/Table3[[#This Row],['[DICOM_SIZE']]]*100</f>
        <v>97.689532838446169</v>
      </c>
      <c r="AB215" s="12">
        <f>2*Table3[[#This Row],['[SIZE_IN_BYTES']]]</f>
        <v>131072</v>
      </c>
      <c r="AC215" s="12">
        <f xml:space="preserve"> ((Table3[[#This Row],['[SIZE_IN_BYTES']]]) - Table3[[#This Row],['[COMPRESSION_JPEG_SIZE']]]) / (Table3[[#This Row],['[SIZE_IN_BYTES']]]) * 100</f>
        <v>89.7918701171875</v>
      </c>
    </row>
    <row r="216" spans="1:29" x14ac:dyDescent="0.2">
      <c r="A216" s="10">
        <v>42472.70208333333</v>
      </c>
      <c r="B216" s="11" t="s">
        <v>50</v>
      </c>
      <c r="C216" s="11" t="b">
        <v>1</v>
      </c>
      <c r="D216" s="46">
        <v>2.8</v>
      </c>
      <c r="E216" s="46">
        <v>1</v>
      </c>
      <c r="F216" s="46">
        <v>3</v>
      </c>
      <c r="G216" s="46">
        <v>0</v>
      </c>
      <c r="H216" s="46">
        <v>3.2</v>
      </c>
      <c r="I216" s="46">
        <v>0</v>
      </c>
      <c r="J216" s="46">
        <v>8.4</v>
      </c>
      <c r="K216" s="46">
        <v>12.8</v>
      </c>
      <c r="L216" s="11" t="s">
        <v>51</v>
      </c>
      <c r="M216" s="11">
        <v>0</v>
      </c>
      <c r="N216" s="11" t="s">
        <v>54</v>
      </c>
      <c r="O216" s="12">
        <v>142564</v>
      </c>
      <c r="P216" s="11">
        <v>80</v>
      </c>
      <c r="Q216" s="11">
        <v>4658</v>
      </c>
      <c r="R216" s="11">
        <v>6212</v>
      </c>
      <c r="S216" s="11">
        <v>65536</v>
      </c>
      <c r="T216" s="11">
        <v>256</v>
      </c>
      <c r="U216" s="11">
        <v>256</v>
      </c>
      <c r="V216" s="12">
        <f>VALUE(SUBSTITUTE(Table3[[#This Row],[LOAD_DICOM]],".",",")) / VALUE(SUBSTITUTE(Table3[[#This Row],[TOTAL_CLIENT_TIME]],".",",")) * 100</f>
        <v>21.874999999999996</v>
      </c>
      <c r="W216" s="12">
        <f>VALUE(SUBSTITUTE(Table3[[#This Row],[GET_FRAME_FROM_DICOM]],".",",")) / VALUE(SUBSTITUTE(Table3[[#This Row],[TOTAL_CLIENT_TIME]],".",",")) * 100</f>
        <v>7.8125</v>
      </c>
      <c r="X216" s="12">
        <f>VALUE(SUBSTITUTE(Table3[[#This Row],[COMPRESS_FRAME]],".",",")) / VALUE(SUBSTITUTE(Table3[[#This Row],[TOTAL_CLIENT_TIME]],".",",")) * 100</f>
        <v>25</v>
      </c>
      <c r="Y216" s="12">
        <f>VALUE(SUBSTITUTE(Table3[[#This Row],[COMPRESS_FRAME_IN_JPEG]],".",",")) / VALUE(SUBSTITUTE(Table3[[#This Row],[TOTAL_CLIENT_TIME]],".",",")) * 100</f>
        <v>23.4375</v>
      </c>
      <c r="Z216" s="13">
        <f>VALUE(SUBSTITUTE(Table3[[#This Row],[COMPRESS_FRAME_IN_BASE64]],".",",")) / VALUE(SUBSTITUTE(Table3[[#This Row],[TOTAL_CLIENT_TIME]],".",",")) * 100</f>
        <v>0</v>
      </c>
      <c r="AA216" s="13">
        <f>2*Table3[[#This Row],['[SIZE_IN_BYTES']]]/Table3[[#This Row],['[DICOM_SIZE']]]*100</f>
        <v>91.939058948963265</v>
      </c>
      <c r="AB216" s="12">
        <f>2*Table3[[#This Row],['[SIZE_IN_BYTES']]]</f>
        <v>131072</v>
      </c>
      <c r="AC216" s="12">
        <f xml:space="preserve"> ((Table3[[#This Row],['[SIZE_IN_BYTES']]]) - Table3[[#This Row],['[COMPRESSION_JPEG_SIZE']]]) / (Table3[[#This Row],['[SIZE_IN_BYTES']]]) * 100</f>
        <v>92.8924560546875</v>
      </c>
    </row>
    <row r="217" spans="1:29" x14ac:dyDescent="0.2">
      <c r="A217" s="10">
        <v>42472.70208333333</v>
      </c>
      <c r="B217" s="11" t="s">
        <v>50</v>
      </c>
      <c r="C217" s="11" t="b">
        <v>1</v>
      </c>
      <c r="D217" s="46">
        <v>2.8</v>
      </c>
      <c r="E217" s="46">
        <v>1</v>
      </c>
      <c r="F217" s="46">
        <v>3</v>
      </c>
      <c r="G217" s="46">
        <v>0</v>
      </c>
      <c r="H217" s="46">
        <v>3.6</v>
      </c>
      <c r="I217" s="46">
        <v>0</v>
      </c>
      <c r="J217" s="46">
        <v>8.4</v>
      </c>
      <c r="K217" s="46">
        <v>12.6</v>
      </c>
      <c r="L217" s="11" t="s">
        <v>52</v>
      </c>
      <c r="M217" s="11">
        <v>0</v>
      </c>
      <c r="N217" s="11" t="s">
        <v>54</v>
      </c>
      <c r="O217" s="12">
        <v>142564</v>
      </c>
      <c r="P217" s="11">
        <v>80</v>
      </c>
      <c r="Q217" s="11">
        <v>4632</v>
      </c>
      <c r="R217" s="11">
        <v>6176</v>
      </c>
      <c r="S217" s="11">
        <v>65536</v>
      </c>
      <c r="T217" s="11">
        <v>256</v>
      </c>
      <c r="U217" s="11">
        <v>256</v>
      </c>
      <c r="V217" s="12">
        <f>VALUE(SUBSTITUTE(Table3[[#This Row],[LOAD_DICOM]],".",",")) / VALUE(SUBSTITUTE(Table3[[#This Row],[TOTAL_CLIENT_TIME]],".",",")) * 100</f>
        <v>22.222222222222221</v>
      </c>
      <c r="W217" s="12">
        <f>VALUE(SUBSTITUTE(Table3[[#This Row],[GET_FRAME_FROM_DICOM]],".",",")) / VALUE(SUBSTITUTE(Table3[[#This Row],[TOTAL_CLIENT_TIME]],".",",")) * 100</f>
        <v>7.9365079365079358</v>
      </c>
      <c r="X217" s="12">
        <f>VALUE(SUBSTITUTE(Table3[[#This Row],[COMPRESS_FRAME]],".",",")) / VALUE(SUBSTITUTE(Table3[[#This Row],[TOTAL_CLIENT_TIME]],".",",")) * 100</f>
        <v>28.571428571428577</v>
      </c>
      <c r="Y217" s="12">
        <f>VALUE(SUBSTITUTE(Table3[[#This Row],[COMPRESS_FRAME_IN_JPEG]],".",",")) / VALUE(SUBSTITUTE(Table3[[#This Row],[TOTAL_CLIENT_TIME]],".",",")) * 100</f>
        <v>23.80952380952381</v>
      </c>
      <c r="Z217" s="13">
        <f>VALUE(SUBSTITUTE(Table3[[#This Row],[COMPRESS_FRAME_IN_BASE64]],".",",")) / VALUE(SUBSTITUTE(Table3[[#This Row],[TOTAL_CLIENT_TIME]],".",",")) * 100</f>
        <v>0</v>
      </c>
      <c r="AA217" s="13">
        <f>2*Table3[[#This Row],['[SIZE_IN_BYTES']]]/Table3[[#This Row],['[DICOM_SIZE']]]*100</f>
        <v>91.939058948963265</v>
      </c>
      <c r="AB217" s="12">
        <f>2*Table3[[#This Row],['[SIZE_IN_BYTES']]]</f>
        <v>131072</v>
      </c>
      <c r="AC217" s="12">
        <f xml:space="preserve"> ((Table3[[#This Row],['[SIZE_IN_BYTES']]]) - Table3[[#This Row],['[COMPRESSION_JPEG_SIZE']]]) / (Table3[[#This Row],['[SIZE_IN_BYTES']]]) * 100</f>
        <v>92.93212890625</v>
      </c>
    </row>
    <row r="218" spans="1:29" x14ac:dyDescent="0.2">
      <c r="A218" s="10">
        <v>42472.70208333333</v>
      </c>
      <c r="B218" s="11" t="s">
        <v>50</v>
      </c>
      <c r="C218" s="11" t="b">
        <v>1</v>
      </c>
      <c r="D218" s="46">
        <v>2.4</v>
      </c>
      <c r="E218" s="46">
        <v>1</v>
      </c>
      <c r="F218" s="46">
        <v>3</v>
      </c>
      <c r="G218" s="46">
        <v>0</v>
      </c>
      <c r="H218" s="46">
        <v>3.4</v>
      </c>
      <c r="I218" s="46">
        <v>0</v>
      </c>
      <c r="J218" s="46">
        <v>8.4</v>
      </c>
      <c r="K218" s="46">
        <v>13.2</v>
      </c>
      <c r="L218" s="11" t="s">
        <v>53</v>
      </c>
      <c r="M218" s="11">
        <v>0</v>
      </c>
      <c r="N218" s="11" t="s">
        <v>54</v>
      </c>
      <c r="O218" s="12">
        <v>142424</v>
      </c>
      <c r="P218" s="11">
        <v>80</v>
      </c>
      <c r="Q218" s="11">
        <v>6195</v>
      </c>
      <c r="R218" s="11">
        <v>8260</v>
      </c>
      <c r="S218" s="11">
        <v>65536</v>
      </c>
      <c r="T218" s="11">
        <v>256</v>
      </c>
      <c r="U218" s="11">
        <v>256</v>
      </c>
      <c r="V218" s="12">
        <f>VALUE(SUBSTITUTE(Table3[[#This Row],[LOAD_DICOM]],".",",")) / VALUE(SUBSTITUTE(Table3[[#This Row],[TOTAL_CLIENT_TIME]],".",",")) * 100</f>
        <v>18.181818181818183</v>
      </c>
      <c r="W218" s="12">
        <f>VALUE(SUBSTITUTE(Table3[[#This Row],[GET_FRAME_FROM_DICOM]],".",",")) / VALUE(SUBSTITUTE(Table3[[#This Row],[TOTAL_CLIENT_TIME]],".",",")) * 100</f>
        <v>7.5757575757575761</v>
      </c>
      <c r="X218" s="12">
        <f>VALUE(SUBSTITUTE(Table3[[#This Row],[COMPRESS_FRAME]],".",",")) / VALUE(SUBSTITUTE(Table3[[#This Row],[TOTAL_CLIENT_TIME]],".",",")) * 100</f>
        <v>25.757575757575758</v>
      </c>
      <c r="Y218" s="12">
        <f>VALUE(SUBSTITUTE(Table3[[#This Row],[COMPRESS_FRAME_IN_JPEG]],".",",")) / VALUE(SUBSTITUTE(Table3[[#This Row],[TOTAL_CLIENT_TIME]],".",",")) * 100</f>
        <v>22.72727272727273</v>
      </c>
      <c r="Z218" s="13">
        <f>VALUE(SUBSTITUTE(Table3[[#This Row],[COMPRESS_FRAME_IN_BASE64]],".",",")) / VALUE(SUBSTITUTE(Table3[[#This Row],[TOTAL_CLIENT_TIME]],".",",")) * 100</f>
        <v>0</v>
      </c>
      <c r="AA218" s="13">
        <f>2*Table3[[#This Row],['[SIZE_IN_BYTES']]]/Table3[[#This Row],['[DICOM_SIZE']]]*100</f>
        <v>92.029433241588492</v>
      </c>
      <c r="AB218" s="12">
        <f>2*Table3[[#This Row],['[SIZE_IN_BYTES']]]</f>
        <v>131072</v>
      </c>
      <c r="AC218" s="12">
        <f xml:space="preserve"> ((Table3[[#This Row],['[SIZE_IN_BYTES']]]) - Table3[[#This Row],['[COMPRESSION_JPEG_SIZE']]]) / (Table3[[#This Row],['[SIZE_IN_BYTES']]]) * 100</f>
        <v>90.54718017578125</v>
      </c>
    </row>
    <row r="219" spans="1:29" x14ac:dyDescent="0.2">
      <c r="A219" s="10">
        <v>42472.70208333333</v>
      </c>
      <c r="B219" s="11" t="s">
        <v>42</v>
      </c>
      <c r="C219" s="11" t="b">
        <v>1</v>
      </c>
      <c r="D219" s="46">
        <v>442.4</v>
      </c>
      <c r="E219" s="46">
        <v>389.4</v>
      </c>
      <c r="F219" s="46">
        <v>1469.2</v>
      </c>
      <c r="G219" s="46">
        <v>16.399999999999999</v>
      </c>
      <c r="H219" s="46">
        <v>1507.4</v>
      </c>
      <c r="I219" s="46">
        <v>7.6</v>
      </c>
      <c r="J219" s="46">
        <v>2358.1999999999998</v>
      </c>
      <c r="K219" s="46">
        <v>2371</v>
      </c>
      <c r="L219" s="11" t="s">
        <v>19</v>
      </c>
      <c r="M219" s="11">
        <v>0</v>
      </c>
      <c r="N219" s="11" t="s">
        <v>25</v>
      </c>
      <c r="O219" s="12">
        <v>56057906</v>
      </c>
      <c r="P219" s="11">
        <v>50</v>
      </c>
      <c r="Q219" s="11">
        <v>837573</v>
      </c>
      <c r="R219" s="11">
        <v>1116764</v>
      </c>
      <c r="S219" s="11">
        <v>28027584</v>
      </c>
      <c r="T219" s="11">
        <v>4728</v>
      </c>
      <c r="U219" s="11">
        <v>5928</v>
      </c>
      <c r="V219" s="12">
        <f>VALUE(SUBSTITUTE(Table3[[#This Row],[LOAD_DICOM]],".",",")) / VALUE(SUBSTITUTE(Table3[[#This Row],[TOTAL_CLIENT_TIME]],".",",")) * 100</f>
        <v>18.658793757908054</v>
      </c>
      <c r="W219" s="12">
        <f>VALUE(SUBSTITUTE(Table3[[#This Row],[GET_FRAME_FROM_DICOM]],".",",")) / VALUE(SUBSTITUTE(Table3[[#This Row],[TOTAL_CLIENT_TIME]],".",",")) * 100</f>
        <v>16.423450021088147</v>
      </c>
      <c r="X219" s="12">
        <f>VALUE(SUBSTITUTE(Table3[[#This Row],[COMPRESS_FRAME]],".",",")) / VALUE(SUBSTITUTE(Table3[[#This Row],[TOTAL_CLIENT_TIME]],".",",")) * 100</f>
        <v>63.576549978911856</v>
      </c>
      <c r="Y219" s="12">
        <f>VALUE(SUBSTITUTE(Table3[[#This Row],[COMPRESS_FRAME_IN_JPEG]],".",",")) / VALUE(SUBSTITUTE(Table3[[#This Row],[TOTAL_CLIENT_TIME]],".",",")) * 100</f>
        <v>61.965415436524673</v>
      </c>
      <c r="Z219" s="13">
        <f>VALUE(SUBSTITUTE(Table3[[#This Row],[COMPRESS_FRAME_IN_BASE64]],".",",")) / VALUE(SUBSTITUTE(Table3[[#This Row],[TOTAL_CLIENT_TIME]],".",",")) * 100</f>
        <v>0.69169126950653725</v>
      </c>
      <c r="AA219" s="13">
        <f>2*Table3[[#This Row],['[SIZE_IN_BYTES']]]/Table3[[#This Row],['[DICOM_SIZE']]]*100</f>
        <v>99.99511576475939</v>
      </c>
      <c r="AB219" s="12">
        <f>2*Table3[[#This Row],['[SIZE_IN_BYTES']]]</f>
        <v>56055168</v>
      </c>
      <c r="AC219" s="12">
        <f xml:space="preserve"> ((Table3[[#This Row],['[SIZE_IN_BYTES']]]) - Table3[[#This Row],['[COMPRESSION_JPEG_SIZE']]]) / (Table3[[#This Row],['[SIZE_IN_BYTES']]]) * 100</f>
        <v>97.011611846386756</v>
      </c>
    </row>
    <row r="220" spans="1:29" x14ac:dyDescent="0.2">
      <c r="A220" s="10">
        <v>42472.70208333333</v>
      </c>
      <c r="B220" s="11" t="s">
        <v>44</v>
      </c>
      <c r="C220" s="11" t="b">
        <v>1</v>
      </c>
      <c r="D220" s="46">
        <v>107.6</v>
      </c>
      <c r="E220" s="46">
        <v>82.4</v>
      </c>
      <c r="F220" s="46">
        <v>325</v>
      </c>
      <c r="G220" s="46">
        <v>5.6</v>
      </c>
      <c r="H220" s="46">
        <v>335.8</v>
      </c>
      <c r="I220" s="46">
        <v>1</v>
      </c>
      <c r="J220" s="46">
        <v>532</v>
      </c>
      <c r="K220" s="46">
        <v>537.79999999999995</v>
      </c>
      <c r="L220" s="11" t="s">
        <v>21</v>
      </c>
      <c r="M220" s="11">
        <v>0</v>
      </c>
      <c r="N220" s="11" t="s">
        <v>25</v>
      </c>
      <c r="O220" s="12">
        <v>14020912</v>
      </c>
      <c r="P220" s="11">
        <v>50</v>
      </c>
      <c r="Q220" s="11">
        <v>282919</v>
      </c>
      <c r="R220" s="11">
        <v>377228</v>
      </c>
      <c r="S220" s="11">
        <v>7006896</v>
      </c>
      <c r="T220" s="11">
        <v>2364</v>
      </c>
      <c r="U220" s="11">
        <v>2964</v>
      </c>
      <c r="V220" s="12">
        <f>VALUE(SUBSTITUTE(Table3[[#This Row],[LOAD_DICOM]],".",",")) / VALUE(SUBSTITUTE(Table3[[#This Row],[TOTAL_CLIENT_TIME]],".",",")) * 100</f>
        <v>20.00743770918557</v>
      </c>
      <c r="W220" s="12">
        <f>VALUE(SUBSTITUTE(Table3[[#This Row],[GET_FRAME_FROM_DICOM]],".",",")) / VALUE(SUBSTITUTE(Table3[[#This Row],[TOTAL_CLIENT_TIME]],".",",")) * 100</f>
        <v>15.32168092227594</v>
      </c>
      <c r="X220" s="12">
        <f>VALUE(SUBSTITUTE(Table3[[#This Row],[COMPRESS_FRAME]],".",",")) / VALUE(SUBSTITUTE(Table3[[#This Row],[TOTAL_CLIENT_TIME]],".",",")) * 100</f>
        <v>62.439568612867248</v>
      </c>
      <c r="Y220" s="12">
        <f>VALUE(SUBSTITUTE(Table3[[#This Row],[COMPRESS_FRAME_IN_JPEG]],".",",")) / VALUE(SUBSTITUTE(Table3[[#This Row],[TOTAL_CLIENT_TIME]],".",",")) * 100</f>
        <v>60.431387132763113</v>
      </c>
      <c r="Z220" s="13">
        <f>VALUE(SUBSTITUTE(Table3[[#This Row],[COMPRESS_FRAME_IN_BASE64]],".",",")) / VALUE(SUBSTITUTE(Table3[[#This Row],[TOTAL_CLIENT_TIME]],".",",")) * 100</f>
        <v>1.0412792859799183</v>
      </c>
      <c r="AA220" s="13">
        <f>2*Table3[[#This Row],['[SIZE_IN_BYTES']]]/Table3[[#This Row],['[DICOM_SIZE']]]*100</f>
        <v>99.94921870988135</v>
      </c>
      <c r="AB220" s="12">
        <f>2*Table3[[#This Row],['[SIZE_IN_BYTES']]]</f>
        <v>14013792</v>
      </c>
      <c r="AC220" s="12">
        <f xml:space="preserve"> ((Table3[[#This Row],['[SIZE_IN_BYTES']]]) - Table3[[#This Row],['[COMPRESSION_JPEG_SIZE']]]) / (Table3[[#This Row],['[SIZE_IN_BYTES']]]) * 100</f>
        <v>95.962277733250218</v>
      </c>
    </row>
    <row r="221" spans="1:29" x14ac:dyDescent="0.2">
      <c r="A221" s="10">
        <v>42472.70208333333</v>
      </c>
      <c r="B221" s="11" t="s">
        <v>22</v>
      </c>
      <c r="C221" s="11" t="b">
        <v>1</v>
      </c>
      <c r="D221" s="46">
        <v>2833.4</v>
      </c>
      <c r="E221" s="46">
        <v>2054.8000000000002</v>
      </c>
      <c r="F221" s="46">
        <v>144.19999999999999</v>
      </c>
      <c r="G221" s="46">
        <v>1.4</v>
      </c>
      <c r="H221" s="46">
        <v>149.80000000000001</v>
      </c>
      <c r="I221" s="46">
        <v>0.4</v>
      </c>
      <c r="J221" s="46">
        <v>5045</v>
      </c>
      <c r="K221" s="46">
        <v>5050.2</v>
      </c>
      <c r="L221" s="11" t="s">
        <v>23</v>
      </c>
      <c r="M221" s="11">
        <v>0</v>
      </c>
      <c r="N221" s="11" t="s">
        <v>25</v>
      </c>
      <c r="O221" s="12">
        <v>298989870</v>
      </c>
      <c r="P221" s="11">
        <v>50</v>
      </c>
      <c r="Q221" s="11">
        <v>120794</v>
      </c>
      <c r="R221" s="11">
        <v>161060</v>
      </c>
      <c r="S221" s="11">
        <v>3114176</v>
      </c>
      <c r="T221" s="11">
        <v>1576</v>
      </c>
      <c r="U221" s="11">
        <v>1976</v>
      </c>
      <c r="V221" s="12">
        <f>VALUE(SUBSTITUTE(Table3[[#This Row],[LOAD_DICOM]],".",",")) / VALUE(SUBSTITUTE(Table3[[#This Row],[TOTAL_CLIENT_TIME]],".",",")) * 100</f>
        <v>56.104708724406962</v>
      </c>
      <c r="W221" s="12">
        <f>VALUE(SUBSTITUTE(Table3[[#This Row],[GET_FRAME_FROM_DICOM]],".",",")) / VALUE(SUBSTITUTE(Table3[[#This Row],[TOTAL_CLIENT_TIME]],".",",")) * 100</f>
        <v>40.687497524850507</v>
      </c>
      <c r="X221" s="12">
        <f>VALUE(SUBSTITUTE(Table3[[#This Row],[COMPRESS_FRAME]],".",",")) / VALUE(SUBSTITUTE(Table3[[#This Row],[TOTAL_CLIENT_TIME]],".",",")) * 100</f>
        <v>2.9662191596372423</v>
      </c>
      <c r="Y221" s="12">
        <f>VALUE(SUBSTITUTE(Table3[[#This Row],[COMPRESS_FRAME_IN_JPEG]],".",",")) / VALUE(SUBSTITUTE(Table3[[#This Row],[TOTAL_CLIENT_TIME]],".",",")) * 100</f>
        <v>2.8553324620807095</v>
      </c>
      <c r="Z221" s="13">
        <f>VALUE(SUBSTITUTE(Table3[[#This Row],[COMPRESS_FRAME_IN_BASE64]],".",",")) / VALUE(SUBSTITUTE(Table3[[#This Row],[TOTAL_CLIENT_TIME]],".",",")) * 100</f>
        <v>2.7721674389133102E-2</v>
      </c>
      <c r="AA221" s="13">
        <f>2*Table3[[#This Row],['[SIZE_IN_BYTES']]]/Table3[[#This Row],['[DICOM_SIZE']]]*100</f>
        <v>2.0831314452225422</v>
      </c>
      <c r="AB221" s="12">
        <f>2*Table3[[#This Row],['[SIZE_IN_BYTES']]]</f>
        <v>6228352</v>
      </c>
      <c r="AC221" s="12">
        <f xml:space="preserve"> ((Table3[[#This Row],['[SIZE_IN_BYTES']]]) - Table3[[#This Row],['[COMPRESSION_JPEG_SIZE']]]) / (Table3[[#This Row],['[SIZE_IN_BYTES']]]) * 100</f>
        <v>96.121156928831255</v>
      </c>
    </row>
    <row r="222" spans="1:29" x14ac:dyDescent="0.2">
      <c r="A222" s="10">
        <v>42472.70208333333</v>
      </c>
      <c r="B222" s="11" t="s">
        <v>22</v>
      </c>
      <c r="C222" s="11" t="b">
        <v>1</v>
      </c>
      <c r="D222" s="46">
        <v>2692.2</v>
      </c>
      <c r="E222" s="46">
        <v>1740.6</v>
      </c>
      <c r="F222" s="46">
        <v>139.4</v>
      </c>
      <c r="G222" s="46">
        <v>1.2</v>
      </c>
      <c r="H222" s="46">
        <v>143.19999999999999</v>
      </c>
      <c r="I222" s="46">
        <v>0.4</v>
      </c>
      <c r="J222" s="46">
        <v>4584.2</v>
      </c>
      <c r="K222" s="46">
        <v>4589</v>
      </c>
      <c r="L222" s="11" t="s">
        <v>23</v>
      </c>
      <c r="M222" s="11">
        <v>1</v>
      </c>
      <c r="N222" s="11" t="s">
        <v>25</v>
      </c>
      <c r="O222" s="12">
        <v>298989870</v>
      </c>
      <c r="P222" s="11">
        <v>50</v>
      </c>
      <c r="Q222" s="11">
        <v>122011</v>
      </c>
      <c r="R222" s="11">
        <v>162684</v>
      </c>
      <c r="S222" s="11">
        <v>3114176</v>
      </c>
      <c r="T222" s="11">
        <v>1576</v>
      </c>
      <c r="U222" s="11">
        <v>1976</v>
      </c>
      <c r="V222" s="12">
        <f>VALUE(SUBSTITUTE(Table3[[#This Row],[LOAD_DICOM]],".",",")) / VALUE(SUBSTITUTE(Table3[[#This Row],[TOTAL_CLIENT_TIME]],".",",")) * 100</f>
        <v>58.666376116801047</v>
      </c>
      <c r="W222" s="12">
        <f>VALUE(SUBSTITUTE(Table3[[#This Row],[GET_FRAME_FROM_DICOM]],".",",")) / VALUE(SUBSTITUTE(Table3[[#This Row],[TOTAL_CLIENT_TIME]],".",",")) * 100</f>
        <v>37.929832207452598</v>
      </c>
      <c r="X222" s="12">
        <f>VALUE(SUBSTITUTE(Table3[[#This Row],[COMPRESS_FRAME]],".",",")) / VALUE(SUBSTITUTE(Table3[[#This Row],[TOTAL_CLIENT_TIME]],".",",")) * 100</f>
        <v>3.1205055567661799</v>
      </c>
      <c r="Y222" s="12">
        <f>VALUE(SUBSTITUTE(Table3[[#This Row],[COMPRESS_FRAME_IN_JPEG]],".",",")) / VALUE(SUBSTITUTE(Table3[[#This Row],[TOTAL_CLIENT_TIME]],".",",")) * 100</f>
        <v>3.0376988450642841</v>
      </c>
      <c r="Z222" s="13">
        <f>VALUE(SUBSTITUTE(Table3[[#This Row],[COMPRESS_FRAME_IN_BASE64]],".",",")) / VALUE(SUBSTITUTE(Table3[[#This Row],[TOTAL_CLIENT_TIME]],".",",")) * 100</f>
        <v>2.6149487905861839E-2</v>
      </c>
      <c r="AA222" s="13">
        <f>2*Table3[[#This Row],['[SIZE_IN_BYTES']]]/Table3[[#This Row],['[DICOM_SIZE']]]*100</f>
        <v>2.0831314452225422</v>
      </c>
      <c r="AB222" s="12">
        <f>2*Table3[[#This Row],['[SIZE_IN_BYTES']]]</f>
        <v>6228352</v>
      </c>
      <c r="AC222" s="12">
        <f xml:space="preserve"> ((Table3[[#This Row],['[SIZE_IN_BYTES']]]) - Table3[[#This Row],['[COMPRESSION_JPEG_SIZE']]]) / (Table3[[#This Row],['[SIZE_IN_BYTES']]]) * 100</f>
        <v>96.082077570439182</v>
      </c>
    </row>
    <row r="223" spans="1:29" x14ac:dyDescent="0.2">
      <c r="A223" s="10">
        <v>42472.70208333333</v>
      </c>
      <c r="B223" s="11" t="s">
        <v>22</v>
      </c>
      <c r="C223" s="11" t="b">
        <v>1</v>
      </c>
      <c r="D223" s="46">
        <v>2741.2</v>
      </c>
      <c r="E223" s="46">
        <v>1730.2</v>
      </c>
      <c r="F223" s="46">
        <v>147.19999999999999</v>
      </c>
      <c r="G223" s="46">
        <v>1.2</v>
      </c>
      <c r="H223" s="46">
        <v>153.19999999999999</v>
      </c>
      <c r="I223" s="46">
        <v>0.4</v>
      </c>
      <c r="J223" s="46">
        <v>4631.8</v>
      </c>
      <c r="K223" s="46">
        <v>4636.6000000000004</v>
      </c>
      <c r="L223" s="11" t="s">
        <v>23</v>
      </c>
      <c r="M223" s="11">
        <v>30</v>
      </c>
      <c r="N223" s="11" t="s">
        <v>25</v>
      </c>
      <c r="O223" s="12">
        <v>298989870</v>
      </c>
      <c r="P223" s="11">
        <v>50</v>
      </c>
      <c r="Q223" s="11">
        <v>125403</v>
      </c>
      <c r="R223" s="11">
        <v>167204</v>
      </c>
      <c r="S223" s="11">
        <v>3114176</v>
      </c>
      <c r="T223" s="11">
        <v>1576</v>
      </c>
      <c r="U223" s="11">
        <v>1976</v>
      </c>
      <c r="V223" s="12">
        <f>VALUE(SUBSTITUTE(Table3[[#This Row],[LOAD_DICOM]],".",",")) / VALUE(SUBSTITUTE(Table3[[#This Row],[TOTAL_CLIENT_TIME]],".",",")) * 100</f>
        <v>59.120907561575287</v>
      </c>
      <c r="W223" s="12">
        <f>VALUE(SUBSTITUTE(Table3[[#This Row],[GET_FRAME_FROM_DICOM]],".",",")) / VALUE(SUBSTITUTE(Table3[[#This Row],[TOTAL_CLIENT_TIME]],".",",")) * 100</f>
        <v>37.316136824397184</v>
      </c>
      <c r="X223" s="12">
        <f>VALUE(SUBSTITUTE(Table3[[#This Row],[COMPRESS_FRAME]],".",",")) / VALUE(SUBSTITUTE(Table3[[#This Row],[TOTAL_CLIENT_TIME]],".",",")) * 100</f>
        <v>3.3041452788681354</v>
      </c>
      <c r="Y223" s="12">
        <f>VALUE(SUBSTITUTE(Table3[[#This Row],[COMPRESS_FRAME_IN_JPEG]],".",",")) / VALUE(SUBSTITUTE(Table3[[#This Row],[TOTAL_CLIENT_TIME]],".",",")) * 100</f>
        <v>3.1747401112884441</v>
      </c>
      <c r="Z223" s="13">
        <f>VALUE(SUBSTITUTE(Table3[[#This Row],[COMPRESS_FRAME_IN_BASE64]],".",",")) / VALUE(SUBSTITUTE(Table3[[#This Row],[TOTAL_CLIENT_TIME]],".",",")) * 100</f>
        <v>2.5881033515938401E-2</v>
      </c>
      <c r="AA223" s="13">
        <f>2*Table3[[#This Row],['[SIZE_IN_BYTES']]]/Table3[[#This Row],['[DICOM_SIZE']]]*100</f>
        <v>2.0831314452225422</v>
      </c>
      <c r="AB223" s="12">
        <f>2*Table3[[#This Row],['[SIZE_IN_BYTES']]]</f>
        <v>6228352</v>
      </c>
      <c r="AC223" s="12">
        <f xml:space="preserve"> ((Table3[[#This Row],['[SIZE_IN_BYTES']]]) - Table3[[#This Row],['[COMPRESSION_JPEG_SIZE']]]) / (Table3[[#This Row],['[SIZE_IN_BYTES']]]) * 100</f>
        <v>95.973156302020186</v>
      </c>
    </row>
    <row r="224" spans="1:29" x14ac:dyDescent="0.2">
      <c r="A224" s="10">
        <v>42472.70208333333</v>
      </c>
      <c r="B224" s="11" t="s">
        <v>45</v>
      </c>
      <c r="C224" s="11" t="b">
        <v>1</v>
      </c>
      <c r="D224" s="46">
        <v>396.4</v>
      </c>
      <c r="E224" s="46">
        <v>314.8</v>
      </c>
      <c r="F224" s="46">
        <v>1229.2</v>
      </c>
      <c r="G224" s="46">
        <v>12.8</v>
      </c>
      <c r="H224" s="46">
        <v>1260.8</v>
      </c>
      <c r="I224" s="46">
        <v>5.6</v>
      </c>
      <c r="J224" s="46">
        <v>1988.6</v>
      </c>
      <c r="K224" s="46">
        <v>1999</v>
      </c>
      <c r="L224" s="11" t="s">
        <v>24</v>
      </c>
      <c r="M224" s="11">
        <v>0</v>
      </c>
      <c r="N224" s="11" t="s">
        <v>25</v>
      </c>
      <c r="O224" s="12">
        <v>56057906</v>
      </c>
      <c r="P224" s="11">
        <v>50</v>
      </c>
      <c r="Q224" s="11">
        <v>846260</v>
      </c>
      <c r="R224" s="11">
        <v>1128348</v>
      </c>
      <c r="S224" s="11">
        <v>28027584</v>
      </c>
      <c r="T224" s="11">
        <v>4728</v>
      </c>
      <c r="U224" s="11">
        <v>5928</v>
      </c>
      <c r="V224" s="12">
        <f>VALUE(SUBSTITUTE(Table3[[#This Row],[LOAD_DICOM]],".",",")) / VALUE(SUBSTITUTE(Table3[[#This Row],[TOTAL_CLIENT_TIME]],".",",")) * 100</f>
        <v>19.829914957478739</v>
      </c>
      <c r="W224" s="12">
        <f>VALUE(SUBSTITUTE(Table3[[#This Row],[GET_FRAME_FROM_DICOM]],".",",")) / VALUE(SUBSTITUTE(Table3[[#This Row],[TOTAL_CLIENT_TIME]],".",",")) * 100</f>
        <v>15.747873936968485</v>
      </c>
      <c r="X224" s="12">
        <f>VALUE(SUBSTITUTE(Table3[[#This Row],[COMPRESS_FRAME]],".",",")) / VALUE(SUBSTITUTE(Table3[[#This Row],[TOTAL_CLIENT_TIME]],".",",")) * 100</f>
        <v>63.071535767883937</v>
      </c>
      <c r="Y224" s="12">
        <f>VALUE(SUBSTITUTE(Table3[[#This Row],[COMPRESS_FRAME_IN_JPEG]],".",",")) / VALUE(SUBSTITUTE(Table3[[#This Row],[TOTAL_CLIENT_TIME]],".",",")) * 100</f>
        <v>61.490745372686348</v>
      </c>
      <c r="Z224" s="13">
        <f>VALUE(SUBSTITUTE(Table3[[#This Row],[COMPRESS_FRAME_IN_BASE64]],".",",")) / VALUE(SUBSTITUTE(Table3[[#This Row],[TOTAL_CLIENT_TIME]],".",",")) * 100</f>
        <v>0.64032016008004011</v>
      </c>
      <c r="AA224" s="13">
        <f>2*Table3[[#This Row],['[SIZE_IN_BYTES']]]/Table3[[#This Row],['[DICOM_SIZE']]]*100</f>
        <v>99.99511576475939</v>
      </c>
      <c r="AB224" s="12">
        <f>2*Table3[[#This Row],['[SIZE_IN_BYTES']]]</f>
        <v>56055168</v>
      </c>
      <c r="AC224" s="12">
        <f xml:space="preserve"> ((Table3[[#This Row],['[SIZE_IN_BYTES']]]) - Table3[[#This Row],['[COMPRESSION_JPEG_SIZE']]]) / (Table3[[#This Row],['[SIZE_IN_BYTES']]]) * 100</f>
        <v>96.980617380363583</v>
      </c>
    </row>
    <row r="225" spans="1:29" x14ac:dyDescent="0.2">
      <c r="A225" s="10">
        <v>42472.70208333333</v>
      </c>
      <c r="B225" s="11" t="s">
        <v>46</v>
      </c>
      <c r="C225" s="11" t="b">
        <v>1</v>
      </c>
      <c r="D225" s="46">
        <v>2.6</v>
      </c>
      <c r="E225" s="46">
        <v>0</v>
      </c>
      <c r="F225" s="46">
        <v>2.6</v>
      </c>
      <c r="G225" s="46">
        <v>0</v>
      </c>
      <c r="H225" s="46">
        <v>2.6</v>
      </c>
      <c r="I225" s="46">
        <v>0</v>
      </c>
      <c r="J225" s="46">
        <v>9.1999999999999993</v>
      </c>
      <c r="K225" s="46">
        <v>14.2</v>
      </c>
      <c r="L225" s="11" t="s">
        <v>47</v>
      </c>
      <c r="M225" s="11">
        <v>0</v>
      </c>
      <c r="N225" s="11" t="s">
        <v>25</v>
      </c>
      <c r="O225" s="12">
        <v>134314</v>
      </c>
      <c r="P225" s="11">
        <v>50</v>
      </c>
      <c r="Q225" s="11">
        <v>2114</v>
      </c>
      <c r="R225" s="11">
        <v>2820</v>
      </c>
      <c r="S225" s="11">
        <v>65536</v>
      </c>
      <c r="T225" s="11">
        <v>256</v>
      </c>
      <c r="U225" s="11">
        <v>256</v>
      </c>
      <c r="V225" s="12">
        <f>VALUE(SUBSTITUTE(Table3[[#This Row],[LOAD_DICOM]],".",",")) / VALUE(SUBSTITUTE(Table3[[#This Row],[TOTAL_CLIENT_TIME]],".",",")) * 100</f>
        <v>18.30985915492958</v>
      </c>
      <c r="W225" s="12">
        <f>VALUE(SUBSTITUTE(Table3[[#This Row],[GET_FRAME_FROM_DICOM]],".",",")) / VALUE(SUBSTITUTE(Table3[[#This Row],[TOTAL_CLIENT_TIME]],".",",")) * 100</f>
        <v>0</v>
      </c>
      <c r="X225" s="12">
        <f>VALUE(SUBSTITUTE(Table3[[#This Row],[COMPRESS_FRAME]],".",",")) / VALUE(SUBSTITUTE(Table3[[#This Row],[TOTAL_CLIENT_TIME]],".",",")) * 100</f>
        <v>18.30985915492958</v>
      </c>
      <c r="Y225" s="12">
        <f>VALUE(SUBSTITUTE(Table3[[#This Row],[COMPRESS_FRAME_IN_JPEG]],".",",")) / VALUE(SUBSTITUTE(Table3[[#This Row],[TOTAL_CLIENT_TIME]],".",",")) * 100</f>
        <v>18.30985915492958</v>
      </c>
      <c r="Z225" s="13">
        <f>VALUE(SUBSTITUTE(Table3[[#This Row],[COMPRESS_FRAME_IN_BASE64]],".",",")) / VALUE(SUBSTITUTE(Table3[[#This Row],[TOTAL_CLIENT_TIME]],".",",")) * 100</f>
        <v>0</v>
      </c>
      <c r="AA225" s="13">
        <f>2*Table3[[#This Row],['[SIZE_IN_BYTES']]]/Table3[[#This Row],['[DICOM_SIZE']]]*100</f>
        <v>97.586253108387808</v>
      </c>
      <c r="AB225" s="12">
        <f>2*Table3[[#This Row],['[SIZE_IN_BYTES']]]</f>
        <v>131072</v>
      </c>
      <c r="AC225" s="12">
        <f xml:space="preserve"> ((Table3[[#This Row],['[SIZE_IN_BYTES']]]) - Table3[[#This Row],['[COMPRESSION_JPEG_SIZE']]]) / (Table3[[#This Row],['[SIZE_IN_BYTES']]]) * 100</f>
        <v>96.7742919921875</v>
      </c>
    </row>
    <row r="226" spans="1:29" x14ac:dyDescent="0.2">
      <c r="A226" s="10">
        <v>42472.70208333333</v>
      </c>
      <c r="B226" s="11" t="s">
        <v>46</v>
      </c>
      <c r="C226" s="11" t="b">
        <v>1</v>
      </c>
      <c r="D226" s="46">
        <v>2.8</v>
      </c>
      <c r="E226" s="46">
        <v>0</v>
      </c>
      <c r="F226" s="46">
        <v>3</v>
      </c>
      <c r="G226" s="46">
        <v>0</v>
      </c>
      <c r="H226" s="46">
        <v>3.6</v>
      </c>
      <c r="I226" s="46">
        <v>0</v>
      </c>
      <c r="J226" s="46">
        <v>8</v>
      </c>
      <c r="K226" s="46">
        <v>13.2</v>
      </c>
      <c r="L226" s="11" t="s">
        <v>48</v>
      </c>
      <c r="M226" s="11">
        <v>0</v>
      </c>
      <c r="N226" s="11" t="s">
        <v>25</v>
      </c>
      <c r="O226" s="12">
        <v>134314</v>
      </c>
      <c r="P226" s="11">
        <v>50</v>
      </c>
      <c r="Q226" s="11">
        <v>2565</v>
      </c>
      <c r="R226" s="11">
        <v>3420</v>
      </c>
      <c r="S226" s="11">
        <v>65536</v>
      </c>
      <c r="T226" s="11">
        <v>256</v>
      </c>
      <c r="U226" s="11">
        <v>256</v>
      </c>
      <c r="V226" s="12">
        <f>VALUE(SUBSTITUTE(Table3[[#This Row],[LOAD_DICOM]],".",",")) / VALUE(SUBSTITUTE(Table3[[#This Row],[TOTAL_CLIENT_TIME]],".",",")) * 100</f>
        <v>21.212121212121211</v>
      </c>
      <c r="W226" s="12">
        <f>VALUE(SUBSTITUTE(Table3[[#This Row],[GET_FRAME_FROM_DICOM]],".",",")) / VALUE(SUBSTITUTE(Table3[[#This Row],[TOTAL_CLIENT_TIME]],".",",")) * 100</f>
        <v>0</v>
      </c>
      <c r="X226" s="12">
        <f>VALUE(SUBSTITUTE(Table3[[#This Row],[COMPRESS_FRAME]],".",",")) / VALUE(SUBSTITUTE(Table3[[#This Row],[TOTAL_CLIENT_TIME]],".",",")) * 100</f>
        <v>27.272727272727277</v>
      </c>
      <c r="Y226" s="12">
        <f>VALUE(SUBSTITUTE(Table3[[#This Row],[COMPRESS_FRAME_IN_JPEG]],".",",")) / VALUE(SUBSTITUTE(Table3[[#This Row],[TOTAL_CLIENT_TIME]],".",",")) * 100</f>
        <v>22.72727272727273</v>
      </c>
      <c r="Z226" s="13">
        <f>VALUE(SUBSTITUTE(Table3[[#This Row],[COMPRESS_FRAME_IN_BASE64]],".",",")) / VALUE(SUBSTITUTE(Table3[[#This Row],[TOTAL_CLIENT_TIME]],".",",")) * 100</f>
        <v>0</v>
      </c>
      <c r="AA226" s="13">
        <f>2*Table3[[#This Row],['[SIZE_IN_BYTES']]]/Table3[[#This Row],['[DICOM_SIZE']]]*100</f>
        <v>97.586253108387808</v>
      </c>
      <c r="AB226" s="12">
        <f>2*Table3[[#This Row],['[SIZE_IN_BYTES']]]</f>
        <v>131072</v>
      </c>
      <c r="AC226" s="12">
        <f xml:space="preserve"> ((Table3[[#This Row],['[SIZE_IN_BYTES']]]) - Table3[[#This Row],['[COMPRESSION_JPEG_SIZE']]]) / (Table3[[#This Row],['[SIZE_IN_BYTES']]]) * 100</f>
        <v>96.08612060546875</v>
      </c>
    </row>
    <row r="227" spans="1:29" x14ac:dyDescent="0.2">
      <c r="A227" s="10">
        <v>42472.70208333333</v>
      </c>
      <c r="B227" s="11" t="s">
        <v>46</v>
      </c>
      <c r="C227" s="11" t="b">
        <v>1</v>
      </c>
      <c r="D227" s="46">
        <v>2.2000000000000002</v>
      </c>
      <c r="E227" s="46">
        <v>0.2</v>
      </c>
      <c r="F227" s="46">
        <v>3</v>
      </c>
      <c r="G227" s="46">
        <v>0</v>
      </c>
      <c r="H227" s="46">
        <v>3</v>
      </c>
      <c r="I227" s="46">
        <v>0</v>
      </c>
      <c r="J227" s="46">
        <v>7.8</v>
      </c>
      <c r="K227" s="46">
        <v>13.6</v>
      </c>
      <c r="L227" s="11" t="s">
        <v>49</v>
      </c>
      <c r="M227" s="11">
        <v>0</v>
      </c>
      <c r="N227" s="11" t="s">
        <v>25</v>
      </c>
      <c r="O227" s="12">
        <v>134172</v>
      </c>
      <c r="P227" s="11">
        <v>50</v>
      </c>
      <c r="Q227" s="11">
        <v>3832</v>
      </c>
      <c r="R227" s="11">
        <v>5112</v>
      </c>
      <c r="S227" s="11">
        <v>65536</v>
      </c>
      <c r="T227" s="11">
        <v>256</v>
      </c>
      <c r="U227" s="11">
        <v>256</v>
      </c>
      <c r="V227" s="12">
        <f>VALUE(SUBSTITUTE(Table3[[#This Row],[LOAD_DICOM]],".",",")) / VALUE(SUBSTITUTE(Table3[[#This Row],[TOTAL_CLIENT_TIME]],".",",")) * 100</f>
        <v>16.176470588235293</v>
      </c>
      <c r="W227" s="12">
        <f>VALUE(SUBSTITUTE(Table3[[#This Row],[GET_FRAME_FROM_DICOM]],".",",")) / VALUE(SUBSTITUTE(Table3[[#This Row],[TOTAL_CLIENT_TIME]],".",",")) * 100</f>
        <v>1.4705882352941178</v>
      </c>
      <c r="X227" s="12">
        <f>VALUE(SUBSTITUTE(Table3[[#This Row],[COMPRESS_FRAME]],".",",")) / VALUE(SUBSTITUTE(Table3[[#This Row],[TOTAL_CLIENT_TIME]],".",",")) * 100</f>
        <v>22.058823529411764</v>
      </c>
      <c r="Y227" s="12">
        <f>VALUE(SUBSTITUTE(Table3[[#This Row],[COMPRESS_FRAME_IN_JPEG]],".",",")) / VALUE(SUBSTITUTE(Table3[[#This Row],[TOTAL_CLIENT_TIME]],".",",")) * 100</f>
        <v>22.058823529411764</v>
      </c>
      <c r="Z227" s="13">
        <f>VALUE(SUBSTITUTE(Table3[[#This Row],[COMPRESS_FRAME_IN_BASE64]],".",",")) / VALUE(SUBSTITUTE(Table3[[#This Row],[TOTAL_CLIENT_TIME]],".",",")) * 100</f>
        <v>0</v>
      </c>
      <c r="AA227" s="13">
        <f>2*Table3[[#This Row],['[SIZE_IN_BYTES']]]/Table3[[#This Row],['[DICOM_SIZE']]]*100</f>
        <v>97.689532838446169</v>
      </c>
      <c r="AB227" s="12">
        <f>2*Table3[[#This Row],['[SIZE_IN_BYTES']]]</f>
        <v>131072</v>
      </c>
      <c r="AC227" s="12">
        <f xml:space="preserve"> ((Table3[[#This Row],['[SIZE_IN_BYTES']]]) - Table3[[#This Row],['[COMPRESSION_JPEG_SIZE']]]) / (Table3[[#This Row],['[SIZE_IN_BYTES']]]) * 100</f>
        <v>94.15283203125</v>
      </c>
    </row>
    <row r="228" spans="1:29" x14ac:dyDescent="0.2">
      <c r="A228" s="10">
        <v>42472.70208333333</v>
      </c>
      <c r="B228" s="11" t="s">
        <v>50</v>
      </c>
      <c r="C228" s="11" t="b">
        <v>1</v>
      </c>
      <c r="D228" s="46">
        <v>3</v>
      </c>
      <c r="E228" s="46">
        <v>1</v>
      </c>
      <c r="F228" s="46">
        <v>3.2</v>
      </c>
      <c r="G228" s="46">
        <v>0</v>
      </c>
      <c r="H228" s="46">
        <v>3.4</v>
      </c>
      <c r="I228" s="46">
        <v>0</v>
      </c>
      <c r="J228" s="46">
        <v>8.8000000000000007</v>
      </c>
      <c r="K228" s="46">
        <v>13.4</v>
      </c>
      <c r="L228" s="11" t="s">
        <v>51</v>
      </c>
      <c r="M228" s="11">
        <v>0</v>
      </c>
      <c r="N228" s="11" t="s">
        <v>25</v>
      </c>
      <c r="O228" s="12">
        <v>142564</v>
      </c>
      <c r="P228" s="11">
        <v>50</v>
      </c>
      <c r="Q228" s="11">
        <v>3094</v>
      </c>
      <c r="R228" s="11">
        <v>4128</v>
      </c>
      <c r="S228" s="11">
        <v>65536</v>
      </c>
      <c r="T228" s="11">
        <v>256</v>
      </c>
      <c r="U228" s="11">
        <v>256</v>
      </c>
      <c r="V228" s="12">
        <f>VALUE(SUBSTITUTE(Table3[[#This Row],[LOAD_DICOM]],".",",")) / VALUE(SUBSTITUTE(Table3[[#This Row],[TOTAL_CLIENT_TIME]],".",",")) * 100</f>
        <v>22.388059701492537</v>
      </c>
      <c r="W228" s="12">
        <f>VALUE(SUBSTITUTE(Table3[[#This Row],[GET_FRAME_FROM_DICOM]],".",",")) / VALUE(SUBSTITUTE(Table3[[#This Row],[TOTAL_CLIENT_TIME]],".",",")) * 100</f>
        <v>7.4626865671641784</v>
      </c>
      <c r="X228" s="12">
        <f>VALUE(SUBSTITUTE(Table3[[#This Row],[COMPRESS_FRAME]],".",",")) / VALUE(SUBSTITUTE(Table3[[#This Row],[TOTAL_CLIENT_TIME]],".",",")) * 100</f>
        <v>25.373134328358208</v>
      </c>
      <c r="Y228" s="12">
        <f>VALUE(SUBSTITUTE(Table3[[#This Row],[COMPRESS_FRAME_IN_JPEG]],".",",")) / VALUE(SUBSTITUTE(Table3[[#This Row],[TOTAL_CLIENT_TIME]],".",",")) * 100</f>
        <v>23.880597014925371</v>
      </c>
      <c r="Z228" s="13">
        <f>VALUE(SUBSTITUTE(Table3[[#This Row],[COMPRESS_FRAME_IN_BASE64]],".",",")) / VALUE(SUBSTITUTE(Table3[[#This Row],[TOTAL_CLIENT_TIME]],".",",")) * 100</f>
        <v>0</v>
      </c>
      <c r="AA228" s="13">
        <f>2*Table3[[#This Row],['[SIZE_IN_BYTES']]]/Table3[[#This Row],['[DICOM_SIZE']]]*100</f>
        <v>91.939058948963265</v>
      </c>
      <c r="AB228" s="12">
        <f>2*Table3[[#This Row],['[SIZE_IN_BYTES']]]</f>
        <v>131072</v>
      </c>
      <c r="AC228" s="12">
        <f xml:space="preserve"> ((Table3[[#This Row],['[SIZE_IN_BYTES']]]) - Table3[[#This Row],['[COMPRESSION_JPEG_SIZE']]]) / (Table3[[#This Row],['[SIZE_IN_BYTES']]]) * 100</f>
        <v>95.2789306640625</v>
      </c>
    </row>
    <row r="229" spans="1:29" x14ac:dyDescent="0.2">
      <c r="A229" s="10">
        <v>42472.70208333333</v>
      </c>
      <c r="B229" s="11" t="s">
        <v>50</v>
      </c>
      <c r="C229" s="11" t="b">
        <v>1</v>
      </c>
      <c r="D229" s="46">
        <v>2.6</v>
      </c>
      <c r="E229" s="46">
        <v>1.2</v>
      </c>
      <c r="F229" s="46">
        <v>2.4</v>
      </c>
      <c r="G229" s="46">
        <v>0</v>
      </c>
      <c r="H229" s="46">
        <v>3</v>
      </c>
      <c r="I229" s="46">
        <v>0</v>
      </c>
      <c r="J229" s="46">
        <v>8.6</v>
      </c>
      <c r="K229" s="46">
        <v>13.2</v>
      </c>
      <c r="L229" s="11" t="s">
        <v>52</v>
      </c>
      <c r="M229" s="11">
        <v>0</v>
      </c>
      <c r="N229" s="11" t="s">
        <v>25</v>
      </c>
      <c r="O229" s="12">
        <v>142564</v>
      </c>
      <c r="P229" s="11">
        <v>50</v>
      </c>
      <c r="Q229" s="11">
        <v>3060</v>
      </c>
      <c r="R229" s="11">
        <v>4080</v>
      </c>
      <c r="S229" s="11">
        <v>65536</v>
      </c>
      <c r="T229" s="11">
        <v>256</v>
      </c>
      <c r="U229" s="11">
        <v>256</v>
      </c>
      <c r="V229" s="12">
        <f>VALUE(SUBSTITUTE(Table3[[#This Row],[LOAD_DICOM]],".",",")) / VALUE(SUBSTITUTE(Table3[[#This Row],[TOTAL_CLIENT_TIME]],".",",")) * 100</f>
        <v>19.696969696969699</v>
      </c>
      <c r="W229" s="12">
        <f>VALUE(SUBSTITUTE(Table3[[#This Row],[GET_FRAME_FROM_DICOM]],".",",")) / VALUE(SUBSTITUTE(Table3[[#This Row],[TOTAL_CLIENT_TIME]],".",",")) * 100</f>
        <v>9.0909090909090917</v>
      </c>
      <c r="X229" s="12">
        <f>VALUE(SUBSTITUTE(Table3[[#This Row],[COMPRESS_FRAME]],".",",")) / VALUE(SUBSTITUTE(Table3[[#This Row],[TOTAL_CLIENT_TIME]],".",",")) * 100</f>
        <v>22.72727272727273</v>
      </c>
      <c r="Y229" s="12">
        <f>VALUE(SUBSTITUTE(Table3[[#This Row],[COMPRESS_FRAME_IN_JPEG]],".",",")) / VALUE(SUBSTITUTE(Table3[[#This Row],[TOTAL_CLIENT_TIME]],".",",")) * 100</f>
        <v>18.181818181818183</v>
      </c>
      <c r="Z229" s="13">
        <f>VALUE(SUBSTITUTE(Table3[[#This Row],[COMPRESS_FRAME_IN_BASE64]],".",",")) / VALUE(SUBSTITUTE(Table3[[#This Row],[TOTAL_CLIENT_TIME]],".",",")) * 100</f>
        <v>0</v>
      </c>
      <c r="AA229" s="13">
        <f>2*Table3[[#This Row],['[SIZE_IN_BYTES']]]/Table3[[#This Row],['[DICOM_SIZE']]]*100</f>
        <v>91.939058948963265</v>
      </c>
      <c r="AB229" s="12">
        <f>2*Table3[[#This Row],['[SIZE_IN_BYTES']]]</f>
        <v>131072</v>
      </c>
      <c r="AC229" s="12">
        <f xml:space="preserve"> ((Table3[[#This Row],['[SIZE_IN_BYTES']]]) - Table3[[#This Row],['[COMPRESSION_JPEG_SIZE']]]) / (Table3[[#This Row],['[SIZE_IN_BYTES']]]) * 100</f>
        <v>95.330810546875</v>
      </c>
    </row>
    <row r="230" spans="1:29" x14ac:dyDescent="0.2">
      <c r="A230" s="10">
        <v>42472.70208333333</v>
      </c>
      <c r="B230" s="11" t="s">
        <v>50</v>
      </c>
      <c r="C230" s="11" t="b">
        <v>1</v>
      </c>
      <c r="D230" s="46">
        <v>3.2</v>
      </c>
      <c r="E230" s="46">
        <v>1.2</v>
      </c>
      <c r="F230" s="46">
        <v>2.6</v>
      </c>
      <c r="G230" s="46">
        <v>0</v>
      </c>
      <c r="H230" s="46">
        <v>3.2</v>
      </c>
      <c r="I230" s="46">
        <v>0</v>
      </c>
      <c r="J230" s="46">
        <v>8.6</v>
      </c>
      <c r="K230" s="46">
        <v>13.2</v>
      </c>
      <c r="L230" s="11" t="s">
        <v>53</v>
      </c>
      <c r="M230" s="11">
        <v>0</v>
      </c>
      <c r="N230" s="11" t="s">
        <v>25</v>
      </c>
      <c r="O230" s="12">
        <v>142424</v>
      </c>
      <c r="P230" s="11">
        <v>50</v>
      </c>
      <c r="Q230" s="11">
        <v>3924</v>
      </c>
      <c r="R230" s="11">
        <v>5232</v>
      </c>
      <c r="S230" s="11">
        <v>65536</v>
      </c>
      <c r="T230" s="11">
        <v>256</v>
      </c>
      <c r="U230" s="11">
        <v>256</v>
      </c>
      <c r="V230" s="12">
        <f>VALUE(SUBSTITUTE(Table3[[#This Row],[LOAD_DICOM]],".",",")) / VALUE(SUBSTITUTE(Table3[[#This Row],[TOTAL_CLIENT_TIME]],".",",")) * 100</f>
        <v>24.242424242424246</v>
      </c>
      <c r="W230" s="12">
        <f>VALUE(SUBSTITUTE(Table3[[#This Row],[GET_FRAME_FROM_DICOM]],".",",")) / VALUE(SUBSTITUTE(Table3[[#This Row],[TOTAL_CLIENT_TIME]],".",",")) * 100</f>
        <v>9.0909090909090917</v>
      </c>
      <c r="X230" s="12">
        <f>VALUE(SUBSTITUTE(Table3[[#This Row],[COMPRESS_FRAME]],".",",")) / VALUE(SUBSTITUTE(Table3[[#This Row],[TOTAL_CLIENT_TIME]],".",",")) * 100</f>
        <v>24.242424242424246</v>
      </c>
      <c r="Y230" s="12">
        <f>VALUE(SUBSTITUTE(Table3[[#This Row],[COMPRESS_FRAME_IN_JPEG]],".",",")) / VALUE(SUBSTITUTE(Table3[[#This Row],[TOTAL_CLIENT_TIME]],".",",")) * 100</f>
        <v>19.696969696969699</v>
      </c>
      <c r="Z230" s="13">
        <f>VALUE(SUBSTITUTE(Table3[[#This Row],[COMPRESS_FRAME_IN_BASE64]],".",",")) / VALUE(SUBSTITUTE(Table3[[#This Row],[TOTAL_CLIENT_TIME]],".",",")) * 100</f>
        <v>0</v>
      </c>
      <c r="AA230" s="13">
        <f>2*Table3[[#This Row],['[SIZE_IN_BYTES']]]/Table3[[#This Row],['[DICOM_SIZE']]]*100</f>
        <v>92.029433241588492</v>
      </c>
      <c r="AB230" s="12">
        <f>2*Table3[[#This Row],['[SIZE_IN_BYTES']]]</f>
        <v>131072</v>
      </c>
      <c r="AC230" s="12">
        <f xml:space="preserve"> ((Table3[[#This Row],['[SIZE_IN_BYTES']]]) - Table3[[#This Row],['[COMPRESSION_JPEG_SIZE']]]) / (Table3[[#This Row],['[SIZE_IN_BYTES']]]) * 100</f>
        <v>94.012451171875</v>
      </c>
    </row>
    <row r="231" spans="1:29" x14ac:dyDescent="0.2">
      <c r="A231" s="10">
        <v>42472.70208333333</v>
      </c>
      <c r="B231" s="11" t="s">
        <v>42</v>
      </c>
      <c r="C231" s="11" t="b">
        <v>1</v>
      </c>
      <c r="D231" s="46">
        <v>421.2</v>
      </c>
      <c r="E231" s="46">
        <v>327.60000000000002</v>
      </c>
      <c r="F231" s="46">
        <v>1256.2</v>
      </c>
      <c r="G231" s="46">
        <v>8.8000000000000007</v>
      </c>
      <c r="H231" s="46">
        <v>1284.4000000000001</v>
      </c>
      <c r="I231" s="46">
        <v>4.2</v>
      </c>
      <c r="J231" s="46">
        <v>2048.6</v>
      </c>
      <c r="K231" s="46">
        <v>2057.4</v>
      </c>
      <c r="L231" s="11" t="s">
        <v>19</v>
      </c>
      <c r="M231" s="11">
        <v>0</v>
      </c>
      <c r="N231" s="11" t="s">
        <v>55</v>
      </c>
      <c r="O231" s="12">
        <v>56057906</v>
      </c>
      <c r="P231" s="11">
        <v>25</v>
      </c>
      <c r="Q231" s="11">
        <v>570303</v>
      </c>
      <c r="R231" s="11">
        <v>760404</v>
      </c>
      <c r="S231" s="11">
        <v>28027584</v>
      </c>
      <c r="T231" s="11">
        <v>4728</v>
      </c>
      <c r="U231" s="11">
        <v>5928</v>
      </c>
      <c r="V231" s="12">
        <f>VALUE(SUBSTITUTE(Table3[[#This Row],[LOAD_DICOM]],".",",")) / VALUE(SUBSTITUTE(Table3[[#This Row],[TOTAL_CLIENT_TIME]],".",",")) * 100</f>
        <v>20.472440944881889</v>
      </c>
      <c r="W231" s="12">
        <f>VALUE(SUBSTITUTE(Table3[[#This Row],[GET_FRAME_FROM_DICOM]],".",",")) / VALUE(SUBSTITUTE(Table3[[#This Row],[TOTAL_CLIENT_TIME]],".",",")) * 100</f>
        <v>15.923009623797027</v>
      </c>
      <c r="X231" s="12">
        <f>VALUE(SUBSTITUTE(Table3[[#This Row],[COMPRESS_FRAME]],".",",")) / VALUE(SUBSTITUTE(Table3[[#This Row],[TOTAL_CLIENT_TIME]],".",",")) * 100</f>
        <v>62.428307572664529</v>
      </c>
      <c r="Y231" s="12">
        <f>VALUE(SUBSTITUTE(Table3[[#This Row],[COMPRESS_FRAME_IN_JPEG]],".",",")) / VALUE(SUBSTITUTE(Table3[[#This Row],[TOTAL_CLIENT_TIME]],".",",")) * 100</f>
        <v>61.057645572081263</v>
      </c>
      <c r="Z231" s="13">
        <f>VALUE(SUBSTITUTE(Table3[[#This Row],[COMPRESS_FRAME_IN_BASE64]],".",",")) / VALUE(SUBSTITUTE(Table3[[#This Row],[TOTAL_CLIENT_TIME]],".",",")) * 100</f>
        <v>0.42772431223874796</v>
      </c>
      <c r="AA231" s="13">
        <f>2*Table3[[#This Row],['[SIZE_IN_BYTES']]]/Table3[[#This Row],['[DICOM_SIZE']]]*100</f>
        <v>99.99511576475939</v>
      </c>
      <c r="AB231" s="12">
        <f>2*Table3[[#This Row],['[SIZE_IN_BYTES']]]</f>
        <v>56055168</v>
      </c>
      <c r="AC231" s="12">
        <f xml:space="preserve"> ((Table3[[#This Row],['[SIZE_IN_BYTES']]]) - Table3[[#This Row],['[COMPRESSION_JPEG_SIZE']]]) / (Table3[[#This Row],['[SIZE_IN_BYTES']]]) * 100</f>
        <v>97.965208132103001</v>
      </c>
    </row>
    <row r="232" spans="1:29" x14ac:dyDescent="0.2">
      <c r="A232" s="10">
        <v>42472.70208333333</v>
      </c>
      <c r="B232" s="11" t="s">
        <v>44</v>
      </c>
      <c r="C232" s="11" t="b">
        <v>1</v>
      </c>
      <c r="D232" s="46">
        <v>139.4</v>
      </c>
      <c r="E232" s="46">
        <v>110</v>
      </c>
      <c r="F232" s="46">
        <v>323</v>
      </c>
      <c r="G232" s="46">
        <v>7.6</v>
      </c>
      <c r="H232" s="46">
        <v>339.8</v>
      </c>
      <c r="I232" s="46">
        <v>1.4</v>
      </c>
      <c r="J232" s="46">
        <v>595.79999999999995</v>
      </c>
      <c r="K232" s="46">
        <v>601.79999999999995</v>
      </c>
      <c r="L232" s="11" t="s">
        <v>21</v>
      </c>
      <c r="M232" s="11">
        <v>0</v>
      </c>
      <c r="N232" s="11" t="s">
        <v>55</v>
      </c>
      <c r="O232" s="12">
        <v>14020912</v>
      </c>
      <c r="P232" s="11">
        <v>25</v>
      </c>
      <c r="Q232" s="11">
        <v>199788</v>
      </c>
      <c r="R232" s="11">
        <v>266384</v>
      </c>
      <c r="S232" s="11">
        <v>7006896</v>
      </c>
      <c r="T232" s="11">
        <v>2364</v>
      </c>
      <c r="U232" s="11">
        <v>2964</v>
      </c>
      <c r="V232" s="12">
        <f>VALUE(SUBSTITUTE(Table3[[#This Row],[LOAD_DICOM]],".",",")) / VALUE(SUBSTITUTE(Table3[[#This Row],[TOTAL_CLIENT_TIME]],".",",")) * 100</f>
        <v>23.163841807909609</v>
      </c>
      <c r="W232" s="12">
        <f>VALUE(SUBSTITUTE(Table3[[#This Row],[GET_FRAME_FROM_DICOM]],".",",")) / VALUE(SUBSTITUTE(Table3[[#This Row],[TOTAL_CLIENT_TIME]],".",",")) * 100</f>
        <v>18.278497839813891</v>
      </c>
      <c r="X232" s="12">
        <f>VALUE(SUBSTITUTE(Table3[[#This Row],[COMPRESS_FRAME]],".",",")) / VALUE(SUBSTITUTE(Table3[[#This Row],[TOTAL_CLIENT_TIME]],".",",")) * 100</f>
        <v>56.463941508806911</v>
      </c>
      <c r="Y232" s="12">
        <f>VALUE(SUBSTITUTE(Table3[[#This Row],[COMPRESS_FRAME_IN_JPEG]],".",",")) / VALUE(SUBSTITUTE(Table3[[#This Row],[TOTAL_CLIENT_TIME]],".",",")) * 100</f>
        <v>53.672316384180796</v>
      </c>
      <c r="Z232" s="13">
        <f>VALUE(SUBSTITUTE(Table3[[#This Row],[COMPRESS_FRAME_IN_BASE64]],".",",")) / VALUE(SUBSTITUTE(Table3[[#This Row],[TOTAL_CLIENT_TIME]],".",",")) * 100</f>
        <v>1.2628780325689597</v>
      </c>
      <c r="AA232" s="13">
        <f>2*Table3[[#This Row],['[SIZE_IN_BYTES']]]/Table3[[#This Row],['[DICOM_SIZE']]]*100</f>
        <v>99.94921870988135</v>
      </c>
      <c r="AB232" s="12">
        <f>2*Table3[[#This Row],['[SIZE_IN_BYTES']]]</f>
        <v>14013792</v>
      </c>
      <c r="AC232" s="12">
        <f xml:space="preserve"> ((Table3[[#This Row],['[SIZE_IN_BYTES']]]) - Table3[[#This Row],['[COMPRESSION_JPEG_SIZE']]]) / (Table3[[#This Row],['[SIZE_IN_BYTES']]]) * 100</f>
        <v>97.148694657377533</v>
      </c>
    </row>
    <row r="233" spans="1:29" x14ac:dyDescent="0.2">
      <c r="A233" s="10">
        <v>42472.70208333333</v>
      </c>
      <c r="B233" s="11" t="s">
        <v>22</v>
      </c>
      <c r="C233" s="11" t="b">
        <v>1</v>
      </c>
      <c r="D233" s="46">
        <v>2990.2</v>
      </c>
      <c r="E233" s="46">
        <v>2004.6</v>
      </c>
      <c r="F233" s="46">
        <v>147.80000000000001</v>
      </c>
      <c r="G233" s="46">
        <v>2.6</v>
      </c>
      <c r="H233" s="46">
        <v>153.6</v>
      </c>
      <c r="I233" s="46">
        <v>0</v>
      </c>
      <c r="J233" s="46">
        <v>5154.3999999999996</v>
      </c>
      <c r="K233" s="46">
        <v>5159.6000000000004</v>
      </c>
      <c r="L233" s="11" t="s">
        <v>23</v>
      </c>
      <c r="M233" s="11">
        <v>0</v>
      </c>
      <c r="N233" s="11" t="s">
        <v>55</v>
      </c>
      <c r="O233" s="12">
        <v>298989870</v>
      </c>
      <c r="P233" s="11">
        <v>25</v>
      </c>
      <c r="Q233" s="11">
        <v>84317</v>
      </c>
      <c r="R233" s="11">
        <v>112424</v>
      </c>
      <c r="S233" s="11">
        <v>3114176</v>
      </c>
      <c r="T233" s="11">
        <v>1576</v>
      </c>
      <c r="U233" s="11">
        <v>1976</v>
      </c>
      <c r="V233" s="12">
        <f>VALUE(SUBSTITUTE(Table3[[#This Row],[LOAD_DICOM]],".",",")) / VALUE(SUBSTITUTE(Table3[[#This Row],[TOTAL_CLIENT_TIME]],".",",")) * 100</f>
        <v>57.954104969377461</v>
      </c>
      <c r="W233" s="12">
        <f>VALUE(SUBSTITUTE(Table3[[#This Row],[GET_FRAME_FROM_DICOM]],".",",")) / VALUE(SUBSTITUTE(Table3[[#This Row],[TOTAL_CLIENT_TIME]],".",",")) * 100</f>
        <v>38.851848980541121</v>
      </c>
      <c r="X233" s="12">
        <f>VALUE(SUBSTITUTE(Table3[[#This Row],[COMPRESS_FRAME]],".",",")) / VALUE(SUBSTITUTE(Table3[[#This Row],[TOTAL_CLIENT_TIME]],".",",")) * 100</f>
        <v>2.9769749592991701</v>
      </c>
      <c r="Y233" s="12">
        <f>VALUE(SUBSTITUTE(Table3[[#This Row],[COMPRESS_FRAME_IN_JPEG]],".",",")) / VALUE(SUBSTITUTE(Table3[[#This Row],[TOTAL_CLIENT_TIME]],".",",")) * 100</f>
        <v>2.864563144429801</v>
      </c>
      <c r="Z233" s="13">
        <f>VALUE(SUBSTITUTE(Table3[[#This Row],[COMPRESS_FRAME_IN_BASE64]],".",",")) / VALUE(SUBSTITUTE(Table3[[#This Row],[TOTAL_CLIENT_TIME]],".",",")) * 100</f>
        <v>5.0391503217303665E-2</v>
      </c>
      <c r="AA233" s="13">
        <f>2*Table3[[#This Row],['[SIZE_IN_BYTES']]]/Table3[[#This Row],['[DICOM_SIZE']]]*100</f>
        <v>2.0831314452225422</v>
      </c>
      <c r="AB233" s="12">
        <f>2*Table3[[#This Row],['[SIZE_IN_BYTES']]]</f>
        <v>6228352</v>
      </c>
      <c r="AC233" s="12">
        <f xml:space="preserve"> ((Table3[[#This Row],['[SIZE_IN_BYTES']]]) - Table3[[#This Row],['[COMPRESSION_JPEG_SIZE']]]) / (Table3[[#This Row],['[SIZE_IN_BYTES']]]) * 100</f>
        <v>97.29247801023449</v>
      </c>
    </row>
    <row r="234" spans="1:29" x14ac:dyDescent="0.2">
      <c r="A234" s="10">
        <v>42472.70208333333</v>
      </c>
      <c r="B234" s="11" t="s">
        <v>22</v>
      </c>
      <c r="C234" s="11" t="b">
        <v>1</v>
      </c>
      <c r="D234" s="46">
        <v>2764.2</v>
      </c>
      <c r="E234" s="46">
        <v>1792.2</v>
      </c>
      <c r="F234" s="46">
        <v>136.80000000000001</v>
      </c>
      <c r="G234" s="46">
        <v>1</v>
      </c>
      <c r="H234" s="46">
        <v>140.4</v>
      </c>
      <c r="I234" s="46">
        <v>0</v>
      </c>
      <c r="J234" s="46">
        <v>4703.8</v>
      </c>
      <c r="K234" s="46">
        <v>4709.3999999999996</v>
      </c>
      <c r="L234" s="11" t="s">
        <v>23</v>
      </c>
      <c r="M234" s="11">
        <v>1</v>
      </c>
      <c r="N234" s="11" t="s">
        <v>55</v>
      </c>
      <c r="O234" s="12">
        <v>298989870</v>
      </c>
      <c r="P234" s="11">
        <v>25</v>
      </c>
      <c r="Q234" s="11">
        <v>85294</v>
      </c>
      <c r="R234" s="11">
        <v>113728</v>
      </c>
      <c r="S234" s="11">
        <v>3114176</v>
      </c>
      <c r="T234" s="11">
        <v>1576</v>
      </c>
      <c r="U234" s="11">
        <v>1976</v>
      </c>
      <c r="V234" s="12">
        <f>VALUE(SUBSTITUTE(Table3[[#This Row],[LOAD_DICOM]],".",",")) / VALUE(SUBSTITUTE(Table3[[#This Row],[TOTAL_CLIENT_TIME]],".",",")) * 100</f>
        <v>58.69537520703274</v>
      </c>
      <c r="W234" s="12">
        <f>VALUE(SUBSTITUTE(Table3[[#This Row],[GET_FRAME_FROM_DICOM]],".",",")) / VALUE(SUBSTITUTE(Table3[[#This Row],[TOTAL_CLIENT_TIME]],".",",")) * 100</f>
        <v>38.055803287042941</v>
      </c>
      <c r="X234" s="12">
        <f>VALUE(SUBSTITUTE(Table3[[#This Row],[COMPRESS_FRAME]],".",",")) / VALUE(SUBSTITUTE(Table3[[#This Row],[TOTAL_CLIENT_TIME]],".",",")) * 100</f>
        <v>2.9812714995540839</v>
      </c>
      <c r="Y234" s="12">
        <f>VALUE(SUBSTITUTE(Table3[[#This Row],[COMPRESS_FRAME_IN_JPEG]],".",",")) / VALUE(SUBSTITUTE(Table3[[#This Row],[TOTAL_CLIENT_TIME]],".",",")) * 100</f>
        <v>2.9048286405911585</v>
      </c>
      <c r="Z234" s="13">
        <f>VALUE(SUBSTITUTE(Table3[[#This Row],[COMPRESS_FRAME_IN_BASE64]],".",",")) / VALUE(SUBSTITUTE(Table3[[#This Row],[TOTAL_CLIENT_TIME]],".",",")) * 100</f>
        <v>2.1234127489701451E-2</v>
      </c>
      <c r="AA234" s="13">
        <f>2*Table3[[#This Row],['[SIZE_IN_BYTES']]]/Table3[[#This Row],['[DICOM_SIZE']]]*100</f>
        <v>2.0831314452225422</v>
      </c>
      <c r="AB234" s="12">
        <f>2*Table3[[#This Row],['[SIZE_IN_BYTES']]]</f>
        <v>6228352</v>
      </c>
      <c r="AC234" s="12">
        <f xml:space="preserve"> ((Table3[[#This Row],['[SIZE_IN_BYTES']]]) - Table3[[#This Row],['[COMPRESSION_JPEG_SIZE']]]) / (Table3[[#This Row],['[SIZE_IN_BYTES']]]) * 100</f>
        <v>97.261105345362637</v>
      </c>
    </row>
    <row r="235" spans="1:29" x14ac:dyDescent="0.2">
      <c r="A235" s="10">
        <v>42472.70208333333</v>
      </c>
      <c r="B235" s="11" t="s">
        <v>22</v>
      </c>
      <c r="C235" s="11" t="b">
        <v>1</v>
      </c>
      <c r="D235" s="46">
        <v>3115.8</v>
      </c>
      <c r="E235" s="46">
        <v>1906.8</v>
      </c>
      <c r="F235" s="46">
        <v>135</v>
      </c>
      <c r="G235" s="46">
        <v>1</v>
      </c>
      <c r="H235" s="46">
        <v>138.80000000000001</v>
      </c>
      <c r="I235" s="46">
        <v>0</v>
      </c>
      <c r="J235" s="46">
        <v>5168.8</v>
      </c>
      <c r="K235" s="46">
        <v>5173.3999999999996</v>
      </c>
      <c r="L235" s="11" t="s">
        <v>23</v>
      </c>
      <c r="M235" s="11">
        <v>30</v>
      </c>
      <c r="N235" s="11" t="s">
        <v>55</v>
      </c>
      <c r="O235" s="12">
        <v>298989870</v>
      </c>
      <c r="P235" s="11">
        <v>25</v>
      </c>
      <c r="Q235" s="11">
        <v>88079</v>
      </c>
      <c r="R235" s="11">
        <v>117440</v>
      </c>
      <c r="S235" s="11">
        <v>3114176</v>
      </c>
      <c r="T235" s="11">
        <v>1576</v>
      </c>
      <c r="U235" s="11">
        <v>1976</v>
      </c>
      <c r="V235" s="12">
        <f>VALUE(SUBSTITUTE(Table3[[#This Row],[LOAD_DICOM]],".",",")) / VALUE(SUBSTITUTE(Table3[[#This Row],[TOTAL_CLIENT_TIME]],".",",")) * 100</f>
        <v>60.227316658290498</v>
      </c>
      <c r="W235" s="12">
        <f>VALUE(SUBSTITUTE(Table3[[#This Row],[GET_FRAME_FROM_DICOM]],".",",")) / VALUE(SUBSTITUTE(Table3[[#This Row],[TOTAL_CLIENT_TIME]],".",",")) * 100</f>
        <v>36.857772451385941</v>
      </c>
      <c r="X235" s="12">
        <f>VALUE(SUBSTITUTE(Table3[[#This Row],[COMPRESS_FRAME]],".",",")) / VALUE(SUBSTITUTE(Table3[[#This Row],[TOTAL_CLIENT_TIME]],".",",")) * 100</f>
        <v>2.6829551165577765</v>
      </c>
      <c r="Y235" s="12">
        <f>VALUE(SUBSTITUTE(Table3[[#This Row],[COMPRESS_FRAME_IN_JPEG]],".",",")) / VALUE(SUBSTITUTE(Table3[[#This Row],[TOTAL_CLIENT_TIME]],".",",")) * 100</f>
        <v>2.6095024548652725</v>
      </c>
      <c r="Z235" s="13">
        <f>VALUE(SUBSTITUTE(Table3[[#This Row],[COMPRESS_FRAME_IN_BASE64]],".",",")) / VALUE(SUBSTITUTE(Table3[[#This Row],[TOTAL_CLIENT_TIME]],".",",")) * 100</f>
        <v>1.9329647813816832E-2</v>
      </c>
      <c r="AA235" s="13">
        <f>2*Table3[[#This Row],['[SIZE_IN_BYTES']]]/Table3[[#This Row],['[DICOM_SIZE']]]*100</f>
        <v>2.0831314452225422</v>
      </c>
      <c r="AB235" s="12">
        <f>2*Table3[[#This Row],['[SIZE_IN_BYTES']]]</f>
        <v>6228352</v>
      </c>
      <c r="AC235" s="12">
        <f xml:space="preserve"> ((Table3[[#This Row],['[SIZE_IN_BYTES']]]) - Table3[[#This Row],['[COMPRESSION_JPEG_SIZE']]]) / (Table3[[#This Row],['[SIZE_IN_BYTES']]]) * 100</f>
        <v>97.171675589305167</v>
      </c>
    </row>
    <row r="236" spans="1:29" x14ac:dyDescent="0.2">
      <c r="A236" s="10">
        <v>42472.70208333333</v>
      </c>
      <c r="B236" s="11" t="s">
        <v>45</v>
      </c>
      <c r="C236" s="11" t="b">
        <v>1</v>
      </c>
      <c r="D236" s="46">
        <v>393.6</v>
      </c>
      <c r="E236" s="46">
        <v>305.8</v>
      </c>
      <c r="F236" s="46">
        <v>1189.2</v>
      </c>
      <c r="G236" s="46">
        <v>7.6</v>
      </c>
      <c r="H236" s="46">
        <v>1214</v>
      </c>
      <c r="I236" s="46">
        <v>3.8</v>
      </c>
      <c r="J236" s="46">
        <v>1927.2</v>
      </c>
      <c r="K236" s="46">
        <v>1935.4</v>
      </c>
      <c r="L236" s="11" t="s">
        <v>24</v>
      </c>
      <c r="M236" s="11">
        <v>0</v>
      </c>
      <c r="N236" s="11" t="s">
        <v>55</v>
      </c>
      <c r="O236" s="12">
        <v>56057906</v>
      </c>
      <c r="P236" s="11">
        <v>25</v>
      </c>
      <c r="Q236" s="11">
        <v>572520</v>
      </c>
      <c r="R236" s="11">
        <v>763360</v>
      </c>
      <c r="S236" s="11">
        <v>28027584</v>
      </c>
      <c r="T236" s="11">
        <v>4728</v>
      </c>
      <c r="U236" s="11">
        <v>5928</v>
      </c>
      <c r="V236" s="12">
        <f>VALUE(SUBSTITUTE(Table3[[#This Row],[LOAD_DICOM]],".",",")) / VALUE(SUBSTITUTE(Table3[[#This Row],[TOTAL_CLIENT_TIME]],".",",")) * 100</f>
        <v>20.33688126485481</v>
      </c>
      <c r="W236" s="12">
        <f>VALUE(SUBSTITUTE(Table3[[#This Row],[GET_FRAME_FROM_DICOM]],".",",")) / VALUE(SUBSTITUTE(Table3[[#This Row],[TOTAL_CLIENT_TIME]],".",",")) * 100</f>
        <v>15.800351348558436</v>
      </c>
      <c r="X236" s="12">
        <f>VALUE(SUBSTITUTE(Table3[[#This Row],[COMPRESS_FRAME]],".",",")) / VALUE(SUBSTITUTE(Table3[[#This Row],[TOTAL_CLIENT_TIME]],".",",")) * 100</f>
        <v>62.726051462230025</v>
      </c>
      <c r="Y236" s="12">
        <f>VALUE(SUBSTITUTE(Table3[[#This Row],[COMPRESS_FRAME_IN_JPEG]],".",",")) / VALUE(SUBSTITUTE(Table3[[#This Row],[TOTAL_CLIENT_TIME]],".",",")) * 100</f>
        <v>61.444662602046087</v>
      </c>
      <c r="Z236" s="13">
        <f>VALUE(SUBSTITUTE(Table3[[#This Row],[COMPRESS_FRAME_IN_BASE64]],".",",")) / VALUE(SUBSTITUTE(Table3[[#This Row],[TOTAL_CLIENT_TIME]],".",",")) * 100</f>
        <v>0.39268368295959488</v>
      </c>
      <c r="AA236" s="13">
        <f>2*Table3[[#This Row],['[SIZE_IN_BYTES']]]/Table3[[#This Row],['[DICOM_SIZE']]]*100</f>
        <v>99.99511576475939</v>
      </c>
      <c r="AB236" s="12">
        <f>2*Table3[[#This Row],['[SIZE_IN_BYTES']]]</f>
        <v>56055168</v>
      </c>
      <c r="AC236" s="12">
        <f xml:space="preserve"> ((Table3[[#This Row],['[SIZE_IN_BYTES']]]) - Table3[[#This Row],['[COMPRESSION_JPEG_SIZE']]]) / (Table3[[#This Row],['[SIZE_IN_BYTES']]]) * 100</f>
        <v>97.957298067503785</v>
      </c>
    </row>
    <row r="237" spans="1:29" x14ac:dyDescent="0.2">
      <c r="A237" s="10">
        <v>42472.70208333333</v>
      </c>
      <c r="B237" s="11" t="s">
        <v>46</v>
      </c>
      <c r="C237" s="11" t="b">
        <v>1</v>
      </c>
      <c r="D237" s="46">
        <v>2.8</v>
      </c>
      <c r="E237" s="46">
        <v>0</v>
      </c>
      <c r="F237" s="46">
        <v>2.6</v>
      </c>
      <c r="G237" s="46">
        <v>0</v>
      </c>
      <c r="H237" s="46">
        <v>2.8</v>
      </c>
      <c r="I237" s="46">
        <v>0</v>
      </c>
      <c r="J237" s="46">
        <v>7.6</v>
      </c>
      <c r="K237" s="46">
        <v>12</v>
      </c>
      <c r="L237" s="11" t="s">
        <v>47</v>
      </c>
      <c r="M237" s="11">
        <v>0</v>
      </c>
      <c r="N237" s="11" t="s">
        <v>55</v>
      </c>
      <c r="O237" s="12">
        <v>134314</v>
      </c>
      <c r="P237" s="11">
        <v>25</v>
      </c>
      <c r="Q237" s="11">
        <v>1630</v>
      </c>
      <c r="R237" s="11">
        <v>2176</v>
      </c>
      <c r="S237" s="11">
        <v>65536</v>
      </c>
      <c r="T237" s="11">
        <v>256</v>
      </c>
      <c r="U237" s="11">
        <v>256</v>
      </c>
      <c r="V237" s="12">
        <f>VALUE(SUBSTITUTE(Table3[[#This Row],[LOAD_DICOM]],".",",")) / VALUE(SUBSTITUTE(Table3[[#This Row],[TOTAL_CLIENT_TIME]],".",",")) * 100</f>
        <v>23.333333333333332</v>
      </c>
      <c r="W237" s="12">
        <f>VALUE(SUBSTITUTE(Table3[[#This Row],[GET_FRAME_FROM_DICOM]],".",",")) / VALUE(SUBSTITUTE(Table3[[#This Row],[TOTAL_CLIENT_TIME]],".",",")) * 100</f>
        <v>0</v>
      </c>
      <c r="X237" s="12">
        <f>VALUE(SUBSTITUTE(Table3[[#This Row],[COMPRESS_FRAME]],".",",")) / VALUE(SUBSTITUTE(Table3[[#This Row],[TOTAL_CLIENT_TIME]],".",",")) * 100</f>
        <v>23.333333333333332</v>
      </c>
      <c r="Y237" s="12">
        <f>VALUE(SUBSTITUTE(Table3[[#This Row],[COMPRESS_FRAME_IN_JPEG]],".",",")) / VALUE(SUBSTITUTE(Table3[[#This Row],[TOTAL_CLIENT_TIME]],".",",")) * 100</f>
        <v>21.666666666666668</v>
      </c>
      <c r="Z237" s="13">
        <f>VALUE(SUBSTITUTE(Table3[[#This Row],[COMPRESS_FRAME_IN_BASE64]],".",",")) / VALUE(SUBSTITUTE(Table3[[#This Row],[TOTAL_CLIENT_TIME]],".",",")) * 100</f>
        <v>0</v>
      </c>
      <c r="AA237" s="13">
        <f>2*Table3[[#This Row],['[SIZE_IN_BYTES']]]/Table3[[#This Row],['[DICOM_SIZE']]]*100</f>
        <v>97.586253108387808</v>
      </c>
      <c r="AB237" s="12">
        <f>2*Table3[[#This Row],['[SIZE_IN_BYTES']]]</f>
        <v>131072</v>
      </c>
      <c r="AC237" s="12">
        <f xml:space="preserve"> ((Table3[[#This Row],['[SIZE_IN_BYTES']]]) - Table3[[#This Row],['[COMPRESSION_JPEG_SIZE']]]) / (Table3[[#This Row],['[SIZE_IN_BYTES']]]) * 100</f>
        <v>97.5128173828125</v>
      </c>
    </row>
    <row r="238" spans="1:29" x14ac:dyDescent="0.2">
      <c r="A238" s="10">
        <v>42472.70208333333</v>
      </c>
      <c r="B238" s="11" t="s">
        <v>46</v>
      </c>
      <c r="C238" s="11" t="b">
        <v>1</v>
      </c>
      <c r="D238" s="46">
        <v>3.4</v>
      </c>
      <c r="E238" s="46">
        <v>0</v>
      </c>
      <c r="F238" s="46">
        <v>3</v>
      </c>
      <c r="G238" s="46">
        <v>0</v>
      </c>
      <c r="H238" s="46">
        <v>3.2</v>
      </c>
      <c r="I238" s="46">
        <v>0</v>
      </c>
      <c r="J238" s="46">
        <v>8.6</v>
      </c>
      <c r="K238" s="46">
        <v>13.2</v>
      </c>
      <c r="L238" s="11" t="s">
        <v>48</v>
      </c>
      <c r="M238" s="11">
        <v>0</v>
      </c>
      <c r="N238" s="11" t="s">
        <v>55</v>
      </c>
      <c r="O238" s="12">
        <v>134314</v>
      </c>
      <c r="P238" s="11">
        <v>25</v>
      </c>
      <c r="Q238" s="11">
        <v>1895</v>
      </c>
      <c r="R238" s="11">
        <v>2528</v>
      </c>
      <c r="S238" s="11">
        <v>65536</v>
      </c>
      <c r="T238" s="11">
        <v>256</v>
      </c>
      <c r="U238" s="11">
        <v>256</v>
      </c>
      <c r="V238" s="12">
        <f>VALUE(SUBSTITUTE(Table3[[#This Row],[LOAD_DICOM]],".",",")) / VALUE(SUBSTITUTE(Table3[[#This Row],[TOTAL_CLIENT_TIME]],".",",")) * 100</f>
        <v>25.757575757575758</v>
      </c>
      <c r="W238" s="12">
        <f>VALUE(SUBSTITUTE(Table3[[#This Row],[GET_FRAME_FROM_DICOM]],".",",")) / VALUE(SUBSTITUTE(Table3[[#This Row],[TOTAL_CLIENT_TIME]],".",",")) * 100</f>
        <v>0</v>
      </c>
      <c r="X238" s="12">
        <f>VALUE(SUBSTITUTE(Table3[[#This Row],[COMPRESS_FRAME]],".",",")) / VALUE(SUBSTITUTE(Table3[[#This Row],[TOTAL_CLIENT_TIME]],".",",")) * 100</f>
        <v>24.242424242424246</v>
      </c>
      <c r="Y238" s="12">
        <f>VALUE(SUBSTITUTE(Table3[[#This Row],[COMPRESS_FRAME_IN_JPEG]],".",",")) / VALUE(SUBSTITUTE(Table3[[#This Row],[TOTAL_CLIENT_TIME]],".",",")) * 100</f>
        <v>22.72727272727273</v>
      </c>
      <c r="Z238" s="13">
        <f>VALUE(SUBSTITUTE(Table3[[#This Row],[COMPRESS_FRAME_IN_BASE64]],".",",")) / VALUE(SUBSTITUTE(Table3[[#This Row],[TOTAL_CLIENT_TIME]],".",",")) * 100</f>
        <v>0</v>
      </c>
      <c r="AA238" s="13">
        <f>2*Table3[[#This Row],['[SIZE_IN_BYTES']]]/Table3[[#This Row],['[DICOM_SIZE']]]*100</f>
        <v>97.586253108387808</v>
      </c>
      <c r="AB238" s="12">
        <f>2*Table3[[#This Row],['[SIZE_IN_BYTES']]]</f>
        <v>131072</v>
      </c>
      <c r="AC238" s="12">
        <f xml:space="preserve"> ((Table3[[#This Row],['[SIZE_IN_BYTES']]]) - Table3[[#This Row],['[COMPRESSION_JPEG_SIZE']]]) / (Table3[[#This Row],['[SIZE_IN_BYTES']]]) * 100</f>
        <v>97.10845947265625</v>
      </c>
    </row>
    <row r="239" spans="1:29" x14ac:dyDescent="0.2">
      <c r="A239" s="10">
        <v>42472.70208333333</v>
      </c>
      <c r="B239" s="11" t="s">
        <v>46</v>
      </c>
      <c r="C239" s="11" t="b">
        <v>1</v>
      </c>
      <c r="D239" s="46">
        <v>3.4</v>
      </c>
      <c r="E239" s="46">
        <v>0.4</v>
      </c>
      <c r="F239" s="46">
        <v>2.8</v>
      </c>
      <c r="G239" s="46">
        <v>0</v>
      </c>
      <c r="H239" s="46">
        <v>3.2</v>
      </c>
      <c r="I239" s="46">
        <v>0</v>
      </c>
      <c r="J239" s="46">
        <v>8.6</v>
      </c>
      <c r="K239" s="46">
        <v>13</v>
      </c>
      <c r="L239" s="11" t="s">
        <v>49</v>
      </c>
      <c r="M239" s="11">
        <v>0</v>
      </c>
      <c r="N239" s="11" t="s">
        <v>55</v>
      </c>
      <c r="O239" s="12">
        <v>134172</v>
      </c>
      <c r="P239" s="11">
        <v>25</v>
      </c>
      <c r="Q239" s="11">
        <v>2529</v>
      </c>
      <c r="R239" s="11">
        <v>3372</v>
      </c>
      <c r="S239" s="11">
        <v>65536</v>
      </c>
      <c r="T239" s="11">
        <v>256</v>
      </c>
      <c r="U239" s="11">
        <v>256</v>
      </c>
      <c r="V239" s="12">
        <f>VALUE(SUBSTITUTE(Table3[[#This Row],[LOAD_DICOM]],".",",")) / VALUE(SUBSTITUTE(Table3[[#This Row],[TOTAL_CLIENT_TIME]],".",",")) * 100</f>
        <v>26.153846153846157</v>
      </c>
      <c r="W239" s="12">
        <f>VALUE(SUBSTITUTE(Table3[[#This Row],[GET_FRAME_FROM_DICOM]],".",",")) / VALUE(SUBSTITUTE(Table3[[#This Row],[TOTAL_CLIENT_TIME]],".",",")) * 100</f>
        <v>3.0769230769230771</v>
      </c>
      <c r="X239" s="12">
        <f>VALUE(SUBSTITUTE(Table3[[#This Row],[COMPRESS_FRAME]],".",",")) / VALUE(SUBSTITUTE(Table3[[#This Row],[TOTAL_CLIENT_TIME]],".",",")) * 100</f>
        <v>24.615384615384617</v>
      </c>
      <c r="Y239" s="12">
        <f>VALUE(SUBSTITUTE(Table3[[#This Row],[COMPRESS_FRAME_IN_JPEG]],".",",")) / VALUE(SUBSTITUTE(Table3[[#This Row],[TOTAL_CLIENT_TIME]],".",",")) * 100</f>
        <v>21.538461538461537</v>
      </c>
      <c r="Z239" s="13">
        <f>VALUE(SUBSTITUTE(Table3[[#This Row],[COMPRESS_FRAME_IN_BASE64]],".",",")) / VALUE(SUBSTITUTE(Table3[[#This Row],[TOTAL_CLIENT_TIME]],".",",")) * 100</f>
        <v>0</v>
      </c>
      <c r="AA239" s="13">
        <f>2*Table3[[#This Row],['[SIZE_IN_BYTES']]]/Table3[[#This Row],['[DICOM_SIZE']]]*100</f>
        <v>97.689532838446169</v>
      </c>
      <c r="AB239" s="12">
        <f>2*Table3[[#This Row],['[SIZE_IN_BYTES']]]</f>
        <v>131072</v>
      </c>
      <c r="AC239" s="12">
        <f xml:space="preserve"> ((Table3[[#This Row],['[SIZE_IN_BYTES']]]) - Table3[[#This Row],['[COMPRESSION_JPEG_SIZE']]]) / (Table3[[#This Row],['[SIZE_IN_BYTES']]]) * 100</f>
        <v>96.14105224609375</v>
      </c>
    </row>
    <row r="240" spans="1:29" x14ac:dyDescent="0.2">
      <c r="A240" s="10">
        <v>42472.70208333333</v>
      </c>
      <c r="B240" s="11" t="s">
        <v>50</v>
      </c>
      <c r="C240" s="11" t="b">
        <v>1</v>
      </c>
      <c r="D240" s="46">
        <v>2.8</v>
      </c>
      <c r="E240" s="46">
        <v>1</v>
      </c>
      <c r="F240" s="46">
        <v>3.2</v>
      </c>
      <c r="G240" s="46">
        <v>0</v>
      </c>
      <c r="H240" s="46">
        <v>3.2</v>
      </c>
      <c r="I240" s="46">
        <v>0</v>
      </c>
      <c r="J240" s="46">
        <v>8.8000000000000007</v>
      </c>
      <c r="K240" s="46">
        <v>13.8</v>
      </c>
      <c r="L240" s="11" t="s">
        <v>51</v>
      </c>
      <c r="M240" s="11">
        <v>0</v>
      </c>
      <c r="N240" s="11" t="s">
        <v>55</v>
      </c>
      <c r="O240" s="12">
        <v>142564</v>
      </c>
      <c r="P240" s="11">
        <v>25</v>
      </c>
      <c r="Q240" s="11">
        <v>2348</v>
      </c>
      <c r="R240" s="11">
        <v>3132</v>
      </c>
      <c r="S240" s="11">
        <v>65536</v>
      </c>
      <c r="T240" s="11">
        <v>256</v>
      </c>
      <c r="U240" s="11">
        <v>256</v>
      </c>
      <c r="V240" s="12">
        <f>VALUE(SUBSTITUTE(Table3[[#This Row],[LOAD_DICOM]],".",",")) / VALUE(SUBSTITUTE(Table3[[#This Row],[TOTAL_CLIENT_TIME]],".",",")) * 100</f>
        <v>20.289855072463766</v>
      </c>
      <c r="W240" s="12">
        <f>VALUE(SUBSTITUTE(Table3[[#This Row],[GET_FRAME_FROM_DICOM]],".",",")) / VALUE(SUBSTITUTE(Table3[[#This Row],[TOTAL_CLIENT_TIME]],".",",")) * 100</f>
        <v>7.2463768115942031</v>
      </c>
      <c r="X240" s="12">
        <f>VALUE(SUBSTITUTE(Table3[[#This Row],[COMPRESS_FRAME]],".",",")) / VALUE(SUBSTITUTE(Table3[[#This Row],[TOTAL_CLIENT_TIME]],".",",")) * 100</f>
        <v>23.188405797101449</v>
      </c>
      <c r="Y240" s="12">
        <f>VALUE(SUBSTITUTE(Table3[[#This Row],[COMPRESS_FRAME_IN_JPEG]],".",",")) / VALUE(SUBSTITUTE(Table3[[#This Row],[TOTAL_CLIENT_TIME]],".",",")) * 100</f>
        <v>23.188405797101449</v>
      </c>
      <c r="Z240" s="13">
        <f>VALUE(SUBSTITUTE(Table3[[#This Row],[COMPRESS_FRAME_IN_BASE64]],".",",")) / VALUE(SUBSTITUTE(Table3[[#This Row],[TOTAL_CLIENT_TIME]],".",",")) * 100</f>
        <v>0</v>
      </c>
      <c r="AA240" s="13">
        <f>2*Table3[[#This Row],['[SIZE_IN_BYTES']]]/Table3[[#This Row],['[DICOM_SIZE']]]*100</f>
        <v>91.939058948963265</v>
      </c>
      <c r="AB240" s="12">
        <f>2*Table3[[#This Row],['[SIZE_IN_BYTES']]]</f>
        <v>131072</v>
      </c>
      <c r="AC240" s="12">
        <f xml:space="preserve"> ((Table3[[#This Row],['[SIZE_IN_BYTES']]]) - Table3[[#This Row],['[COMPRESSION_JPEG_SIZE']]]) / (Table3[[#This Row],['[SIZE_IN_BYTES']]]) * 100</f>
        <v>96.417236328125</v>
      </c>
    </row>
    <row r="241" spans="1:29" x14ac:dyDescent="0.2">
      <c r="A241" s="10">
        <v>42472.70208333333</v>
      </c>
      <c r="B241" s="11" t="s">
        <v>50</v>
      </c>
      <c r="C241" s="11" t="b">
        <v>1</v>
      </c>
      <c r="D241" s="46">
        <v>2.6</v>
      </c>
      <c r="E241" s="46">
        <v>1</v>
      </c>
      <c r="F241" s="46">
        <v>2.8</v>
      </c>
      <c r="G241" s="46">
        <v>0</v>
      </c>
      <c r="H241" s="46">
        <v>3</v>
      </c>
      <c r="I241" s="46">
        <v>0</v>
      </c>
      <c r="J241" s="46">
        <v>8.4</v>
      </c>
      <c r="K241" s="46">
        <v>13.6</v>
      </c>
      <c r="L241" s="11" t="s">
        <v>52</v>
      </c>
      <c r="M241" s="11">
        <v>0</v>
      </c>
      <c r="N241" s="11" t="s">
        <v>55</v>
      </c>
      <c r="O241" s="12">
        <v>142564</v>
      </c>
      <c r="P241" s="11">
        <v>25</v>
      </c>
      <c r="Q241" s="11">
        <v>2338</v>
      </c>
      <c r="R241" s="11">
        <v>3120</v>
      </c>
      <c r="S241" s="11">
        <v>65536</v>
      </c>
      <c r="T241" s="11">
        <v>256</v>
      </c>
      <c r="U241" s="11">
        <v>256</v>
      </c>
      <c r="V241" s="12">
        <f>VALUE(SUBSTITUTE(Table3[[#This Row],[LOAD_DICOM]],".",",")) / VALUE(SUBSTITUTE(Table3[[#This Row],[TOTAL_CLIENT_TIME]],".",",")) * 100</f>
        <v>19.117647058823533</v>
      </c>
      <c r="W241" s="12">
        <f>VALUE(SUBSTITUTE(Table3[[#This Row],[GET_FRAME_FROM_DICOM]],".",",")) / VALUE(SUBSTITUTE(Table3[[#This Row],[TOTAL_CLIENT_TIME]],".",",")) * 100</f>
        <v>7.3529411764705888</v>
      </c>
      <c r="X241" s="12">
        <f>VALUE(SUBSTITUTE(Table3[[#This Row],[COMPRESS_FRAME]],".",",")) / VALUE(SUBSTITUTE(Table3[[#This Row],[TOTAL_CLIENT_TIME]],".",",")) * 100</f>
        <v>22.058823529411764</v>
      </c>
      <c r="Y241" s="12">
        <f>VALUE(SUBSTITUTE(Table3[[#This Row],[COMPRESS_FRAME_IN_JPEG]],".",",")) / VALUE(SUBSTITUTE(Table3[[#This Row],[TOTAL_CLIENT_TIME]],".",",")) * 100</f>
        <v>20.588235294117645</v>
      </c>
      <c r="Z241" s="13">
        <f>VALUE(SUBSTITUTE(Table3[[#This Row],[COMPRESS_FRAME_IN_BASE64]],".",",")) / VALUE(SUBSTITUTE(Table3[[#This Row],[TOTAL_CLIENT_TIME]],".",",")) * 100</f>
        <v>0</v>
      </c>
      <c r="AA241" s="13">
        <f>2*Table3[[#This Row],['[SIZE_IN_BYTES']]]/Table3[[#This Row],['[DICOM_SIZE']]]*100</f>
        <v>91.939058948963265</v>
      </c>
      <c r="AB241" s="12">
        <f>2*Table3[[#This Row],['[SIZE_IN_BYTES']]]</f>
        <v>131072</v>
      </c>
      <c r="AC241" s="12">
        <f xml:space="preserve"> ((Table3[[#This Row],['[SIZE_IN_BYTES']]]) - Table3[[#This Row],['[COMPRESSION_JPEG_SIZE']]]) / (Table3[[#This Row],['[SIZE_IN_BYTES']]]) * 100</f>
        <v>96.4324951171875</v>
      </c>
    </row>
    <row r="242" spans="1:29" x14ac:dyDescent="0.2">
      <c r="A242" s="10">
        <v>42472.70208333333</v>
      </c>
      <c r="B242" s="11" t="s">
        <v>50</v>
      </c>
      <c r="C242" s="11" t="b">
        <v>1</v>
      </c>
      <c r="D242" s="46">
        <v>3.2</v>
      </c>
      <c r="E242" s="46">
        <v>1</v>
      </c>
      <c r="F242" s="46">
        <v>2.8</v>
      </c>
      <c r="G242" s="46">
        <v>0</v>
      </c>
      <c r="H242" s="46">
        <v>3.4</v>
      </c>
      <c r="I242" s="46">
        <v>0</v>
      </c>
      <c r="J242" s="46">
        <v>9</v>
      </c>
      <c r="K242" s="46">
        <v>14.2</v>
      </c>
      <c r="L242" s="11" t="s">
        <v>53</v>
      </c>
      <c r="M242" s="11">
        <v>0</v>
      </c>
      <c r="N242" s="11" t="s">
        <v>55</v>
      </c>
      <c r="O242" s="12">
        <v>142424</v>
      </c>
      <c r="P242" s="11">
        <v>25</v>
      </c>
      <c r="Q242" s="11">
        <v>2830</v>
      </c>
      <c r="R242" s="11">
        <v>3776</v>
      </c>
      <c r="S242" s="11">
        <v>65536</v>
      </c>
      <c r="T242" s="11">
        <v>256</v>
      </c>
      <c r="U242" s="11">
        <v>256</v>
      </c>
      <c r="V242" s="12">
        <f>VALUE(SUBSTITUTE(Table3[[#This Row],[LOAD_DICOM]],".",",")) / VALUE(SUBSTITUTE(Table3[[#This Row],[TOTAL_CLIENT_TIME]],".",",")) * 100</f>
        <v>22.535211267605636</v>
      </c>
      <c r="W242" s="12">
        <f>VALUE(SUBSTITUTE(Table3[[#This Row],[GET_FRAME_FROM_DICOM]],".",",")) / VALUE(SUBSTITUTE(Table3[[#This Row],[TOTAL_CLIENT_TIME]],".",",")) * 100</f>
        <v>7.042253521126761</v>
      </c>
      <c r="X242" s="12">
        <f>VALUE(SUBSTITUTE(Table3[[#This Row],[COMPRESS_FRAME]],".",",")) / VALUE(SUBSTITUTE(Table3[[#This Row],[TOTAL_CLIENT_TIME]],".",",")) * 100</f>
        <v>23.943661971830988</v>
      </c>
      <c r="Y242" s="12">
        <f>VALUE(SUBSTITUTE(Table3[[#This Row],[COMPRESS_FRAME_IN_JPEG]],".",",")) / VALUE(SUBSTITUTE(Table3[[#This Row],[TOTAL_CLIENT_TIME]],".",",")) * 100</f>
        <v>19.718309859154928</v>
      </c>
      <c r="Z242" s="13">
        <f>VALUE(SUBSTITUTE(Table3[[#This Row],[COMPRESS_FRAME_IN_BASE64]],".",",")) / VALUE(SUBSTITUTE(Table3[[#This Row],[TOTAL_CLIENT_TIME]],".",",")) * 100</f>
        <v>0</v>
      </c>
      <c r="AA242" s="13">
        <f>2*Table3[[#This Row],['[SIZE_IN_BYTES']]]/Table3[[#This Row],['[DICOM_SIZE']]]*100</f>
        <v>92.029433241588492</v>
      </c>
      <c r="AB242" s="12">
        <f>2*Table3[[#This Row],['[SIZE_IN_BYTES']]]</f>
        <v>131072</v>
      </c>
      <c r="AC242" s="12">
        <f xml:space="preserve"> ((Table3[[#This Row],['[SIZE_IN_BYTES']]]) - Table3[[#This Row],['[COMPRESSION_JPEG_SIZE']]]) / (Table3[[#This Row],['[SIZE_IN_BYTES']]]) * 100</f>
        <v>95.6817626953125</v>
      </c>
    </row>
    <row r="243" spans="1:29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</row>
    <row r="244" spans="1:29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</row>
    <row r="245" spans="1:29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</row>
    <row r="246" spans="1:29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</row>
    <row r="247" spans="1:29" x14ac:dyDescent="0.2">
      <c r="A247" s="11"/>
      <c r="B247" s="11"/>
      <c r="C247" s="11"/>
      <c r="D247" s="11"/>
      <c r="E247" s="11"/>
      <c r="F247" s="11"/>
      <c r="G247" s="11"/>
      <c r="H247" s="11"/>
      <c r="I247" s="10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</row>
    <row r="248" spans="1:29" x14ac:dyDescent="0.2">
      <c r="I248" s="1"/>
    </row>
    <row r="249" spans="1:29" x14ac:dyDescent="0.2">
      <c r="I249" s="1"/>
    </row>
    <row r="250" spans="1:29" x14ac:dyDescent="0.2">
      <c r="I250" s="1"/>
    </row>
    <row r="251" spans="1:29" x14ac:dyDescent="0.2">
      <c r="I251" s="1"/>
    </row>
    <row r="252" spans="1:29" x14ac:dyDescent="0.2">
      <c r="I252" s="1"/>
    </row>
    <row r="253" spans="1:29" x14ac:dyDescent="0.2">
      <c r="I253" s="1"/>
    </row>
    <row r="254" spans="1:29" x14ac:dyDescent="0.2">
      <c r="I254" s="1"/>
    </row>
  </sheetData>
  <dataConsolidate/>
  <mergeCells count="6">
    <mergeCell ref="AA1:AC1"/>
    <mergeCell ref="D1:K1"/>
    <mergeCell ref="L1:M1"/>
    <mergeCell ref="O1:S1"/>
    <mergeCell ref="T1:U1"/>
    <mergeCell ref="V1:Z1"/>
  </mergeCells>
  <phoneticPr fontId="1" type="noConversion"/>
  <printOptions gridLines="1"/>
  <pageMargins left="0.25" right="0.25" top="0.75" bottom="0.75" header="0.3" footer="0.3"/>
  <pageSetup paperSize="9" orientation="landscape" horizontalDpi="0" verticalDpi="0"/>
  <rowBreaks count="2" manualBreakCount="2">
    <brk id="38" max="16383" man="1"/>
    <brk id="95" max="16383" man="1"/>
  </rowBreaks>
  <colBreaks count="1" manualBreakCount="1">
    <brk id="11" max="1048575" man="1"/>
  </colBreak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0"/>
  <sheetViews>
    <sheetView workbookViewId="0">
      <selection sqref="A1:AD120"/>
    </sheetView>
  </sheetViews>
  <sheetFormatPr baseColWidth="10" defaultRowHeight="16" x14ac:dyDescent="0.2"/>
  <sheetData>
    <row r="1" spans="1:30" x14ac:dyDescent="0.2">
      <c r="A1" s="41">
        <v>42472.435416666667</v>
      </c>
      <c r="B1" s="30" t="s">
        <v>22</v>
      </c>
      <c r="C1" s="30">
        <v>0</v>
      </c>
      <c r="D1" s="29">
        <v>3286</v>
      </c>
      <c r="E1" s="29">
        <v>1856</v>
      </c>
      <c r="F1" s="29">
        <v>198</v>
      </c>
      <c r="G1" s="29">
        <v>10</v>
      </c>
      <c r="H1" s="29">
        <v>212</v>
      </c>
      <c r="I1" s="29">
        <v>4</v>
      </c>
      <c r="J1" s="29">
        <v>5410</v>
      </c>
      <c r="K1" s="29">
        <v>5420.2</v>
      </c>
      <c r="L1" s="30" t="s">
        <v>23</v>
      </c>
      <c r="M1" s="30">
        <v>0</v>
      </c>
      <c r="N1" s="22">
        <v>100</v>
      </c>
      <c r="O1" s="29">
        <v>298989870</v>
      </c>
      <c r="P1" s="30">
        <v>100</v>
      </c>
      <c r="Q1" s="30">
        <v>607408</v>
      </c>
      <c r="R1" s="30">
        <v>809880</v>
      </c>
      <c r="S1" s="30">
        <v>3114176</v>
      </c>
      <c r="T1" s="30">
        <v>1576</v>
      </c>
      <c r="U1" s="33">
        <v>1976</v>
      </c>
      <c r="V1" s="21" t="e">
        <f>VALUE(SUBSTITUTE(Table3[[#This Row],[LOAD_DICOM]],".",",")) / VALUE(SUBSTITUTE(Table3[[#This Row],[TOTAL_CLIENT_TIME]],".",",")) * 100</f>
        <v>#VALUE!</v>
      </c>
      <c r="W1" s="21" t="e">
        <f>VALUE(SUBSTITUTE(Table3[[#This Row],[GET_FRAME_FROM_DICOM]],".",",")) / VALUE(SUBSTITUTE(Table3[[#This Row],[TOTAL_CLIENT_TIME]],".",",")) * 100</f>
        <v>#VALUE!</v>
      </c>
      <c r="X1" s="21" t="e">
        <f>VALUE(SUBSTITUTE(Table3[[#This Row],[COMPRESS_FRAME]],".",",")) / VALUE(SUBSTITUTE(Table3[[#This Row],[TOTAL_CLIENT_TIME]],".",",")) * 100</f>
        <v>#VALUE!</v>
      </c>
      <c r="Y1" s="21" t="e">
        <f>VALUE(SUBSTITUTE(Table3[[#This Row],[COMPRESS_FRAME_IN_JPEG]],".",",")) / VALUE(SUBSTITUTE(Table3[[#This Row],[TOTAL_CLIENT_TIME]],".",",")) * 100</f>
        <v>#VALUE!</v>
      </c>
      <c r="Z1" s="25" t="e">
        <f>VALUE(SUBSTITUTE(Table3[[#This Row],[COMPRESS_FRAME_IN_BASE64]],".",",")) / VALUE(SUBSTITUTE(Table3[[#This Row],[TOTAL_CLIENT_TIME]],".",",")) * 100</f>
        <v>#VALUE!</v>
      </c>
      <c r="AA1" s="25" t="e">
        <f>2*Table3[[#This Row],['[SIZE_IN_BYTES']]]/Table3[[#This Row],['[DICOM_SIZE']]]*100</f>
        <v>#VALUE!</v>
      </c>
      <c r="AB1" s="21" t="e">
        <f>2*Table3[[#This Row],['[SIZE_IN_BYTES']]]</f>
        <v>#VALUE!</v>
      </c>
      <c r="AC1" s="21" t="e">
        <f xml:space="preserve"> ((Table3[[#This Row],['[SIZE_IN_BYTES']]]) - Table3[[#This Row],['[COMPRESSION_JPEG_SIZE']]]) / (Table3[[#This Row],['[SIZE_IN_BYTES']]]) * 100</f>
        <v>#VALUE!</v>
      </c>
      <c r="AD1" s="27">
        <v>0</v>
      </c>
    </row>
    <row r="2" spans="1:30" x14ac:dyDescent="0.2">
      <c r="A2" s="42">
        <v>42472.435416666667</v>
      </c>
      <c r="B2" s="32" t="s">
        <v>22</v>
      </c>
      <c r="C2" s="32">
        <v>0</v>
      </c>
      <c r="D2" s="31">
        <v>2950</v>
      </c>
      <c r="E2" s="31">
        <v>1612</v>
      </c>
      <c r="F2" s="31">
        <v>186</v>
      </c>
      <c r="G2" s="31">
        <v>8</v>
      </c>
      <c r="H2" s="31">
        <v>200</v>
      </c>
      <c r="I2" s="31">
        <v>6</v>
      </c>
      <c r="J2" s="31">
        <v>4816</v>
      </c>
      <c r="K2" s="31">
        <v>4825.8</v>
      </c>
      <c r="L2" s="32" t="s">
        <v>23</v>
      </c>
      <c r="M2" s="32">
        <v>30</v>
      </c>
      <c r="N2" s="24">
        <v>100</v>
      </c>
      <c r="O2" s="31">
        <v>298989870</v>
      </c>
      <c r="P2" s="32">
        <v>100</v>
      </c>
      <c r="Q2" s="32">
        <v>620360</v>
      </c>
      <c r="R2" s="32">
        <v>827148</v>
      </c>
      <c r="S2" s="32">
        <v>3114176</v>
      </c>
      <c r="T2" s="32">
        <v>1576</v>
      </c>
      <c r="U2" s="34">
        <v>1976</v>
      </c>
      <c r="V2" s="23" t="e">
        <f>VALUE(SUBSTITUTE(Table3[[#This Row],[LOAD_DICOM]],".",",")) / VALUE(SUBSTITUTE(Table3[[#This Row],[TOTAL_CLIENT_TIME]],".",",")) * 100</f>
        <v>#VALUE!</v>
      </c>
      <c r="W2" s="23" t="e">
        <f>VALUE(SUBSTITUTE(Table3[[#This Row],[GET_FRAME_FROM_DICOM]],".",",")) / VALUE(SUBSTITUTE(Table3[[#This Row],[TOTAL_CLIENT_TIME]],".",",")) * 100</f>
        <v>#VALUE!</v>
      </c>
      <c r="X2" s="23" t="e">
        <f>VALUE(SUBSTITUTE(Table3[[#This Row],[COMPRESS_FRAME]],".",",")) / VALUE(SUBSTITUTE(Table3[[#This Row],[TOTAL_CLIENT_TIME]],".",",")) * 100</f>
        <v>#VALUE!</v>
      </c>
      <c r="Y2" s="23" t="e">
        <f>VALUE(SUBSTITUTE(Table3[[#This Row],[COMPRESS_FRAME_IN_JPEG]],".",",")) / VALUE(SUBSTITUTE(Table3[[#This Row],[TOTAL_CLIENT_TIME]],".",",")) * 100</f>
        <v>#VALUE!</v>
      </c>
      <c r="Z2" s="26" t="e">
        <f>VALUE(SUBSTITUTE(Table3[[#This Row],[COMPRESS_FRAME_IN_BASE64]],".",",")) / VALUE(SUBSTITUTE(Table3[[#This Row],[TOTAL_CLIENT_TIME]],".",",")) * 100</f>
        <v>#VALUE!</v>
      </c>
      <c r="AA2" s="26" t="e">
        <f>2*Table3[[#This Row],['[SIZE_IN_BYTES']]]/Table3[[#This Row],['[DICOM_SIZE']]]*100</f>
        <v>#VALUE!</v>
      </c>
      <c r="AB2" s="23" t="e">
        <f>2*Table3[[#This Row],['[SIZE_IN_BYTES']]]</f>
        <v>#VALUE!</v>
      </c>
      <c r="AC2" s="23" t="e">
        <f xml:space="preserve"> ((Table3[[#This Row],['[SIZE_IN_BYTES']]]) - Table3[[#This Row],['[COMPRESSION_JPEG_SIZE']]]) / (Table3[[#This Row],['[SIZE_IN_BYTES']]]) * 100</f>
        <v>#VALUE!</v>
      </c>
      <c r="AD2" s="28">
        <v>0</v>
      </c>
    </row>
    <row r="3" spans="1:30" x14ac:dyDescent="0.2">
      <c r="A3" s="41">
        <v>42472.435416666667</v>
      </c>
      <c r="B3" s="30" t="s">
        <v>22</v>
      </c>
      <c r="C3" s="30">
        <v>0</v>
      </c>
      <c r="D3" s="29">
        <v>2934</v>
      </c>
      <c r="E3" s="29">
        <v>1650</v>
      </c>
      <c r="F3" s="29">
        <v>148</v>
      </c>
      <c r="G3" s="29">
        <v>4</v>
      </c>
      <c r="H3" s="29">
        <v>158</v>
      </c>
      <c r="I3" s="29">
        <v>0</v>
      </c>
      <c r="J3" s="29">
        <v>4794</v>
      </c>
      <c r="K3" s="29">
        <v>4796.3999999999996</v>
      </c>
      <c r="L3" s="30" t="s">
        <v>23</v>
      </c>
      <c r="M3" s="30">
        <v>0</v>
      </c>
      <c r="N3" s="22">
        <v>80</v>
      </c>
      <c r="O3" s="29">
        <v>298989870</v>
      </c>
      <c r="P3" s="30">
        <v>80</v>
      </c>
      <c r="Q3" s="30">
        <v>191761</v>
      </c>
      <c r="R3" s="30">
        <v>255684</v>
      </c>
      <c r="S3" s="30">
        <v>3114176</v>
      </c>
      <c r="T3" s="30">
        <v>1576</v>
      </c>
      <c r="U3" s="33">
        <v>1976</v>
      </c>
      <c r="V3" s="21">
        <f>VALUE(SUBSTITUTE(Table3[[#This Row],[LOAD_DICOM]],".",",")) / VALUE(SUBSTITUTE(Table3[[#This Row],[TOTAL_CLIENT_TIME]],".",",")) * 100</f>
        <v>59.518640282860872</v>
      </c>
      <c r="W3" s="21">
        <f>VALUE(SUBSTITUTE(Table3[[#This Row],[GET_FRAME_FROM_DICOM]],".",",")) / VALUE(SUBSTITUTE(Table3[[#This Row],[TOTAL_CLIENT_TIME]],".",",")) * 100</f>
        <v>33.515290614726133</v>
      </c>
      <c r="X3" s="21">
        <f>VALUE(SUBSTITUTE(Table3[[#This Row],[COMPRESS_FRAME]],".",",")) / VALUE(SUBSTITUTE(Table3[[#This Row],[TOTAL_CLIENT_TIME]],".",",")) * 100</f>
        <v>5.0151975683890582</v>
      </c>
      <c r="Y3" s="21">
        <f>VALUE(SUBSTITUTE(Table3[[#This Row],[COMPRESS_FRAME_IN_JPEG]],".",",")) / VALUE(SUBSTITUTE(Table3[[#This Row],[TOTAL_CLIENT_TIME]],".",",")) * 100</f>
        <v>4.5127473481793938</v>
      </c>
      <c r="Z3" s="25">
        <f>VALUE(SUBSTITUTE(Table3[[#This Row],[COMPRESS_FRAME_IN_BASE64]],".",",")) / VALUE(SUBSTITUTE(Table3[[#This Row],[TOTAL_CLIENT_TIME]],".",",")) * 100</f>
        <v>0.39079461571862784</v>
      </c>
      <c r="AA3" s="25">
        <f>2*Table3[[#This Row],['[SIZE_IN_BYTES']]]/Table3[[#This Row],['[DICOM_SIZE']]]*100</f>
        <v>2.0831314452225422</v>
      </c>
      <c r="AB3" s="21">
        <f>2*Table3[[#This Row],['[SIZE_IN_BYTES']]]</f>
        <v>6228352</v>
      </c>
      <c r="AC3" s="21">
        <f xml:space="preserve"> ((Table3[[#This Row],['[SIZE_IN_BYTES']]]) - Table3[[#This Row],['[COMPRESSION_JPEG_SIZE']]]) / (Table3[[#This Row],['[SIZE_IN_BYTES']]]) * 100</f>
        <v>80.079481699171779</v>
      </c>
      <c r="AD3" s="27">
        <v>0</v>
      </c>
    </row>
    <row r="4" spans="1:30" x14ac:dyDescent="0.2">
      <c r="A4" s="42">
        <v>42472.435416666667</v>
      </c>
      <c r="B4" s="32" t="s">
        <v>22</v>
      </c>
      <c r="C4" s="32">
        <v>1</v>
      </c>
      <c r="D4" s="31">
        <v>2954</v>
      </c>
      <c r="E4" s="31">
        <v>1582</v>
      </c>
      <c r="F4" s="31">
        <v>180</v>
      </c>
      <c r="G4" s="31">
        <v>12</v>
      </c>
      <c r="H4" s="31">
        <v>194</v>
      </c>
      <c r="I4" s="31">
        <v>6</v>
      </c>
      <c r="J4" s="31">
        <v>4782</v>
      </c>
      <c r="K4" s="31">
        <v>4791</v>
      </c>
      <c r="L4" s="32" t="s">
        <v>23</v>
      </c>
      <c r="M4" s="32">
        <v>0</v>
      </c>
      <c r="N4" s="24">
        <v>100</v>
      </c>
      <c r="O4" s="31">
        <v>298989870</v>
      </c>
      <c r="P4" s="32">
        <v>100</v>
      </c>
      <c r="Q4" s="32">
        <v>607408</v>
      </c>
      <c r="R4" s="32">
        <v>809880</v>
      </c>
      <c r="S4" s="32">
        <v>3114176</v>
      </c>
      <c r="T4" s="32">
        <v>1576</v>
      </c>
      <c r="U4" s="34">
        <v>1976</v>
      </c>
      <c r="V4" s="23">
        <f>VALUE(SUBSTITUTE(Table3[[#This Row],[LOAD_DICOM]],".",",")) / VALUE(SUBSTITUTE(Table3[[#This Row],[TOTAL_CLIENT_TIME]],".",",")) * 100</f>
        <v>59.841877392231915</v>
      </c>
      <c r="W4" s="23">
        <f>VALUE(SUBSTITUTE(Table3[[#This Row],[GET_FRAME_FROM_DICOM]],".",",")) / VALUE(SUBSTITUTE(Table3[[#This Row],[TOTAL_CLIENT_TIME]],".",",")) * 100</f>
        <v>33.506933550856502</v>
      </c>
      <c r="X4" s="23">
        <f>VALUE(SUBSTITUTE(Table3[[#This Row],[COMPRESS_FRAME]],".",",")) / VALUE(SUBSTITUTE(Table3[[#This Row],[TOTAL_CLIENT_TIME]],".",",")) * 100</f>
        <v>4.9852544393549598</v>
      </c>
      <c r="Y4" s="23">
        <f>VALUE(SUBSTITUTE(Table3[[#This Row],[COMPRESS_FRAME_IN_JPEG]],".",",")) / VALUE(SUBSTITUTE(Table3[[#This Row],[TOTAL_CLIENT_TIME]],".",",")) * 100</f>
        <v>4.7405408797138735</v>
      </c>
      <c r="Z4" s="26">
        <f>VALUE(SUBSTITUTE(Table3[[#This Row],[COMPRESS_FRAME_IN_BASE64]],".",",")) / VALUE(SUBSTITUTE(Table3[[#This Row],[TOTAL_CLIENT_TIME]],".",",")) * 100</f>
        <v>0.1882411997239129</v>
      </c>
      <c r="AA4" s="26">
        <f>2*Table3[[#This Row],['[SIZE_IN_BYTES']]]/Table3[[#This Row],['[DICOM_SIZE']]]*100</f>
        <v>2.0831314452225422</v>
      </c>
      <c r="AB4" s="23">
        <f>2*Table3[[#This Row],['[SIZE_IN_BYTES']]]</f>
        <v>6228352</v>
      </c>
      <c r="AC4" s="23">
        <f xml:space="preserve"> ((Table3[[#This Row],['[SIZE_IN_BYTES']]]) - Table3[[#This Row],['[COMPRESSION_JPEG_SIZE']]]) / (Table3[[#This Row],['[SIZE_IN_BYTES']]]) * 100</f>
        <v>80.495386259479233</v>
      </c>
      <c r="AD4" s="28">
        <v>0</v>
      </c>
    </row>
    <row r="5" spans="1:30" x14ac:dyDescent="0.2">
      <c r="A5" s="41">
        <v>42472.435416666667</v>
      </c>
      <c r="B5" s="30" t="s">
        <v>22</v>
      </c>
      <c r="C5" s="30">
        <v>0</v>
      </c>
      <c r="D5" s="29">
        <v>2994</v>
      </c>
      <c r="E5" s="29">
        <v>1596</v>
      </c>
      <c r="F5" s="29">
        <v>138</v>
      </c>
      <c r="G5" s="29">
        <v>2</v>
      </c>
      <c r="H5" s="29">
        <v>142</v>
      </c>
      <c r="I5" s="29">
        <v>0</v>
      </c>
      <c r="J5" s="29">
        <v>4782</v>
      </c>
      <c r="K5" s="29">
        <v>4784.6000000000004</v>
      </c>
      <c r="L5" s="30" t="s">
        <v>23</v>
      </c>
      <c r="M5" s="30">
        <v>0</v>
      </c>
      <c r="N5" s="22">
        <v>25</v>
      </c>
      <c r="O5" s="29">
        <v>298989870</v>
      </c>
      <c r="P5" s="30">
        <v>25</v>
      </c>
      <c r="Q5" s="30">
        <v>84317</v>
      </c>
      <c r="R5" s="30">
        <v>112424</v>
      </c>
      <c r="S5" s="30">
        <v>3114176</v>
      </c>
      <c r="T5" s="30">
        <v>1576</v>
      </c>
      <c r="U5" s="33">
        <v>1976</v>
      </c>
      <c r="V5" s="21">
        <f>VALUE(SUBSTITUTE(Table3[[#This Row],[LOAD_DICOM]],".",",")) / VALUE(SUBSTITUTE(Table3[[#This Row],[TOTAL_CLIENT_TIME]],".",",")) * 100</f>
        <v>59.57152294963349</v>
      </c>
      <c r="W5" s="21">
        <f>VALUE(SUBSTITUTE(Table3[[#This Row],[GET_FRAME_FROM_DICOM]],".",",")) / VALUE(SUBSTITUTE(Table3[[#This Row],[TOTAL_CLIENT_TIME]],".",",")) * 100</f>
        <v>34.073677918645984</v>
      </c>
      <c r="X5" s="21">
        <f>VALUE(SUBSTITUTE(Table3[[#This Row],[COMPRESS_FRAME]],".",",")) / VALUE(SUBSTITUTE(Table3[[#This Row],[TOTAL_CLIENT_TIME]],".",",")) * 100</f>
        <v>4.8321640922389655</v>
      </c>
      <c r="Y5" s="21">
        <f>VALUE(SUBSTITUTE(Table3[[#This Row],[COMPRESS_FRAME_IN_JPEG]],".",",")) / VALUE(SUBSTITUTE(Table3[[#This Row],[TOTAL_CLIENT_TIME]],".",",")) * 100</f>
        <v>4.5804888791015195</v>
      </c>
      <c r="Z5" s="25">
        <f>VALUE(SUBSTITUTE(Table3[[#This Row],[COMPRESS_FRAME_IN_BASE64]],".",",")) / VALUE(SUBSTITUTE(Table3[[#This Row],[TOTAL_CLIENT_TIME]],".",",")) * 100</f>
        <v>0.17931858936043038</v>
      </c>
      <c r="AA5" s="25">
        <f>2*Table3[[#This Row],['[SIZE_IN_BYTES']]]/Table3[[#This Row],['[DICOM_SIZE']]]*100</f>
        <v>2.0831314452225422</v>
      </c>
      <c r="AB5" s="21">
        <f>2*Table3[[#This Row],['[SIZE_IN_BYTES']]]</f>
        <v>6228352</v>
      </c>
      <c r="AC5" s="21">
        <f xml:space="preserve"> ((Table3[[#This Row],['[SIZE_IN_BYTES']]]) - Table3[[#This Row],['[COMPRESSION_JPEG_SIZE']]]) / (Table3[[#This Row],['[SIZE_IN_BYTES']]]) * 100</f>
        <v>80.416649540681064</v>
      </c>
      <c r="AD5" s="27">
        <v>0</v>
      </c>
    </row>
    <row r="6" spans="1:30" x14ac:dyDescent="0.2">
      <c r="A6" s="42">
        <v>42472.435416666667</v>
      </c>
      <c r="B6" s="32" t="s">
        <v>22</v>
      </c>
      <c r="C6" s="32">
        <v>1</v>
      </c>
      <c r="D6" s="31">
        <v>2936</v>
      </c>
      <c r="E6" s="31">
        <v>1590</v>
      </c>
      <c r="F6" s="31">
        <v>184</v>
      </c>
      <c r="G6" s="31">
        <v>10</v>
      </c>
      <c r="H6" s="31">
        <v>200</v>
      </c>
      <c r="I6" s="31">
        <v>2</v>
      </c>
      <c r="J6" s="31">
        <v>4776</v>
      </c>
      <c r="K6" s="31">
        <v>4783.3999999999996</v>
      </c>
      <c r="L6" s="32" t="s">
        <v>23</v>
      </c>
      <c r="M6" s="32">
        <v>30</v>
      </c>
      <c r="N6" s="24">
        <v>100</v>
      </c>
      <c r="O6" s="31">
        <v>298989870</v>
      </c>
      <c r="P6" s="32">
        <v>100</v>
      </c>
      <c r="Q6" s="32">
        <v>620360</v>
      </c>
      <c r="R6" s="32">
        <v>827148</v>
      </c>
      <c r="S6" s="32">
        <v>3114176</v>
      </c>
      <c r="T6" s="32">
        <v>1576</v>
      </c>
      <c r="U6" s="34">
        <v>1976</v>
      </c>
      <c r="V6" s="23">
        <f>VALUE(SUBSTITUTE(Table3[[#This Row],[LOAD_DICOM]],".",",")) / VALUE(SUBSTITUTE(Table3[[#This Row],[TOTAL_CLIENT_TIME]],".",",")) * 100</f>
        <v>61.756801048836451</v>
      </c>
      <c r="W6" s="23">
        <f>VALUE(SUBSTITUTE(Table3[[#This Row],[GET_FRAME_FROM_DICOM]],".",",")) / VALUE(SUBSTITUTE(Table3[[#This Row],[TOTAL_CLIENT_TIME]],".",",")) * 100</f>
        <v>33.556211078334968</v>
      </c>
      <c r="X6" s="23">
        <f>VALUE(SUBSTITUTE(Table3[[#This Row],[COMPRESS_FRAME]],".",",")) / VALUE(SUBSTITUTE(Table3[[#This Row],[TOTAL_CLIENT_TIME]],".",",")) * 100</f>
        <v>3.2972795804654211</v>
      </c>
      <c r="Y6" s="23">
        <f>VALUE(SUBSTITUTE(Table3[[#This Row],[COMPRESS_FRAME_IN_JPEG]],".",",")) / VALUE(SUBSTITUTE(Table3[[#This Row],[TOTAL_CLIENT_TIME]],".",",")) * 100</f>
        <v>3.2087840052441821</v>
      </c>
      <c r="Z6" s="26">
        <f>VALUE(SUBSTITUTE(Table3[[#This Row],[COMPRESS_FRAME_IN_BASE64]],".",",")) / VALUE(SUBSTITUTE(Table3[[#This Row],[TOTAL_CLIENT_TIME]],".",",")) * 100</f>
        <v>2.6220911176663388E-2</v>
      </c>
      <c r="AA6" s="26">
        <f>2*Table3[[#This Row],['[SIZE_IN_BYTES']]]/Table3[[#This Row],['[DICOM_SIZE']]]*100</f>
        <v>2.0831314452225422</v>
      </c>
      <c r="AB6" s="23">
        <f>2*Table3[[#This Row],['[SIZE_IN_BYTES']]]</f>
        <v>6228352</v>
      </c>
      <c r="AC6" s="23">
        <f xml:space="preserve"> ((Table3[[#This Row],['[SIZE_IN_BYTES']]]) - Table3[[#This Row],['[COMPRESSION_JPEG_SIZE']]]) / (Table3[[#This Row],['[SIZE_IN_BYTES']]]) * 100</f>
        <v>95.973156302020186</v>
      </c>
      <c r="AD6" s="28">
        <v>0</v>
      </c>
    </row>
    <row r="7" spans="1:30" x14ac:dyDescent="0.2">
      <c r="A7" s="41">
        <v>42472.435416666667</v>
      </c>
      <c r="B7" s="30" t="s">
        <v>22</v>
      </c>
      <c r="C7" s="30">
        <v>0</v>
      </c>
      <c r="D7" s="29">
        <v>2954</v>
      </c>
      <c r="E7" s="29">
        <v>1598</v>
      </c>
      <c r="F7" s="29">
        <v>162</v>
      </c>
      <c r="G7" s="29">
        <v>10</v>
      </c>
      <c r="H7" s="29">
        <v>174</v>
      </c>
      <c r="I7" s="29">
        <v>0</v>
      </c>
      <c r="J7" s="29">
        <v>4770</v>
      </c>
      <c r="K7" s="29">
        <v>4779</v>
      </c>
      <c r="L7" s="30" t="s">
        <v>23</v>
      </c>
      <c r="M7" s="30">
        <v>0</v>
      </c>
      <c r="N7" s="22">
        <v>95</v>
      </c>
      <c r="O7" s="29">
        <v>298989870</v>
      </c>
      <c r="P7" s="30">
        <v>95</v>
      </c>
      <c r="Q7" s="30">
        <v>376870</v>
      </c>
      <c r="R7" s="30">
        <v>502496</v>
      </c>
      <c r="S7" s="30">
        <v>3114176</v>
      </c>
      <c r="T7" s="30">
        <v>1576</v>
      </c>
      <c r="U7" s="33">
        <v>1976</v>
      </c>
      <c r="V7" s="21">
        <f>VALUE(SUBSTITUTE(Table3[[#This Row],[LOAD_DICOM]],".",",")) / VALUE(SUBSTITUTE(Table3[[#This Row],[TOTAL_CLIENT_TIME]],".",",")) * 100</f>
        <v>60.546194073213258</v>
      </c>
      <c r="W7" s="21">
        <f>VALUE(SUBSTITUTE(Table3[[#This Row],[GET_FRAME_FROM_DICOM]],".",",")) / VALUE(SUBSTITUTE(Table3[[#This Row],[TOTAL_CLIENT_TIME]],".",",")) * 100</f>
        <v>34.490891068804046</v>
      </c>
      <c r="X7" s="21">
        <f>VALUE(SUBSTITUTE(Table3[[#This Row],[COMPRESS_FRAME]],".",",")) / VALUE(SUBSTITUTE(Table3[[#This Row],[TOTAL_CLIENT_TIME]],".",",")) * 100</f>
        <v>3.2949379635642755</v>
      </c>
      <c r="Y7" s="21">
        <f>VALUE(SUBSTITUTE(Table3[[#This Row],[COMPRESS_FRAME_IN_JPEG]],".",",")) / VALUE(SUBSTITUTE(Table3[[#This Row],[TOTAL_CLIENT_TIME]],".",",")) * 100</f>
        <v>3.2026523567009608</v>
      </c>
      <c r="Z7" s="25">
        <f>VALUE(SUBSTITUTE(Table3[[#This Row],[COMPRESS_FRAME_IN_BASE64]],".",",")) / VALUE(SUBSTITUTE(Table3[[#This Row],[TOTAL_CLIENT_TIME]],".",",")) * 100</f>
        <v>2.0507912636292168E-2</v>
      </c>
      <c r="AA7" s="25">
        <f>2*Table3[[#This Row],['[SIZE_IN_BYTES']]]/Table3[[#This Row],['[DICOM_SIZE']]]*100</f>
        <v>2.0831314452225422</v>
      </c>
      <c r="AB7" s="21">
        <f>2*Table3[[#This Row],['[SIZE_IN_BYTES']]]</f>
        <v>6228352</v>
      </c>
      <c r="AC7" s="21">
        <f xml:space="preserve"> ((Table3[[#This Row],['[SIZE_IN_BYTES']]]) - Table3[[#This Row],['[COMPRESSION_JPEG_SIZE']]]) / (Table3[[#This Row],['[SIZE_IN_BYTES']]]) * 100</f>
        <v>97.29247801023449</v>
      </c>
      <c r="AD7" s="27">
        <v>0</v>
      </c>
    </row>
    <row r="8" spans="1:30" x14ac:dyDescent="0.2">
      <c r="A8" s="42">
        <v>42472.435416666667</v>
      </c>
      <c r="B8" s="32" t="s">
        <v>22</v>
      </c>
      <c r="C8" s="32">
        <v>0</v>
      </c>
      <c r="D8" s="31">
        <v>2936</v>
      </c>
      <c r="E8" s="31">
        <v>1570</v>
      </c>
      <c r="F8" s="31">
        <v>180</v>
      </c>
      <c r="G8" s="31">
        <v>8</v>
      </c>
      <c r="H8" s="31">
        <v>192</v>
      </c>
      <c r="I8" s="31">
        <v>10</v>
      </c>
      <c r="J8" s="31">
        <v>4752</v>
      </c>
      <c r="K8" s="31">
        <v>4762</v>
      </c>
      <c r="L8" s="32" t="s">
        <v>23</v>
      </c>
      <c r="M8" s="32">
        <v>1</v>
      </c>
      <c r="N8" s="24">
        <v>100</v>
      </c>
      <c r="O8" s="31">
        <v>298989870</v>
      </c>
      <c r="P8" s="32">
        <v>100</v>
      </c>
      <c r="Q8" s="32">
        <v>609860</v>
      </c>
      <c r="R8" s="32">
        <v>813148</v>
      </c>
      <c r="S8" s="32">
        <v>3114176</v>
      </c>
      <c r="T8" s="32">
        <v>1576</v>
      </c>
      <c r="U8" s="34">
        <v>1976</v>
      </c>
      <c r="V8" s="23">
        <f>VALUE(SUBSTITUTE(Table3[[#This Row],[LOAD_DICOM]],".",",")) / VALUE(SUBSTITUTE(Table3[[#This Row],[TOTAL_CLIENT_TIME]],".",",")) * 100</f>
        <v>60.813365877135681</v>
      </c>
      <c r="W8" s="23">
        <f>VALUE(SUBSTITUTE(Table3[[#This Row],[GET_FRAME_FROM_DICOM]],".",",")) / VALUE(SUBSTITUTE(Table3[[#This Row],[TOTAL_CLIENT_TIME]],".",",")) * 100</f>
        <v>34.03004572175049</v>
      </c>
      <c r="X8" s="23">
        <f>VALUE(SUBSTITUTE(Table3[[#This Row],[COMPRESS_FRAME]],".",",")) / VALUE(SUBSTITUTE(Table3[[#This Row],[TOTAL_CLIENT_TIME]],".",",")) * 100</f>
        <v>3.5408573687648248</v>
      </c>
      <c r="Y8" s="23">
        <f>VALUE(SUBSTITUTE(Table3[[#This Row],[COMPRESS_FRAME_IN_JPEG]],".",",")) / VALUE(SUBSTITUTE(Table3[[#This Row],[TOTAL_CLIENT_TIME]],".",",")) * 100</f>
        <v>3.4549142287462615</v>
      </c>
      <c r="Z8" s="26">
        <f>VALUE(SUBSTITUTE(Table3[[#This Row],[COMPRESS_FRAME_IN_BASE64]],".",",")) / VALUE(SUBSTITUTE(Table3[[#This Row],[TOTAL_CLIENT_TIME]],".",",")) * 100</f>
        <v>3.0939530406682941E-2</v>
      </c>
      <c r="AA8" s="26">
        <f>2*Table3[[#This Row],['[SIZE_IN_BYTES']]]/Table3[[#This Row],['[DICOM_SIZE']]]*100</f>
        <v>2.0831314452225422</v>
      </c>
      <c r="AB8" s="23">
        <f>2*Table3[[#This Row],['[SIZE_IN_BYTES']]]</f>
        <v>6228352</v>
      </c>
      <c r="AC8" s="23">
        <f xml:space="preserve"> ((Table3[[#This Row],['[SIZE_IN_BYTES']]]) - Table3[[#This Row],['[COMPRESSION_JPEG_SIZE']]]) / (Table3[[#This Row],['[SIZE_IN_BYTES']]]) * 100</f>
        <v>96.082077570439182</v>
      </c>
      <c r="AD8" s="28">
        <v>0</v>
      </c>
    </row>
    <row r="9" spans="1:30" x14ac:dyDescent="0.2">
      <c r="A9" s="41">
        <v>42472.435416666667</v>
      </c>
      <c r="B9" s="30" t="s">
        <v>22</v>
      </c>
      <c r="C9" s="30">
        <v>1</v>
      </c>
      <c r="D9" s="29">
        <v>2946</v>
      </c>
      <c r="E9" s="29">
        <v>1576</v>
      </c>
      <c r="F9" s="29">
        <v>170</v>
      </c>
      <c r="G9" s="29">
        <v>6</v>
      </c>
      <c r="H9" s="29">
        <v>178</v>
      </c>
      <c r="I9" s="29">
        <v>2</v>
      </c>
      <c r="J9" s="29">
        <v>4746</v>
      </c>
      <c r="K9" s="29">
        <v>4753.2</v>
      </c>
      <c r="L9" s="30" t="s">
        <v>23</v>
      </c>
      <c r="M9" s="30">
        <v>30</v>
      </c>
      <c r="N9" s="22">
        <v>95</v>
      </c>
      <c r="O9" s="29">
        <v>298989870</v>
      </c>
      <c r="P9" s="30">
        <v>95</v>
      </c>
      <c r="Q9" s="30">
        <v>386306</v>
      </c>
      <c r="R9" s="30">
        <v>515076</v>
      </c>
      <c r="S9" s="30">
        <v>3114176</v>
      </c>
      <c r="T9" s="30">
        <v>1576</v>
      </c>
      <c r="U9" s="33">
        <v>1976</v>
      </c>
      <c r="V9" s="21">
        <f>VALUE(SUBSTITUTE(Table3[[#This Row],[LOAD_DICOM]],".",",")) / VALUE(SUBSTITUTE(Table3[[#This Row],[TOTAL_CLIENT_TIME]],".",",")) * 100</f>
        <v>63.243660883613117</v>
      </c>
      <c r="W9" s="21">
        <f>VALUE(SUBSTITUTE(Table3[[#This Row],[GET_FRAME_FROM_DICOM]],".",",")) / VALUE(SUBSTITUTE(Table3[[#This Row],[TOTAL_CLIENT_TIME]],".",",")) * 100</f>
        <v>32.092435204045792</v>
      </c>
      <c r="X9" s="21">
        <f>VALUE(SUBSTITUTE(Table3[[#This Row],[COMPRESS_FRAME]],".",",")) / VALUE(SUBSTITUTE(Table3[[#This Row],[TOTAL_CLIENT_TIME]],".",",")) * 100</f>
        <v>3.1467303504951882</v>
      </c>
      <c r="Y9" s="21">
        <f>VALUE(SUBSTITUTE(Table3[[#This Row],[COMPRESS_FRAME_IN_JPEG]],".",",")) / VALUE(SUBSTITUTE(Table3[[#This Row],[TOTAL_CLIENT_TIME]],".",",")) * 100</f>
        <v>3.0062513169909386</v>
      </c>
      <c r="Z9" s="25">
        <f>VALUE(SUBSTITUTE(Table3[[#This Row],[COMPRESS_FRAME_IN_BASE64]],".",",")) / VALUE(SUBSTITUTE(Table3[[#This Row],[TOTAL_CLIENT_TIME]],".",",")) * 100</f>
        <v>6.321556507691227E-2</v>
      </c>
      <c r="AA9" s="25">
        <f>2*Table3[[#This Row],['[SIZE_IN_BYTES']]]/Table3[[#This Row],['[DICOM_SIZE']]]*100</f>
        <v>2.0831314452225422</v>
      </c>
      <c r="AB9" s="21">
        <f>2*Table3[[#This Row],['[SIZE_IN_BYTES']]]</f>
        <v>6228352</v>
      </c>
      <c r="AC9" s="21">
        <f xml:space="preserve"> ((Table3[[#This Row],['[SIZE_IN_BYTES']]]) - Table3[[#This Row],['[COMPRESSION_JPEG_SIZE']]]) / (Table3[[#This Row],['[SIZE_IN_BYTES']]]) * 100</f>
        <v>97.171675589305167</v>
      </c>
      <c r="AD9" s="27">
        <v>0</v>
      </c>
    </row>
    <row r="10" spans="1:30" x14ac:dyDescent="0.2">
      <c r="A10" s="42">
        <v>42472.435416666667</v>
      </c>
      <c r="B10" s="32" t="s">
        <v>22</v>
      </c>
      <c r="C10" s="32">
        <v>1</v>
      </c>
      <c r="D10" s="31">
        <v>2934</v>
      </c>
      <c r="E10" s="31">
        <v>1574</v>
      </c>
      <c r="F10" s="31">
        <v>166</v>
      </c>
      <c r="G10" s="31">
        <v>8</v>
      </c>
      <c r="H10" s="31">
        <v>176</v>
      </c>
      <c r="I10" s="31">
        <v>2</v>
      </c>
      <c r="J10" s="31">
        <v>4736</v>
      </c>
      <c r="K10" s="31">
        <v>4746.3999999999996</v>
      </c>
      <c r="L10" s="32" t="s">
        <v>23</v>
      </c>
      <c r="M10" s="32">
        <v>0</v>
      </c>
      <c r="N10" s="24">
        <v>95</v>
      </c>
      <c r="O10" s="31">
        <v>298989870</v>
      </c>
      <c r="P10" s="32">
        <v>95</v>
      </c>
      <c r="Q10" s="32">
        <v>376870</v>
      </c>
      <c r="R10" s="32">
        <v>502496</v>
      </c>
      <c r="S10" s="32">
        <v>3114176</v>
      </c>
      <c r="T10" s="32">
        <v>1576</v>
      </c>
      <c r="U10" s="34">
        <v>1976</v>
      </c>
      <c r="V10" s="23">
        <f>VALUE(SUBSTITUTE(Table3[[#This Row],[LOAD_DICOM]],".",",")) / VALUE(SUBSTITUTE(Table3[[#This Row],[TOTAL_CLIENT_TIME]],".",",")) * 100</f>
        <v>59.907785068274514</v>
      </c>
      <c r="W10" s="23">
        <f>VALUE(SUBSTITUTE(Table3[[#This Row],[GET_FRAME_FROM_DICOM]],".",",")) / VALUE(SUBSTITUTE(Table3[[#This Row],[TOTAL_CLIENT_TIME]],".",",")) * 100</f>
        <v>35.062954424543356</v>
      </c>
      <c r="X10" s="23">
        <f>VALUE(SUBSTITUTE(Table3[[#This Row],[COMPRESS_FRAME]],".",",")) / VALUE(SUBSTITUTE(Table3[[#This Row],[TOTAL_CLIENT_TIME]],".",",")) * 100</f>
        <v>3.6070225217237102</v>
      </c>
      <c r="Y10" s="23">
        <f>VALUE(SUBSTITUTE(Table3[[#This Row],[COMPRESS_FRAME_IN_JPEG]],".",",")) / VALUE(SUBSTITUTE(Table3[[#This Row],[TOTAL_CLIENT_TIME]],".",",")) * 100</f>
        <v>3.4616066678489092</v>
      </c>
      <c r="Z10" s="26">
        <f>VALUE(SUBSTITUTE(Table3[[#This Row],[COMPRESS_FRAME_IN_BASE64]],".",",")) / VALUE(SUBSTITUTE(Table3[[#This Row],[TOTAL_CLIENT_TIME]],".",",")) * 100</f>
        <v>4.6107465862741621E-2</v>
      </c>
      <c r="AA10" s="26">
        <f>2*Table3[[#This Row],['[SIZE_IN_BYTES']]]/Table3[[#This Row],['[DICOM_SIZE']]]*100</f>
        <v>2.0831314452225422</v>
      </c>
      <c r="AB10" s="23">
        <f>2*Table3[[#This Row],['[SIZE_IN_BYTES']]]</f>
        <v>6228352</v>
      </c>
      <c r="AC10" s="23">
        <f xml:space="preserve"> ((Table3[[#This Row],['[SIZE_IN_BYTES']]]) - Table3[[#This Row],['[COMPRESSION_JPEG_SIZE']]]) / (Table3[[#This Row],['[SIZE_IN_BYTES']]]) * 100</f>
        <v>93.842319766127531</v>
      </c>
      <c r="AD10" s="28">
        <v>0</v>
      </c>
    </row>
    <row r="11" spans="1:30" x14ac:dyDescent="0.2">
      <c r="A11" s="41">
        <v>42472.435416666667</v>
      </c>
      <c r="B11" s="30" t="s">
        <v>22</v>
      </c>
      <c r="C11" s="30">
        <v>1</v>
      </c>
      <c r="D11" s="29">
        <v>2964</v>
      </c>
      <c r="E11" s="29">
        <v>1572</v>
      </c>
      <c r="F11" s="29">
        <v>152</v>
      </c>
      <c r="G11" s="29">
        <v>4</v>
      </c>
      <c r="H11" s="29">
        <v>156</v>
      </c>
      <c r="I11" s="29">
        <v>0</v>
      </c>
      <c r="J11" s="29">
        <v>4740</v>
      </c>
      <c r="K11" s="29">
        <v>4742.8</v>
      </c>
      <c r="L11" s="30" t="s">
        <v>23</v>
      </c>
      <c r="M11" s="30">
        <v>1</v>
      </c>
      <c r="N11" s="22">
        <v>80</v>
      </c>
      <c r="O11" s="29">
        <v>298989870</v>
      </c>
      <c r="P11" s="30">
        <v>80</v>
      </c>
      <c r="Q11" s="30">
        <v>193254</v>
      </c>
      <c r="R11" s="30">
        <v>257672</v>
      </c>
      <c r="S11" s="30">
        <v>3114176</v>
      </c>
      <c r="T11" s="30">
        <v>1576</v>
      </c>
      <c r="U11" s="33">
        <v>1976</v>
      </c>
      <c r="V11" s="21">
        <f>VALUE(SUBSTITUTE(Table3[[#This Row],[LOAD_DICOM]],".",",")) / VALUE(SUBSTITUTE(Table3[[#This Row],[TOTAL_CLIENT_TIME]],".",",")) * 100</f>
        <v>61.506231580442424</v>
      </c>
      <c r="W11" s="21">
        <f>VALUE(SUBSTITUTE(Table3[[#This Row],[GET_FRAME_FROM_DICOM]],".",",")) / VALUE(SUBSTITUTE(Table3[[#This Row],[TOTAL_CLIENT_TIME]],".",",")) * 100</f>
        <v>33.955899584561301</v>
      </c>
      <c r="X11" s="21">
        <f>VALUE(SUBSTITUTE(Table3[[#This Row],[COMPRESS_FRAME]],".",",")) / VALUE(SUBSTITUTE(Table3[[#This Row],[TOTAL_CLIENT_TIME]],".",",")) * 100</f>
        <v>3.0856087774739906</v>
      </c>
      <c r="Y11" s="21">
        <f>VALUE(SUBSTITUTE(Table3[[#This Row],[COMPRESS_FRAME_IN_JPEG]],".",",")) / VALUE(SUBSTITUTE(Table3[[#This Row],[TOTAL_CLIENT_TIME]],".",",")) * 100</f>
        <v>3.0039413414764047</v>
      </c>
      <c r="Z11" s="25">
        <f>VALUE(SUBSTITUTE(Table3[[#This Row],[COMPRESS_FRAME_IN_BASE64]],".",",")) / VALUE(SUBSTITUTE(Table3[[#This Row],[TOTAL_CLIENT_TIME]],".",",")) * 100</f>
        <v>2.8406064694812341E-2</v>
      </c>
      <c r="AA11" s="25">
        <f>2*Table3[[#This Row],['[SIZE_IN_BYTES']]]/Table3[[#This Row],['[DICOM_SIZE']]]*100</f>
        <v>2.0831314452225422</v>
      </c>
      <c r="AB11" s="21">
        <f>2*Table3[[#This Row],['[SIZE_IN_BYTES']]]</f>
        <v>6228352</v>
      </c>
      <c r="AC11" s="21">
        <f xml:space="preserve"> ((Table3[[#This Row],['[SIZE_IN_BYTES']]]) - Table3[[#This Row],['[COMPRESSION_JPEG_SIZE']]]) / (Table3[[#This Row],['[SIZE_IN_BYTES']]]) * 100</f>
        <v>96.121156928831255</v>
      </c>
      <c r="AD11" s="27">
        <v>0</v>
      </c>
    </row>
    <row r="12" spans="1:30" x14ac:dyDescent="0.2">
      <c r="A12" s="42">
        <v>42472.435416666667</v>
      </c>
      <c r="B12" s="32" t="s">
        <v>22</v>
      </c>
      <c r="C12" s="32">
        <v>1</v>
      </c>
      <c r="D12" s="31">
        <v>2932</v>
      </c>
      <c r="E12" s="31">
        <v>1554</v>
      </c>
      <c r="F12" s="31">
        <v>180</v>
      </c>
      <c r="G12" s="31">
        <v>8</v>
      </c>
      <c r="H12" s="31">
        <v>196</v>
      </c>
      <c r="I12" s="31">
        <v>8</v>
      </c>
      <c r="J12" s="31">
        <v>4734</v>
      </c>
      <c r="K12" s="31">
        <v>4742.2</v>
      </c>
      <c r="L12" s="32" t="s">
        <v>23</v>
      </c>
      <c r="M12" s="32">
        <v>1</v>
      </c>
      <c r="N12" s="24">
        <v>100</v>
      </c>
      <c r="O12" s="31">
        <v>298989870</v>
      </c>
      <c r="P12" s="32">
        <v>100</v>
      </c>
      <c r="Q12" s="32">
        <v>609860</v>
      </c>
      <c r="R12" s="32">
        <v>813148</v>
      </c>
      <c r="S12" s="32">
        <v>3114176</v>
      </c>
      <c r="T12" s="32">
        <v>1576</v>
      </c>
      <c r="U12" s="34">
        <v>1976</v>
      </c>
      <c r="V12" s="23">
        <f>VALUE(SUBSTITUTE(Table3[[#This Row],[LOAD_DICOM]],".",",")) / VALUE(SUBSTITUTE(Table3[[#This Row],[TOTAL_CLIENT_TIME]],".",",")) * 100</f>
        <v>62.52802391373973</v>
      </c>
      <c r="W12" s="23">
        <f>VALUE(SUBSTITUTE(Table3[[#This Row],[GET_FRAME_FROM_DICOM]],".",",")) / VALUE(SUBSTITUTE(Table3[[#This Row],[TOTAL_CLIENT_TIME]],".",",")) * 100</f>
        <v>32.312017365930039</v>
      </c>
      <c r="X12" s="23">
        <f>VALUE(SUBSTITUTE(Table3[[#This Row],[COMPRESS_FRAME]],".",",")) / VALUE(SUBSTITUTE(Table3[[#This Row],[TOTAL_CLIENT_TIME]],".",",")) * 100</f>
        <v>3.6546742108821748</v>
      </c>
      <c r="Y12" s="23">
        <f>VALUE(SUBSTITUTE(Table3[[#This Row],[COMPRESS_FRAME_IN_JPEG]],".",",")) / VALUE(SUBSTITUTE(Table3[[#This Row],[TOTAL_CLIENT_TIME]],".",",")) * 100</f>
        <v>3.5123305220454788</v>
      </c>
      <c r="Z12" s="26">
        <f>VALUE(SUBSTITUTE(Table3[[#This Row],[COMPRESS_FRAME_IN_BASE64]],".",",")) / VALUE(SUBSTITUTE(Table3[[#This Row],[TOTAL_CLIENT_TIME]],".",",")) * 100</f>
        <v>8.8964805522935134E-2</v>
      </c>
      <c r="AA12" s="26">
        <f>2*Table3[[#This Row],['[SIZE_IN_BYTES']]]/Table3[[#This Row],['[DICOM_SIZE']]]*100</f>
        <v>2.0831314452225422</v>
      </c>
      <c r="AB12" s="23">
        <f>2*Table3[[#This Row],['[SIZE_IN_BYTES']]]</f>
        <v>6228352</v>
      </c>
      <c r="AC12" s="23">
        <f xml:space="preserve"> ((Table3[[#This Row],['[SIZE_IN_BYTES']]]) - Table3[[#This Row],['[COMPRESSION_JPEG_SIZE']]]) / (Table3[[#This Row],['[SIZE_IN_BYTES']]]) * 100</f>
        <v>87.836108171150258</v>
      </c>
      <c r="AD12" s="28">
        <v>0</v>
      </c>
    </row>
    <row r="13" spans="1:30" x14ac:dyDescent="0.2">
      <c r="A13" s="41">
        <v>42472.435416666667</v>
      </c>
      <c r="B13" s="30" t="s">
        <v>22</v>
      </c>
      <c r="C13" s="30">
        <v>1</v>
      </c>
      <c r="D13" s="29">
        <v>2948</v>
      </c>
      <c r="E13" s="29">
        <v>1562</v>
      </c>
      <c r="F13" s="29">
        <v>162</v>
      </c>
      <c r="G13" s="29">
        <v>8</v>
      </c>
      <c r="H13" s="29">
        <v>174</v>
      </c>
      <c r="I13" s="29">
        <v>2</v>
      </c>
      <c r="J13" s="29">
        <v>4732</v>
      </c>
      <c r="K13" s="29">
        <v>4738.2</v>
      </c>
      <c r="L13" s="30" t="s">
        <v>23</v>
      </c>
      <c r="M13" s="30">
        <v>1</v>
      </c>
      <c r="N13" s="22">
        <v>95</v>
      </c>
      <c r="O13" s="29">
        <v>298989870</v>
      </c>
      <c r="P13" s="30">
        <v>95</v>
      </c>
      <c r="Q13" s="30">
        <v>378805</v>
      </c>
      <c r="R13" s="30">
        <v>505076</v>
      </c>
      <c r="S13" s="30">
        <v>3114176</v>
      </c>
      <c r="T13" s="30">
        <v>1576</v>
      </c>
      <c r="U13" s="33">
        <v>1976</v>
      </c>
      <c r="V13" s="21">
        <f>VALUE(SUBSTITUTE(Table3[[#This Row],[LOAD_DICOM]],".",",")) / VALUE(SUBSTITUTE(Table3[[#This Row],[TOTAL_CLIENT_TIME]],".",",")) * 100</f>
        <v>62.00150219964948</v>
      </c>
      <c r="W13" s="21">
        <f>VALUE(SUBSTITUTE(Table3[[#This Row],[GET_FRAME_FROM_DICOM]],".",",")) / VALUE(SUBSTITUTE(Table3[[#This Row],[TOTAL_CLIENT_TIME]],".",",")) * 100</f>
        <v>33.370292213598482</v>
      </c>
      <c r="X13" s="21">
        <f>VALUE(SUBSTITUTE(Table3[[#This Row],[COMPRESS_FRAME]],".",",")) / VALUE(SUBSTITUTE(Table3[[#This Row],[TOTAL_CLIENT_TIME]],".",",")) * 100</f>
        <v>3.1331592689295036</v>
      </c>
      <c r="Y13" s="21">
        <f>VALUE(SUBSTITUTE(Table3[[#This Row],[COMPRESS_FRAME_IN_JPEG]],".",",")) / VALUE(SUBSTITUTE(Table3[[#This Row],[TOTAL_CLIENT_TIME]],".",",")) * 100</f>
        <v>3.0544726206230552</v>
      </c>
      <c r="Z13" s="25">
        <f>VALUE(SUBSTITUTE(Table3[[#This Row],[COMPRESS_FRAME_IN_BASE64]],".",",")) / VALUE(SUBSTITUTE(Table3[[#This Row],[TOTAL_CLIENT_TIME]],".",",")) * 100</f>
        <v>1.788332916055653E-2</v>
      </c>
      <c r="AA13" s="25">
        <f>2*Table3[[#This Row],['[SIZE_IN_BYTES']]]/Table3[[#This Row],['[DICOM_SIZE']]]*100</f>
        <v>2.0831314452225422</v>
      </c>
      <c r="AB13" s="21">
        <f>2*Table3[[#This Row],['[SIZE_IN_BYTES']]]</f>
        <v>6228352</v>
      </c>
      <c r="AC13" s="21">
        <f xml:space="preserve"> ((Table3[[#This Row],['[SIZE_IN_BYTES']]]) - Table3[[#This Row],['[COMPRESSION_JPEG_SIZE']]]) / (Table3[[#This Row],['[SIZE_IN_BYTES']]]) * 100</f>
        <v>97.261105345362637</v>
      </c>
      <c r="AD13" s="27">
        <v>0</v>
      </c>
    </row>
    <row r="14" spans="1:30" x14ac:dyDescent="0.2">
      <c r="A14" s="42">
        <v>42472.435416666667</v>
      </c>
      <c r="B14" s="32" t="s">
        <v>22</v>
      </c>
      <c r="C14" s="32">
        <v>1</v>
      </c>
      <c r="D14" s="31">
        <v>2938</v>
      </c>
      <c r="E14" s="31">
        <v>1580</v>
      </c>
      <c r="F14" s="31">
        <v>152</v>
      </c>
      <c r="G14" s="31">
        <v>4</v>
      </c>
      <c r="H14" s="31">
        <v>160</v>
      </c>
      <c r="I14" s="31">
        <v>0</v>
      </c>
      <c r="J14" s="31">
        <v>4724</v>
      </c>
      <c r="K14" s="31">
        <v>4728</v>
      </c>
      <c r="L14" s="32" t="s">
        <v>23</v>
      </c>
      <c r="M14" s="32">
        <v>0</v>
      </c>
      <c r="N14" s="24">
        <v>80</v>
      </c>
      <c r="O14" s="31">
        <v>298989870</v>
      </c>
      <c r="P14" s="32">
        <v>80</v>
      </c>
      <c r="Q14" s="32">
        <v>191761</v>
      </c>
      <c r="R14" s="32">
        <v>255684</v>
      </c>
      <c r="S14" s="32">
        <v>3114176</v>
      </c>
      <c r="T14" s="32">
        <v>1576</v>
      </c>
      <c r="U14" s="34">
        <v>1976</v>
      </c>
      <c r="V14" s="23">
        <f>VALUE(SUBSTITUTE(Table3[[#This Row],[LOAD_DICOM]],".",",")) / VALUE(SUBSTITUTE(Table3[[#This Row],[TOTAL_CLIENT_TIME]],".",",")) * 100</f>
        <v>61.87238683875659</v>
      </c>
      <c r="W14" s="23">
        <f>VALUE(SUBSTITUTE(Table3[[#This Row],[GET_FRAME_FROM_DICOM]],".",",")) / VALUE(SUBSTITUTE(Table3[[#This Row],[TOTAL_CLIENT_TIME]],".",",")) * 100</f>
        <v>33.026722414106523</v>
      </c>
      <c r="X14" s="23">
        <f>VALUE(SUBSTITUTE(Table3[[#This Row],[COMPRESS_FRAME]],".",",")) / VALUE(SUBSTITUTE(Table3[[#This Row],[TOTAL_CLIENT_TIME]],".",",")) * 100</f>
        <v>3.3193964733684784</v>
      </c>
      <c r="Y14" s="23">
        <f>VALUE(SUBSTITUTE(Table3[[#This Row],[COMPRESS_FRAME_IN_JPEG]],".",",")) / VALUE(SUBSTITUTE(Table3[[#This Row],[TOTAL_CLIENT_TIME]],".",",")) * 100</f>
        <v>3.2175968005817124</v>
      </c>
      <c r="Z14" s="26">
        <f>VALUE(SUBSTITUTE(Table3[[#This Row],[COMPRESS_FRAME_IN_BASE64]],".",",")) / VALUE(SUBSTITUTE(Table3[[#This Row],[TOTAL_CLIENT_TIME]],".",",")) * 100</f>
        <v>3.999272859480095E-2</v>
      </c>
      <c r="AA14" s="26">
        <f>2*Table3[[#This Row],['[SIZE_IN_BYTES']]]/Table3[[#This Row],['[DICOM_SIZE']]]*100</f>
        <v>2.0831314452225422</v>
      </c>
      <c r="AB14" s="23">
        <f>2*Table3[[#This Row],['[SIZE_IN_BYTES']]]</f>
        <v>6228352</v>
      </c>
      <c r="AC14" s="23">
        <f xml:space="preserve"> ((Table3[[#This Row],['[SIZE_IN_BYTES']]]) - Table3[[#This Row],['[COMPRESSION_JPEG_SIZE']]]) / (Table3[[#This Row],['[SIZE_IN_BYTES']]]) * 100</f>
        <v>93.79437771018722</v>
      </c>
      <c r="AD14" s="28">
        <v>0</v>
      </c>
    </row>
    <row r="15" spans="1:30" x14ac:dyDescent="0.2">
      <c r="A15" s="41">
        <v>42472.435416666667</v>
      </c>
      <c r="B15" s="30" t="s">
        <v>22</v>
      </c>
      <c r="C15" s="30">
        <v>1</v>
      </c>
      <c r="D15" s="29">
        <v>2934</v>
      </c>
      <c r="E15" s="29">
        <v>1596</v>
      </c>
      <c r="F15" s="29">
        <v>142</v>
      </c>
      <c r="G15" s="29">
        <v>4</v>
      </c>
      <c r="H15" s="29">
        <v>146</v>
      </c>
      <c r="I15" s="29">
        <v>2</v>
      </c>
      <c r="J15" s="29">
        <v>4722</v>
      </c>
      <c r="K15" s="29">
        <v>4727.8</v>
      </c>
      <c r="L15" s="30" t="s">
        <v>23</v>
      </c>
      <c r="M15" s="30">
        <v>0</v>
      </c>
      <c r="N15" s="22">
        <v>50</v>
      </c>
      <c r="O15" s="29">
        <v>298989870</v>
      </c>
      <c r="P15" s="30">
        <v>50</v>
      </c>
      <c r="Q15" s="30">
        <v>120794</v>
      </c>
      <c r="R15" s="30">
        <v>161060</v>
      </c>
      <c r="S15" s="30">
        <v>3114176</v>
      </c>
      <c r="T15" s="30">
        <v>1576</v>
      </c>
      <c r="U15" s="33">
        <v>1976</v>
      </c>
      <c r="V15" s="21">
        <f>VALUE(SUBSTITUTE(Table3[[#This Row],[LOAD_DICOM]],".",",")) / VALUE(SUBSTITUTE(Table3[[#This Row],[TOTAL_CLIENT_TIME]],".",",")) * 100</f>
        <v>62.188375866646993</v>
      </c>
      <c r="W15" s="21">
        <f>VALUE(SUBSTITUTE(Table3[[#This Row],[GET_FRAME_FROM_DICOM]],".",",")) / VALUE(SUBSTITUTE(Table3[[#This Row],[TOTAL_CLIENT_TIME]],".",",")) * 100</f>
        <v>32.630181442690663</v>
      </c>
      <c r="X15" s="21">
        <f>VALUE(SUBSTITUTE(Table3[[#This Row],[COMPRESS_FRAME]],".",",")) / VALUE(SUBSTITUTE(Table3[[#This Row],[TOTAL_CLIENT_TIME]],".",",")) * 100</f>
        <v>3.4592122731966364</v>
      </c>
      <c r="Y15" s="21">
        <f>VALUE(SUBSTITUTE(Table3[[#This Row],[COMPRESS_FRAME_IN_JPEG]],".",",")) / VALUE(SUBSTITUTE(Table3[[#This Row],[TOTAL_CLIENT_TIME]],".",",")) * 100</f>
        <v>3.3448886266410982</v>
      </c>
      <c r="Z15" s="25">
        <f>VALUE(SUBSTITUTE(Table3[[#This Row],[COMPRESS_FRAME_IN_BASE64]],".",",")) / VALUE(SUBSTITUTE(Table3[[#This Row],[TOTAL_CLIENT_TIME]],".",",")) * 100</f>
        <v>4.7942174362000295E-2</v>
      </c>
      <c r="AA15" s="25">
        <f>2*Table3[[#This Row],['[SIZE_IN_BYTES']]]/Table3[[#This Row],['[DICOM_SIZE']]]*100</f>
        <v>2.0831314452225422</v>
      </c>
      <c r="AB15" s="21">
        <f>2*Table3[[#This Row],['[SIZE_IN_BYTES']]]</f>
        <v>6228352</v>
      </c>
      <c r="AC15" s="21">
        <f xml:space="preserve"> ((Table3[[#This Row],['[SIZE_IN_BYTES']]]) - Table3[[#This Row],['[COMPRESSION_JPEG_SIZE']]]) / (Table3[[#This Row],['[SIZE_IN_BYTES']]]) * 100</f>
        <v>93.660441799050531</v>
      </c>
      <c r="AD15" s="27">
        <v>0</v>
      </c>
    </row>
    <row r="16" spans="1:30" x14ac:dyDescent="0.2">
      <c r="A16" s="42">
        <v>42472.435416666667</v>
      </c>
      <c r="B16" s="32" t="s">
        <v>22</v>
      </c>
      <c r="C16" s="32">
        <v>0</v>
      </c>
      <c r="D16" s="31">
        <v>2932</v>
      </c>
      <c r="E16" s="31">
        <v>1566</v>
      </c>
      <c r="F16" s="31">
        <v>162</v>
      </c>
      <c r="G16" s="31">
        <v>4</v>
      </c>
      <c r="H16" s="31">
        <v>170</v>
      </c>
      <c r="I16" s="31">
        <v>6</v>
      </c>
      <c r="J16" s="31">
        <v>4718</v>
      </c>
      <c r="K16" s="31">
        <v>4725</v>
      </c>
      <c r="L16" s="32" t="s">
        <v>23</v>
      </c>
      <c r="M16" s="32">
        <v>30</v>
      </c>
      <c r="N16" s="24">
        <v>95</v>
      </c>
      <c r="O16" s="31">
        <v>298989870</v>
      </c>
      <c r="P16" s="32">
        <v>95</v>
      </c>
      <c r="Q16" s="32">
        <v>386306</v>
      </c>
      <c r="R16" s="32">
        <v>515076</v>
      </c>
      <c r="S16" s="32">
        <v>3114176</v>
      </c>
      <c r="T16" s="32">
        <v>1576</v>
      </c>
      <c r="U16" s="34">
        <v>1976</v>
      </c>
      <c r="V16" s="23">
        <f>VALUE(SUBSTITUTE(Table3[[#This Row],[LOAD_DICOM]],".",",")) / VALUE(SUBSTITUTE(Table3[[#This Row],[TOTAL_CLIENT_TIME]],".",",")) * 100</f>
        <v>62.080834998889621</v>
      </c>
      <c r="W16" s="23">
        <f>VALUE(SUBSTITUTE(Table3[[#This Row],[GET_FRAME_FROM_DICOM]],".",",")) / VALUE(SUBSTITUTE(Table3[[#This Row],[TOTAL_CLIENT_TIME]],".",",")) * 100</f>
        <v>32.511658894070614</v>
      </c>
      <c r="X16" s="23">
        <f>VALUE(SUBSTITUTE(Table3[[#This Row],[COMPRESS_FRAME]],".",",")) / VALUE(SUBSTITUTE(Table3[[#This Row],[TOTAL_CLIENT_TIME]],".",",")) * 100</f>
        <v>3.849285661410911</v>
      </c>
      <c r="Y16" s="23">
        <f>VALUE(SUBSTITUTE(Table3[[#This Row],[COMPRESS_FRAME_IN_JPEG]],".",",")) / VALUE(SUBSTITUTE(Table3[[#This Row],[TOTAL_CLIENT_TIME]],".",",")) * 100</f>
        <v>3.6716263231919464</v>
      </c>
      <c r="Z16" s="26">
        <f>VALUE(SUBSTITUTE(Table3[[#This Row],[COMPRESS_FRAME_IN_BASE64]],".",",")) / VALUE(SUBSTITUTE(Table3[[#This Row],[TOTAL_CLIENT_TIME]],".",",")) * 100</f>
        <v>0.11103708638685321</v>
      </c>
      <c r="AA16" s="26">
        <f>2*Table3[[#This Row],['[SIZE_IN_BYTES']]]/Table3[[#This Row],['[DICOM_SIZE']]]*100</f>
        <v>2.0831314452225422</v>
      </c>
      <c r="AB16" s="23">
        <f>2*Table3[[#This Row],['[SIZE_IN_BYTES']]]</f>
        <v>6228352</v>
      </c>
      <c r="AC16" s="23">
        <f xml:space="preserve"> ((Table3[[#This Row],['[SIZE_IN_BYTES']]]) - Table3[[#This Row],['[COMPRESSION_JPEG_SIZE']]]) / (Table3[[#This Row],['[SIZE_IN_BYTES']]]) * 100</f>
        <v>87.595241887420613</v>
      </c>
      <c r="AD16" s="28">
        <v>0</v>
      </c>
    </row>
    <row r="17" spans="1:30" x14ac:dyDescent="0.2">
      <c r="A17" s="41">
        <v>42472.435416666667</v>
      </c>
      <c r="B17" s="30" t="s">
        <v>22</v>
      </c>
      <c r="C17" s="30">
        <v>0</v>
      </c>
      <c r="D17" s="29">
        <v>2938</v>
      </c>
      <c r="E17" s="29">
        <v>1562</v>
      </c>
      <c r="F17" s="29">
        <v>160</v>
      </c>
      <c r="G17" s="29">
        <v>6</v>
      </c>
      <c r="H17" s="29">
        <v>166</v>
      </c>
      <c r="I17" s="29">
        <v>4</v>
      </c>
      <c r="J17" s="29">
        <v>4716</v>
      </c>
      <c r="K17" s="29">
        <v>4723</v>
      </c>
      <c r="L17" s="30" t="s">
        <v>23</v>
      </c>
      <c r="M17" s="30">
        <v>1</v>
      </c>
      <c r="N17" s="22">
        <v>95</v>
      </c>
      <c r="O17" s="29">
        <v>298989870</v>
      </c>
      <c r="P17" s="30">
        <v>95</v>
      </c>
      <c r="Q17" s="30">
        <v>378805</v>
      </c>
      <c r="R17" s="30">
        <v>505076</v>
      </c>
      <c r="S17" s="30">
        <v>3114176</v>
      </c>
      <c r="T17" s="30">
        <v>1576</v>
      </c>
      <c r="U17" s="33">
        <v>1976</v>
      </c>
      <c r="V17" s="21">
        <f>VALUE(SUBSTITUTE(Table3[[#This Row],[LOAD_DICOM]],".",",")) / VALUE(SUBSTITUTE(Table3[[#This Row],[TOTAL_CLIENT_TIME]],".",",")) * 100</f>
        <v>61.108431947175134</v>
      </c>
      <c r="W17" s="21">
        <f>VALUE(SUBSTITUTE(Table3[[#This Row],[GET_FRAME_FROM_DICOM]],".",",")) / VALUE(SUBSTITUTE(Table3[[#This Row],[TOTAL_CLIENT_TIME]],".",",")) * 100</f>
        <v>33.264087250064925</v>
      </c>
      <c r="X17" s="21">
        <f>VALUE(SUBSTITUTE(Table3[[#This Row],[COMPRESS_FRAME]],".",",")) / VALUE(SUBSTITUTE(Table3[[#This Row],[TOTAL_CLIENT_TIME]],".",",")) * 100</f>
        <v>3.8654152910190307</v>
      </c>
      <c r="Y17" s="21">
        <f>VALUE(SUBSTITUTE(Table3[[#This Row],[COMPRESS_FRAME_IN_JPEG]],".",",")) / VALUE(SUBSTITUTE(Table3[[#This Row],[TOTAL_CLIENT_TIME]],".",",")) * 100</f>
        <v>3.6984827688541015</v>
      </c>
      <c r="Z17" s="25">
        <f>VALUE(SUBSTITUTE(Table3[[#This Row],[COMPRESS_FRAME_IN_BASE64]],".",",")) / VALUE(SUBSTITUTE(Table3[[#This Row],[TOTAL_CLIENT_TIME]],".",",")) * 100</f>
        <v>0.1001595132989576</v>
      </c>
      <c r="AA17" s="25">
        <f>2*Table3[[#This Row],['[SIZE_IN_BYTES']]]/Table3[[#This Row],['[DICOM_SIZE']]]*100</f>
        <v>2.0831314452225422</v>
      </c>
      <c r="AB17" s="21">
        <f>2*Table3[[#This Row],['[SIZE_IN_BYTES']]]</f>
        <v>6228352</v>
      </c>
      <c r="AC17" s="21">
        <f xml:space="preserve"> ((Table3[[#This Row],['[SIZE_IN_BYTES']]]) - Table3[[#This Row],['[COMPRESSION_JPEG_SIZE']]]) / (Table3[[#This Row],['[SIZE_IN_BYTES']]]) * 100</f>
        <v>87.898243387656962</v>
      </c>
      <c r="AD17" s="27">
        <v>0</v>
      </c>
    </row>
    <row r="18" spans="1:30" x14ac:dyDescent="0.2">
      <c r="A18" s="42">
        <v>42472.435416666667</v>
      </c>
      <c r="B18" s="32" t="s">
        <v>22</v>
      </c>
      <c r="C18" s="32">
        <v>1</v>
      </c>
      <c r="D18" s="31">
        <v>2940</v>
      </c>
      <c r="E18" s="31">
        <v>1592</v>
      </c>
      <c r="F18" s="31">
        <v>132</v>
      </c>
      <c r="G18" s="31">
        <v>4</v>
      </c>
      <c r="H18" s="31">
        <v>138</v>
      </c>
      <c r="I18" s="31">
        <v>0</v>
      </c>
      <c r="J18" s="31">
        <v>4714</v>
      </c>
      <c r="K18" s="31">
        <v>4722.3999999999996</v>
      </c>
      <c r="L18" s="32" t="s">
        <v>23</v>
      </c>
      <c r="M18" s="32">
        <v>0</v>
      </c>
      <c r="N18" s="24">
        <v>25</v>
      </c>
      <c r="O18" s="31">
        <v>298989870</v>
      </c>
      <c r="P18" s="32">
        <v>25</v>
      </c>
      <c r="Q18" s="32">
        <v>84317</v>
      </c>
      <c r="R18" s="32">
        <v>112424</v>
      </c>
      <c r="S18" s="32">
        <v>3114176</v>
      </c>
      <c r="T18" s="32">
        <v>1576</v>
      </c>
      <c r="U18" s="34">
        <v>1976</v>
      </c>
      <c r="V18" s="23">
        <f>VALUE(SUBSTITUTE(Table3[[#This Row],[LOAD_DICOM]],".",",")) / VALUE(SUBSTITUTE(Table3[[#This Row],[TOTAL_CLIENT_TIME]],".",",")) * 100</f>
        <v>17.673829137623134</v>
      </c>
      <c r="W18" s="23">
        <f>VALUE(SUBSTITUTE(Table3[[#This Row],[GET_FRAME_FROM_DICOM]],".",",")) / VALUE(SUBSTITUTE(Table3[[#This Row],[TOTAL_CLIENT_TIME]],".",",")) * 100</f>
        <v>12.702344605103979</v>
      </c>
      <c r="X18" s="23">
        <f>VALUE(SUBSTITUTE(Table3[[#This Row],[COMPRESS_FRAME]],".",",")) / VALUE(SUBSTITUTE(Table3[[#This Row],[TOTAL_CLIENT_TIME]],".",",")) * 100</f>
        <v>62.618814447836854</v>
      </c>
      <c r="Y18" s="23">
        <f>VALUE(SUBSTITUTE(Table3[[#This Row],[COMPRESS_FRAME_IN_JPEG]],".",",")) / VALUE(SUBSTITUTE(Table3[[#This Row],[TOTAL_CLIENT_TIME]],".",",")) * 100</f>
        <v>58.482631487988932</v>
      </c>
      <c r="Z18" s="26">
        <f>VALUE(SUBSTITUTE(Table3[[#This Row],[COMPRESS_FRAME_IN_BASE64]],".",",")) / VALUE(SUBSTITUTE(Table3[[#This Row],[TOTAL_CLIENT_TIME]],".",",")) * 100</f>
        <v>3.5197880062215567</v>
      </c>
      <c r="AA18" s="26">
        <f>2*Table3[[#This Row],['[SIZE_IN_BYTES']]]/Table3[[#This Row],['[DICOM_SIZE']]]*100</f>
        <v>99.99511576475939</v>
      </c>
      <c r="AB18" s="23">
        <f>2*Table3[[#This Row],['[SIZE_IN_BYTES']]]</f>
        <v>56055168</v>
      </c>
      <c r="AC18" s="23">
        <f xml:space="preserve"> ((Table3[[#This Row],['[SIZE_IN_BYTES']]]) - Table3[[#This Row],['[COMPRESSION_JPEG_SIZE']]]) / (Table3[[#This Row],['[SIZE_IN_BYTES']]]) * 100</f>
        <v>83.272546788192656</v>
      </c>
      <c r="AD18" s="28">
        <v>0</v>
      </c>
    </row>
    <row r="19" spans="1:30" x14ac:dyDescent="0.2">
      <c r="A19" s="41">
        <v>42472.435416666667</v>
      </c>
      <c r="B19" s="30" t="s">
        <v>22</v>
      </c>
      <c r="C19" s="30">
        <v>0</v>
      </c>
      <c r="D19" s="29">
        <v>2936</v>
      </c>
      <c r="E19" s="29">
        <v>1586</v>
      </c>
      <c r="F19" s="29">
        <v>140</v>
      </c>
      <c r="G19" s="29">
        <v>2</v>
      </c>
      <c r="H19" s="29">
        <v>144</v>
      </c>
      <c r="I19" s="29">
        <v>2</v>
      </c>
      <c r="J19" s="29">
        <v>4716</v>
      </c>
      <c r="K19" s="29">
        <v>4720</v>
      </c>
      <c r="L19" s="30" t="s">
        <v>23</v>
      </c>
      <c r="M19" s="30">
        <v>1</v>
      </c>
      <c r="N19" s="22">
        <v>25</v>
      </c>
      <c r="O19" s="29">
        <v>298989870</v>
      </c>
      <c r="P19" s="30">
        <v>25</v>
      </c>
      <c r="Q19" s="30">
        <v>85294</v>
      </c>
      <c r="R19" s="30">
        <v>113728</v>
      </c>
      <c r="S19" s="30">
        <v>3114176</v>
      </c>
      <c r="T19" s="30">
        <v>1576</v>
      </c>
      <c r="U19" s="33">
        <v>1976</v>
      </c>
      <c r="V19" s="21">
        <f>VALUE(SUBSTITUTE(Table3[[#This Row],[LOAD_DICOM]],".",",")) / VALUE(SUBSTITUTE(Table3[[#This Row],[TOTAL_CLIENT_TIME]],".",",")) * 100</f>
        <v>16.262380641717574</v>
      </c>
      <c r="W19" s="21">
        <f>VALUE(SUBSTITUTE(Table3[[#This Row],[GET_FRAME_FROM_DICOM]],".",",")) / VALUE(SUBSTITUTE(Table3[[#This Row],[TOTAL_CLIENT_TIME]],".",",")) * 100</f>
        <v>14.40009489354131</v>
      </c>
      <c r="X19" s="21">
        <f>VALUE(SUBSTITUTE(Table3[[#This Row],[COMPRESS_FRAME]],".",",")) / VALUE(SUBSTITUTE(Table3[[#This Row],[TOTAL_CLIENT_TIME]],".",",")) * 100</f>
        <v>63.827768222525364</v>
      </c>
      <c r="Y19" s="21">
        <f>VALUE(SUBSTITUTE(Table3[[#This Row],[COMPRESS_FRAME_IN_JPEG]],".",",")) / VALUE(SUBSTITUTE(Table3[[#This Row],[TOTAL_CLIENT_TIME]],".",",")) * 100</f>
        <v>57.588517881501687</v>
      </c>
      <c r="Z19" s="25">
        <f>VALUE(SUBSTITUTE(Table3[[#This Row],[COMPRESS_FRAME_IN_BASE64]],".",",")) / VALUE(SUBSTITUTE(Table3[[#This Row],[TOTAL_CLIENT_TIME]],".",",")) * 100</f>
        <v>5.4326552399027337</v>
      </c>
      <c r="AA19" s="25">
        <f>2*Table3[[#This Row],['[SIZE_IN_BYTES']]]/Table3[[#This Row],['[DICOM_SIZE']]]*100</f>
        <v>99.99511576475939</v>
      </c>
      <c r="AB19" s="21">
        <f>2*Table3[[#This Row],['[SIZE_IN_BYTES']]]</f>
        <v>56055168</v>
      </c>
      <c r="AC19" s="21">
        <f xml:space="preserve"> ((Table3[[#This Row],['[SIZE_IN_BYTES']]]) - Table3[[#This Row],['[COMPRESSION_JPEG_SIZE']]]) / (Table3[[#This Row],['[SIZE_IN_BYTES']]]) * 100</f>
        <v>82.978183206943555</v>
      </c>
      <c r="AD19" s="27">
        <v>0</v>
      </c>
    </row>
    <row r="20" spans="1:30" x14ac:dyDescent="0.2">
      <c r="A20" s="42">
        <v>42472.435416666667</v>
      </c>
      <c r="B20" s="32" t="s">
        <v>22</v>
      </c>
      <c r="C20" s="32">
        <v>1</v>
      </c>
      <c r="D20" s="31">
        <v>2936</v>
      </c>
      <c r="E20" s="31">
        <v>1582</v>
      </c>
      <c r="F20" s="31">
        <v>142</v>
      </c>
      <c r="G20" s="31">
        <v>0</v>
      </c>
      <c r="H20" s="31">
        <v>142</v>
      </c>
      <c r="I20" s="31">
        <v>2</v>
      </c>
      <c r="J20" s="31">
        <v>4712</v>
      </c>
      <c r="K20" s="31">
        <v>4718.3999999999996</v>
      </c>
      <c r="L20" s="32" t="s">
        <v>23</v>
      </c>
      <c r="M20" s="32">
        <v>1</v>
      </c>
      <c r="N20" s="24">
        <v>25</v>
      </c>
      <c r="O20" s="31">
        <v>298989870</v>
      </c>
      <c r="P20" s="32">
        <v>25</v>
      </c>
      <c r="Q20" s="32">
        <v>85294</v>
      </c>
      <c r="R20" s="32">
        <v>113728</v>
      </c>
      <c r="S20" s="32">
        <v>3114176</v>
      </c>
      <c r="T20" s="32">
        <v>1576</v>
      </c>
      <c r="U20" s="34">
        <v>1976</v>
      </c>
      <c r="V20" s="23">
        <f>VALUE(SUBSTITUTE(Table3[[#This Row],[LOAD_DICOM]],".",",")) / VALUE(SUBSTITUTE(Table3[[#This Row],[TOTAL_CLIENT_TIME]],".",",")) * 100</f>
        <v>18.672474896633197</v>
      </c>
      <c r="W20" s="23">
        <f>VALUE(SUBSTITUTE(Table3[[#This Row],[GET_FRAME_FROM_DICOM]],".",",")) / VALUE(SUBSTITUTE(Table3[[#This Row],[TOTAL_CLIENT_TIME]],".",",")) * 100</f>
        <v>13.614884819846425</v>
      </c>
      <c r="X20" s="23">
        <f>VALUE(SUBSTITUTE(Table3[[#This Row],[COMPRESS_FRAME]],".",",")) / VALUE(SUBSTITUTE(Table3[[#This Row],[TOTAL_CLIENT_TIME]],".",",")) * 100</f>
        <v>63.585351447135267</v>
      </c>
      <c r="Y20" s="23">
        <f>VALUE(SUBSTITUTE(Table3[[#This Row],[COMPRESS_FRAME_IN_JPEG]],".",",")) / VALUE(SUBSTITUTE(Table3[[#This Row],[TOTAL_CLIENT_TIME]],".",",")) * 100</f>
        <v>59.686946249261666</v>
      </c>
      <c r="Z20" s="26">
        <f>VALUE(SUBSTITUTE(Table3[[#This Row],[COMPRESS_FRAME_IN_BASE64]],".",",")) / VALUE(SUBSTITUTE(Table3[[#This Row],[TOTAL_CLIENT_TIME]],".",",")) * 100</f>
        <v>2.7613703484937977</v>
      </c>
      <c r="AA20" s="26">
        <f>2*Table3[[#This Row],['[SIZE_IN_BYTES']]]/Table3[[#This Row],['[DICOM_SIZE']]]*100</f>
        <v>99.99511576475939</v>
      </c>
      <c r="AB20" s="23">
        <f>2*Table3[[#This Row],['[SIZE_IN_BYTES']]]</f>
        <v>56055168</v>
      </c>
      <c r="AC20" s="23">
        <f xml:space="preserve"> ((Table3[[#This Row],['[SIZE_IN_BYTES']]]) - Table3[[#This Row],['[COMPRESSION_JPEG_SIZE']]]) / (Table3[[#This Row],['[SIZE_IN_BYTES']]]) * 100</f>
        <v>89.682328665931394</v>
      </c>
      <c r="AD20" s="28">
        <v>0</v>
      </c>
    </row>
    <row r="21" spans="1:30" x14ac:dyDescent="0.2">
      <c r="A21" s="41">
        <v>42472.435416666667</v>
      </c>
      <c r="B21" s="30" t="s">
        <v>22</v>
      </c>
      <c r="C21" s="30">
        <v>0</v>
      </c>
      <c r="D21" s="29">
        <v>2940</v>
      </c>
      <c r="E21" s="29">
        <v>1568</v>
      </c>
      <c r="F21" s="29">
        <v>148</v>
      </c>
      <c r="G21" s="29">
        <v>2</v>
      </c>
      <c r="H21" s="29">
        <v>152</v>
      </c>
      <c r="I21" s="29">
        <v>2</v>
      </c>
      <c r="J21" s="29">
        <v>4712</v>
      </c>
      <c r="K21" s="29">
        <v>4714.2</v>
      </c>
      <c r="L21" s="30" t="s">
        <v>23</v>
      </c>
      <c r="M21" s="30">
        <v>1</v>
      </c>
      <c r="N21" s="22">
        <v>80</v>
      </c>
      <c r="O21" s="29">
        <v>298989870</v>
      </c>
      <c r="P21" s="30">
        <v>80</v>
      </c>
      <c r="Q21" s="30">
        <v>193254</v>
      </c>
      <c r="R21" s="30">
        <v>257672</v>
      </c>
      <c r="S21" s="30">
        <v>3114176</v>
      </c>
      <c r="T21" s="30">
        <v>1576</v>
      </c>
      <c r="U21" s="33">
        <v>1976</v>
      </c>
      <c r="V21" s="21">
        <f>VALUE(SUBSTITUTE(Table3[[#This Row],[LOAD_DICOM]],".",",")) / VALUE(SUBSTITUTE(Table3[[#This Row],[TOTAL_CLIENT_TIME]],".",",")) * 100</f>
        <v>19.551354190111788</v>
      </c>
      <c r="W21" s="21">
        <f>VALUE(SUBSTITUTE(Table3[[#This Row],[GET_FRAME_FROM_DICOM]],".",",")) / VALUE(SUBSTITUTE(Table3[[#This Row],[TOTAL_CLIENT_TIME]],".",",")) * 100</f>
        <v>13.759471828344211</v>
      </c>
      <c r="X21" s="21">
        <f>VALUE(SUBSTITUTE(Table3[[#This Row],[COMPRESS_FRAME]],".",",")) / VALUE(SUBSTITUTE(Table3[[#This Row],[TOTAL_CLIENT_TIME]],".",",")) * 100</f>
        <v>61.489984244879579</v>
      </c>
      <c r="Y21" s="21">
        <f>VALUE(SUBSTITUTE(Table3[[#This Row],[COMPRESS_FRAME_IN_JPEG]],".",",")) / VALUE(SUBSTITUTE(Table3[[#This Row],[TOTAL_CLIENT_TIME]],".",",")) * 100</f>
        <v>58.068872383524642</v>
      </c>
      <c r="Z21" s="25">
        <f>VALUE(SUBSTITUTE(Table3[[#This Row],[COMPRESS_FRAME_IN_BASE64]],".",",")) / VALUE(SUBSTITUTE(Table3[[#This Row],[TOTAL_CLIENT_TIME]],".",",")) * 100</f>
        <v>2.4908095130917549</v>
      </c>
      <c r="AA21" s="25">
        <f>2*Table3[[#This Row],['[SIZE_IN_BYTES']]]/Table3[[#This Row],['[DICOM_SIZE']]]*100</f>
        <v>99.99511576475939</v>
      </c>
      <c r="AB21" s="21">
        <f>2*Table3[[#This Row],['[SIZE_IN_BYTES']]]</f>
        <v>56055168</v>
      </c>
      <c r="AC21" s="21">
        <f xml:space="preserve"> ((Table3[[#This Row],['[SIZE_IN_BYTES']]]) - Table3[[#This Row],['[COMPRESSION_JPEG_SIZE']]]) / (Table3[[#This Row],['[SIZE_IN_BYTES']]]) * 100</f>
        <v>89.719131695404073</v>
      </c>
      <c r="AD21" s="27">
        <v>0</v>
      </c>
    </row>
    <row r="22" spans="1:30" x14ac:dyDescent="0.2">
      <c r="A22" s="42">
        <v>42472.435416666667</v>
      </c>
      <c r="B22" s="32" t="s">
        <v>22</v>
      </c>
      <c r="C22" s="32">
        <v>0</v>
      </c>
      <c r="D22" s="31">
        <v>2938</v>
      </c>
      <c r="E22" s="31">
        <v>1580</v>
      </c>
      <c r="F22" s="31">
        <v>140</v>
      </c>
      <c r="G22" s="31">
        <v>2</v>
      </c>
      <c r="H22" s="31">
        <v>144</v>
      </c>
      <c r="I22" s="31">
        <v>0</v>
      </c>
      <c r="J22" s="31">
        <v>4708</v>
      </c>
      <c r="K22" s="31">
        <v>4713.8</v>
      </c>
      <c r="L22" s="32" t="s">
        <v>23</v>
      </c>
      <c r="M22" s="32">
        <v>1</v>
      </c>
      <c r="N22" s="24">
        <v>50</v>
      </c>
      <c r="O22" s="31">
        <v>298989870</v>
      </c>
      <c r="P22" s="32">
        <v>50</v>
      </c>
      <c r="Q22" s="32">
        <v>122011</v>
      </c>
      <c r="R22" s="32">
        <v>162684</v>
      </c>
      <c r="S22" s="32">
        <v>3114176</v>
      </c>
      <c r="T22" s="32">
        <v>1576</v>
      </c>
      <c r="U22" s="34">
        <v>1976</v>
      </c>
      <c r="V22" s="23">
        <f>VALUE(SUBSTITUTE(Table3[[#This Row],[LOAD_DICOM]],".",",")) / VALUE(SUBSTITUTE(Table3[[#This Row],[TOTAL_CLIENT_TIME]],".",",")) * 100</f>
        <v>19.898575223375996</v>
      </c>
      <c r="W22" s="23">
        <f>VALUE(SUBSTITUTE(Table3[[#This Row],[GET_FRAME_FROM_DICOM]],".",",")) / VALUE(SUBSTITUTE(Table3[[#This Row],[TOTAL_CLIENT_TIME]],".",",")) * 100</f>
        <v>15.390807373420268</v>
      </c>
      <c r="X22" s="23">
        <f>VALUE(SUBSTITUTE(Table3[[#This Row],[COMPRESS_FRAME]],".",",")) / VALUE(SUBSTITUTE(Table3[[#This Row],[TOTAL_CLIENT_TIME]],".",",")) * 100</f>
        <v>61.281494003058846</v>
      </c>
      <c r="Y22" s="23">
        <f>VALUE(SUBSTITUTE(Table3[[#This Row],[COMPRESS_FRAME_IN_JPEG]],".",",")) / VALUE(SUBSTITUTE(Table3[[#This Row],[TOTAL_CLIENT_TIME]],".",",")) * 100</f>
        <v>58.78612251469049</v>
      </c>
      <c r="Z22" s="26">
        <f>VALUE(SUBSTITUTE(Table3[[#This Row],[COMPRESS_FRAME_IN_BASE64]],".",",")) / VALUE(SUBSTITUTE(Table3[[#This Row],[TOTAL_CLIENT_TIME]],".",",")) * 100</f>
        <v>1.3603799404330676</v>
      </c>
      <c r="AA22" s="26">
        <f>2*Table3[[#This Row],['[SIZE_IN_BYTES']]]/Table3[[#This Row],['[DICOM_SIZE']]]*100</f>
        <v>99.99511576475939</v>
      </c>
      <c r="AB22" s="23">
        <f>2*Table3[[#This Row],['[SIZE_IN_BYTES']]]</f>
        <v>56055168</v>
      </c>
      <c r="AC22" s="23">
        <f xml:space="preserve"> ((Table3[[#This Row],['[SIZE_IN_BYTES']]]) - Table3[[#This Row],['[COMPRESSION_JPEG_SIZE']]]) / (Table3[[#This Row],['[SIZE_IN_BYTES']]]) * 100</f>
        <v>95.060455442752399</v>
      </c>
      <c r="AD22" s="28">
        <v>0</v>
      </c>
    </row>
    <row r="23" spans="1:30" x14ac:dyDescent="0.2">
      <c r="A23" s="41">
        <v>42472.435416666667</v>
      </c>
      <c r="B23" s="30" t="s">
        <v>22</v>
      </c>
      <c r="C23" s="30">
        <v>1</v>
      </c>
      <c r="D23" s="29">
        <v>2946</v>
      </c>
      <c r="E23" s="29">
        <v>1570</v>
      </c>
      <c r="F23" s="29">
        <v>140</v>
      </c>
      <c r="G23" s="29">
        <v>6</v>
      </c>
      <c r="H23" s="29">
        <v>146</v>
      </c>
      <c r="I23" s="29">
        <v>0</v>
      </c>
      <c r="J23" s="29">
        <v>4706</v>
      </c>
      <c r="K23" s="29">
        <v>4713.8</v>
      </c>
      <c r="L23" s="30" t="s">
        <v>23</v>
      </c>
      <c r="M23" s="30">
        <v>30</v>
      </c>
      <c r="N23" s="22">
        <v>50</v>
      </c>
      <c r="O23" s="29">
        <v>298989870</v>
      </c>
      <c r="P23" s="30">
        <v>50</v>
      </c>
      <c r="Q23" s="30">
        <v>125403</v>
      </c>
      <c r="R23" s="30">
        <v>167204</v>
      </c>
      <c r="S23" s="30">
        <v>3114176</v>
      </c>
      <c r="T23" s="30">
        <v>1576</v>
      </c>
      <c r="U23" s="33">
        <v>1976</v>
      </c>
      <c r="V23" s="21">
        <f>VALUE(SUBSTITUTE(Table3[[#This Row],[LOAD_DICOM]],".",",")) / VALUE(SUBSTITUTE(Table3[[#This Row],[TOTAL_CLIENT_TIME]],".",",")) * 100</f>
        <v>22.271877793125864</v>
      </c>
      <c r="W23" s="21">
        <f>VALUE(SUBSTITUTE(Table3[[#This Row],[GET_FRAME_FROM_DICOM]],".",",")) / VALUE(SUBSTITUTE(Table3[[#This Row],[TOTAL_CLIENT_TIME]],".",",")) * 100</f>
        <v>16.039652230437962</v>
      </c>
      <c r="X23" s="21">
        <f>VALUE(SUBSTITUTE(Table3[[#This Row],[COMPRESS_FRAME]],".",",")) / VALUE(SUBSTITUTE(Table3[[#This Row],[TOTAL_CLIENT_TIME]],".",",")) * 100</f>
        <v>59.096449175266109</v>
      </c>
      <c r="Y23" s="21">
        <f>VALUE(SUBSTITUTE(Table3[[#This Row],[COMPRESS_FRAME_IN_JPEG]],".",",")) / VALUE(SUBSTITUTE(Table3[[#This Row],[TOTAL_CLIENT_TIME]],".",",")) * 100</f>
        <v>57.593239619728607</v>
      </c>
      <c r="Z23" s="25">
        <f>VALUE(SUBSTITUTE(Table3[[#This Row],[COMPRESS_FRAME_IN_BASE64]],".",",")) / VALUE(SUBSTITUTE(Table3[[#This Row],[TOTAL_CLIENT_TIME]],".",",")) * 100</f>
        <v>0.67441293572763472</v>
      </c>
      <c r="AA23" s="25">
        <f>2*Table3[[#This Row],['[SIZE_IN_BYTES']]]/Table3[[#This Row],['[DICOM_SIZE']]]*100</f>
        <v>99.99511576475939</v>
      </c>
      <c r="AB23" s="21">
        <f>2*Table3[[#This Row],['[SIZE_IN_BYTES']]]</f>
        <v>56055168</v>
      </c>
      <c r="AC23" s="21">
        <f xml:space="preserve"> ((Table3[[#This Row],['[SIZE_IN_BYTES']]]) - Table3[[#This Row],['[COMPRESSION_JPEG_SIZE']]]) / (Table3[[#This Row],['[SIZE_IN_BYTES']]]) * 100</f>
        <v>96.980617380363583</v>
      </c>
      <c r="AD23" s="27">
        <v>0</v>
      </c>
    </row>
    <row r="24" spans="1:30" x14ac:dyDescent="0.2">
      <c r="A24" s="42">
        <v>42472.435416666667</v>
      </c>
      <c r="B24" s="32" t="s">
        <v>22</v>
      </c>
      <c r="C24" s="32">
        <v>0</v>
      </c>
      <c r="D24" s="31">
        <v>2942</v>
      </c>
      <c r="E24" s="31">
        <v>1576</v>
      </c>
      <c r="F24" s="31">
        <v>140</v>
      </c>
      <c r="G24" s="31">
        <v>4</v>
      </c>
      <c r="H24" s="31">
        <v>146</v>
      </c>
      <c r="I24" s="31">
        <v>0</v>
      </c>
      <c r="J24" s="31">
        <v>4708</v>
      </c>
      <c r="K24" s="31">
        <v>4712.3999999999996</v>
      </c>
      <c r="L24" s="32" t="s">
        <v>23</v>
      </c>
      <c r="M24" s="32">
        <v>0</v>
      </c>
      <c r="N24" s="24">
        <v>50</v>
      </c>
      <c r="O24" s="31">
        <v>298989870</v>
      </c>
      <c r="P24" s="32">
        <v>50</v>
      </c>
      <c r="Q24" s="32">
        <v>120794</v>
      </c>
      <c r="R24" s="32">
        <v>161060</v>
      </c>
      <c r="S24" s="32">
        <v>3114176</v>
      </c>
      <c r="T24" s="32">
        <v>1576</v>
      </c>
      <c r="U24" s="34">
        <v>1976</v>
      </c>
      <c r="V24" s="23">
        <f>VALUE(SUBSTITUTE(Table3[[#This Row],[LOAD_DICOM]],".",",")) / VALUE(SUBSTITUTE(Table3[[#This Row],[TOTAL_CLIENT_TIME]],".",",")) * 100</f>
        <v>23.518413137143323</v>
      </c>
      <c r="W24" s="23">
        <f>VALUE(SUBSTITUTE(Table3[[#This Row],[GET_FRAME_FROM_DICOM]],".",",")) / VALUE(SUBSTITUTE(Table3[[#This Row],[TOTAL_CLIENT_TIME]],".",",")) * 100</f>
        <v>16.258840744654908</v>
      </c>
      <c r="X24" s="23">
        <f>VALUE(SUBSTITUTE(Table3[[#This Row],[COMPRESS_FRAME]],".",",")) / VALUE(SUBSTITUTE(Table3[[#This Row],[TOTAL_CLIENT_TIME]],".",",")) * 100</f>
        <v>58.166002764002933</v>
      </c>
      <c r="Y24" s="23">
        <f>VALUE(SUBSTITUTE(Table3[[#This Row],[COMPRESS_FRAME_IN_JPEG]],".",",")) / VALUE(SUBSTITUTE(Table3[[#This Row],[TOTAL_CLIENT_TIME]],".",",")) * 100</f>
        <v>56.881554345175203</v>
      </c>
      <c r="Z24" s="26">
        <f>VALUE(SUBSTITUTE(Table3[[#This Row],[COMPRESS_FRAME_IN_BASE64]],".",",")) / VALUE(SUBSTITUTE(Table3[[#This Row],[TOTAL_CLIENT_TIME]],".",",")) * 100</f>
        <v>0.38208275749939036</v>
      </c>
      <c r="AA24" s="26">
        <f>2*Table3[[#This Row],['[SIZE_IN_BYTES']]]/Table3[[#This Row],['[DICOM_SIZE']]]*100</f>
        <v>99.99511576475939</v>
      </c>
      <c r="AB24" s="23">
        <f>2*Table3[[#This Row],['[SIZE_IN_BYTES']]]</f>
        <v>56055168</v>
      </c>
      <c r="AC24" s="23">
        <f xml:space="preserve"> ((Table3[[#This Row],['[SIZE_IN_BYTES']]]) - Table3[[#This Row],['[COMPRESSION_JPEG_SIZE']]]) / (Table3[[#This Row],['[SIZE_IN_BYTES']]]) * 100</f>
        <v>97.957298067503785</v>
      </c>
      <c r="AD24" s="28">
        <v>0</v>
      </c>
    </row>
    <row r="25" spans="1:30" x14ac:dyDescent="0.2">
      <c r="A25" s="41">
        <v>42472.435416666667</v>
      </c>
      <c r="B25" s="30" t="s">
        <v>22</v>
      </c>
      <c r="C25" s="30">
        <v>0</v>
      </c>
      <c r="D25" s="29">
        <v>2922</v>
      </c>
      <c r="E25" s="29">
        <v>1572</v>
      </c>
      <c r="F25" s="29">
        <v>150</v>
      </c>
      <c r="G25" s="29">
        <v>2</v>
      </c>
      <c r="H25" s="29">
        <v>156</v>
      </c>
      <c r="I25" s="29">
        <v>2</v>
      </c>
      <c r="J25" s="29">
        <v>4698</v>
      </c>
      <c r="K25" s="29">
        <v>4704</v>
      </c>
      <c r="L25" s="30" t="s">
        <v>23</v>
      </c>
      <c r="M25" s="30">
        <v>30</v>
      </c>
      <c r="N25" s="30">
        <v>80</v>
      </c>
      <c r="O25" s="29">
        <v>298989870</v>
      </c>
      <c r="P25" s="30">
        <v>80</v>
      </c>
      <c r="Q25" s="30">
        <v>197425</v>
      </c>
      <c r="R25" s="30">
        <v>263236</v>
      </c>
      <c r="S25" s="30">
        <v>3114176</v>
      </c>
      <c r="T25" s="30">
        <v>1576</v>
      </c>
      <c r="U25" s="33">
        <v>1976</v>
      </c>
      <c r="V25" s="21">
        <f>VALUE(SUBSTITUTE(Table3[[#This Row],[LOAD_DICOM]],".",",")) / VALUE(SUBSTITUTE(Table3[[#This Row],[TOTAL_CLIENT_TIME]],".",",")) * 100</f>
        <v>21.485636579976205</v>
      </c>
      <c r="W25" s="21">
        <f>VALUE(SUBSTITUTE(Table3[[#This Row],[GET_FRAME_FROM_DICOM]],".",",")) / VALUE(SUBSTITUTE(Table3[[#This Row],[TOTAL_CLIENT_TIME]],".",",")) * 100</f>
        <v>14.014958354580997</v>
      </c>
      <c r="X25" s="21">
        <f>VALUE(SUBSTITUTE(Table3[[#This Row],[COMPRESS_FRAME]],".",",")) / VALUE(SUBSTITUTE(Table3[[#This Row],[TOTAL_CLIENT_TIME]],".",",")) * 100</f>
        <v>61.66071732109468</v>
      </c>
      <c r="Y25" s="21">
        <f>VALUE(SUBSTITUTE(Table3[[#This Row],[COMPRESS_FRAME_IN_JPEG]],".",",")) / VALUE(SUBSTITUTE(Table3[[#This Row],[TOTAL_CLIENT_TIME]],".",",")) * 100</f>
        <v>59.280979092299859</v>
      </c>
      <c r="Z25" s="25">
        <f>VALUE(SUBSTITUTE(Table3[[#This Row],[COMPRESS_FRAME_IN_BASE64]],".",",")) / VALUE(SUBSTITUTE(Table3[[#This Row],[TOTAL_CLIENT_TIME]],".",",")) * 100</f>
        <v>1.3428522862485128</v>
      </c>
      <c r="AA25" s="25">
        <f>2*Table3[[#This Row],['[SIZE_IN_BYTES']]]/Table3[[#This Row],['[DICOM_SIZE']]]*100</f>
        <v>99.99511576475939</v>
      </c>
      <c r="AB25" s="21">
        <f>2*Table3[[#This Row],['[SIZE_IN_BYTES']]]</f>
        <v>56055168</v>
      </c>
      <c r="AC25" s="21">
        <f xml:space="preserve"> ((Table3[[#This Row],['[SIZE_IN_BYTES']]]) - Table3[[#This Row],['[COMPRESSION_JPEG_SIZE']]]) / (Table3[[#This Row],['[SIZE_IN_BYTES']]]) * 100</f>
        <v>95.080029017128268</v>
      </c>
      <c r="AD25" s="27">
        <v>0</v>
      </c>
    </row>
    <row r="26" spans="1:30" x14ac:dyDescent="0.2">
      <c r="A26" s="42">
        <v>42472.435416666667</v>
      </c>
      <c r="B26" s="32" t="s">
        <v>22</v>
      </c>
      <c r="C26" s="32">
        <v>1</v>
      </c>
      <c r="D26" s="31">
        <v>2924</v>
      </c>
      <c r="E26" s="31">
        <v>1570</v>
      </c>
      <c r="F26" s="31">
        <v>152</v>
      </c>
      <c r="G26" s="31">
        <v>2</v>
      </c>
      <c r="H26" s="31">
        <v>154</v>
      </c>
      <c r="I26" s="31">
        <v>2</v>
      </c>
      <c r="J26" s="31">
        <v>4698</v>
      </c>
      <c r="K26" s="31">
        <v>4703.6000000000004</v>
      </c>
      <c r="L26" s="32" t="s">
        <v>23</v>
      </c>
      <c r="M26" s="32">
        <v>30</v>
      </c>
      <c r="N26" s="32">
        <v>80</v>
      </c>
      <c r="O26" s="31">
        <v>298989870</v>
      </c>
      <c r="P26" s="32">
        <v>80</v>
      </c>
      <c r="Q26" s="32">
        <v>197425</v>
      </c>
      <c r="R26" s="32">
        <v>263236</v>
      </c>
      <c r="S26" s="32">
        <v>3114176</v>
      </c>
      <c r="T26" s="32">
        <v>1576</v>
      </c>
      <c r="U26" s="34">
        <v>1976</v>
      </c>
      <c r="V26" s="23">
        <f>VALUE(SUBSTITUTE(Table3[[#This Row],[LOAD_DICOM]],".",",")) / VALUE(SUBSTITUTE(Table3[[#This Row],[TOTAL_CLIENT_TIME]],".",",")) * 100</f>
        <v>22.053785542994177</v>
      </c>
      <c r="W26" s="23">
        <f>VALUE(SUBSTITUTE(Table3[[#This Row],[GET_FRAME_FROM_DICOM]],".",",")) / VALUE(SUBSTITUTE(Table3[[#This Row],[TOTAL_CLIENT_TIME]],".",",")) * 100</f>
        <v>15.570400822199385</v>
      </c>
      <c r="X26" s="23">
        <f>VALUE(SUBSTITUTE(Table3[[#This Row],[COMPRESS_FRAME]],".",",")) / VALUE(SUBSTITUTE(Table3[[#This Row],[TOTAL_CLIENT_TIME]],".",",")) * 100</f>
        <v>59.892086330935257</v>
      </c>
      <c r="Y26" s="23">
        <f>VALUE(SUBSTITUTE(Table3[[#This Row],[COMPRESS_FRAME_IN_JPEG]],".",",")) / VALUE(SUBSTITUTE(Table3[[#This Row],[TOTAL_CLIENT_TIME]],".",",")) * 100</f>
        <v>58.61596437136005</v>
      </c>
      <c r="Z26" s="26">
        <f>VALUE(SUBSTITUTE(Table3[[#This Row],[COMPRESS_FRAME_IN_BASE64]],".",",")) / VALUE(SUBSTITUTE(Table3[[#This Row],[TOTAL_CLIENT_TIME]],".",",")) * 100</f>
        <v>0.51387461459403916</v>
      </c>
      <c r="AA26" s="26">
        <f>2*Table3[[#This Row],['[SIZE_IN_BYTES']]]/Table3[[#This Row],['[DICOM_SIZE']]]*100</f>
        <v>99.99511576475939</v>
      </c>
      <c r="AB26" s="23">
        <f>2*Table3[[#This Row],['[SIZE_IN_BYTES']]]</f>
        <v>56055168</v>
      </c>
      <c r="AC26" s="23">
        <f xml:space="preserve"> ((Table3[[#This Row],['[SIZE_IN_BYTES']]]) - Table3[[#This Row],['[COMPRESSION_JPEG_SIZE']]]) / (Table3[[#This Row],['[SIZE_IN_BYTES']]]) * 100</f>
        <v>97.011611846386756</v>
      </c>
      <c r="AD26" s="28">
        <v>0</v>
      </c>
    </row>
    <row r="27" spans="1:30" x14ac:dyDescent="0.2">
      <c r="A27" s="41">
        <v>42472.435416666667</v>
      </c>
      <c r="B27" s="30" t="s">
        <v>22</v>
      </c>
      <c r="C27" s="30">
        <v>1</v>
      </c>
      <c r="D27" s="29">
        <v>2934</v>
      </c>
      <c r="E27" s="29">
        <v>1572</v>
      </c>
      <c r="F27" s="29">
        <v>136</v>
      </c>
      <c r="G27" s="29">
        <v>4</v>
      </c>
      <c r="H27" s="29">
        <v>146</v>
      </c>
      <c r="I27" s="29">
        <v>0</v>
      </c>
      <c r="J27" s="29">
        <v>4698</v>
      </c>
      <c r="K27" s="29">
        <v>4701.6000000000004</v>
      </c>
      <c r="L27" s="30" t="s">
        <v>23</v>
      </c>
      <c r="M27" s="30">
        <v>30</v>
      </c>
      <c r="N27" s="30">
        <v>25</v>
      </c>
      <c r="O27" s="29">
        <v>298989870</v>
      </c>
      <c r="P27" s="30">
        <v>25</v>
      </c>
      <c r="Q27" s="30">
        <v>88079</v>
      </c>
      <c r="R27" s="30">
        <v>117440</v>
      </c>
      <c r="S27" s="30">
        <v>3114176</v>
      </c>
      <c r="T27" s="30">
        <v>1576</v>
      </c>
      <c r="U27" s="33">
        <v>1976</v>
      </c>
      <c r="V27" s="21">
        <f>VALUE(SUBSTITUTE(Table3[[#This Row],[LOAD_DICOM]],".",",")) / VALUE(SUBSTITUTE(Table3[[#This Row],[TOTAL_CLIENT_TIME]],".",",")) * 100</f>
        <v>21.265013393242892</v>
      </c>
      <c r="W27" s="21">
        <f>VALUE(SUBSTITUTE(Table3[[#This Row],[GET_FRAME_FROM_DICOM]],".",",")) / VALUE(SUBSTITUTE(Table3[[#This Row],[TOTAL_CLIENT_TIME]],".",",")) * 100</f>
        <v>15.518880152078113</v>
      </c>
      <c r="X27" s="21">
        <f>VALUE(SUBSTITUTE(Table3[[#This Row],[COMPRESS_FRAME]],".",",")) / VALUE(SUBSTITUTE(Table3[[#This Row],[TOTAL_CLIENT_TIME]],".",",")) * 100</f>
        <v>60.554739479823724</v>
      </c>
      <c r="Y27" s="21">
        <f>VALUE(SUBSTITUTE(Table3[[#This Row],[COMPRESS_FRAME_IN_JPEG]],".",",")) / VALUE(SUBSTITUTE(Table3[[#This Row],[TOTAL_CLIENT_TIME]],".",",")) * 100</f>
        <v>59.267260001728161</v>
      </c>
      <c r="Z27" s="25">
        <f>VALUE(SUBSTITUTE(Table3[[#This Row],[COMPRESS_FRAME_IN_BASE64]],".",",")) / VALUE(SUBSTITUTE(Table3[[#This Row],[TOTAL_CLIENT_TIME]],".",",")) * 100</f>
        <v>0.34563207465652818</v>
      </c>
      <c r="AA27" s="25">
        <f>2*Table3[[#This Row],['[SIZE_IN_BYTES']]]/Table3[[#This Row],['[DICOM_SIZE']]]*100</f>
        <v>99.99511576475939</v>
      </c>
      <c r="AB27" s="21">
        <f>2*Table3[[#This Row],['[SIZE_IN_BYTES']]]</f>
        <v>56055168</v>
      </c>
      <c r="AC27" s="21">
        <f xml:space="preserve"> ((Table3[[#This Row],['[SIZE_IN_BYTES']]]) - Table3[[#This Row],['[COMPRESSION_JPEG_SIZE']]]) / (Table3[[#This Row],['[SIZE_IN_BYTES']]]) * 100</f>
        <v>97.965208132103001</v>
      </c>
      <c r="AD27" s="27">
        <v>0</v>
      </c>
    </row>
    <row r="28" spans="1:30" x14ac:dyDescent="0.2">
      <c r="A28" s="42">
        <v>42472.435416666667</v>
      </c>
      <c r="B28" s="32" t="s">
        <v>22</v>
      </c>
      <c r="C28" s="32">
        <v>1</v>
      </c>
      <c r="D28" s="31">
        <v>2926</v>
      </c>
      <c r="E28" s="31">
        <v>1574</v>
      </c>
      <c r="F28" s="31">
        <v>140</v>
      </c>
      <c r="G28" s="31">
        <v>4</v>
      </c>
      <c r="H28" s="31">
        <v>146</v>
      </c>
      <c r="I28" s="31">
        <v>2</v>
      </c>
      <c r="J28" s="31">
        <v>4692</v>
      </c>
      <c r="K28" s="31">
        <v>4698.2</v>
      </c>
      <c r="L28" s="32" t="s">
        <v>23</v>
      </c>
      <c r="M28" s="32">
        <v>1</v>
      </c>
      <c r="N28" s="32">
        <v>50</v>
      </c>
      <c r="O28" s="31">
        <v>298989870</v>
      </c>
      <c r="P28" s="32">
        <v>50</v>
      </c>
      <c r="Q28" s="32">
        <v>122011</v>
      </c>
      <c r="R28" s="32">
        <v>162684</v>
      </c>
      <c r="S28" s="32">
        <v>3114176</v>
      </c>
      <c r="T28" s="32">
        <v>1576</v>
      </c>
      <c r="U28" s="34">
        <v>1976</v>
      </c>
      <c r="V28" s="23">
        <f>VALUE(SUBSTITUTE(Table3[[#This Row],[LOAD_DICOM]],".",",")) / VALUE(SUBSTITUTE(Table3[[#This Row],[TOTAL_CLIENT_TIME]],".",",")) * 100</f>
        <v>18.321769297484821</v>
      </c>
      <c r="W28" s="23">
        <f>VALUE(SUBSTITUTE(Table3[[#This Row],[GET_FRAME_FROM_DICOM]],".",",")) / VALUE(SUBSTITUTE(Table3[[#This Row],[TOTAL_CLIENT_TIME]],".",",")) * 100</f>
        <v>13.29141370338248</v>
      </c>
      <c r="X28" s="23">
        <f>VALUE(SUBSTITUTE(Table3[[#This Row],[COMPRESS_FRAME]],".",",")) / VALUE(SUBSTITUTE(Table3[[#This Row],[TOTAL_CLIENT_TIME]],".",",")) * 100</f>
        <v>57.263660017346062</v>
      </c>
      <c r="Y28" s="23">
        <f>VALUE(SUBSTITUTE(Table3[[#This Row],[COMPRESS_FRAME_IN_JPEG]],".",",")) / VALUE(SUBSTITUTE(Table3[[#This Row],[TOTAL_CLIENT_TIME]],".",",")) * 100</f>
        <v>54.141370338248052</v>
      </c>
      <c r="Z28" s="26">
        <f>VALUE(SUBSTITUTE(Table3[[#This Row],[COMPRESS_FRAME_IN_BASE64]],".",",")) / VALUE(SUBSTITUTE(Table3[[#This Row],[TOTAL_CLIENT_TIME]],".",",")) * 100</f>
        <v>2.3200346921075456</v>
      </c>
      <c r="AA28" s="26">
        <f>2*Table3[[#This Row],['[SIZE_IN_BYTES']]]/Table3[[#This Row],['[DICOM_SIZE']]]*100</f>
        <v>99.94921870988135</v>
      </c>
      <c r="AB28" s="23">
        <f>2*Table3[[#This Row],['[SIZE_IN_BYTES']]]</f>
        <v>14013792</v>
      </c>
      <c r="AC28" s="23">
        <f xml:space="preserve"> ((Table3[[#This Row],['[SIZE_IN_BYTES']]]) - Table3[[#This Row],['[COMPRESSION_JPEG_SIZE']]]) / (Table3[[#This Row],['[SIZE_IN_BYTES']]]) * 100</f>
        <v>81.176286903644638</v>
      </c>
      <c r="AD28" s="28">
        <v>0</v>
      </c>
    </row>
    <row r="29" spans="1:30" x14ac:dyDescent="0.2">
      <c r="A29" s="41">
        <v>42472.435416666667</v>
      </c>
      <c r="B29" s="30" t="s">
        <v>22</v>
      </c>
      <c r="C29" s="30">
        <v>0</v>
      </c>
      <c r="D29" s="29">
        <v>2940</v>
      </c>
      <c r="E29" s="29">
        <v>1560</v>
      </c>
      <c r="F29" s="29">
        <v>140</v>
      </c>
      <c r="G29" s="29">
        <v>2</v>
      </c>
      <c r="H29" s="29">
        <v>144</v>
      </c>
      <c r="I29" s="29">
        <v>0</v>
      </c>
      <c r="J29" s="29">
        <v>4694</v>
      </c>
      <c r="K29" s="29">
        <v>4697.8</v>
      </c>
      <c r="L29" s="30" t="s">
        <v>23</v>
      </c>
      <c r="M29" s="30">
        <v>30</v>
      </c>
      <c r="N29" s="30">
        <v>50</v>
      </c>
      <c r="O29" s="29">
        <v>298989870</v>
      </c>
      <c r="P29" s="30">
        <v>50</v>
      </c>
      <c r="Q29" s="30">
        <v>125403</v>
      </c>
      <c r="R29" s="30">
        <v>167204</v>
      </c>
      <c r="S29" s="30">
        <v>3114176</v>
      </c>
      <c r="T29" s="30">
        <v>1576</v>
      </c>
      <c r="U29" s="33">
        <v>1976</v>
      </c>
      <c r="V29" s="21">
        <f>VALUE(SUBSTITUTE(Table3[[#This Row],[LOAD_DICOM]],".",",")) / VALUE(SUBSTITUTE(Table3[[#This Row],[TOTAL_CLIENT_TIME]],".",",")) * 100</f>
        <v>20.046024034773716</v>
      </c>
      <c r="W29" s="21">
        <f>VALUE(SUBSTITUTE(Table3[[#This Row],[GET_FRAME_FROM_DICOM]],".",",")) / VALUE(SUBSTITUTE(Table3[[#This Row],[TOTAL_CLIENT_TIME]],".",",")) * 100</f>
        <v>15.776016364101253</v>
      </c>
      <c r="X29" s="21">
        <f>VALUE(SUBSTITUTE(Table3[[#This Row],[COMPRESS_FRAME]],".",",")) / VALUE(SUBSTITUTE(Table3[[#This Row],[TOTAL_CLIENT_TIME]],".",",")) * 100</f>
        <v>57.683456916389666</v>
      </c>
      <c r="Y29" s="21">
        <f>VALUE(SUBSTITUTE(Table3[[#This Row],[COMPRESS_FRAME_IN_JPEG]],".",",")) / VALUE(SUBSTITUTE(Table3[[#This Row],[TOTAL_CLIENT_TIME]],".",",")) * 100</f>
        <v>54.180516491945795</v>
      </c>
      <c r="Z29" s="25">
        <f>VALUE(SUBSTITUTE(Table3[[#This Row],[COMPRESS_FRAME_IN_BASE64]],".",",")) / VALUE(SUBSTITUTE(Table3[[#This Row],[TOTAL_CLIENT_TIME]],".",",")) * 100</f>
        <v>2.1222193812324215</v>
      </c>
      <c r="AA29" s="25">
        <f>2*Table3[[#This Row],['[SIZE_IN_BYTES']]]/Table3[[#This Row],['[DICOM_SIZE']]]*100</f>
        <v>99.94921870988135</v>
      </c>
      <c r="AB29" s="21">
        <f>2*Table3[[#This Row],['[SIZE_IN_BYTES']]]</f>
        <v>14013792</v>
      </c>
      <c r="AC29" s="21">
        <f xml:space="preserve"> ((Table3[[#This Row],['[SIZE_IN_BYTES']]]) - Table3[[#This Row],['[COMPRESSION_JPEG_SIZE']]]) / (Table3[[#This Row],['[SIZE_IN_BYTES']]]) * 100</f>
        <v>88.357669358871604</v>
      </c>
      <c r="AD29" s="27">
        <v>0</v>
      </c>
    </row>
    <row r="30" spans="1:30" x14ac:dyDescent="0.2">
      <c r="A30" s="42">
        <v>42472.435416666667</v>
      </c>
      <c r="B30" s="32" t="s">
        <v>22</v>
      </c>
      <c r="C30" s="32">
        <v>0</v>
      </c>
      <c r="D30" s="31">
        <v>2926</v>
      </c>
      <c r="E30" s="31">
        <v>1562</v>
      </c>
      <c r="F30" s="31">
        <v>136</v>
      </c>
      <c r="G30" s="31">
        <v>0</v>
      </c>
      <c r="H30" s="31">
        <v>138</v>
      </c>
      <c r="I30" s="31">
        <v>4</v>
      </c>
      <c r="J30" s="31">
        <v>4676</v>
      </c>
      <c r="K30" s="31">
        <v>4681.3999999999996</v>
      </c>
      <c r="L30" s="32" t="s">
        <v>23</v>
      </c>
      <c r="M30" s="32">
        <v>30</v>
      </c>
      <c r="N30" s="32">
        <v>25</v>
      </c>
      <c r="O30" s="31">
        <v>298989870</v>
      </c>
      <c r="P30" s="32">
        <v>25</v>
      </c>
      <c r="Q30" s="32">
        <v>88079</v>
      </c>
      <c r="R30" s="32">
        <v>117440</v>
      </c>
      <c r="S30" s="32">
        <v>3114176</v>
      </c>
      <c r="T30" s="32">
        <v>1576</v>
      </c>
      <c r="U30" s="34">
        <v>1976</v>
      </c>
      <c r="V30" s="23">
        <f>VALUE(SUBSTITUTE(Table3[[#This Row],[LOAD_DICOM]],".",",")) / VALUE(SUBSTITUTE(Table3[[#This Row],[TOTAL_CLIENT_TIME]],".",",")) * 100</f>
        <v>20.32210834553441</v>
      </c>
      <c r="W30" s="23">
        <f>VALUE(SUBSTITUTE(Table3[[#This Row],[GET_FRAME_FROM_DICOM]],".",",")) / VALUE(SUBSTITUTE(Table3[[#This Row],[TOTAL_CLIENT_TIME]],".",",")) * 100</f>
        <v>18.301610541727673</v>
      </c>
      <c r="X30" s="23">
        <f>VALUE(SUBSTITUTE(Table3[[#This Row],[COMPRESS_FRAME]],".",",")) / VALUE(SUBSTITUTE(Table3[[#This Row],[TOTAL_CLIENT_TIME]],".",",")) * 100</f>
        <v>58.682284040995611</v>
      </c>
      <c r="Y30" s="23">
        <f>VALUE(SUBSTITUTE(Table3[[#This Row],[COMPRESS_FRAME_IN_JPEG]],".",",")) / VALUE(SUBSTITUTE(Table3[[#This Row],[TOTAL_CLIENT_TIME]],".",",")) * 100</f>
        <v>56.983894582723281</v>
      </c>
      <c r="Z30" s="26">
        <f>VALUE(SUBSTITUTE(Table3[[#This Row],[COMPRESS_FRAME_IN_BASE64]],".",",")) / VALUE(SUBSTITUTE(Table3[[#This Row],[TOTAL_CLIENT_TIME]],".",",")) * 100</f>
        <v>0.76134699853587118</v>
      </c>
      <c r="AA30" s="26">
        <f>2*Table3[[#This Row],['[SIZE_IN_BYTES']]]/Table3[[#This Row],['[DICOM_SIZE']]]*100</f>
        <v>99.94921870988135</v>
      </c>
      <c r="AB30" s="23">
        <f>2*Table3[[#This Row],['[SIZE_IN_BYTES']]]</f>
        <v>14013792</v>
      </c>
      <c r="AC30" s="23">
        <f xml:space="preserve"> ((Table3[[#This Row],['[SIZE_IN_BYTES']]]) - Table3[[#This Row],['[COMPRESSION_JPEG_SIZE']]]) / (Table3[[#This Row],['[SIZE_IN_BYTES']]]) * 100</f>
        <v>95.962277733250218</v>
      </c>
      <c r="AD30" s="28">
        <v>0</v>
      </c>
    </row>
    <row r="31" spans="1:30" x14ac:dyDescent="0.2">
      <c r="A31" s="41">
        <v>42472.435416666667</v>
      </c>
      <c r="B31" s="30" t="s">
        <v>42</v>
      </c>
      <c r="C31" s="30">
        <v>0</v>
      </c>
      <c r="D31" s="29">
        <v>508</v>
      </c>
      <c r="E31" s="29">
        <v>408</v>
      </c>
      <c r="F31" s="29">
        <v>1656</v>
      </c>
      <c r="G31" s="29">
        <v>88</v>
      </c>
      <c r="H31" s="29">
        <v>1770</v>
      </c>
      <c r="I31" s="29">
        <v>52</v>
      </c>
      <c r="J31" s="29">
        <v>2758</v>
      </c>
      <c r="K31" s="29">
        <v>2811.4</v>
      </c>
      <c r="L31" s="30" t="s">
        <v>19</v>
      </c>
      <c r="M31" s="30">
        <v>0</v>
      </c>
      <c r="N31" s="30">
        <v>100</v>
      </c>
      <c r="O31" s="29">
        <v>56057906</v>
      </c>
      <c r="P31" s="30">
        <v>100</v>
      </c>
      <c r="Q31" s="30">
        <v>4770804</v>
      </c>
      <c r="R31" s="30">
        <v>6361072</v>
      </c>
      <c r="S31" s="30">
        <v>28027584</v>
      </c>
      <c r="T31" s="30">
        <v>4728</v>
      </c>
      <c r="U31" s="33">
        <v>5928</v>
      </c>
      <c r="V31" s="21">
        <f>VALUE(SUBSTITUTE(Table3[[#This Row],[LOAD_DICOM]],".",",")) / VALUE(SUBSTITUTE(Table3[[#This Row],[TOTAL_CLIENT_TIME]],".",",")) * 100</f>
        <v>20.029542097488921</v>
      </c>
      <c r="W31" s="21">
        <f>VALUE(SUBSTITUTE(Table3[[#This Row],[GET_FRAME_FROM_DICOM]],".",",")) / VALUE(SUBSTITUTE(Table3[[#This Row],[TOTAL_CLIENT_TIME]],".",",")) * 100</f>
        <v>16.484490398818316</v>
      </c>
      <c r="X31" s="21">
        <f>VALUE(SUBSTITUTE(Table3[[#This Row],[COMPRESS_FRAME]],".",",")) / VALUE(SUBSTITUTE(Table3[[#This Row],[TOTAL_CLIENT_TIME]],".",",")) * 100</f>
        <v>60.088626292466763</v>
      </c>
      <c r="Y31" s="21">
        <f>VALUE(SUBSTITUTE(Table3[[#This Row],[COMPRESS_FRAME_IN_JPEG]],".",",")) / VALUE(SUBSTITUTE(Table3[[#This Row],[TOTAL_CLIENT_TIME]],".",",")) * 100</f>
        <v>57.843426883308716</v>
      </c>
      <c r="Z31" s="25">
        <f>VALUE(SUBSTITUTE(Table3[[#This Row],[COMPRESS_FRAME_IN_BASE64]],".",",")) / VALUE(SUBSTITUTE(Table3[[#This Row],[TOTAL_CLIENT_TIME]],".",",")) * 100</f>
        <v>1.0635155096011817</v>
      </c>
      <c r="AA31" s="25">
        <f>2*Table3[[#This Row],['[SIZE_IN_BYTES']]]/Table3[[#This Row],['[DICOM_SIZE']]]*100</f>
        <v>99.94921870988135</v>
      </c>
      <c r="AB31" s="21">
        <f>2*Table3[[#This Row],['[SIZE_IN_BYTES']]]</f>
        <v>14013792</v>
      </c>
      <c r="AC31" s="21">
        <f xml:space="preserve"> ((Table3[[#This Row],['[SIZE_IN_BYTES']]]) - Table3[[#This Row],['[COMPRESSION_JPEG_SIZE']]]) / (Table3[[#This Row],['[SIZE_IN_BYTES']]]) * 100</f>
        <v>93.849187999936063</v>
      </c>
      <c r="AD31" s="27">
        <v>0</v>
      </c>
    </row>
    <row r="32" spans="1:30" x14ac:dyDescent="0.2">
      <c r="A32" s="42">
        <v>42472.435416666667</v>
      </c>
      <c r="B32" s="32" t="s">
        <v>45</v>
      </c>
      <c r="C32" s="32">
        <v>0</v>
      </c>
      <c r="D32" s="31">
        <v>472</v>
      </c>
      <c r="E32" s="31">
        <v>354</v>
      </c>
      <c r="F32" s="31">
        <v>1626</v>
      </c>
      <c r="G32" s="31">
        <v>94</v>
      </c>
      <c r="H32" s="31">
        <v>1746</v>
      </c>
      <c r="I32" s="31">
        <v>50</v>
      </c>
      <c r="J32" s="31">
        <v>2648</v>
      </c>
      <c r="K32" s="31">
        <v>2709.2</v>
      </c>
      <c r="L32" s="32" t="s">
        <v>24</v>
      </c>
      <c r="M32" s="32">
        <v>0</v>
      </c>
      <c r="N32" s="32">
        <v>100</v>
      </c>
      <c r="O32" s="31">
        <v>56057906</v>
      </c>
      <c r="P32" s="32">
        <v>100</v>
      </c>
      <c r="Q32" s="32">
        <v>4688301</v>
      </c>
      <c r="R32" s="32">
        <v>6251068</v>
      </c>
      <c r="S32" s="32">
        <v>28027584</v>
      </c>
      <c r="T32" s="32">
        <v>4728</v>
      </c>
      <c r="U32" s="34">
        <v>5928</v>
      </c>
      <c r="V32" s="23">
        <f>VALUE(SUBSTITUTE(Table3[[#This Row],[LOAD_DICOM]],".",",")) / VALUE(SUBSTITUTE(Table3[[#This Row],[TOTAL_CLIENT_TIME]],".",",")) * 100</f>
        <v>22.621771820856491</v>
      </c>
      <c r="W32" s="23">
        <f>VALUE(SUBSTITUTE(Table3[[#This Row],[GET_FRAME_FROM_DICOM]],".",",")) / VALUE(SUBSTITUTE(Table3[[#This Row],[TOTAL_CLIENT_TIME]],".",",")) * 100</f>
        <v>17.718208564890489</v>
      </c>
      <c r="X32" s="23">
        <f>VALUE(SUBSTITUTE(Table3[[#This Row],[COMPRESS_FRAME]],".",",")) / VALUE(SUBSTITUTE(Table3[[#This Row],[TOTAL_CLIENT_TIME]],".",",")) * 100</f>
        <v>57.077476299444264</v>
      </c>
      <c r="Y32" s="23">
        <f>VALUE(SUBSTITUTE(Table3[[#This Row],[COMPRESS_FRAME_IN_JPEG]],".",",")) / VALUE(SUBSTITUTE(Table3[[#This Row],[TOTAL_CLIENT_TIME]],".",",")) * 100</f>
        <v>55.246812683883626</v>
      </c>
      <c r="Z32" s="26">
        <f>VALUE(SUBSTITUTE(Table3[[#This Row],[COMPRESS_FRAME_IN_BASE64]],".",",")) / VALUE(SUBSTITUTE(Table3[[#This Row],[TOTAL_CLIENT_TIME]],".",",")) * 100</f>
        <v>0.35959463877084019</v>
      </c>
      <c r="AA32" s="26">
        <f>2*Table3[[#This Row],['[SIZE_IN_BYTES']]]/Table3[[#This Row],['[DICOM_SIZE']]]*100</f>
        <v>99.94921870988135</v>
      </c>
      <c r="AB32" s="23">
        <f>2*Table3[[#This Row],['[SIZE_IN_BYTES']]]</f>
        <v>14013792</v>
      </c>
      <c r="AC32" s="23">
        <f xml:space="preserve"> ((Table3[[#This Row],['[SIZE_IN_BYTES']]]) - Table3[[#This Row],['[COMPRESSION_JPEG_SIZE']]]) / (Table3[[#This Row],['[SIZE_IN_BYTES']]]) * 100</f>
        <v>97.148694657377533</v>
      </c>
      <c r="AD32" s="28">
        <v>0</v>
      </c>
    </row>
    <row r="33" spans="1:30" x14ac:dyDescent="0.2">
      <c r="A33" s="41">
        <v>42472.435416666667</v>
      </c>
      <c r="B33" s="30" t="s">
        <v>42</v>
      </c>
      <c r="C33" s="30">
        <v>1</v>
      </c>
      <c r="D33" s="29">
        <v>426</v>
      </c>
      <c r="E33" s="29">
        <v>306</v>
      </c>
      <c r="F33" s="29">
        <v>1566</v>
      </c>
      <c r="G33" s="29">
        <v>82</v>
      </c>
      <c r="H33" s="29">
        <v>1664</v>
      </c>
      <c r="I33" s="29">
        <v>54</v>
      </c>
      <c r="J33" s="29">
        <v>2472</v>
      </c>
      <c r="K33" s="29">
        <v>2528</v>
      </c>
      <c r="L33" s="30" t="s">
        <v>19</v>
      </c>
      <c r="M33" s="30">
        <v>0</v>
      </c>
      <c r="N33" s="30">
        <v>100</v>
      </c>
      <c r="O33" s="29">
        <v>56057906</v>
      </c>
      <c r="P33" s="30">
        <v>100</v>
      </c>
      <c r="Q33" s="30">
        <v>4770804</v>
      </c>
      <c r="R33" s="30">
        <v>6361072</v>
      </c>
      <c r="S33" s="30">
        <v>28027584</v>
      </c>
      <c r="T33" s="30">
        <v>4728</v>
      </c>
      <c r="U33" s="33">
        <v>5928</v>
      </c>
      <c r="V33" s="21">
        <f>VALUE(SUBSTITUTE(Table3[[#This Row],[LOAD_DICOM]],".",",")) / VALUE(SUBSTITUTE(Table3[[#This Row],[TOTAL_CLIENT_TIME]],".",",")) * 100</f>
        <v>24.752475247524753</v>
      </c>
      <c r="W33" s="21">
        <f>VALUE(SUBSTITUTE(Table3[[#This Row],[GET_FRAME_FROM_DICOM]],".",",")) / VALUE(SUBSTITUTE(Table3[[#This Row],[TOTAL_CLIENT_TIME]],".",",")) * 100</f>
        <v>6.9306930693069297</v>
      </c>
      <c r="X33" s="21">
        <f>VALUE(SUBSTITUTE(Table3[[#This Row],[COMPRESS_FRAME]],".",",")) / VALUE(SUBSTITUTE(Table3[[#This Row],[TOTAL_CLIENT_TIME]],".",",")) * 100</f>
        <v>17.821782178217823</v>
      </c>
      <c r="Y33" s="21">
        <f>VALUE(SUBSTITUTE(Table3[[#This Row],[COMPRESS_FRAME_IN_JPEG]],".",",")) / VALUE(SUBSTITUTE(Table3[[#This Row],[TOTAL_CLIENT_TIME]],".",",")) * 100</f>
        <v>15.841584158415841</v>
      </c>
      <c r="Z33" s="25">
        <f>VALUE(SUBSTITUTE(Table3[[#This Row],[COMPRESS_FRAME_IN_BASE64]],".",",")) / VALUE(SUBSTITUTE(Table3[[#This Row],[TOTAL_CLIENT_TIME]],".",",")) * 100</f>
        <v>0</v>
      </c>
      <c r="AA33" s="25">
        <f>2*Table3[[#This Row],['[SIZE_IN_BYTES']]]/Table3[[#This Row],['[DICOM_SIZE']]]*100</f>
        <v>91.939058948963265</v>
      </c>
      <c r="AB33" s="21">
        <f>2*Table3[[#This Row],['[SIZE_IN_BYTES']]]</f>
        <v>131072</v>
      </c>
      <c r="AC33" s="21">
        <f xml:space="preserve"> ((Table3[[#This Row],['[SIZE_IN_BYTES']]]) - Table3[[#This Row],['[COMPRESSION_JPEG_SIZE']]]) / (Table3[[#This Row],['[SIZE_IN_BYTES']]]) * 100</f>
        <v>95.330810546875</v>
      </c>
      <c r="AD33" s="27">
        <v>0</v>
      </c>
    </row>
    <row r="34" spans="1:30" x14ac:dyDescent="0.2">
      <c r="A34" s="42">
        <v>42472.435416666667</v>
      </c>
      <c r="B34" s="32" t="s">
        <v>45</v>
      </c>
      <c r="C34" s="32">
        <v>1</v>
      </c>
      <c r="D34" s="31">
        <v>426</v>
      </c>
      <c r="E34" s="31">
        <v>318</v>
      </c>
      <c r="F34" s="31">
        <v>1554</v>
      </c>
      <c r="G34" s="31">
        <v>80</v>
      </c>
      <c r="H34" s="31">
        <v>1652</v>
      </c>
      <c r="I34" s="31">
        <v>50</v>
      </c>
      <c r="J34" s="31">
        <v>2474</v>
      </c>
      <c r="K34" s="31">
        <v>2527.1999999999998</v>
      </c>
      <c r="L34" s="32" t="s">
        <v>24</v>
      </c>
      <c r="M34" s="32">
        <v>0</v>
      </c>
      <c r="N34" s="32">
        <v>100</v>
      </c>
      <c r="O34" s="31">
        <v>56057906</v>
      </c>
      <c r="P34" s="32">
        <v>100</v>
      </c>
      <c r="Q34" s="32">
        <v>4688301</v>
      </c>
      <c r="R34" s="32">
        <v>6251068</v>
      </c>
      <c r="S34" s="32">
        <v>28027584</v>
      </c>
      <c r="T34" s="32">
        <v>4728</v>
      </c>
      <c r="U34" s="34">
        <v>5928</v>
      </c>
      <c r="V34" s="23">
        <f>VALUE(SUBSTITUTE(Table3[[#This Row],[LOAD_DICOM]],".",",")) / VALUE(SUBSTITUTE(Table3[[#This Row],[TOTAL_CLIENT_TIME]],".",",")) * 100</f>
        <v>20.833333333333336</v>
      </c>
      <c r="W34" s="23">
        <f>VALUE(SUBSTITUTE(Table3[[#This Row],[GET_FRAME_FROM_DICOM]],".",",")) / VALUE(SUBSTITUTE(Table3[[#This Row],[TOTAL_CLIENT_TIME]],".",",")) * 100</f>
        <v>5.2083333333333339</v>
      </c>
      <c r="X34" s="23">
        <f>VALUE(SUBSTITUTE(Table3[[#This Row],[COMPRESS_FRAME]],".",",")) / VALUE(SUBSTITUTE(Table3[[#This Row],[TOTAL_CLIENT_TIME]],".",",")) * 100</f>
        <v>23.958333333333332</v>
      </c>
      <c r="Y34" s="23">
        <f>VALUE(SUBSTITUTE(Table3[[#This Row],[COMPRESS_FRAME_IN_JPEG]],".",",")) / VALUE(SUBSTITUTE(Table3[[#This Row],[TOTAL_CLIENT_TIME]],".",",")) * 100</f>
        <v>22.916666666666668</v>
      </c>
      <c r="Z34" s="26">
        <f>VALUE(SUBSTITUTE(Table3[[#This Row],[COMPRESS_FRAME_IN_BASE64]],".",",")) / VALUE(SUBSTITUTE(Table3[[#This Row],[TOTAL_CLIENT_TIME]],".",",")) * 100</f>
        <v>0</v>
      </c>
      <c r="AA34" s="26">
        <f>2*Table3[[#This Row],['[SIZE_IN_BYTES']]]/Table3[[#This Row],['[DICOM_SIZE']]]*100</f>
        <v>97.586253108387808</v>
      </c>
      <c r="AB34" s="23">
        <f>2*Table3[[#This Row],['[SIZE_IN_BYTES']]]</f>
        <v>131072</v>
      </c>
      <c r="AC34" s="23">
        <f xml:space="preserve"> ((Table3[[#This Row],['[SIZE_IN_BYTES']]]) - Table3[[#This Row],['[COMPRESSION_JPEG_SIZE']]]) / (Table3[[#This Row],['[SIZE_IN_BYTES']]]) * 100</f>
        <v>88.34381103515625</v>
      </c>
      <c r="AD34" s="28">
        <v>0</v>
      </c>
    </row>
    <row r="35" spans="1:30" x14ac:dyDescent="0.2">
      <c r="A35" s="41">
        <v>42472.435416666667</v>
      </c>
      <c r="B35" s="30" t="s">
        <v>45</v>
      </c>
      <c r="C35" s="30">
        <v>1</v>
      </c>
      <c r="D35" s="29">
        <v>424</v>
      </c>
      <c r="E35" s="29">
        <v>318</v>
      </c>
      <c r="F35" s="29">
        <v>1424</v>
      </c>
      <c r="G35" s="29">
        <v>52</v>
      </c>
      <c r="H35" s="29">
        <v>1496</v>
      </c>
      <c r="I35" s="29">
        <v>30</v>
      </c>
      <c r="J35" s="29">
        <v>2300</v>
      </c>
      <c r="K35" s="29">
        <v>2332</v>
      </c>
      <c r="L35" s="30" t="s">
        <v>24</v>
      </c>
      <c r="M35" s="30">
        <v>0</v>
      </c>
      <c r="N35" s="30">
        <v>95</v>
      </c>
      <c r="O35" s="29">
        <v>56057906</v>
      </c>
      <c r="P35" s="30">
        <v>95</v>
      </c>
      <c r="Q35" s="30">
        <v>2881479</v>
      </c>
      <c r="R35" s="30">
        <v>3841972</v>
      </c>
      <c r="S35" s="30">
        <v>28027584</v>
      </c>
      <c r="T35" s="30">
        <v>4728</v>
      </c>
      <c r="U35" s="33">
        <v>5928</v>
      </c>
      <c r="V35" s="21">
        <f>VALUE(SUBSTITUTE(Table3[[#This Row],[LOAD_DICOM]],".",",")) / VALUE(SUBSTITUTE(Table3[[#This Row],[TOTAL_CLIENT_TIME]],".",",")) * 100</f>
        <v>23.157894736842106</v>
      </c>
      <c r="W35" s="21">
        <f>VALUE(SUBSTITUTE(Table3[[#This Row],[GET_FRAME_FROM_DICOM]],".",",")) / VALUE(SUBSTITUTE(Table3[[#This Row],[TOTAL_CLIENT_TIME]],".",",")) * 100</f>
        <v>1.0526315789473684</v>
      </c>
      <c r="X35" s="21">
        <f>VALUE(SUBSTITUTE(Table3[[#This Row],[COMPRESS_FRAME]],".",",")) / VALUE(SUBSTITUTE(Table3[[#This Row],[TOTAL_CLIENT_TIME]],".",",")) * 100</f>
        <v>24.210526315789473</v>
      </c>
      <c r="Y35" s="21">
        <f>VALUE(SUBSTITUTE(Table3[[#This Row],[COMPRESS_FRAME_IN_JPEG]],".",",")) / VALUE(SUBSTITUTE(Table3[[#This Row],[TOTAL_CLIENT_TIME]],".",",")) * 100</f>
        <v>21.052631578947366</v>
      </c>
      <c r="Z35" s="25">
        <f>VALUE(SUBSTITUTE(Table3[[#This Row],[COMPRESS_FRAME_IN_BASE64]],".",",")) / VALUE(SUBSTITUTE(Table3[[#This Row],[TOTAL_CLIENT_TIME]],".",",")) * 100</f>
        <v>0</v>
      </c>
      <c r="AA35" s="25">
        <f>2*Table3[[#This Row],['[SIZE_IN_BYTES']]]/Table3[[#This Row],['[DICOM_SIZE']]]*100</f>
        <v>97.586253108387808</v>
      </c>
      <c r="AB35" s="21">
        <f>2*Table3[[#This Row],['[SIZE_IN_BYTES']]]</f>
        <v>131072</v>
      </c>
      <c r="AC35" s="21">
        <f xml:space="preserve"> ((Table3[[#This Row],['[SIZE_IN_BYTES']]]) - Table3[[#This Row],['[COMPRESSION_JPEG_SIZE']]]) / (Table3[[#This Row],['[SIZE_IN_BYTES']]]) * 100</f>
        <v>94.7967529296875</v>
      </c>
      <c r="AD35" s="27">
        <v>0</v>
      </c>
    </row>
    <row r="36" spans="1:30" x14ac:dyDescent="0.2">
      <c r="A36" s="42">
        <v>42472.435416666667</v>
      </c>
      <c r="B36" s="32" t="s">
        <v>45</v>
      </c>
      <c r="C36" s="32">
        <v>0</v>
      </c>
      <c r="D36" s="31">
        <v>432</v>
      </c>
      <c r="E36" s="31">
        <v>314</v>
      </c>
      <c r="F36" s="31">
        <v>1422</v>
      </c>
      <c r="G36" s="31">
        <v>50</v>
      </c>
      <c r="H36" s="31">
        <v>1492</v>
      </c>
      <c r="I36" s="31">
        <v>26</v>
      </c>
      <c r="J36" s="31">
        <v>2294</v>
      </c>
      <c r="K36" s="31">
        <v>2325.8000000000002</v>
      </c>
      <c r="L36" s="32" t="s">
        <v>24</v>
      </c>
      <c r="M36" s="32">
        <v>0</v>
      </c>
      <c r="N36" s="32">
        <v>95</v>
      </c>
      <c r="O36" s="31">
        <v>56057906</v>
      </c>
      <c r="P36" s="32">
        <v>95</v>
      </c>
      <c r="Q36" s="32">
        <v>2881479</v>
      </c>
      <c r="R36" s="32">
        <v>3841972</v>
      </c>
      <c r="S36" s="32">
        <v>28027584</v>
      </c>
      <c r="T36" s="32">
        <v>4728</v>
      </c>
      <c r="U36" s="34">
        <v>5928</v>
      </c>
      <c r="V36" s="23">
        <f>VALUE(SUBSTITUTE(Table3[[#This Row],[LOAD_DICOM]],".",",")) / VALUE(SUBSTITUTE(Table3[[#This Row],[TOTAL_CLIENT_TIME]],".",",")) * 100</f>
        <v>16.666666666666664</v>
      </c>
      <c r="W36" s="23">
        <f>VALUE(SUBSTITUTE(Table3[[#This Row],[GET_FRAME_FROM_DICOM]],".",",")) / VALUE(SUBSTITUTE(Table3[[#This Row],[TOTAL_CLIENT_TIME]],".",",")) * 100</f>
        <v>12.222222222222223</v>
      </c>
      <c r="X36" s="23">
        <f>VALUE(SUBSTITUTE(Table3[[#This Row],[COMPRESS_FRAME]],".",",")) / VALUE(SUBSTITUTE(Table3[[#This Row],[TOTAL_CLIENT_TIME]],".",",")) * 100</f>
        <v>24.444444444444446</v>
      </c>
      <c r="Y36" s="23">
        <f>VALUE(SUBSTITUTE(Table3[[#This Row],[COMPRESS_FRAME_IN_JPEG]],".",",")) / VALUE(SUBSTITUTE(Table3[[#This Row],[TOTAL_CLIENT_TIME]],".",",")) * 100</f>
        <v>21.111111111111111</v>
      </c>
      <c r="Z36" s="26">
        <f>VALUE(SUBSTITUTE(Table3[[#This Row],[COMPRESS_FRAME_IN_BASE64]],".",",")) / VALUE(SUBSTITUTE(Table3[[#This Row],[TOTAL_CLIENT_TIME]],".",",")) * 100</f>
        <v>0</v>
      </c>
      <c r="AA36" s="26">
        <f>2*Table3[[#This Row],['[SIZE_IN_BYTES']]]/Table3[[#This Row],['[DICOM_SIZE']]]*100</f>
        <v>91.939058948963265</v>
      </c>
      <c r="AB36" s="23">
        <f>2*Table3[[#This Row],['[SIZE_IN_BYTES']]]</f>
        <v>131072</v>
      </c>
      <c r="AC36" s="23">
        <f xml:space="preserve"> ((Table3[[#This Row],['[SIZE_IN_BYTES']]]) - Table3[[#This Row],['[COMPRESSION_JPEG_SIZE']]]) / (Table3[[#This Row],['[SIZE_IN_BYTES']]]) * 100</f>
        <v>75.5401611328125</v>
      </c>
      <c r="AD36" s="28">
        <v>0</v>
      </c>
    </row>
    <row r="37" spans="1:30" x14ac:dyDescent="0.2">
      <c r="A37" s="41">
        <v>42472.435416666667</v>
      </c>
      <c r="B37" s="30" t="s">
        <v>42</v>
      </c>
      <c r="C37" s="30">
        <v>0</v>
      </c>
      <c r="D37" s="29">
        <v>416</v>
      </c>
      <c r="E37" s="29">
        <v>284</v>
      </c>
      <c r="F37" s="29">
        <v>1434</v>
      </c>
      <c r="G37" s="29">
        <v>52</v>
      </c>
      <c r="H37" s="29">
        <v>1510</v>
      </c>
      <c r="I37" s="29">
        <v>26</v>
      </c>
      <c r="J37" s="29">
        <v>2256</v>
      </c>
      <c r="K37" s="29">
        <v>2285.4</v>
      </c>
      <c r="L37" s="30" t="s">
        <v>19</v>
      </c>
      <c r="M37" s="30">
        <v>0</v>
      </c>
      <c r="N37" s="30">
        <v>95</v>
      </c>
      <c r="O37" s="29">
        <v>56057906</v>
      </c>
      <c r="P37" s="30">
        <v>95</v>
      </c>
      <c r="Q37" s="30">
        <v>2891794</v>
      </c>
      <c r="R37" s="30">
        <v>3855728</v>
      </c>
      <c r="S37" s="30">
        <v>28027584</v>
      </c>
      <c r="T37" s="30">
        <v>4728</v>
      </c>
      <c r="U37" s="33">
        <v>5928</v>
      </c>
      <c r="V37" s="21">
        <f>VALUE(SUBSTITUTE(Table3[[#This Row],[LOAD_DICOM]],".",",")) / VALUE(SUBSTITUTE(Table3[[#This Row],[TOTAL_CLIENT_TIME]],".",",")) * 100</f>
        <v>16.666666666666664</v>
      </c>
      <c r="W37" s="21">
        <f>VALUE(SUBSTITUTE(Table3[[#This Row],[GET_FRAME_FROM_DICOM]],".",",")) / VALUE(SUBSTITUTE(Table3[[#This Row],[TOTAL_CLIENT_TIME]],".",",")) * 100</f>
        <v>0</v>
      </c>
      <c r="X37" s="21">
        <f>VALUE(SUBSTITUTE(Table3[[#This Row],[COMPRESS_FRAME]],".",",")) / VALUE(SUBSTITUTE(Table3[[#This Row],[TOTAL_CLIENT_TIME]],".",",")) * 100</f>
        <v>33.333333333333329</v>
      </c>
      <c r="Y37" s="21">
        <f>VALUE(SUBSTITUTE(Table3[[#This Row],[COMPRESS_FRAME_IN_JPEG]],".",",")) / VALUE(SUBSTITUTE(Table3[[#This Row],[TOTAL_CLIENT_TIME]],".",",")) * 100</f>
        <v>30.000000000000004</v>
      </c>
      <c r="Z37" s="25">
        <f>VALUE(SUBSTITUTE(Table3[[#This Row],[COMPRESS_FRAME_IN_BASE64]],".",",")) / VALUE(SUBSTITUTE(Table3[[#This Row],[TOTAL_CLIENT_TIME]],".",",")) * 100</f>
        <v>0</v>
      </c>
      <c r="AA37" s="25">
        <f>2*Table3[[#This Row],['[SIZE_IN_BYTES']]]/Table3[[#This Row],['[DICOM_SIZE']]]*100</f>
        <v>97.689532838446169</v>
      </c>
      <c r="AB37" s="21">
        <f>2*Table3[[#This Row],['[SIZE_IN_BYTES']]]</f>
        <v>131072</v>
      </c>
      <c r="AC37" s="21">
        <f xml:space="preserve"> ((Table3[[#This Row],['[SIZE_IN_BYTES']]]) - Table3[[#This Row],['[COMPRESSION_JPEG_SIZE']]]) / (Table3[[#This Row],['[SIZE_IN_BYTES']]]) * 100</f>
        <v>58.36029052734375</v>
      </c>
      <c r="AD37" s="27">
        <v>0</v>
      </c>
    </row>
    <row r="38" spans="1:30" x14ac:dyDescent="0.2">
      <c r="A38" s="42">
        <v>42472.435416666667</v>
      </c>
      <c r="B38" s="32" t="s">
        <v>42</v>
      </c>
      <c r="C38" s="32">
        <v>1</v>
      </c>
      <c r="D38" s="31">
        <v>402</v>
      </c>
      <c r="E38" s="31">
        <v>296</v>
      </c>
      <c r="F38" s="31">
        <v>1420</v>
      </c>
      <c r="G38" s="31">
        <v>52</v>
      </c>
      <c r="H38" s="31">
        <v>1490</v>
      </c>
      <c r="I38" s="31">
        <v>30</v>
      </c>
      <c r="J38" s="31">
        <v>2236</v>
      </c>
      <c r="K38" s="31">
        <v>2265.6</v>
      </c>
      <c r="L38" s="32" t="s">
        <v>19</v>
      </c>
      <c r="M38" s="32">
        <v>0</v>
      </c>
      <c r="N38" s="32">
        <v>95</v>
      </c>
      <c r="O38" s="31">
        <v>56057906</v>
      </c>
      <c r="P38" s="32">
        <v>95</v>
      </c>
      <c r="Q38" s="32">
        <v>2891794</v>
      </c>
      <c r="R38" s="32">
        <v>3855728</v>
      </c>
      <c r="S38" s="32">
        <v>28027584</v>
      </c>
      <c r="T38" s="32">
        <v>4728</v>
      </c>
      <c r="U38" s="34">
        <v>5928</v>
      </c>
      <c r="V38" s="23">
        <f>VALUE(SUBSTITUTE(Table3[[#This Row],[LOAD_DICOM]],".",",")) / VALUE(SUBSTITUTE(Table3[[#This Row],[TOTAL_CLIENT_TIME]],".",",")) * 100</f>
        <v>21.111111111111111</v>
      </c>
      <c r="W38" s="23">
        <f>VALUE(SUBSTITUTE(Table3[[#This Row],[GET_FRAME_FROM_DICOM]],".",",")) / VALUE(SUBSTITUTE(Table3[[#This Row],[TOTAL_CLIENT_TIME]],".",",")) * 100</f>
        <v>11.111111111111111</v>
      </c>
      <c r="X38" s="23">
        <f>VALUE(SUBSTITUTE(Table3[[#This Row],[COMPRESS_FRAME]],".",",")) / VALUE(SUBSTITUTE(Table3[[#This Row],[TOTAL_CLIENT_TIME]],".",",")) * 100</f>
        <v>23.333333333333332</v>
      </c>
      <c r="Y38" s="23">
        <f>VALUE(SUBSTITUTE(Table3[[#This Row],[COMPRESS_FRAME_IN_JPEG]],".",",")) / VALUE(SUBSTITUTE(Table3[[#This Row],[TOTAL_CLIENT_TIME]],".",",")) * 100</f>
        <v>14.444444444444446</v>
      </c>
      <c r="Z38" s="26">
        <f>VALUE(SUBSTITUTE(Table3[[#This Row],[COMPRESS_FRAME_IN_BASE64]],".",",")) / VALUE(SUBSTITUTE(Table3[[#This Row],[TOTAL_CLIENT_TIME]],".",",")) * 100</f>
        <v>0</v>
      </c>
      <c r="AA38" s="26">
        <f>2*Table3[[#This Row],['[SIZE_IN_BYTES']]]/Table3[[#This Row],['[DICOM_SIZE']]]*100</f>
        <v>91.939058948963265</v>
      </c>
      <c r="AB38" s="23">
        <f>2*Table3[[#This Row],['[SIZE_IN_BYTES']]]</f>
        <v>131072</v>
      </c>
      <c r="AC38" s="23">
        <f xml:space="preserve"> ((Table3[[#This Row],['[SIZE_IN_BYTES']]]) - Table3[[#This Row],['[COMPRESSION_JPEG_SIZE']]]) / (Table3[[#This Row],['[SIZE_IN_BYTES']]]) * 100</f>
        <v>96.417236328125</v>
      </c>
      <c r="AD38" s="28">
        <v>0</v>
      </c>
    </row>
    <row r="39" spans="1:30" x14ac:dyDescent="0.2">
      <c r="A39" s="41">
        <v>42472.435416666667</v>
      </c>
      <c r="B39" s="30" t="s">
        <v>45</v>
      </c>
      <c r="C39" s="30">
        <v>1</v>
      </c>
      <c r="D39" s="29">
        <v>426</v>
      </c>
      <c r="E39" s="29">
        <v>304</v>
      </c>
      <c r="F39" s="29">
        <v>1306</v>
      </c>
      <c r="G39" s="29">
        <v>24</v>
      </c>
      <c r="H39" s="29">
        <v>1342</v>
      </c>
      <c r="I39" s="29">
        <v>14</v>
      </c>
      <c r="J39" s="29">
        <v>2104</v>
      </c>
      <c r="K39" s="29">
        <v>2120.1999999999998</v>
      </c>
      <c r="L39" s="30" t="s">
        <v>24</v>
      </c>
      <c r="M39" s="30">
        <v>0</v>
      </c>
      <c r="N39" s="30">
        <v>80</v>
      </c>
      <c r="O39" s="29">
        <v>56057906</v>
      </c>
      <c r="P39" s="30">
        <v>80</v>
      </c>
      <c r="Q39" s="30">
        <v>1384435</v>
      </c>
      <c r="R39" s="30">
        <v>1845916</v>
      </c>
      <c r="S39" s="30">
        <v>28027584</v>
      </c>
      <c r="T39" s="30">
        <v>4728</v>
      </c>
      <c r="U39" s="33">
        <v>5928</v>
      </c>
      <c r="V39" s="21">
        <f>VALUE(SUBSTITUTE(Table3[[#This Row],[LOAD_DICOM]],".",",")) / VALUE(SUBSTITUTE(Table3[[#This Row],[TOTAL_CLIENT_TIME]],".",",")) * 100</f>
        <v>15.730337078651685</v>
      </c>
      <c r="W39" s="21">
        <f>VALUE(SUBSTITUTE(Table3[[#This Row],[GET_FRAME_FROM_DICOM]],".",",")) / VALUE(SUBSTITUTE(Table3[[#This Row],[TOTAL_CLIENT_TIME]],".",",")) * 100</f>
        <v>6.7415730337078648</v>
      </c>
      <c r="X39" s="21">
        <f>VALUE(SUBSTITUTE(Table3[[#This Row],[COMPRESS_FRAME]],".",",")) / VALUE(SUBSTITUTE(Table3[[#This Row],[TOTAL_CLIENT_TIME]],".",",")) * 100</f>
        <v>33.707865168539328</v>
      </c>
      <c r="Y39" s="21">
        <f>VALUE(SUBSTITUTE(Table3[[#This Row],[COMPRESS_FRAME_IN_JPEG]],".",",")) / VALUE(SUBSTITUTE(Table3[[#This Row],[TOTAL_CLIENT_TIME]],".",",")) * 100</f>
        <v>31.460674157303369</v>
      </c>
      <c r="Z39" s="25">
        <f>VALUE(SUBSTITUTE(Table3[[#This Row],[COMPRESS_FRAME_IN_BASE64]],".",",")) / VALUE(SUBSTITUTE(Table3[[#This Row],[TOTAL_CLIENT_TIME]],".",",")) * 100</f>
        <v>0</v>
      </c>
      <c r="AA39" s="25">
        <f>2*Table3[[#This Row],['[SIZE_IN_BYTES']]]/Table3[[#This Row],['[DICOM_SIZE']]]*100</f>
        <v>92.029433241588492</v>
      </c>
      <c r="AB39" s="21">
        <f>2*Table3[[#This Row],['[SIZE_IN_BYTES']]]</f>
        <v>131072</v>
      </c>
      <c r="AC39" s="21">
        <f xml:space="preserve"> ((Table3[[#This Row],['[SIZE_IN_BYTES']]]) - Table3[[#This Row],['[COMPRESSION_JPEG_SIZE']]]) / (Table3[[#This Row],['[SIZE_IN_BYTES']]]) * 100</f>
        <v>90.54718017578125</v>
      </c>
      <c r="AD39" s="27">
        <v>0</v>
      </c>
    </row>
    <row r="40" spans="1:30" x14ac:dyDescent="0.2">
      <c r="A40" s="42">
        <v>42472.435416666667</v>
      </c>
      <c r="B40" s="32" t="s">
        <v>45</v>
      </c>
      <c r="C40" s="32">
        <v>0</v>
      </c>
      <c r="D40" s="31">
        <v>420</v>
      </c>
      <c r="E40" s="31">
        <v>292</v>
      </c>
      <c r="F40" s="31">
        <v>1294</v>
      </c>
      <c r="G40" s="31">
        <v>20</v>
      </c>
      <c r="H40" s="31">
        <v>1332</v>
      </c>
      <c r="I40" s="31">
        <v>14</v>
      </c>
      <c r="J40" s="31">
        <v>2076</v>
      </c>
      <c r="K40" s="31">
        <v>2092</v>
      </c>
      <c r="L40" s="32" t="s">
        <v>24</v>
      </c>
      <c r="M40" s="32">
        <v>0</v>
      </c>
      <c r="N40" s="32">
        <v>80</v>
      </c>
      <c r="O40" s="31">
        <v>56057906</v>
      </c>
      <c r="P40" s="32">
        <v>80</v>
      </c>
      <c r="Q40" s="32">
        <v>1384435</v>
      </c>
      <c r="R40" s="32">
        <v>1845916</v>
      </c>
      <c r="S40" s="32">
        <v>28027584</v>
      </c>
      <c r="T40" s="32">
        <v>4728</v>
      </c>
      <c r="U40" s="34">
        <v>5928</v>
      </c>
      <c r="V40" s="23">
        <f>VALUE(SUBSTITUTE(Table3[[#This Row],[LOAD_DICOM]],".",",")) / VALUE(SUBSTITUTE(Table3[[#This Row],[TOTAL_CLIENT_TIME]],".",",")) * 100</f>
        <v>19.318181818181817</v>
      </c>
      <c r="W40" s="23">
        <f>VALUE(SUBSTITUTE(Table3[[#This Row],[GET_FRAME_FROM_DICOM]],".",",")) / VALUE(SUBSTITUTE(Table3[[#This Row],[TOTAL_CLIENT_TIME]],".",",")) * 100</f>
        <v>6.8181818181818175</v>
      </c>
      <c r="X40" s="23">
        <f>VALUE(SUBSTITUTE(Table3[[#This Row],[COMPRESS_FRAME]],".",",")) / VALUE(SUBSTITUTE(Table3[[#This Row],[TOTAL_CLIENT_TIME]],".",",")) * 100</f>
        <v>30.681818181818183</v>
      </c>
      <c r="Y40" s="23">
        <f>VALUE(SUBSTITUTE(Table3[[#This Row],[COMPRESS_FRAME_IN_JPEG]],".",",")) / VALUE(SUBSTITUTE(Table3[[#This Row],[TOTAL_CLIENT_TIME]],".",",")) * 100</f>
        <v>26.13636363636363</v>
      </c>
      <c r="Z40" s="26">
        <f>VALUE(SUBSTITUTE(Table3[[#This Row],[COMPRESS_FRAME_IN_BASE64]],".",",")) / VALUE(SUBSTITUTE(Table3[[#This Row],[TOTAL_CLIENT_TIME]],".",",")) * 100</f>
        <v>0</v>
      </c>
      <c r="AA40" s="26">
        <f>2*Table3[[#This Row],['[SIZE_IN_BYTES']]]/Table3[[#This Row],['[DICOM_SIZE']]]*100</f>
        <v>91.939058948963265</v>
      </c>
      <c r="AB40" s="23">
        <f>2*Table3[[#This Row],['[SIZE_IN_BYTES']]]</f>
        <v>131072</v>
      </c>
      <c r="AC40" s="23">
        <f xml:space="preserve"> ((Table3[[#This Row],['[SIZE_IN_BYTES']]]) - Table3[[#This Row],['[COMPRESSION_JPEG_SIZE']]]) / (Table3[[#This Row],['[SIZE_IN_BYTES']]]) * 100</f>
        <v>75.03509521484375</v>
      </c>
      <c r="AD40" s="28">
        <v>0</v>
      </c>
    </row>
    <row r="41" spans="1:30" x14ac:dyDescent="0.2">
      <c r="A41" s="41">
        <v>42472.435416666667</v>
      </c>
      <c r="B41" s="30" t="s">
        <v>42</v>
      </c>
      <c r="C41" s="30">
        <v>0</v>
      </c>
      <c r="D41" s="29">
        <v>426</v>
      </c>
      <c r="E41" s="29">
        <v>286</v>
      </c>
      <c r="F41" s="29">
        <v>1292</v>
      </c>
      <c r="G41" s="29">
        <v>24</v>
      </c>
      <c r="H41" s="29">
        <v>1330</v>
      </c>
      <c r="I41" s="29">
        <v>12</v>
      </c>
      <c r="J41" s="29">
        <v>2070</v>
      </c>
      <c r="K41" s="29">
        <v>2087.4</v>
      </c>
      <c r="L41" s="30" t="s">
        <v>19</v>
      </c>
      <c r="M41" s="30">
        <v>0</v>
      </c>
      <c r="N41" s="30">
        <v>80</v>
      </c>
      <c r="O41" s="29">
        <v>56057906</v>
      </c>
      <c r="P41" s="30">
        <v>80</v>
      </c>
      <c r="Q41" s="30">
        <v>1378949</v>
      </c>
      <c r="R41" s="30">
        <v>1838600</v>
      </c>
      <c r="S41" s="30">
        <v>28027584</v>
      </c>
      <c r="T41" s="30">
        <v>4728</v>
      </c>
      <c r="U41" s="33">
        <v>5928</v>
      </c>
      <c r="V41" s="21">
        <f>VALUE(SUBSTITUTE(Table3[[#This Row],[LOAD_DICOM]],".",",")) / VALUE(SUBSTITUTE(Table3[[#This Row],[TOTAL_CLIENT_TIME]],".",",")) * 100</f>
        <v>26.744186046511626</v>
      </c>
      <c r="W41" s="21">
        <f>VALUE(SUBSTITUTE(Table3[[#This Row],[GET_FRAME_FROM_DICOM]],".",",")) / VALUE(SUBSTITUTE(Table3[[#This Row],[TOTAL_CLIENT_TIME]],".",",")) * 100</f>
        <v>2.3255813953488373</v>
      </c>
      <c r="X41" s="21">
        <f>VALUE(SUBSTITUTE(Table3[[#This Row],[COMPRESS_FRAME]],".",",")) / VALUE(SUBSTITUTE(Table3[[#This Row],[TOTAL_CLIENT_TIME]],".",",")) * 100</f>
        <v>24.418604651162791</v>
      </c>
      <c r="Y41" s="21">
        <f>VALUE(SUBSTITUTE(Table3[[#This Row],[COMPRESS_FRAME_IN_JPEG]],".",",")) / VALUE(SUBSTITUTE(Table3[[#This Row],[TOTAL_CLIENT_TIME]],".",",")) * 100</f>
        <v>20.930232558139537</v>
      </c>
      <c r="Z41" s="25">
        <f>VALUE(SUBSTITUTE(Table3[[#This Row],[COMPRESS_FRAME_IN_BASE64]],".",",")) / VALUE(SUBSTITUTE(Table3[[#This Row],[TOTAL_CLIENT_TIME]],".",",")) * 100</f>
        <v>0</v>
      </c>
      <c r="AA41" s="25">
        <f>2*Table3[[#This Row],['[SIZE_IN_BYTES']]]/Table3[[#This Row],['[DICOM_SIZE']]]*100</f>
        <v>97.586253108387808</v>
      </c>
      <c r="AB41" s="21">
        <f>2*Table3[[#This Row],['[SIZE_IN_BYTES']]]</f>
        <v>131072</v>
      </c>
      <c r="AC41" s="21">
        <f xml:space="preserve"> ((Table3[[#This Row],['[SIZE_IN_BYTES']]]) - Table3[[#This Row],['[COMPRESSION_JPEG_SIZE']]]) / (Table3[[#This Row],['[SIZE_IN_BYTES']]]) * 100</f>
        <v>85.791015625</v>
      </c>
      <c r="AD41" s="27">
        <v>0</v>
      </c>
    </row>
    <row r="42" spans="1:30" x14ac:dyDescent="0.2">
      <c r="A42" s="42">
        <v>42472.435416666667</v>
      </c>
      <c r="B42" s="32" t="s">
        <v>42</v>
      </c>
      <c r="C42" s="32">
        <v>1</v>
      </c>
      <c r="D42" s="31">
        <v>404</v>
      </c>
      <c r="E42" s="31">
        <v>282</v>
      </c>
      <c r="F42" s="31">
        <v>1296</v>
      </c>
      <c r="G42" s="31">
        <v>20</v>
      </c>
      <c r="H42" s="31">
        <v>1332</v>
      </c>
      <c r="I42" s="31">
        <v>16</v>
      </c>
      <c r="J42" s="31">
        <v>2050</v>
      </c>
      <c r="K42" s="31">
        <v>2062</v>
      </c>
      <c r="L42" s="32" t="s">
        <v>19</v>
      </c>
      <c r="M42" s="32">
        <v>0</v>
      </c>
      <c r="N42" s="32">
        <v>80</v>
      </c>
      <c r="O42" s="31">
        <v>56057906</v>
      </c>
      <c r="P42" s="32">
        <v>80</v>
      </c>
      <c r="Q42" s="32">
        <v>1378949</v>
      </c>
      <c r="R42" s="32">
        <v>1838600</v>
      </c>
      <c r="S42" s="32">
        <v>28027584</v>
      </c>
      <c r="T42" s="32">
        <v>4728</v>
      </c>
      <c r="U42" s="34">
        <v>5928</v>
      </c>
      <c r="V42" s="23">
        <f>VALUE(SUBSTITUTE(Table3[[#This Row],[LOAD_DICOM]],".",",")) / VALUE(SUBSTITUTE(Table3[[#This Row],[TOTAL_CLIENT_TIME]],".",",")) * 100</f>
        <v>40</v>
      </c>
      <c r="W42" s="23">
        <f>VALUE(SUBSTITUTE(Table3[[#This Row],[GET_FRAME_FROM_DICOM]],".",",")) / VALUE(SUBSTITUTE(Table3[[#This Row],[TOTAL_CLIENT_TIME]],".",",")) * 100</f>
        <v>0</v>
      </c>
      <c r="X42" s="23">
        <f>VALUE(SUBSTITUTE(Table3[[#This Row],[COMPRESS_FRAME]],".",",")) / VALUE(SUBSTITUTE(Table3[[#This Row],[TOTAL_CLIENT_TIME]],".",",")) * 100</f>
        <v>21.176470588235293</v>
      </c>
      <c r="Y42" s="23">
        <f>VALUE(SUBSTITUTE(Table3[[#This Row],[COMPRESS_FRAME_IN_JPEG]],".",",")) / VALUE(SUBSTITUTE(Table3[[#This Row],[TOTAL_CLIENT_TIME]],".",",")) * 100</f>
        <v>20</v>
      </c>
      <c r="Z42" s="26">
        <f>VALUE(SUBSTITUTE(Table3[[#This Row],[COMPRESS_FRAME_IN_BASE64]],".",",")) / VALUE(SUBSTITUTE(Table3[[#This Row],[TOTAL_CLIENT_TIME]],".",",")) * 100</f>
        <v>0</v>
      </c>
      <c r="AA42" s="26">
        <f>2*Table3[[#This Row],['[SIZE_IN_BYTES']]]/Table3[[#This Row],['[DICOM_SIZE']]]*100</f>
        <v>97.689532838446169</v>
      </c>
      <c r="AB42" s="23">
        <f>2*Table3[[#This Row],['[SIZE_IN_BYTES']]]</f>
        <v>131072</v>
      </c>
      <c r="AC42" s="23">
        <f xml:space="preserve"> ((Table3[[#This Row],['[SIZE_IN_BYTES']]]) - Table3[[#This Row],['[COMPRESSION_JPEG_SIZE']]]) / (Table3[[#This Row],['[SIZE_IN_BYTES']]]) * 100</f>
        <v>94.15283203125</v>
      </c>
      <c r="AD42" s="28">
        <v>0</v>
      </c>
    </row>
    <row r="43" spans="1:30" x14ac:dyDescent="0.2">
      <c r="A43" s="41">
        <v>42472.435416666667</v>
      </c>
      <c r="B43" s="30" t="s">
        <v>45</v>
      </c>
      <c r="C43" s="30">
        <v>1</v>
      </c>
      <c r="D43" s="29">
        <v>426</v>
      </c>
      <c r="E43" s="29">
        <v>292</v>
      </c>
      <c r="F43" s="29">
        <v>1232</v>
      </c>
      <c r="G43" s="29">
        <v>14</v>
      </c>
      <c r="H43" s="29">
        <v>1262</v>
      </c>
      <c r="I43" s="29">
        <v>6</v>
      </c>
      <c r="J43" s="29">
        <v>2004</v>
      </c>
      <c r="K43" s="29">
        <v>2013.6</v>
      </c>
      <c r="L43" s="30" t="s">
        <v>24</v>
      </c>
      <c r="M43" s="30">
        <v>0</v>
      </c>
      <c r="N43" s="30">
        <v>50</v>
      </c>
      <c r="O43" s="29">
        <v>56057906</v>
      </c>
      <c r="P43" s="30">
        <v>50</v>
      </c>
      <c r="Q43" s="30">
        <v>846260</v>
      </c>
      <c r="R43" s="30">
        <v>1128348</v>
      </c>
      <c r="S43" s="30">
        <v>28027584</v>
      </c>
      <c r="T43" s="30">
        <v>4728</v>
      </c>
      <c r="U43" s="33">
        <v>5928</v>
      </c>
      <c r="V43" s="21">
        <f>VALUE(SUBSTITUTE(Table3[[#This Row],[LOAD_DICOM]],".",",")) / VALUE(SUBSTITUTE(Table3[[#This Row],[TOTAL_CLIENT_TIME]],".",",")) * 100</f>
        <v>15.476190476190476</v>
      </c>
      <c r="W43" s="21">
        <f>VALUE(SUBSTITUTE(Table3[[#This Row],[GET_FRAME_FROM_DICOM]],".",",")) / VALUE(SUBSTITUTE(Table3[[#This Row],[TOTAL_CLIENT_TIME]],".",",")) * 100</f>
        <v>1.1904761904761905</v>
      </c>
      <c r="X43" s="21">
        <f>VALUE(SUBSTITUTE(Table3[[#This Row],[COMPRESS_FRAME]],".",",")) / VALUE(SUBSTITUTE(Table3[[#This Row],[TOTAL_CLIENT_TIME]],".",",")) * 100</f>
        <v>20.238095238095237</v>
      </c>
      <c r="Y43" s="21">
        <f>VALUE(SUBSTITUTE(Table3[[#This Row],[COMPRESS_FRAME_IN_JPEG]],".",",")) / VALUE(SUBSTITUTE(Table3[[#This Row],[TOTAL_CLIENT_TIME]],".",",")) * 100</f>
        <v>19.047619047619047</v>
      </c>
      <c r="Z43" s="25">
        <f>VALUE(SUBSTITUTE(Table3[[#This Row],[COMPRESS_FRAME_IN_BASE64]],".",",")) / VALUE(SUBSTITUTE(Table3[[#This Row],[TOTAL_CLIENT_TIME]],".",",")) * 100</f>
        <v>0</v>
      </c>
      <c r="AA43" s="25">
        <f>2*Table3[[#This Row],['[SIZE_IN_BYTES']]]/Table3[[#This Row],['[DICOM_SIZE']]]*100</f>
        <v>97.586253108387808</v>
      </c>
      <c r="AB43" s="21">
        <f>2*Table3[[#This Row],['[SIZE_IN_BYTES']]]</f>
        <v>131072</v>
      </c>
      <c r="AC43" s="21">
        <f xml:space="preserve"> ((Table3[[#This Row],['[SIZE_IN_BYTES']]]) - Table3[[#This Row],['[COMPRESSION_JPEG_SIZE']]]) / (Table3[[#This Row],['[SIZE_IN_BYTES']]]) * 100</f>
        <v>96.08612060546875</v>
      </c>
      <c r="AD43" s="27">
        <v>0</v>
      </c>
    </row>
    <row r="44" spans="1:30" x14ac:dyDescent="0.2">
      <c r="A44" s="42">
        <v>42472.435416666667</v>
      </c>
      <c r="B44" s="32" t="s">
        <v>45</v>
      </c>
      <c r="C44" s="32">
        <v>0</v>
      </c>
      <c r="D44" s="31">
        <v>418</v>
      </c>
      <c r="E44" s="31">
        <v>294</v>
      </c>
      <c r="F44" s="31">
        <v>1230</v>
      </c>
      <c r="G44" s="31">
        <v>14</v>
      </c>
      <c r="H44" s="31">
        <v>1256</v>
      </c>
      <c r="I44" s="31">
        <v>8</v>
      </c>
      <c r="J44" s="31">
        <v>1996</v>
      </c>
      <c r="K44" s="31">
        <v>2004.6</v>
      </c>
      <c r="L44" s="32" t="s">
        <v>24</v>
      </c>
      <c r="M44" s="32">
        <v>0</v>
      </c>
      <c r="N44" s="32">
        <v>50</v>
      </c>
      <c r="O44" s="31">
        <v>56057906</v>
      </c>
      <c r="P44" s="32">
        <v>50</v>
      </c>
      <c r="Q44" s="32">
        <v>846260</v>
      </c>
      <c r="R44" s="32">
        <v>1128348</v>
      </c>
      <c r="S44" s="32">
        <v>28027584</v>
      </c>
      <c r="T44" s="32">
        <v>4728</v>
      </c>
      <c r="U44" s="34">
        <v>5928</v>
      </c>
      <c r="V44" s="23">
        <f>VALUE(SUBSTITUTE(Table3[[#This Row],[LOAD_DICOM]],".",",")) / VALUE(SUBSTITUTE(Table3[[#This Row],[TOTAL_CLIENT_TIME]],".",",")) * 100</f>
        <v>21.951219512195124</v>
      </c>
      <c r="W44" s="23">
        <f>VALUE(SUBSTITUTE(Table3[[#This Row],[GET_FRAME_FROM_DICOM]],".",",")) / VALUE(SUBSTITUTE(Table3[[#This Row],[TOTAL_CLIENT_TIME]],".",",")) * 100</f>
        <v>6.0975609756097571</v>
      </c>
      <c r="X44" s="23">
        <f>VALUE(SUBSTITUTE(Table3[[#This Row],[COMPRESS_FRAME]],".",",")) / VALUE(SUBSTITUTE(Table3[[#This Row],[TOTAL_CLIENT_TIME]],".",",")) * 100</f>
        <v>25.609756097560975</v>
      </c>
      <c r="Y44" s="23">
        <f>VALUE(SUBSTITUTE(Table3[[#This Row],[COMPRESS_FRAME_IN_JPEG]],".",",")) / VALUE(SUBSTITUTE(Table3[[#This Row],[TOTAL_CLIENT_TIME]],".",",")) * 100</f>
        <v>24.390243902439028</v>
      </c>
      <c r="Z44" s="26">
        <f>VALUE(SUBSTITUTE(Table3[[#This Row],[COMPRESS_FRAME_IN_BASE64]],".",",")) / VALUE(SUBSTITUTE(Table3[[#This Row],[TOTAL_CLIENT_TIME]],".",",")) * 100</f>
        <v>0</v>
      </c>
      <c r="AA44" s="26">
        <f>2*Table3[[#This Row],['[SIZE_IN_BYTES']]]/Table3[[#This Row],['[DICOM_SIZE']]]*100</f>
        <v>92.029433241588492</v>
      </c>
      <c r="AB44" s="23">
        <f>2*Table3[[#This Row],['[SIZE_IN_BYTES']]]</f>
        <v>131072</v>
      </c>
      <c r="AC44" s="23">
        <f xml:space="preserve"> ((Table3[[#This Row],['[SIZE_IN_BYTES']]]) - Table3[[#This Row],['[COMPRESSION_JPEG_SIZE']]]) / (Table3[[#This Row],['[SIZE_IN_BYTES']]]) * 100</f>
        <v>80.6732177734375</v>
      </c>
      <c r="AD44" s="28">
        <v>0</v>
      </c>
    </row>
    <row r="45" spans="1:30" x14ac:dyDescent="0.2">
      <c r="A45" s="41">
        <v>42472.435416666667</v>
      </c>
      <c r="B45" s="30" t="s">
        <v>42</v>
      </c>
      <c r="C45" s="30">
        <v>0</v>
      </c>
      <c r="D45" s="29">
        <v>416</v>
      </c>
      <c r="E45" s="29">
        <v>284</v>
      </c>
      <c r="F45" s="29">
        <v>1224</v>
      </c>
      <c r="G45" s="29">
        <v>12</v>
      </c>
      <c r="H45" s="29">
        <v>1254</v>
      </c>
      <c r="I45" s="29">
        <v>8</v>
      </c>
      <c r="J45" s="29">
        <v>1982</v>
      </c>
      <c r="K45" s="29">
        <v>1988.8</v>
      </c>
      <c r="L45" s="30" t="s">
        <v>19</v>
      </c>
      <c r="M45" s="30">
        <v>0</v>
      </c>
      <c r="N45" s="30">
        <v>50</v>
      </c>
      <c r="O45" s="29">
        <v>56057906</v>
      </c>
      <c r="P45" s="30">
        <v>50</v>
      </c>
      <c r="Q45" s="30">
        <v>837573</v>
      </c>
      <c r="R45" s="30">
        <v>1116764</v>
      </c>
      <c r="S45" s="30">
        <v>28027584</v>
      </c>
      <c r="T45" s="30">
        <v>4728</v>
      </c>
      <c r="U45" s="33">
        <v>5928</v>
      </c>
      <c r="V45" s="21">
        <f>VALUE(SUBSTITUTE(Table3[[#This Row],[LOAD_DICOM]],".",",")) / VALUE(SUBSTITUTE(Table3[[#This Row],[TOTAL_CLIENT_TIME]],".",",")) * 100</f>
        <v>35.802469135802468</v>
      </c>
      <c r="W45" s="21">
        <f>VALUE(SUBSTITUTE(Table3[[#This Row],[GET_FRAME_FROM_DICOM]],".",",")) / VALUE(SUBSTITUTE(Table3[[#This Row],[TOTAL_CLIENT_TIME]],".",",")) * 100</f>
        <v>6.1728395061728403</v>
      </c>
      <c r="X45" s="21">
        <f>VALUE(SUBSTITUTE(Table3[[#This Row],[COMPRESS_FRAME]],".",",")) / VALUE(SUBSTITUTE(Table3[[#This Row],[TOTAL_CLIENT_TIME]],".",",")) * 100</f>
        <v>20.987654320987655</v>
      </c>
      <c r="Y45" s="21">
        <f>VALUE(SUBSTITUTE(Table3[[#This Row],[COMPRESS_FRAME_IN_JPEG]],".",",")) / VALUE(SUBSTITUTE(Table3[[#This Row],[TOTAL_CLIENT_TIME]],".",",")) * 100</f>
        <v>17.283950617283949</v>
      </c>
      <c r="Z45" s="25">
        <f>VALUE(SUBSTITUTE(Table3[[#This Row],[COMPRESS_FRAME_IN_BASE64]],".",",")) / VALUE(SUBSTITUTE(Table3[[#This Row],[TOTAL_CLIENT_TIME]],".",",")) * 100</f>
        <v>0</v>
      </c>
      <c r="AA45" s="25">
        <f>2*Table3[[#This Row],['[SIZE_IN_BYTES']]]/Table3[[#This Row],['[DICOM_SIZE']]]*100</f>
        <v>91.939058948963265</v>
      </c>
      <c r="AB45" s="21">
        <f>2*Table3[[#This Row],['[SIZE_IN_BYTES']]]</f>
        <v>131072</v>
      </c>
      <c r="AC45" s="21">
        <f xml:space="preserve"> ((Table3[[#This Row],['[SIZE_IN_BYTES']]]) - Table3[[#This Row],['[COMPRESSION_JPEG_SIZE']]]) / (Table3[[#This Row],['[SIZE_IN_BYTES']]]) * 100</f>
        <v>92.8924560546875</v>
      </c>
      <c r="AD45" s="27">
        <v>0</v>
      </c>
    </row>
    <row r="46" spans="1:30" x14ac:dyDescent="0.2">
      <c r="A46" s="42">
        <v>42472.435416666667</v>
      </c>
      <c r="B46" s="32" t="s">
        <v>42</v>
      </c>
      <c r="C46" s="32">
        <v>1</v>
      </c>
      <c r="D46" s="31">
        <v>400</v>
      </c>
      <c r="E46" s="31">
        <v>290</v>
      </c>
      <c r="F46" s="31">
        <v>1222</v>
      </c>
      <c r="G46" s="31">
        <v>12</v>
      </c>
      <c r="H46" s="31">
        <v>1250</v>
      </c>
      <c r="I46" s="31">
        <v>8</v>
      </c>
      <c r="J46" s="31">
        <v>1962</v>
      </c>
      <c r="K46" s="31">
        <v>1972.8</v>
      </c>
      <c r="L46" s="32" t="s">
        <v>19</v>
      </c>
      <c r="M46" s="32">
        <v>0</v>
      </c>
      <c r="N46" s="32">
        <v>50</v>
      </c>
      <c r="O46" s="31">
        <v>56057906</v>
      </c>
      <c r="P46" s="32">
        <v>50</v>
      </c>
      <c r="Q46" s="32">
        <v>837573</v>
      </c>
      <c r="R46" s="32">
        <v>1116764</v>
      </c>
      <c r="S46" s="32">
        <v>28027584</v>
      </c>
      <c r="T46" s="32">
        <v>4728</v>
      </c>
      <c r="U46" s="34">
        <v>5928</v>
      </c>
      <c r="V46" s="23">
        <f>VALUE(SUBSTITUTE(Table3[[#This Row],[LOAD_DICOM]],".",",")) / VALUE(SUBSTITUTE(Table3[[#This Row],[TOTAL_CLIENT_TIME]],".",",")) * 100</f>
        <v>20</v>
      </c>
      <c r="W46" s="23">
        <f>VALUE(SUBSTITUTE(Table3[[#This Row],[GET_FRAME_FROM_DICOM]],".",",")) / VALUE(SUBSTITUTE(Table3[[#This Row],[TOTAL_CLIENT_TIME]],".",",")) * 100</f>
        <v>6.25</v>
      </c>
      <c r="X46" s="23">
        <f>VALUE(SUBSTITUTE(Table3[[#This Row],[COMPRESS_FRAME]],".",",")) / VALUE(SUBSTITUTE(Table3[[#This Row],[TOTAL_CLIENT_TIME]],".",",")) * 100</f>
        <v>33.75</v>
      </c>
      <c r="Y46" s="23">
        <f>VALUE(SUBSTITUTE(Table3[[#This Row],[COMPRESS_FRAME_IN_JPEG]],".",",")) / VALUE(SUBSTITUTE(Table3[[#This Row],[TOTAL_CLIENT_TIME]],".",",")) * 100</f>
        <v>28.749999999999996</v>
      </c>
      <c r="Z46" s="26">
        <f>VALUE(SUBSTITUTE(Table3[[#This Row],[COMPRESS_FRAME_IN_BASE64]],".",",")) / VALUE(SUBSTITUTE(Table3[[#This Row],[TOTAL_CLIENT_TIME]],".",",")) * 100</f>
        <v>0</v>
      </c>
      <c r="AA46" s="26">
        <f>2*Table3[[#This Row],['[SIZE_IN_BYTES']]]/Table3[[#This Row],['[DICOM_SIZE']]]*100</f>
        <v>92.029433241588492</v>
      </c>
      <c r="AB46" s="23">
        <f>2*Table3[[#This Row],['[SIZE_IN_BYTES']]]</f>
        <v>131072</v>
      </c>
      <c r="AC46" s="23">
        <f xml:space="preserve"> ((Table3[[#This Row],['[SIZE_IN_BYTES']]]) - Table3[[#This Row],['[COMPRESSION_JPEG_SIZE']]]) / (Table3[[#This Row],['[SIZE_IN_BYTES']]]) * 100</f>
        <v>66.73431396484375</v>
      </c>
      <c r="AD46" s="28">
        <v>0</v>
      </c>
    </row>
    <row r="47" spans="1:30" x14ac:dyDescent="0.2">
      <c r="A47" s="41">
        <v>42472.435416666667</v>
      </c>
      <c r="B47" s="30" t="s">
        <v>45</v>
      </c>
      <c r="C47" s="30">
        <v>0</v>
      </c>
      <c r="D47" s="29">
        <v>416</v>
      </c>
      <c r="E47" s="29">
        <v>292</v>
      </c>
      <c r="F47" s="29">
        <v>1202</v>
      </c>
      <c r="G47" s="29">
        <v>12</v>
      </c>
      <c r="H47" s="29">
        <v>1232</v>
      </c>
      <c r="I47" s="29">
        <v>4</v>
      </c>
      <c r="J47" s="29">
        <v>1962</v>
      </c>
      <c r="K47" s="29">
        <v>1970.8</v>
      </c>
      <c r="L47" s="30" t="s">
        <v>24</v>
      </c>
      <c r="M47" s="30">
        <v>0</v>
      </c>
      <c r="N47" s="30">
        <v>25</v>
      </c>
      <c r="O47" s="29">
        <v>56057906</v>
      </c>
      <c r="P47" s="30">
        <v>25</v>
      </c>
      <c r="Q47" s="30">
        <v>572520</v>
      </c>
      <c r="R47" s="30">
        <v>763360</v>
      </c>
      <c r="S47" s="30">
        <v>28027584</v>
      </c>
      <c r="T47" s="30">
        <v>4728</v>
      </c>
      <c r="U47" s="33">
        <v>5928</v>
      </c>
      <c r="V47" s="21">
        <f>VALUE(SUBSTITUTE(Table3[[#This Row],[LOAD_DICOM]],".",",")) / VALUE(SUBSTITUTE(Table3[[#This Row],[TOTAL_CLIENT_TIME]],".",",")) * 100</f>
        <v>16.455696202531644</v>
      </c>
      <c r="W47" s="21">
        <f>VALUE(SUBSTITUTE(Table3[[#This Row],[GET_FRAME_FROM_DICOM]],".",",")) / VALUE(SUBSTITUTE(Table3[[#This Row],[TOTAL_CLIENT_TIME]],".",",")) * 100</f>
        <v>2.5316455696202533</v>
      </c>
      <c r="X47" s="21">
        <f>VALUE(SUBSTITUTE(Table3[[#This Row],[COMPRESS_FRAME]],".",",")) / VALUE(SUBSTITUTE(Table3[[#This Row],[TOTAL_CLIENT_TIME]],".",",")) * 100</f>
        <v>29.113924050632907</v>
      </c>
      <c r="Y47" s="21">
        <f>VALUE(SUBSTITUTE(Table3[[#This Row],[COMPRESS_FRAME_IN_JPEG]],".",",")) / VALUE(SUBSTITUTE(Table3[[#This Row],[TOTAL_CLIENT_TIME]],".",",")) * 100</f>
        <v>27.848101265822784</v>
      </c>
      <c r="Z47" s="25">
        <f>VALUE(SUBSTITUTE(Table3[[#This Row],[COMPRESS_FRAME_IN_BASE64]],".",",")) / VALUE(SUBSTITUTE(Table3[[#This Row],[TOTAL_CLIENT_TIME]],".",",")) * 100</f>
        <v>0</v>
      </c>
      <c r="AA47" s="25">
        <f>2*Table3[[#This Row],['[SIZE_IN_BYTES']]]/Table3[[#This Row],['[DICOM_SIZE']]]*100</f>
        <v>97.586253108387808</v>
      </c>
      <c r="AB47" s="21">
        <f>2*Table3[[#This Row],['[SIZE_IN_BYTES']]]</f>
        <v>131072</v>
      </c>
      <c r="AC47" s="21">
        <f xml:space="preserve"> ((Table3[[#This Row],['[SIZE_IN_BYTES']]]) - Table3[[#This Row],['[COMPRESSION_JPEG_SIZE']]]) / (Table3[[#This Row],['[SIZE_IN_BYTES']]]) * 100</f>
        <v>97.10845947265625</v>
      </c>
      <c r="AD47" s="27">
        <v>0</v>
      </c>
    </row>
    <row r="48" spans="1:30" x14ac:dyDescent="0.2">
      <c r="A48" s="42">
        <v>42472.435416666667</v>
      </c>
      <c r="B48" s="32" t="s">
        <v>45</v>
      </c>
      <c r="C48" s="32">
        <v>1</v>
      </c>
      <c r="D48" s="31">
        <v>416</v>
      </c>
      <c r="E48" s="31">
        <v>278</v>
      </c>
      <c r="F48" s="31">
        <v>1204</v>
      </c>
      <c r="G48" s="31">
        <v>6</v>
      </c>
      <c r="H48" s="31">
        <v>1228</v>
      </c>
      <c r="I48" s="31">
        <v>6</v>
      </c>
      <c r="J48" s="31">
        <v>1948</v>
      </c>
      <c r="K48" s="31">
        <v>1955.8</v>
      </c>
      <c r="L48" s="32" t="s">
        <v>24</v>
      </c>
      <c r="M48" s="32">
        <v>0</v>
      </c>
      <c r="N48" s="32">
        <v>25</v>
      </c>
      <c r="O48" s="31">
        <v>56057906</v>
      </c>
      <c r="P48" s="32">
        <v>25</v>
      </c>
      <c r="Q48" s="32">
        <v>572520</v>
      </c>
      <c r="R48" s="32">
        <v>763360</v>
      </c>
      <c r="S48" s="32">
        <v>28027584</v>
      </c>
      <c r="T48" s="32">
        <v>4728</v>
      </c>
      <c r="U48" s="34">
        <v>5928</v>
      </c>
      <c r="V48" s="23">
        <f>VALUE(SUBSTITUTE(Table3[[#This Row],[LOAD_DICOM]],".",",")) / VALUE(SUBSTITUTE(Table3[[#This Row],[TOTAL_CLIENT_TIME]],".",",")) * 100</f>
        <v>16.666666666666668</v>
      </c>
      <c r="W48" s="23">
        <f>VALUE(SUBSTITUTE(Table3[[#This Row],[GET_FRAME_FROM_DICOM]],".",",")) / VALUE(SUBSTITUTE(Table3[[#This Row],[TOTAL_CLIENT_TIME]],".",",")) * 100</f>
        <v>2.5641025641025643</v>
      </c>
      <c r="X48" s="23">
        <f>VALUE(SUBSTITUTE(Table3[[#This Row],[COMPRESS_FRAME]],".",",")) / VALUE(SUBSTITUTE(Table3[[#This Row],[TOTAL_CLIENT_TIME]],".",",")) * 100</f>
        <v>34.61538461538462</v>
      </c>
      <c r="Y48" s="23">
        <f>VALUE(SUBSTITUTE(Table3[[#This Row],[COMPRESS_FRAME_IN_JPEG]],".",",")) / VALUE(SUBSTITUTE(Table3[[#This Row],[TOTAL_CLIENT_TIME]],".",",")) * 100</f>
        <v>34.61538461538462</v>
      </c>
      <c r="Z48" s="26">
        <f>VALUE(SUBSTITUTE(Table3[[#This Row],[COMPRESS_FRAME_IN_BASE64]],".",",")) / VALUE(SUBSTITUTE(Table3[[#This Row],[TOTAL_CLIENT_TIME]],".",",")) * 100</f>
        <v>0</v>
      </c>
      <c r="AA48" s="26">
        <f>2*Table3[[#This Row],['[SIZE_IN_BYTES']]]/Table3[[#This Row],['[DICOM_SIZE']]]*100</f>
        <v>97.586253108387808</v>
      </c>
      <c r="AB48" s="23">
        <f>2*Table3[[#This Row],['[SIZE_IN_BYTES']]]</f>
        <v>131072</v>
      </c>
      <c r="AC48" s="23">
        <f xml:space="preserve"> ((Table3[[#This Row],['[SIZE_IN_BYTES']]]) - Table3[[#This Row],['[COMPRESSION_JPEG_SIZE']]]) / (Table3[[#This Row],['[SIZE_IN_BYTES']]]) * 100</f>
        <v>96.7742919921875</v>
      </c>
      <c r="AD48" s="28">
        <v>0</v>
      </c>
    </row>
    <row r="49" spans="1:30" x14ac:dyDescent="0.2">
      <c r="A49" s="41">
        <v>42472.435416666667</v>
      </c>
      <c r="B49" s="30" t="s">
        <v>42</v>
      </c>
      <c r="C49" s="30">
        <v>1</v>
      </c>
      <c r="D49" s="29">
        <v>412</v>
      </c>
      <c r="E49" s="29">
        <v>280</v>
      </c>
      <c r="F49" s="29">
        <v>1198</v>
      </c>
      <c r="G49" s="29">
        <v>10</v>
      </c>
      <c r="H49" s="29">
        <v>1228</v>
      </c>
      <c r="I49" s="29">
        <v>6</v>
      </c>
      <c r="J49" s="29">
        <v>1940</v>
      </c>
      <c r="K49" s="29">
        <v>1950</v>
      </c>
      <c r="L49" s="30" t="s">
        <v>19</v>
      </c>
      <c r="M49" s="30">
        <v>0</v>
      </c>
      <c r="N49" s="30">
        <v>25</v>
      </c>
      <c r="O49" s="29">
        <v>56057906</v>
      </c>
      <c r="P49" s="30">
        <v>25</v>
      </c>
      <c r="Q49" s="30">
        <v>570303</v>
      </c>
      <c r="R49" s="30">
        <v>760404</v>
      </c>
      <c r="S49" s="30">
        <v>28027584</v>
      </c>
      <c r="T49" s="30">
        <v>4728</v>
      </c>
      <c r="U49" s="33">
        <v>5928</v>
      </c>
      <c r="V49" s="21">
        <f>VALUE(SUBSTITUTE(Table3[[#This Row],[LOAD_DICOM]],".",",")) / VALUE(SUBSTITUTE(Table3[[#This Row],[TOTAL_CLIENT_TIME]],".",",")) * 100</f>
        <v>19.480519480519483</v>
      </c>
      <c r="W49" s="21">
        <f>VALUE(SUBSTITUTE(Table3[[#This Row],[GET_FRAME_FROM_DICOM]],".",",")) / VALUE(SUBSTITUTE(Table3[[#This Row],[TOTAL_CLIENT_TIME]],".",",")) * 100</f>
        <v>9.0909090909090899</v>
      </c>
      <c r="X49" s="21">
        <f>VALUE(SUBSTITUTE(Table3[[#This Row],[COMPRESS_FRAME]],".",",")) / VALUE(SUBSTITUTE(Table3[[#This Row],[TOTAL_CLIENT_TIME]],".",",")) * 100</f>
        <v>22.077922077922079</v>
      </c>
      <c r="Y49" s="21">
        <f>VALUE(SUBSTITUTE(Table3[[#This Row],[COMPRESS_FRAME_IN_JPEG]],".",",")) / VALUE(SUBSTITUTE(Table3[[#This Row],[TOTAL_CLIENT_TIME]],".",",")) * 100</f>
        <v>20.779220779220779</v>
      </c>
      <c r="Z49" s="25">
        <f>VALUE(SUBSTITUTE(Table3[[#This Row],[COMPRESS_FRAME_IN_BASE64]],".",",")) / VALUE(SUBSTITUTE(Table3[[#This Row],[TOTAL_CLIENT_TIME]],".",",")) * 100</f>
        <v>0</v>
      </c>
      <c r="AA49" s="25">
        <f>2*Table3[[#This Row],['[SIZE_IN_BYTES']]]/Table3[[#This Row],['[DICOM_SIZE']]]*100</f>
        <v>92.029433241588492</v>
      </c>
      <c r="AB49" s="21">
        <f>2*Table3[[#This Row],['[SIZE_IN_BYTES']]]</f>
        <v>131072</v>
      </c>
      <c r="AC49" s="21">
        <f xml:space="preserve"> ((Table3[[#This Row],['[SIZE_IN_BYTES']]]) - Table3[[#This Row],['[COMPRESSION_JPEG_SIZE']]]) / (Table3[[#This Row],['[SIZE_IN_BYTES']]]) * 100</f>
        <v>95.6817626953125</v>
      </c>
      <c r="AD49" s="27">
        <v>0</v>
      </c>
    </row>
    <row r="50" spans="1:30" x14ac:dyDescent="0.2">
      <c r="A50" s="42">
        <v>42472.435416666667</v>
      </c>
      <c r="B50" s="32" t="s">
        <v>42</v>
      </c>
      <c r="C50" s="32">
        <v>0</v>
      </c>
      <c r="D50" s="31">
        <v>410</v>
      </c>
      <c r="E50" s="31">
        <v>278</v>
      </c>
      <c r="F50" s="31">
        <v>1194</v>
      </c>
      <c r="G50" s="31">
        <v>10</v>
      </c>
      <c r="H50" s="31">
        <v>1222</v>
      </c>
      <c r="I50" s="31">
        <v>10</v>
      </c>
      <c r="J50" s="31">
        <v>1934</v>
      </c>
      <c r="K50" s="31">
        <v>1945.8</v>
      </c>
      <c r="L50" s="32" t="s">
        <v>19</v>
      </c>
      <c r="M50" s="32">
        <v>0</v>
      </c>
      <c r="N50" s="32">
        <v>25</v>
      </c>
      <c r="O50" s="31">
        <v>56057906</v>
      </c>
      <c r="P50" s="32">
        <v>25</v>
      </c>
      <c r="Q50" s="32">
        <v>570303</v>
      </c>
      <c r="R50" s="32">
        <v>760404</v>
      </c>
      <c r="S50" s="32">
        <v>28027584</v>
      </c>
      <c r="T50" s="32">
        <v>4728</v>
      </c>
      <c r="U50" s="34">
        <v>5928</v>
      </c>
      <c r="V50" s="23">
        <f>VALUE(SUBSTITUTE(Table3[[#This Row],[LOAD_DICOM]],".",",")) / VALUE(SUBSTITUTE(Table3[[#This Row],[TOTAL_CLIENT_TIME]],".",",")) * 100</f>
        <v>21.333333333333336</v>
      </c>
      <c r="W50" s="23">
        <f>VALUE(SUBSTITUTE(Table3[[#This Row],[GET_FRAME_FROM_DICOM]],".",",")) / VALUE(SUBSTITUTE(Table3[[#This Row],[TOTAL_CLIENT_TIME]],".",",")) * 100</f>
        <v>6.666666666666667</v>
      </c>
      <c r="X50" s="23">
        <f>VALUE(SUBSTITUTE(Table3[[#This Row],[COMPRESS_FRAME]],".",",")) / VALUE(SUBSTITUTE(Table3[[#This Row],[TOTAL_CLIENT_TIME]],".",",")) * 100</f>
        <v>20</v>
      </c>
      <c r="Y50" s="23">
        <f>VALUE(SUBSTITUTE(Table3[[#This Row],[COMPRESS_FRAME_IN_JPEG]],".",",")) / VALUE(SUBSTITUTE(Table3[[#This Row],[TOTAL_CLIENT_TIME]],".",",")) * 100</f>
        <v>14.666666666666666</v>
      </c>
      <c r="Z50" s="26">
        <f>VALUE(SUBSTITUTE(Table3[[#This Row],[COMPRESS_FRAME_IN_BASE64]],".",",")) / VALUE(SUBSTITUTE(Table3[[#This Row],[TOTAL_CLIENT_TIME]],".",",")) * 100</f>
        <v>0</v>
      </c>
      <c r="AA50" s="26">
        <f>2*Table3[[#This Row],['[SIZE_IN_BYTES']]]/Table3[[#This Row],['[DICOM_SIZE']]]*100</f>
        <v>91.939058948963265</v>
      </c>
      <c r="AB50" s="23">
        <f>2*Table3[[#This Row],['[SIZE_IN_BYTES']]]</f>
        <v>131072</v>
      </c>
      <c r="AC50" s="23">
        <f xml:space="preserve"> ((Table3[[#This Row],['[SIZE_IN_BYTES']]]) - Table3[[#This Row],['[COMPRESSION_JPEG_SIZE']]]) / (Table3[[#This Row],['[SIZE_IN_BYTES']]]) * 100</f>
        <v>95.2789306640625</v>
      </c>
      <c r="AD50" s="28">
        <v>0</v>
      </c>
    </row>
    <row r="51" spans="1:30" x14ac:dyDescent="0.2">
      <c r="A51" s="41">
        <v>42472.435416666667</v>
      </c>
      <c r="B51" s="30" t="s">
        <v>44</v>
      </c>
      <c r="C51" s="30">
        <v>0</v>
      </c>
      <c r="D51" s="29">
        <v>116</v>
      </c>
      <c r="E51" s="29">
        <v>78</v>
      </c>
      <c r="F51" s="29">
        <v>410</v>
      </c>
      <c r="G51" s="29">
        <v>20</v>
      </c>
      <c r="H51" s="29">
        <v>436</v>
      </c>
      <c r="I51" s="29">
        <v>10</v>
      </c>
      <c r="J51" s="29">
        <v>648</v>
      </c>
      <c r="K51" s="29">
        <v>665.8</v>
      </c>
      <c r="L51" s="30" t="s">
        <v>21</v>
      </c>
      <c r="M51" s="30">
        <v>0</v>
      </c>
      <c r="N51" s="30">
        <v>100</v>
      </c>
      <c r="O51" s="29">
        <v>14020912</v>
      </c>
      <c r="P51" s="30">
        <v>100</v>
      </c>
      <c r="Q51" s="30">
        <v>1318958</v>
      </c>
      <c r="R51" s="30">
        <v>1758612</v>
      </c>
      <c r="S51" s="30">
        <v>7006896</v>
      </c>
      <c r="T51" s="30">
        <v>2364</v>
      </c>
      <c r="U51" s="33">
        <v>2964</v>
      </c>
      <c r="V51" s="21">
        <f>VALUE(SUBSTITUTE(Table3[[#This Row],[LOAD_DICOM]],".",",")) / VALUE(SUBSTITUTE(Table3[[#This Row],[TOTAL_CLIENT_TIME]],".",",")) * 100</f>
        <v>18.666666666666664</v>
      </c>
      <c r="W51" s="21">
        <f>VALUE(SUBSTITUTE(Table3[[#This Row],[GET_FRAME_FROM_DICOM]],".",",")) / VALUE(SUBSTITUTE(Table3[[#This Row],[TOTAL_CLIENT_TIME]],".",",")) * 100</f>
        <v>5.3333333333333339</v>
      </c>
      <c r="X51" s="21">
        <f>VALUE(SUBSTITUTE(Table3[[#This Row],[COMPRESS_FRAME]],".",",")) / VALUE(SUBSTITUTE(Table3[[#This Row],[TOTAL_CLIENT_TIME]],".",",")) * 100</f>
        <v>25.333333333333329</v>
      </c>
      <c r="Y51" s="21">
        <f>VALUE(SUBSTITUTE(Table3[[#This Row],[COMPRESS_FRAME_IN_JPEG]],".",",")) / VALUE(SUBSTITUTE(Table3[[#This Row],[TOTAL_CLIENT_TIME]],".",",")) * 100</f>
        <v>20</v>
      </c>
      <c r="Z51" s="25">
        <f>VALUE(SUBSTITUTE(Table3[[#This Row],[COMPRESS_FRAME_IN_BASE64]],".",",")) / VALUE(SUBSTITUTE(Table3[[#This Row],[TOTAL_CLIENT_TIME]],".",",")) * 100</f>
        <v>0</v>
      </c>
      <c r="AA51" s="25">
        <f>2*Table3[[#This Row],['[SIZE_IN_BYTES']]]/Table3[[#This Row],['[DICOM_SIZE']]]*100</f>
        <v>97.586253108387808</v>
      </c>
      <c r="AB51" s="21">
        <f>2*Table3[[#This Row],['[SIZE_IN_BYTES']]]</f>
        <v>131072</v>
      </c>
      <c r="AC51" s="21">
        <f xml:space="preserve"> ((Table3[[#This Row],['[SIZE_IN_BYTES']]]) - Table3[[#This Row],['[COMPRESSION_JPEG_SIZE']]]) / (Table3[[#This Row],['[SIZE_IN_BYTES']]]) * 100</f>
        <v>93.6065673828125</v>
      </c>
      <c r="AD51" s="27">
        <v>0</v>
      </c>
    </row>
    <row r="52" spans="1:30" x14ac:dyDescent="0.2">
      <c r="A52" s="42">
        <v>42472.435416666667</v>
      </c>
      <c r="B52" s="32" t="s">
        <v>44</v>
      </c>
      <c r="C52" s="32">
        <v>1</v>
      </c>
      <c r="D52" s="31">
        <v>108</v>
      </c>
      <c r="E52" s="31">
        <v>78</v>
      </c>
      <c r="F52" s="31">
        <v>404</v>
      </c>
      <c r="G52" s="31">
        <v>18</v>
      </c>
      <c r="H52" s="31">
        <v>426</v>
      </c>
      <c r="I52" s="31">
        <v>12</v>
      </c>
      <c r="J52" s="31">
        <v>630</v>
      </c>
      <c r="K52" s="31">
        <v>644.4</v>
      </c>
      <c r="L52" s="32" t="s">
        <v>21</v>
      </c>
      <c r="M52" s="32">
        <v>0</v>
      </c>
      <c r="N52" s="32">
        <v>100</v>
      </c>
      <c r="O52" s="31">
        <v>14020912</v>
      </c>
      <c r="P52" s="32">
        <v>100</v>
      </c>
      <c r="Q52" s="32">
        <v>1318958</v>
      </c>
      <c r="R52" s="32">
        <v>1758612</v>
      </c>
      <c r="S52" s="32">
        <v>7006896</v>
      </c>
      <c r="T52" s="32">
        <v>2364</v>
      </c>
      <c r="U52" s="34">
        <v>2964</v>
      </c>
      <c r="V52" s="23">
        <f>VALUE(SUBSTITUTE(Table3[[#This Row],[LOAD_DICOM]],".",",")) / VALUE(SUBSTITUTE(Table3[[#This Row],[TOTAL_CLIENT_TIME]],".",",")) * 100</f>
        <v>21.333333333333336</v>
      </c>
      <c r="W52" s="23">
        <f>VALUE(SUBSTITUTE(Table3[[#This Row],[GET_FRAME_FROM_DICOM]],".",",")) / VALUE(SUBSTITUTE(Table3[[#This Row],[TOTAL_CLIENT_TIME]],".",",")) * 100</f>
        <v>1.3333333333333335</v>
      </c>
      <c r="X52" s="23">
        <f>VALUE(SUBSTITUTE(Table3[[#This Row],[COMPRESS_FRAME]],".",",")) / VALUE(SUBSTITUTE(Table3[[#This Row],[TOTAL_CLIENT_TIME]],".",",")) * 100</f>
        <v>32</v>
      </c>
      <c r="Y52" s="23">
        <f>VALUE(SUBSTITUTE(Table3[[#This Row],[COMPRESS_FRAME_IN_JPEG]],".",",")) / VALUE(SUBSTITUTE(Table3[[#This Row],[TOTAL_CLIENT_TIME]],".",",")) * 100</f>
        <v>29.333333333333332</v>
      </c>
      <c r="Z52" s="26">
        <f>VALUE(SUBSTITUTE(Table3[[#This Row],[COMPRESS_FRAME_IN_BASE64]],".",",")) / VALUE(SUBSTITUTE(Table3[[#This Row],[TOTAL_CLIENT_TIME]],".",",")) * 100</f>
        <v>0</v>
      </c>
      <c r="AA52" s="26">
        <f>2*Table3[[#This Row],['[SIZE_IN_BYTES']]]/Table3[[#This Row],['[DICOM_SIZE']]]*100</f>
        <v>97.689532838446169</v>
      </c>
      <c r="AB52" s="23">
        <f>2*Table3[[#This Row],['[SIZE_IN_BYTES']]]</f>
        <v>131072</v>
      </c>
      <c r="AC52" s="23">
        <f xml:space="preserve"> ((Table3[[#This Row],['[SIZE_IN_BYTES']]]) - Table3[[#This Row],['[COMPRESSION_JPEG_SIZE']]]) / (Table3[[#This Row],['[SIZE_IN_BYTES']]]) * 100</f>
        <v>76.46484375</v>
      </c>
      <c r="AD52" s="28">
        <v>0</v>
      </c>
    </row>
    <row r="53" spans="1:30" x14ac:dyDescent="0.2">
      <c r="A53" s="41">
        <v>42472.435416666667</v>
      </c>
      <c r="B53" s="30" t="s">
        <v>44</v>
      </c>
      <c r="C53" s="30">
        <v>0</v>
      </c>
      <c r="D53" s="29">
        <v>108</v>
      </c>
      <c r="E53" s="29">
        <v>74</v>
      </c>
      <c r="F53" s="29">
        <v>362</v>
      </c>
      <c r="G53" s="29">
        <v>12</v>
      </c>
      <c r="H53" s="29">
        <v>384</v>
      </c>
      <c r="I53" s="29">
        <v>6</v>
      </c>
      <c r="J53" s="29">
        <v>578</v>
      </c>
      <c r="K53" s="29">
        <v>593.6</v>
      </c>
      <c r="L53" s="30" t="s">
        <v>21</v>
      </c>
      <c r="M53" s="30">
        <v>0</v>
      </c>
      <c r="N53" s="30">
        <v>95</v>
      </c>
      <c r="O53" s="29">
        <v>14020912</v>
      </c>
      <c r="P53" s="30">
        <v>95</v>
      </c>
      <c r="Q53" s="30">
        <v>815766</v>
      </c>
      <c r="R53" s="30">
        <v>1087688</v>
      </c>
      <c r="S53" s="30">
        <v>7006896</v>
      </c>
      <c r="T53" s="30">
        <v>2364</v>
      </c>
      <c r="U53" s="33">
        <v>2964</v>
      </c>
      <c r="V53" s="21">
        <f>VALUE(SUBSTITUTE(Table3[[#This Row],[LOAD_DICOM]],".",",")) / VALUE(SUBSTITUTE(Table3[[#This Row],[TOTAL_CLIENT_TIME]],".",",")) * 100</f>
        <v>18.918918918918916</v>
      </c>
      <c r="W53" s="21">
        <f>VALUE(SUBSTITUTE(Table3[[#This Row],[GET_FRAME_FROM_DICOM]],".",",")) / VALUE(SUBSTITUTE(Table3[[#This Row],[TOTAL_CLIENT_TIME]],".",",")) * 100</f>
        <v>1.3513513513513513</v>
      </c>
      <c r="X53" s="21">
        <f>VALUE(SUBSTITUTE(Table3[[#This Row],[COMPRESS_FRAME]],".",",")) / VALUE(SUBSTITUTE(Table3[[#This Row],[TOTAL_CLIENT_TIME]],".",",")) * 100</f>
        <v>33.783783783783782</v>
      </c>
      <c r="Y53" s="21">
        <f>VALUE(SUBSTITUTE(Table3[[#This Row],[COMPRESS_FRAME_IN_JPEG]],".",",")) / VALUE(SUBSTITUTE(Table3[[#This Row],[TOTAL_CLIENT_TIME]],".",",")) * 100</f>
        <v>29.72972972972973</v>
      </c>
      <c r="Z53" s="25">
        <f>VALUE(SUBSTITUTE(Table3[[#This Row],[COMPRESS_FRAME_IN_BASE64]],".",",")) / VALUE(SUBSTITUTE(Table3[[#This Row],[TOTAL_CLIENT_TIME]],".",",")) * 100</f>
        <v>0</v>
      </c>
      <c r="AA53" s="25">
        <f>2*Table3[[#This Row],['[SIZE_IN_BYTES']]]/Table3[[#This Row],['[DICOM_SIZE']]]*100</f>
        <v>97.586253108387808</v>
      </c>
      <c r="AB53" s="21">
        <f>2*Table3[[#This Row],['[SIZE_IN_BYTES']]]</f>
        <v>131072</v>
      </c>
      <c r="AC53" s="21">
        <f xml:space="preserve"> ((Table3[[#This Row],['[SIZE_IN_BYTES']]]) - Table3[[#This Row],['[COMPRESSION_JPEG_SIZE']]]) / (Table3[[#This Row],['[SIZE_IN_BYTES']]]) * 100</f>
        <v>77.1270751953125</v>
      </c>
      <c r="AD53" s="27">
        <v>0</v>
      </c>
    </row>
    <row r="54" spans="1:30" x14ac:dyDescent="0.2">
      <c r="A54" s="42">
        <v>42472.435416666667</v>
      </c>
      <c r="B54" s="32" t="s">
        <v>44</v>
      </c>
      <c r="C54" s="32">
        <v>1</v>
      </c>
      <c r="D54" s="31">
        <v>104</v>
      </c>
      <c r="E54" s="31">
        <v>74</v>
      </c>
      <c r="F54" s="31">
        <v>360</v>
      </c>
      <c r="G54" s="31">
        <v>14</v>
      </c>
      <c r="H54" s="31">
        <v>380</v>
      </c>
      <c r="I54" s="31">
        <v>4</v>
      </c>
      <c r="J54" s="31">
        <v>572</v>
      </c>
      <c r="K54" s="31">
        <v>583</v>
      </c>
      <c r="L54" s="32" t="s">
        <v>21</v>
      </c>
      <c r="M54" s="32">
        <v>0</v>
      </c>
      <c r="N54" s="32">
        <v>95</v>
      </c>
      <c r="O54" s="31">
        <v>14020912</v>
      </c>
      <c r="P54" s="32">
        <v>95</v>
      </c>
      <c r="Q54" s="32">
        <v>815766</v>
      </c>
      <c r="R54" s="32">
        <v>1087688</v>
      </c>
      <c r="S54" s="32">
        <v>7006896</v>
      </c>
      <c r="T54" s="32">
        <v>2364</v>
      </c>
      <c r="U54" s="34">
        <v>2964</v>
      </c>
      <c r="V54" s="23">
        <f>VALUE(SUBSTITUTE(Table3[[#This Row],[LOAD_DICOM]],".",",")) / VALUE(SUBSTITUTE(Table3[[#This Row],[TOTAL_CLIENT_TIME]],".",",")) * 100</f>
        <v>19.718309859154928</v>
      </c>
      <c r="W54" s="23">
        <f>VALUE(SUBSTITUTE(Table3[[#This Row],[GET_FRAME_FROM_DICOM]],".",",")) / VALUE(SUBSTITUTE(Table3[[#This Row],[TOTAL_CLIENT_TIME]],".",",")) * 100</f>
        <v>1.4084507042253522</v>
      </c>
      <c r="X54" s="23">
        <f>VALUE(SUBSTITUTE(Table3[[#This Row],[COMPRESS_FRAME]],".",",")) / VALUE(SUBSTITUTE(Table3[[#This Row],[TOTAL_CLIENT_TIME]],".",",")) * 100</f>
        <v>30.985915492957751</v>
      </c>
      <c r="Y54" s="23">
        <f>VALUE(SUBSTITUTE(Table3[[#This Row],[COMPRESS_FRAME_IN_JPEG]],".",",")) / VALUE(SUBSTITUTE(Table3[[#This Row],[TOTAL_CLIENT_TIME]],".",",")) * 100</f>
        <v>30.985915492957751</v>
      </c>
      <c r="Z54" s="26">
        <f>VALUE(SUBSTITUTE(Table3[[#This Row],[COMPRESS_FRAME_IN_BASE64]],".",",")) / VALUE(SUBSTITUTE(Table3[[#This Row],[TOTAL_CLIENT_TIME]],".",",")) * 100</f>
        <v>0</v>
      </c>
      <c r="AA54" s="26">
        <f>2*Table3[[#This Row],['[SIZE_IN_BYTES']]]/Table3[[#This Row],['[DICOM_SIZE']]]*100</f>
        <v>97.586253108387808</v>
      </c>
      <c r="AB54" s="23">
        <f>2*Table3[[#This Row],['[SIZE_IN_BYTES']]]</f>
        <v>131072</v>
      </c>
      <c r="AC54" s="23">
        <f xml:space="preserve"> ((Table3[[#This Row],['[SIZE_IN_BYTES']]]) - Table3[[#This Row],['[COMPRESSION_JPEG_SIZE']]]) / (Table3[[#This Row],['[SIZE_IN_BYTES']]]) * 100</f>
        <v>72.98126220703125</v>
      </c>
      <c r="AD54" s="28">
        <v>0</v>
      </c>
    </row>
    <row r="55" spans="1:30" x14ac:dyDescent="0.2">
      <c r="A55" s="41">
        <v>42472.435416666667</v>
      </c>
      <c r="B55" s="30" t="s">
        <v>44</v>
      </c>
      <c r="C55" s="30">
        <v>0</v>
      </c>
      <c r="D55" s="29">
        <v>106</v>
      </c>
      <c r="E55" s="29">
        <v>76</v>
      </c>
      <c r="F55" s="29">
        <v>340</v>
      </c>
      <c r="G55" s="29">
        <v>6</v>
      </c>
      <c r="H55" s="29">
        <v>346</v>
      </c>
      <c r="I55" s="29">
        <v>6</v>
      </c>
      <c r="J55" s="29">
        <v>540</v>
      </c>
      <c r="K55" s="29">
        <v>548.20000000000005</v>
      </c>
      <c r="L55" s="30" t="s">
        <v>21</v>
      </c>
      <c r="M55" s="30">
        <v>0</v>
      </c>
      <c r="N55" s="30">
        <v>80</v>
      </c>
      <c r="O55" s="29">
        <v>14020912</v>
      </c>
      <c r="P55" s="30">
        <v>80</v>
      </c>
      <c r="Q55" s="30">
        <v>430981</v>
      </c>
      <c r="R55" s="30">
        <v>574644</v>
      </c>
      <c r="S55" s="30">
        <v>7006896</v>
      </c>
      <c r="T55" s="30">
        <v>2364</v>
      </c>
      <c r="U55" s="33">
        <v>2964</v>
      </c>
      <c r="V55" s="21">
        <f>VALUE(SUBSTITUTE(Table3[[#This Row],[LOAD_DICOM]],".",",")) / VALUE(SUBSTITUTE(Table3[[#This Row],[TOTAL_CLIENT_TIME]],".",",")) * 100</f>
        <v>21.126760563380284</v>
      </c>
      <c r="W55" s="21">
        <f>VALUE(SUBSTITUTE(Table3[[#This Row],[GET_FRAME_FROM_DICOM]],".",",")) / VALUE(SUBSTITUTE(Table3[[#This Row],[TOTAL_CLIENT_TIME]],".",",")) * 100</f>
        <v>7.042253521126761</v>
      </c>
      <c r="X55" s="21">
        <f>VALUE(SUBSTITUTE(Table3[[#This Row],[COMPRESS_FRAME]],".",",")) / VALUE(SUBSTITUTE(Table3[[#This Row],[TOTAL_CLIENT_TIME]],".",",")) * 100</f>
        <v>23.943661971830988</v>
      </c>
      <c r="Y55" s="21">
        <f>VALUE(SUBSTITUTE(Table3[[#This Row],[COMPRESS_FRAME_IN_JPEG]],".",",")) / VALUE(SUBSTITUTE(Table3[[#This Row],[TOTAL_CLIENT_TIME]],".",",")) * 100</f>
        <v>23.943661971830988</v>
      </c>
      <c r="Z55" s="25">
        <f>VALUE(SUBSTITUTE(Table3[[#This Row],[COMPRESS_FRAME_IN_BASE64]],".",",")) / VALUE(SUBSTITUTE(Table3[[#This Row],[TOTAL_CLIENT_TIME]],".",",")) * 100</f>
        <v>0</v>
      </c>
      <c r="AA55" s="25">
        <f>2*Table3[[#This Row],['[SIZE_IN_BYTES']]]/Table3[[#This Row],['[DICOM_SIZE']]]*100</f>
        <v>91.939058948963265</v>
      </c>
      <c r="AB55" s="21">
        <f>2*Table3[[#This Row],['[SIZE_IN_BYTES']]]</f>
        <v>131072</v>
      </c>
      <c r="AC55" s="21">
        <f xml:space="preserve"> ((Table3[[#This Row],['[SIZE_IN_BYTES']]]) - Table3[[#This Row],['[COMPRESSION_JPEG_SIZE']]]) / (Table3[[#This Row],['[SIZE_IN_BYTES']]]) * 100</f>
        <v>85.7513427734375</v>
      </c>
      <c r="AD55" s="27">
        <v>0</v>
      </c>
    </row>
    <row r="56" spans="1:30" x14ac:dyDescent="0.2">
      <c r="A56" s="42">
        <v>42472.435416666667</v>
      </c>
      <c r="B56" s="32" t="s">
        <v>44</v>
      </c>
      <c r="C56" s="32">
        <v>1</v>
      </c>
      <c r="D56" s="31">
        <v>106</v>
      </c>
      <c r="E56" s="31">
        <v>78</v>
      </c>
      <c r="F56" s="31">
        <v>336</v>
      </c>
      <c r="G56" s="31">
        <v>8</v>
      </c>
      <c r="H56" s="31">
        <v>348</v>
      </c>
      <c r="I56" s="31">
        <v>2</v>
      </c>
      <c r="J56" s="31">
        <v>542</v>
      </c>
      <c r="K56" s="31">
        <v>548</v>
      </c>
      <c r="L56" s="32" t="s">
        <v>21</v>
      </c>
      <c r="M56" s="32">
        <v>0</v>
      </c>
      <c r="N56" s="32">
        <v>80</v>
      </c>
      <c r="O56" s="31">
        <v>14020912</v>
      </c>
      <c r="P56" s="32">
        <v>80</v>
      </c>
      <c r="Q56" s="32">
        <v>430981</v>
      </c>
      <c r="R56" s="32">
        <v>574644</v>
      </c>
      <c r="S56" s="32">
        <v>7006896</v>
      </c>
      <c r="T56" s="32">
        <v>2364</v>
      </c>
      <c r="U56" s="34">
        <v>2964</v>
      </c>
      <c r="V56" s="23">
        <f>VALUE(SUBSTITUTE(Table3[[#This Row],[LOAD_DICOM]],".",",")) / VALUE(SUBSTITUTE(Table3[[#This Row],[TOTAL_CLIENT_TIME]],".",",")) * 100</f>
        <v>22.857142857142858</v>
      </c>
      <c r="W56" s="23">
        <f>VALUE(SUBSTITUTE(Table3[[#This Row],[GET_FRAME_FROM_DICOM]],".",",")) / VALUE(SUBSTITUTE(Table3[[#This Row],[TOTAL_CLIENT_TIME]],".",",")) * 100</f>
        <v>7.1428571428571423</v>
      </c>
      <c r="X56" s="23">
        <f>VALUE(SUBSTITUTE(Table3[[#This Row],[COMPRESS_FRAME]],".",",")) / VALUE(SUBSTITUTE(Table3[[#This Row],[TOTAL_CLIENT_TIME]],".",",")) * 100</f>
        <v>24.285714285714285</v>
      </c>
      <c r="Y56" s="23">
        <f>VALUE(SUBSTITUTE(Table3[[#This Row],[COMPRESS_FRAME_IN_JPEG]],".",",")) / VALUE(SUBSTITUTE(Table3[[#This Row],[TOTAL_CLIENT_TIME]],".",",")) * 100</f>
        <v>21.428571428571427</v>
      </c>
      <c r="Z56" s="26">
        <f>VALUE(SUBSTITUTE(Table3[[#This Row],[COMPRESS_FRAME_IN_BASE64]],".",",")) / VALUE(SUBSTITUTE(Table3[[#This Row],[TOTAL_CLIENT_TIME]],".",",")) * 100</f>
        <v>0</v>
      </c>
      <c r="AA56" s="26">
        <f>2*Table3[[#This Row],['[SIZE_IN_BYTES']]]/Table3[[#This Row],['[DICOM_SIZE']]]*100</f>
        <v>91.939058948963265</v>
      </c>
      <c r="AB56" s="23">
        <f>2*Table3[[#This Row],['[SIZE_IN_BYTES']]]</f>
        <v>131072</v>
      </c>
      <c r="AC56" s="23">
        <f xml:space="preserve"> ((Table3[[#This Row],['[SIZE_IN_BYTES']]]) - Table3[[#This Row],['[COMPRESSION_JPEG_SIZE']]]) / (Table3[[#This Row],['[SIZE_IN_BYTES']]]) * 100</f>
        <v>92.93212890625</v>
      </c>
      <c r="AD56" s="28">
        <v>0</v>
      </c>
    </row>
    <row r="57" spans="1:30" x14ac:dyDescent="0.2">
      <c r="A57" s="41">
        <v>42472.435416666667</v>
      </c>
      <c r="B57" s="30" t="s">
        <v>44</v>
      </c>
      <c r="C57" s="30">
        <v>0</v>
      </c>
      <c r="D57" s="29">
        <v>106</v>
      </c>
      <c r="E57" s="29">
        <v>78</v>
      </c>
      <c r="F57" s="29">
        <v>322</v>
      </c>
      <c r="G57" s="29">
        <v>10</v>
      </c>
      <c r="H57" s="29">
        <v>336</v>
      </c>
      <c r="I57" s="29">
        <v>2</v>
      </c>
      <c r="J57" s="29">
        <v>524</v>
      </c>
      <c r="K57" s="29">
        <v>532</v>
      </c>
      <c r="L57" s="30" t="s">
        <v>21</v>
      </c>
      <c r="M57" s="30">
        <v>0</v>
      </c>
      <c r="N57" s="30">
        <v>50</v>
      </c>
      <c r="O57" s="29">
        <v>14020912</v>
      </c>
      <c r="P57" s="30">
        <v>50</v>
      </c>
      <c r="Q57" s="30">
        <v>282919</v>
      </c>
      <c r="R57" s="30">
        <v>377228</v>
      </c>
      <c r="S57" s="30">
        <v>7006896</v>
      </c>
      <c r="T57" s="30">
        <v>2364</v>
      </c>
      <c r="U57" s="33">
        <v>2964</v>
      </c>
      <c r="V57" s="21">
        <f>VALUE(SUBSTITUTE(Table3[[#This Row],[LOAD_DICOM]],".",",")) / VALUE(SUBSTITUTE(Table3[[#This Row],[TOTAL_CLIENT_TIME]],".",",")) * 100</f>
        <v>21.428571428571427</v>
      </c>
      <c r="W57" s="21">
        <f>VALUE(SUBSTITUTE(Table3[[#This Row],[GET_FRAME_FROM_DICOM]],".",",")) / VALUE(SUBSTITUTE(Table3[[#This Row],[TOTAL_CLIENT_TIME]],".",",")) * 100</f>
        <v>1.4285714285714286</v>
      </c>
      <c r="X57" s="21">
        <f>VALUE(SUBSTITUTE(Table3[[#This Row],[COMPRESS_FRAME]],".",",")) / VALUE(SUBSTITUTE(Table3[[#This Row],[TOTAL_CLIENT_TIME]],".",",")) * 100</f>
        <v>25.714285714285719</v>
      </c>
      <c r="Y57" s="21">
        <f>VALUE(SUBSTITUTE(Table3[[#This Row],[COMPRESS_FRAME_IN_JPEG]],".",",")) / VALUE(SUBSTITUTE(Table3[[#This Row],[TOTAL_CLIENT_TIME]],".",",")) * 100</f>
        <v>25.714285714285719</v>
      </c>
      <c r="Z57" s="25">
        <f>VALUE(SUBSTITUTE(Table3[[#This Row],[COMPRESS_FRAME_IN_BASE64]],".",",")) / VALUE(SUBSTITUTE(Table3[[#This Row],[TOTAL_CLIENT_TIME]],".",",")) * 100</f>
        <v>0</v>
      </c>
      <c r="AA57" s="25">
        <f>2*Table3[[#This Row],['[SIZE_IN_BYTES']]]/Table3[[#This Row],['[DICOM_SIZE']]]*100</f>
        <v>97.689532838446169</v>
      </c>
      <c r="AB57" s="21">
        <f>2*Table3[[#This Row],['[SIZE_IN_BYTES']]]</f>
        <v>131072</v>
      </c>
      <c r="AC57" s="21">
        <f xml:space="preserve"> ((Table3[[#This Row],['[SIZE_IN_BYTES']]]) - Table3[[#This Row],['[COMPRESSION_JPEG_SIZE']]]) / (Table3[[#This Row],['[SIZE_IN_BYTES']]]) * 100</f>
        <v>89.7918701171875</v>
      </c>
      <c r="AD57" s="27">
        <v>0</v>
      </c>
    </row>
    <row r="58" spans="1:30" x14ac:dyDescent="0.2">
      <c r="A58" s="42">
        <v>42472.435416666667</v>
      </c>
      <c r="B58" s="32" t="s">
        <v>44</v>
      </c>
      <c r="C58" s="32">
        <v>1</v>
      </c>
      <c r="D58" s="31">
        <v>104</v>
      </c>
      <c r="E58" s="31">
        <v>80</v>
      </c>
      <c r="F58" s="31">
        <v>326</v>
      </c>
      <c r="G58" s="31">
        <v>4</v>
      </c>
      <c r="H58" s="31">
        <v>332</v>
      </c>
      <c r="I58" s="31">
        <v>2</v>
      </c>
      <c r="J58" s="31">
        <v>524</v>
      </c>
      <c r="K58" s="31">
        <v>531.20000000000005</v>
      </c>
      <c r="L58" s="32" t="s">
        <v>21</v>
      </c>
      <c r="M58" s="32">
        <v>0</v>
      </c>
      <c r="N58" s="32">
        <v>50</v>
      </c>
      <c r="O58" s="31">
        <v>14020912</v>
      </c>
      <c r="P58" s="32">
        <v>50</v>
      </c>
      <c r="Q58" s="32">
        <v>282919</v>
      </c>
      <c r="R58" s="32">
        <v>377228</v>
      </c>
      <c r="S58" s="32">
        <v>7006896</v>
      </c>
      <c r="T58" s="32">
        <v>2364</v>
      </c>
      <c r="U58" s="34">
        <v>2964</v>
      </c>
      <c r="V58" s="23">
        <f>VALUE(SUBSTITUTE(Table3[[#This Row],[LOAD_DICOM]],".",",")) / VALUE(SUBSTITUTE(Table3[[#This Row],[TOTAL_CLIENT_TIME]],".",",")) * 100</f>
        <v>20</v>
      </c>
      <c r="W58" s="23">
        <f>VALUE(SUBSTITUTE(Table3[[#This Row],[GET_FRAME_FROM_DICOM]],".",",")) / VALUE(SUBSTITUTE(Table3[[#This Row],[TOTAL_CLIENT_TIME]],".",",")) * 100</f>
        <v>7.1428571428571423</v>
      </c>
      <c r="X58" s="23">
        <f>VALUE(SUBSTITUTE(Table3[[#This Row],[COMPRESS_FRAME]],".",",")) / VALUE(SUBSTITUTE(Table3[[#This Row],[TOTAL_CLIENT_TIME]],".",",")) * 100</f>
        <v>25.714285714285719</v>
      </c>
      <c r="Y58" s="23">
        <f>VALUE(SUBSTITUTE(Table3[[#This Row],[COMPRESS_FRAME_IN_JPEG]],".",",")) / VALUE(SUBSTITUTE(Table3[[#This Row],[TOTAL_CLIENT_TIME]],".",",")) * 100</f>
        <v>24.285714285714285</v>
      </c>
      <c r="Z58" s="26">
        <f>VALUE(SUBSTITUTE(Table3[[#This Row],[COMPRESS_FRAME_IN_BASE64]],".",",")) / VALUE(SUBSTITUTE(Table3[[#This Row],[TOTAL_CLIENT_TIME]],".",",")) * 100</f>
        <v>0</v>
      </c>
      <c r="AA58" s="26">
        <f>2*Table3[[#This Row],['[SIZE_IN_BYTES']]]/Table3[[#This Row],['[DICOM_SIZE']]]*100</f>
        <v>91.939058948963265</v>
      </c>
      <c r="AB58" s="23">
        <f>2*Table3[[#This Row],['[SIZE_IN_BYTES']]]</f>
        <v>131072</v>
      </c>
      <c r="AC58" s="23">
        <f xml:space="preserve"> ((Table3[[#This Row],['[SIZE_IN_BYTES']]]) - Table3[[#This Row],['[COMPRESSION_JPEG_SIZE']]]) / (Table3[[#This Row],['[SIZE_IN_BYTES']]]) * 100</f>
        <v>85.69793701171875</v>
      </c>
      <c r="AD58" s="28">
        <v>0</v>
      </c>
    </row>
    <row r="59" spans="1:30" x14ac:dyDescent="0.2">
      <c r="A59" s="41">
        <v>42472.435416666667</v>
      </c>
      <c r="B59" s="30" t="s">
        <v>44</v>
      </c>
      <c r="C59" s="30">
        <v>1</v>
      </c>
      <c r="D59" s="29">
        <v>104</v>
      </c>
      <c r="E59" s="29">
        <v>78</v>
      </c>
      <c r="F59" s="29">
        <v>314</v>
      </c>
      <c r="G59" s="29">
        <v>2</v>
      </c>
      <c r="H59" s="29">
        <v>322</v>
      </c>
      <c r="I59" s="29">
        <v>0</v>
      </c>
      <c r="J59" s="29">
        <v>514</v>
      </c>
      <c r="K59" s="29">
        <v>518.6</v>
      </c>
      <c r="L59" s="30" t="s">
        <v>21</v>
      </c>
      <c r="M59" s="30">
        <v>0</v>
      </c>
      <c r="N59" s="30">
        <v>25</v>
      </c>
      <c r="O59" s="29">
        <v>14020912</v>
      </c>
      <c r="P59" s="30">
        <v>25</v>
      </c>
      <c r="Q59" s="30">
        <v>199788</v>
      </c>
      <c r="R59" s="30">
        <v>266384</v>
      </c>
      <c r="S59" s="30">
        <v>7006896</v>
      </c>
      <c r="T59" s="30">
        <v>2364</v>
      </c>
      <c r="U59" s="33">
        <v>2964</v>
      </c>
      <c r="V59" s="21">
        <f>VALUE(SUBSTITUTE(Table3[[#This Row],[LOAD_DICOM]],".",",")) / VALUE(SUBSTITUTE(Table3[[#This Row],[TOTAL_CLIENT_TIME]],".",",")) * 100</f>
        <v>23.188405797101449</v>
      </c>
      <c r="W59" s="21">
        <f>VALUE(SUBSTITUTE(Table3[[#This Row],[GET_FRAME_FROM_DICOM]],".",",")) / VALUE(SUBSTITUTE(Table3[[#This Row],[TOTAL_CLIENT_TIME]],".",",")) * 100</f>
        <v>7.2463768115942031</v>
      </c>
      <c r="X59" s="21">
        <f>VALUE(SUBSTITUTE(Table3[[#This Row],[COMPRESS_FRAME]],".",",")) / VALUE(SUBSTITUTE(Table3[[#This Row],[TOTAL_CLIENT_TIME]],".",",")) * 100</f>
        <v>23.188405797101449</v>
      </c>
      <c r="Y59" s="21">
        <f>VALUE(SUBSTITUTE(Table3[[#This Row],[COMPRESS_FRAME_IN_JPEG]],".",",")) / VALUE(SUBSTITUTE(Table3[[#This Row],[TOTAL_CLIENT_TIME]],".",",")) * 100</f>
        <v>20.289855072463766</v>
      </c>
      <c r="Z59" s="25">
        <f>VALUE(SUBSTITUTE(Table3[[#This Row],[COMPRESS_FRAME_IN_BASE64]],".",",")) / VALUE(SUBSTITUTE(Table3[[#This Row],[TOTAL_CLIENT_TIME]],".",",")) * 100</f>
        <v>0</v>
      </c>
      <c r="AA59" s="25">
        <f>2*Table3[[#This Row],['[SIZE_IN_BYTES']]]/Table3[[#This Row],['[DICOM_SIZE']]]*100</f>
        <v>92.029433241588492</v>
      </c>
      <c r="AB59" s="21">
        <f>2*Table3[[#This Row],['[SIZE_IN_BYTES']]]</f>
        <v>131072</v>
      </c>
      <c r="AC59" s="21">
        <f xml:space="preserve"> ((Table3[[#This Row],['[SIZE_IN_BYTES']]]) - Table3[[#This Row],['[COMPRESSION_JPEG_SIZE']]]) / (Table3[[#This Row],['[SIZE_IN_BYTES']]]) * 100</f>
        <v>94.012451171875</v>
      </c>
      <c r="AD59" s="27">
        <v>0</v>
      </c>
    </row>
    <row r="60" spans="1:30" x14ac:dyDescent="0.2">
      <c r="A60" s="42">
        <v>42472.435416666667</v>
      </c>
      <c r="B60" s="32" t="s">
        <v>44</v>
      </c>
      <c r="C60" s="32">
        <v>0</v>
      </c>
      <c r="D60" s="31">
        <v>108</v>
      </c>
      <c r="E60" s="31">
        <v>76</v>
      </c>
      <c r="F60" s="31">
        <v>310</v>
      </c>
      <c r="G60" s="31">
        <v>4</v>
      </c>
      <c r="H60" s="31">
        <v>320</v>
      </c>
      <c r="I60" s="31">
        <v>4</v>
      </c>
      <c r="J60" s="31">
        <v>514</v>
      </c>
      <c r="K60" s="31">
        <v>518.4</v>
      </c>
      <c r="L60" s="32" t="s">
        <v>21</v>
      </c>
      <c r="M60" s="32">
        <v>0</v>
      </c>
      <c r="N60" s="32">
        <v>25</v>
      </c>
      <c r="O60" s="31">
        <v>14020912</v>
      </c>
      <c r="P60" s="32">
        <v>25</v>
      </c>
      <c r="Q60" s="32">
        <v>199788</v>
      </c>
      <c r="R60" s="32">
        <v>266384</v>
      </c>
      <c r="S60" s="32">
        <v>7006896</v>
      </c>
      <c r="T60" s="32">
        <v>2364</v>
      </c>
      <c r="U60" s="34">
        <v>2964</v>
      </c>
      <c r="V60" s="23">
        <f>VALUE(SUBSTITUTE(Table3[[#This Row],[LOAD_DICOM]],".",",")) / VALUE(SUBSTITUTE(Table3[[#This Row],[TOTAL_CLIENT_TIME]],".",",")) * 100</f>
        <v>20.8955223880597</v>
      </c>
      <c r="W60" s="23">
        <f>VALUE(SUBSTITUTE(Table3[[#This Row],[GET_FRAME_FROM_DICOM]],".",",")) / VALUE(SUBSTITUTE(Table3[[#This Row],[TOTAL_CLIENT_TIME]],".",",")) * 100</f>
        <v>0</v>
      </c>
      <c r="X60" s="23">
        <f>VALUE(SUBSTITUTE(Table3[[#This Row],[COMPRESS_FRAME]],".",",")) / VALUE(SUBSTITUTE(Table3[[#This Row],[TOTAL_CLIENT_TIME]],".",",")) * 100</f>
        <v>19.402985074626866</v>
      </c>
      <c r="Y60" s="23">
        <f>VALUE(SUBSTITUTE(Table3[[#This Row],[COMPRESS_FRAME_IN_JPEG]],".",",")) / VALUE(SUBSTITUTE(Table3[[#This Row],[TOTAL_CLIENT_TIME]],".",",")) * 100</f>
        <v>16.417910447761194</v>
      </c>
      <c r="Z60" s="26">
        <f>VALUE(SUBSTITUTE(Table3[[#This Row],[COMPRESS_FRAME_IN_BASE64]],".",",")) / VALUE(SUBSTITUTE(Table3[[#This Row],[TOTAL_CLIENT_TIME]],".",",")) * 100</f>
        <v>0</v>
      </c>
      <c r="AA60" s="26">
        <f>2*Table3[[#This Row],['[SIZE_IN_BYTES']]]/Table3[[#This Row],['[DICOM_SIZE']]]*100</f>
        <v>97.586253108387808</v>
      </c>
      <c r="AB60" s="23">
        <f>2*Table3[[#This Row],['[SIZE_IN_BYTES']]]</f>
        <v>131072</v>
      </c>
      <c r="AC60" s="23">
        <f xml:space="preserve"> ((Table3[[#This Row],['[SIZE_IN_BYTES']]]) - Table3[[#This Row],['[COMPRESSION_JPEG_SIZE']]]) / (Table3[[#This Row],['[SIZE_IN_BYTES']]]) * 100</f>
        <v>97.5128173828125</v>
      </c>
      <c r="AD60" s="28">
        <v>0</v>
      </c>
    </row>
    <row r="61" spans="1:30" x14ac:dyDescent="0.2">
      <c r="A61" s="41">
        <v>42472.435416666667</v>
      </c>
      <c r="B61" s="30" t="s">
        <v>46</v>
      </c>
      <c r="C61" s="30">
        <v>0</v>
      </c>
      <c r="D61" s="29">
        <v>4</v>
      </c>
      <c r="E61" s="29">
        <v>0</v>
      </c>
      <c r="F61" s="29">
        <v>6</v>
      </c>
      <c r="G61" s="29">
        <v>2</v>
      </c>
      <c r="H61" s="29">
        <v>8</v>
      </c>
      <c r="I61" s="29">
        <v>0</v>
      </c>
      <c r="J61" s="29">
        <v>12</v>
      </c>
      <c r="K61" s="29">
        <v>17.600000000000001</v>
      </c>
      <c r="L61" s="30" t="s">
        <v>49</v>
      </c>
      <c r="M61" s="30">
        <v>0</v>
      </c>
      <c r="N61" s="30">
        <v>100</v>
      </c>
      <c r="O61" s="29">
        <v>134172</v>
      </c>
      <c r="P61" s="30">
        <v>100</v>
      </c>
      <c r="Q61" s="30">
        <v>27289</v>
      </c>
      <c r="R61" s="30">
        <v>36388</v>
      </c>
      <c r="S61" s="30">
        <v>65536</v>
      </c>
      <c r="T61" s="30">
        <v>256</v>
      </c>
      <c r="U61" s="33">
        <v>256</v>
      </c>
      <c r="V61" s="21">
        <f>VALUE(SUBSTITUTE(Table3[[#This Row],[LOAD_DICOM]],".",",")) / VALUE(SUBSTITUTE(Table3[[#This Row],[TOTAL_CLIENT_TIME]],".",",")) * 100</f>
        <v>23.076923076923077</v>
      </c>
      <c r="W61" s="21">
        <f>VALUE(SUBSTITUTE(Table3[[#This Row],[GET_FRAME_FROM_DICOM]],".",",")) / VALUE(SUBSTITUTE(Table3[[#This Row],[TOTAL_CLIENT_TIME]],".",",")) * 100</f>
        <v>7.6923076923076925</v>
      </c>
      <c r="X61" s="21">
        <f>VALUE(SUBSTITUTE(Table3[[#This Row],[COMPRESS_FRAME]],".",",")) / VALUE(SUBSTITUTE(Table3[[#This Row],[TOTAL_CLIENT_TIME]],".",",")) * 100</f>
        <v>21.538461538461537</v>
      </c>
      <c r="Y61" s="21">
        <f>VALUE(SUBSTITUTE(Table3[[#This Row],[COMPRESS_FRAME_IN_JPEG]],".",",")) / VALUE(SUBSTITUTE(Table3[[#This Row],[TOTAL_CLIENT_TIME]],".",",")) * 100</f>
        <v>20</v>
      </c>
      <c r="Z61" s="25">
        <f>VALUE(SUBSTITUTE(Table3[[#This Row],[COMPRESS_FRAME_IN_BASE64]],".",",")) / VALUE(SUBSTITUTE(Table3[[#This Row],[TOTAL_CLIENT_TIME]],".",",")) * 100</f>
        <v>0</v>
      </c>
      <c r="AA61" s="25">
        <f>2*Table3[[#This Row],['[SIZE_IN_BYTES']]]/Table3[[#This Row],['[DICOM_SIZE']]]*100</f>
        <v>91.939058948963265</v>
      </c>
      <c r="AB61" s="21">
        <f>2*Table3[[#This Row],['[SIZE_IN_BYTES']]]</f>
        <v>131072</v>
      </c>
      <c r="AC61" s="21">
        <f xml:space="preserve"> ((Table3[[#This Row],['[SIZE_IN_BYTES']]]) - Table3[[#This Row],['[COMPRESSION_JPEG_SIZE']]]) / (Table3[[#This Row],['[SIZE_IN_BYTES']]]) * 100</f>
        <v>96.4324951171875</v>
      </c>
      <c r="AD61" s="27">
        <v>0</v>
      </c>
    </row>
    <row r="62" spans="1:30" x14ac:dyDescent="0.2">
      <c r="A62" s="42">
        <v>42472.435416666667</v>
      </c>
      <c r="B62" s="32" t="s">
        <v>50</v>
      </c>
      <c r="C62" s="32">
        <v>0</v>
      </c>
      <c r="D62" s="31">
        <v>8</v>
      </c>
      <c r="E62" s="31">
        <v>0</v>
      </c>
      <c r="F62" s="31">
        <v>4</v>
      </c>
      <c r="G62" s="31">
        <v>0</v>
      </c>
      <c r="H62" s="31">
        <v>4</v>
      </c>
      <c r="I62" s="31">
        <v>0</v>
      </c>
      <c r="J62" s="31">
        <v>14</v>
      </c>
      <c r="K62" s="31">
        <v>16.8</v>
      </c>
      <c r="L62" s="32" t="s">
        <v>51</v>
      </c>
      <c r="M62" s="32">
        <v>0</v>
      </c>
      <c r="N62" s="32">
        <v>100</v>
      </c>
      <c r="O62" s="31">
        <v>142564</v>
      </c>
      <c r="P62" s="32">
        <v>100</v>
      </c>
      <c r="Q62" s="32">
        <v>16030</v>
      </c>
      <c r="R62" s="32">
        <v>21376</v>
      </c>
      <c r="S62" s="32">
        <v>65536</v>
      </c>
      <c r="T62" s="32">
        <v>256</v>
      </c>
      <c r="U62" s="34">
        <v>256</v>
      </c>
      <c r="V62" s="23">
        <f>VALUE(SUBSTITUTE(Table3[[#This Row],[LOAD_DICOM]],".",",")) / VALUE(SUBSTITUTE(Table3[[#This Row],[TOTAL_CLIENT_TIME]],".",",")) * 100</f>
        <v>20.967741935483872</v>
      </c>
      <c r="W62" s="23">
        <f>VALUE(SUBSTITUTE(Table3[[#This Row],[GET_FRAME_FROM_DICOM]],".",",")) / VALUE(SUBSTITUTE(Table3[[#This Row],[TOTAL_CLIENT_TIME]],".",",")) * 100</f>
        <v>0</v>
      </c>
      <c r="X62" s="23">
        <f>VALUE(SUBSTITUTE(Table3[[#This Row],[COMPRESS_FRAME]],".",",")) / VALUE(SUBSTITUTE(Table3[[#This Row],[TOTAL_CLIENT_TIME]],".",",")) * 100</f>
        <v>24.193548387096772</v>
      </c>
      <c r="Y62" s="23">
        <f>VALUE(SUBSTITUTE(Table3[[#This Row],[COMPRESS_FRAME_IN_JPEG]],".",",")) / VALUE(SUBSTITUTE(Table3[[#This Row],[TOTAL_CLIENT_TIME]],".",",")) * 100</f>
        <v>19.35483870967742</v>
      </c>
      <c r="Z62" s="26">
        <f>VALUE(SUBSTITUTE(Table3[[#This Row],[COMPRESS_FRAME_IN_BASE64]],".",",")) / VALUE(SUBSTITUTE(Table3[[#This Row],[TOTAL_CLIENT_TIME]],".",",")) * 100</f>
        <v>0</v>
      </c>
      <c r="AA62" s="26">
        <f>2*Table3[[#This Row],['[SIZE_IN_BYTES']]]/Table3[[#This Row],['[DICOM_SIZE']]]*100</f>
        <v>97.689532838446169</v>
      </c>
      <c r="AB62" s="23">
        <f>2*Table3[[#This Row],['[SIZE_IN_BYTES']]]</f>
        <v>131072</v>
      </c>
      <c r="AC62" s="23">
        <f xml:space="preserve"> ((Table3[[#This Row],['[SIZE_IN_BYTES']]]) - Table3[[#This Row],['[COMPRESSION_JPEG_SIZE']]]) / (Table3[[#This Row],['[SIZE_IN_BYTES']]]) * 100</f>
        <v>96.14105224609375</v>
      </c>
      <c r="AD62" s="28">
        <v>0</v>
      </c>
    </row>
    <row r="63" spans="1:30" x14ac:dyDescent="0.2">
      <c r="A63" s="41">
        <v>42472.435416666667</v>
      </c>
      <c r="B63" s="30" t="s">
        <v>50</v>
      </c>
      <c r="C63" s="30">
        <v>0</v>
      </c>
      <c r="D63" s="29">
        <v>2</v>
      </c>
      <c r="E63" s="29">
        <v>2</v>
      </c>
      <c r="F63" s="29">
        <v>6</v>
      </c>
      <c r="G63" s="29">
        <v>0</v>
      </c>
      <c r="H63" s="29">
        <v>6</v>
      </c>
      <c r="I63" s="29">
        <v>0</v>
      </c>
      <c r="J63" s="29">
        <v>10</v>
      </c>
      <c r="K63" s="29">
        <v>16.399999999999999</v>
      </c>
      <c r="L63" s="30" t="s">
        <v>53</v>
      </c>
      <c r="M63" s="30">
        <v>0</v>
      </c>
      <c r="N63" s="30">
        <v>100</v>
      </c>
      <c r="O63" s="29">
        <v>142424</v>
      </c>
      <c r="P63" s="30">
        <v>100</v>
      </c>
      <c r="Q63" s="30">
        <v>21801</v>
      </c>
      <c r="R63" s="30">
        <v>29068</v>
      </c>
      <c r="S63" s="30">
        <v>65536</v>
      </c>
      <c r="T63" s="30">
        <v>256</v>
      </c>
      <c r="U63" s="33">
        <v>256</v>
      </c>
      <c r="V63" s="21">
        <f>VALUE(SUBSTITUTE(Table3[[#This Row],[LOAD_DICOM]],".",",")) / VALUE(SUBSTITUTE(Table3[[#This Row],[TOTAL_CLIENT_TIME]],".",",")) * 100</f>
        <v>62.086059216294601</v>
      </c>
      <c r="W63" s="21">
        <f>VALUE(SUBSTITUTE(Table3[[#This Row],[GET_FRAME_FROM_DICOM]],".",",")) / VALUE(SUBSTITUTE(Table3[[#This Row],[TOTAL_CLIENT_TIME]],".",",")) * 100</f>
        <v>33.293990692655292</v>
      </c>
      <c r="X63" s="21">
        <f>VALUE(SUBSTITUTE(Table3[[#This Row],[COMPRESS_FRAME]],".",",")) / VALUE(SUBSTITUTE(Table3[[#This Row],[TOTAL_CLIENT_TIME]],".",",")) * 100</f>
        <v>3.2238483847035808</v>
      </c>
      <c r="Y63" s="21">
        <f>VALUE(SUBSTITUTE(Table3[[#This Row],[COMPRESS_FRAME_IN_JPEG]],".",",")) / VALUE(SUBSTITUTE(Table3[[#This Row],[TOTAL_CLIENT_TIME]],".",",")) * 100</f>
        <v>3.1294260470762794</v>
      </c>
      <c r="Z63" s="25">
        <f>VALUE(SUBSTITUTE(Table3[[#This Row],[COMPRESS_FRAME_IN_BASE64]],".",",")) / VALUE(SUBSTITUTE(Table3[[#This Row],[TOTAL_CLIENT_TIME]],".",",")) * 100</f>
        <v>3.7094489782154176E-2</v>
      </c>
      <c r="AA63" s="25">
        <f>2*Table3[[#This Row],['[SIZE_IN_BYTES']]]/Table3[[#This Row],['[DICOM_SIZE']]]*100</f>
        <v>2.0831314452225422</v>
      </c>
      <c r="AB63" s="21">
        <f>2*Table3[[#This Row],['[SIZE_IN_BYTES']]]</f>
        <v>6228352</v>
      </c>
      <c r="AC63" s="21">
        <f xml:space="preserve"> ((Table3[[#This Row],['[SIZE_IN_BYTES']]]) - Table3[[#This Row],['[COMPRESSION_JPEG_SIZE']]]) / (Table3[[#This Row],['[SIZE_IN_BYTES']]]) * 100</f>
        <v>93.79437771018722</v>
      </c>
      <c r="AD63" s="27">
        <v>0</v>
      </c>
    </row>
    <row r="64" spans="1:30" x14ac:dyDescent="0.2">
      <c r="A64" s="42">
        <v>42472.435416666667</v>
      </c>
      <c r="B64" s="32" t="s">
        <v>50</v>
      </c>
      <c r="C64" s="32">
        <v>0</v>
      </c>
      <c r="D64" s="31">
        <v>6</v>
      </c>
      <c r="E64" s="31">
        <v>0</v>
      </c>
      <c r="F64" s="31">
        <v>4</v>
      </c>
      <c r="G64" s="31">
        <v>2</v>
      </c>
      <c r="H64" s="31">
        <v>6</v>
      </c>
      <c r="I64" s="31">
        <v>0</v>
      </c>
      <c r="J64" s="31">
        <v>12</v>
      </c>
      <c r="K64" s="31">
        <v>16</v>
      </c>
      <c r="L64" s="32" t="s">
        <v>51</v>
      </c>
      <c r="M64" s="32">
        <v>0</v>
      </c>
      <c r="N64" s="32">
        <v>95</v>
      </c>
      <c r="O64" s="31">
        <v>142564</v>
      </c>
      <c r="P64" s="32">
        <v>95</v>
      </c>
      <c r="Q64" s="32">
        <v>9338</v>
      </c>
      <c r="R64" s="32">
        <v>12452</v>
      </c>
      <c r="S64" s="32">
        <v>65536</v>
      </c>
      <c r="T64" s="32">
        <v>256</v>
      </c>
      <c r="U64" s="34">
        <v>256</v>
      </c>
      <c r="V64" s="23">
        <f>VALUE(SUBSTITUTE(Table3[[#This Row],[LOAD_DICOM]],".",",")) / VALUE(SUBSTITUTE(Table3[[#This Row],[TOTAL_CLIENT_TIME]],".",",")) * 100</f>
        <v>59.516220427822638</v>
      </c>
      <c r="W64" s="23">
        <f>VALUE(SUBSTITUTE(Table3[[#This Row],[GET_FRAME_FROM_DICOM]],".",",")) / VALUE(SUBSTITUTE(Table3[[#This Row],[TOTAL_CLIENT_TIME]],".",",")) * 100</f>
        <v>34.845587193653493</v>
      </c>
      <c r="X64" s="23">
        <f>VALUE(SUBSTITUTE(Table3[[#This Row],[COMPRESS_FRAME]],".",",")) / VALUE(SUBSTITUTE(Table3[[#This Row],[TOTAL_CLIENT_TIME]],".",",")) * 100</f>
        <v>4.0940643150587901</v>
      </c>
      <c r="Y64" s="23">
        <f>VALUE(SUBSTITUTE(Table3[[#This Row],[COMPRESS_FRAME_IN_JPEG]],".",",")) / VALUE(SUBSTITUTE(Table3[[#This Row],[TOTAL_CLIENT_TIME]],".",",")) * 100</f>
        <v>3.8815696274259808</v>
      </c>
      <c r="Z64" s="26">
        <f>VALUE(SUBSTITUTE(Table3[[#This Row],[COMPRESS_FRAME_IN_BASE64]],".",",")) / VALUE(SUBSTITUTE(Table3[[#This Row],[TOTAL_CLIENT_TIME]],".",",")) * 100</f>
        <v>0.14874628134296644</v>
      </c>
      <c r="AA64" s="26">
        <f>2*Table3[[#This Row],['[SIZE_IN_BYTES']]]/Table3[[#This Row],['[DICOM_SIZE']]]*100</f>
        <v>2.0831314452225422</v>
      </c>
      <c r="AB64" s="23">
        <f>2*Table3[[#This Row],['[SIZE_IN_BYTES']]]</f>
        <v>6228352</v>
      </c>
      <c r="AC64" s="23">
        <f xml:space="preserve"> ((Table3[[#This Row],['[SIZE_IN_BYTES']]]) - Table3[[#This Row],['[COMPRESSION_JPEG_SIZE']]]) / (Table3[[#This Row],['[SIZE_IN_BYTES']]]) * 100</f>
        <v>80.495386259479233</v>
      </c>
      <c r="AD64" s="28">
        <v>0</v>
      </c>
    </row>
    <row r="65" spans="1:30" x14ac:dyDescent="0.2">
      <c r="A65" s="41">
        <v>42472.435416666667</v>
      </c>
      <c r="B65" s="30" t="s">
        <v>46</v>
      </c>
      <c r="C65" s="30">
        <v>0</v>
      </c>
      <c r="D65" s="29">
        <v>6</v>
      </c>
      <c r="E65" s="29">
        <v>0</v>
      </c>
      <c r="F65" s="29">
        <v>6</v>
      </c>
      <c r="G65" s="29">
        <v>0</v>
      </c>
      <c r="H65" s="29">
        <v>6</v>
      </c>
      <c r="I65" s="29">
        <v>0</v>
      </c>
      <c r="J65" s="29">
        <v>12</v>
      </c>
      <c r="K65" s="29">
        <v>15.8</v>
      </c>
      <c r="L65" s="30" t="s">
        <v>47</v>
      </c>
      <c r="M65" s="30">
        <v>0</v>
      </c>
      <c r="N65" s="30">
        <v>100</v>
      </c>
      <c r="O65" s="29">
        <v>134314</v>
      </c>
      <c r="P65" s="30">
        <v>100</v>
      </c>
      <c r="Q65" s="30">
        <v>14990</v>
      </c>
      <c r="R65" s="30">
        <v>19988</v>
      </c>
      <c r="S65" s="30">
        <v>65536</v>
      </c>
      <c r="T65" s="30">
        <v>256</v>
      </c>
      <c r="U65" s="33">
        <v>256</v>
      </c>
      <c r="V65" s="21">
        <f>VALUE(SUBSTITUTE(Table3[[#This Row],[LOAD_DICOM]],".",",")) / VALUE(SUBSTITUTE(Table3[[#This Row],[TOTAL_CLIENT_TIME]],".",",")) * 100</f>
        <v>60.593686752121577</v>
      </c>
      <c r="W65" s="21">
        <f>VALUE(SUBSTITUTE(Table3[[#This Row],[GET_FRAME_FROM_DICOM]],".",",")) / VALUE(SUBSTITUTE(Table3[[#This Row],[TOTAL_CLIENT_TIME]],".",",")) * 100</f>
        <v>33.128572950324894</v>
      </c>
      <c r="X65" s="21">
        <f>VALUE(SUBSTITUTE(Table3[[#This Row],[COMPRESS_FRAME]],".",",")) / VALUE(SUBSTITUTE(Table3[[#This Row],[TOTAL_CLIENT_TIME]],".",",")) * 100</f>
        <v>4.6941021908177385</v>
      </c>
      <c r="Y65" s="21">
        <f>VALUE(SUBSTITUTE(Table3[[#This Row],[COMPRESS_FRAME_IN_JPEG]],".",",")) / VALUE(SUBSTITUTE(Table3[[#This Row],[TOTAL_CLIENT_TIME]],".",",")) * 100</f>
        <v>4.5449703511699742</v>
      </c>
      <c r="Z65" s="25">
        <f>VALUE(SUBSTITUTE(Table3[[#This Row],[COMPRESS_FRAME_IN_BASE64]],".",",")) / VALUE(SUBSTITUTE(Table3[[#This Row],[TOTAL_CLIENT_TIME]],".",",")) * 100</f>
        <v>8.8768952171288565E-2</v>
      </c>
      <c r="AA65" s="25">
        <f>2*Table3[[#This Row],['[SIZE_IN_BYTES']]]/Table3[[#This Row],['[DICOM_SIZE']]]*100</f>
        <v>2.0831314452225422</v>
      </c>
      <c r="AB65" s="21">
        <f>2*Table3[[#This Row],['[SIZE_IN_BYTES']]]</f>
        <v>6228352</v>
      </c>
      <c r="AC65" s="21">
        <f xml:space="preserve"> ((Table3[[#This Row],['[SIZE_IN_BYTES']]]) - Table3[[#This Row],['[COMPRESSION_JPEG_SIZE']]]) / (Table3[[#This Row],['[SIZE_IN_BYTES']]]) * 100</f>
        <v>87.836108171150258</v>
      </c>
      <c r="AD65" s="27">
        <v>0</v>
      </c>
    </row>
    <row r="66" spans="1:30" x14ac:dyDescent="0.2">
      <c r="A66" s="42">
        <v>42472.435416666667</v>
      </c>
      <c r="B66" s="32" t="s">
        <v>50</v>
      </c>
      <c r="C66" s="32">
        <v>0</v>
      </c>
      <c r="D66" s="31">
        <v>6</v>
      </c>
      <c r="E66" s="31">
        <v>2</v>
      </c>
      <c r="F66" s="31">
        <v>2</v>
      </c>
      <c r="G66" s="31">
        <v>0</v>
      </c>
      <c r="H66" s="31">
        <v>2</v>
      </c>
      <c r="I66" s="31">
        <v>0</v>
      </c>
      <c r="J66" s="31">
        <v>10</v>
      </c>
      <c r="K66" s="31">
        <v>15.8</v>
      </c>
      <c r="L66" s="32" t="s">
        <v>52</v>
      </c>
      <c r="M66" s="32">
        <v>0</v>
      </c>
      <c r="N66" s="32">
        <v>100</v>
      </c>
      <c r="O66" s="31">
        <v>142564</v>
      </c>
      <c r="P66" s="32">
        <v>100</v>
      </c>
      <c r="Q66" s="32">
        <v>16361</v>
      </c>
      <c r="R66" s="32">
        <v>21816</v>
      </c>
      <c r="S66" s="32">
        <v>65536</v>
      </c>
      <c r="T66" s="32">
        <v>256</v>
      </c>
      <c r="U66" s="34">
        <v>256</v>
      </c>
      <c r="V66" s="23">
        <f>VALUE(SUBSTITUTE(Table3[[#This Row],[LOAD_DICOM]],".",",")) / VALUE(SUBSTITUTE(Table3[[#This Row],[TOTAL_CLIENT_TIME]],".",",")) * 100</f>
        <v>63.210833096388974</v>
      </c>
      <c r="W66" s="23">
        <f>VALUE(SUBSTITUTE(Table3[[#This Row],[GET_FRAME_FROM_DICOM]],".",",")) / VALUE(SUBSTITUTE(Table3[[#This Row],[TOTAL_CLIENT_TIME]],".",",")) * 100</f>
        <v>32.03369348876884</v>
      </c>
      <c r="X66" s="23">
        <f>VALUE(SUBSTITUTE(Table3[[#This Row],[COMPRESS_FRAME]],".",",")) / VALUE(SUBSTITUTE(Table3[[#This Row],[TOTAL_CLIENT_TIME]],".",",")) * 100</f>
        <v>3.266278077907308</v>
      </c>
      <c r="Y66" s="23">
        <f>VALUE(SUBSTITUTE(Table3[[#This Row],[COMPRESS_FRAME_IN_JPEG]],".",",")) / VALUE(SUBSTITUTE(Table3[[#This Row],[TOTAL_CLIENT_TIME]],".",",")) * 100</f>
        <v>3.1418822860392384</v>
      </c>
      <c r="Z66" s="26">
        <f>VALUE(SUBSTITUTE(Table3[[#This Row],[COMPRESS_FRAME_IN_BASE64]],".",",")) / VALUE(SUBSTITUTE(Table3[[#This Row],[TOTAL_CLIENT_TIME]],".",",")) * 100</f>
        <v>3.5541654819448397E-2</v>
      </c>
      <c r="AA66" s="26">
        <f>2*Table3[[#This Row],['[SIZE_IN_BYTES']]]/Table3[[#This Row],['[DICOM_SIZE']]]*100</f>
        <v>2.0831314452225422</v>
      </c>
      <c r="AB66" s="23">
        <f>2*Table3[[#This Row],['[SIZE_IN_BYTES']]]</f>
        <v>6228352</v>
      </c>
      <c r="AC66" s="23">
        <f xml:space="preserve"> ((Table3[[#This Row],['[SIZE_IN_BYTES']]]) - Table3[[#This Row],['[COMPRESSION_JPEG_SIZE']]]) / (Table3[[#This Row],['[SIZE_IN_BYTES']]]) * 100</f>
        <v>93.842319766127531</v>
      </c>
      <c r="AD66" s="28">
        <v>0</v>
      </c>
    </row>
    <row r="67" spans="1:30" x14ac:dyDescent="0.2">
      <c r="A67" s="41">
        <v>42472.435416666667</v>
      </c>
      <c r="B67" s="30" t="s">
        <v>46</v>
      </c>
      <c r="C67" s="30">
        <v>1</v>
      </c>
      <c r="D67" s="29">
        <v>4</v>
      </c>
      <c r="E67" s="29">
        <v>0</v>
      </c>
      <c r="F67" s="29">
        <v>6</v>
      </c>
      <c r="G67" s="29">
        <v>0</v>
      </c>
      <c r="H67" s="29">
        <v>6</v>
      </c>
      <c r="I67" s="29">
        <v>0</v>
      </c>
      <c r="J67" s="29">
        <v>10</v>
      </c>
      <c r="K67" s="29">
        <v>15.6</v>
      </c>
      <c r="L67" s="30" t="s">
        <v>49</v>
      </c>
      <c r="M67" s="30">
        <v>0</v>
      </c>
      <c r="N67" s="30">
        <v>100</v>
      </c>
      <c r="O67" s="29">
        <v>134172</v>
      </c>
      <c r="P67" s="30">
        <v>100</v>
      </c>
      <c r="Q67" s="30">
        <v>27289</v>
      </c>
      <c r="R67" s="30">
        <v>36388</v>
      </c>
      <c r="S67" s="30">
        <v>65536</v>
      </c>
      <c r="T67" s="30">
        <v>256</v>
      </c>
      <c r="U67" s="33">
        <v>256</v>
      </c>
      <c r="V67" s="21">
        <f>VALUE(SUBSTITUTE(Table3[[#This Row],[LOAD_DICOM]],".",",")) / VALUE(SUBSTITUTE(Table3[[#This Row],[TOTAL_CLIENT_TIME]],".",",")) * 100</f>
        <v>61.789469880388822</v>
      </c>
      <c r="W67" s="21">
        <f>VALUE(SUBSTITUTE(Table3[[#This Row],[GET_FRAME_FROM_DICOM]],".",",")) / VALUE(SUBSTITUTE(Table3[[#This Row],[TOTAL_CLIENT_TIME]],".",",")) * 100</f>
        <v>33.852491598308816</v>
      </c>
      <c r="X67" s="21">
        <f>VALUE(SUBSTITUTE(Table3[[#This Row],[COMPRESS_FRAME]],".",",")) / VALUE(SUBSTITUTE(Table3[[#This Row],[TOTAL_CLIENT_TIME]],".",",")) * 100</f>
        <v>3.2956311205868531</v>
      </c>
      <c r="Y67" s="21">
        <f>VALUE(SUBSTITUTE(Table3[[#This Row],[COMPRESS_FRAME_IN_JPEG]],".",",")) / VALUE(SUBSTITUTE(Table3[[#This Row],[TOTAL_CLIENT_TIME]],".",",")) * 100</f>
        <v>3.1763813103024612</v>
      </c>
      <c r="Z67" s="25">
        <f>VALUE(SUBSTITUTE(Table3[[#This Row],[COMPRESS_FRAME_IN_BASE64]],".",",")) / VALUE(SUBSTITUTE(Table3[[#This Row],[TOTAL_CLIENT_TIME]],".",",")) * 100</f>
        <v>6.143172044953564E-2</v>
      </c>
      <c r="AA67" s="25">
        <f>2*Table3[[#This Row],['[SIZE_IN_BYTES']]]/Table3[[#This Row],['[DICOM_SIZE']]]*100</f>
        <v>2.0831314452225422</v>
      </c>
      <c r="AB67" s="21">
        <f>2*Table3[[#This Row],['[SIZE_IN_BYTES']]]</f>
        <v>6228352</v>
      </c>
      <c r="AC67" s="21">
        <f xml:space="preserve"> ((Table3[[#This Row],['[SIZE_IN_BYTES']]]) - Table3[[#This Row],['[COMPRESSION_JPEG_SIZE']]]) / (Table3[[#This Row],['[SIZE_IN_BYTES']]]) * 100</f>
        <v>93.660441799050531</v>
      </c>
      <c r="AD67" s="27">
        <v>0</v>
      </c>
    </row>
    <row r="68" spans="1:30" x14ac:dyDescent="0.2">
      <c r="A68" s="42">
        <v>42472.435416666667</v>
      </c>
      <c r="B68" s="32" t="s">
        <v>46</v>
      </c>
      <c r="C68" s="32">
        <v>1</v>
      </c>
      <c r="D68" s="31">
        <v>2</v>
      </c>
      <c r="E68" s="31">
        <v>0</v>
      </c>
      <c r="F68" s="31">
        <v>6</v>
      </c>
      <c r="G68" s="31">
        <v>0</v>
      </c>
      <c r="H68" s="31">
        <v>6</v>
      </c>
      <c r="I68" s="31">
        <v>2</v>
      </c>
      <c r="J68" s="31">
        <v>12</v>
      </c>
      <c r="K68" s="31">
        <v>15.6</v>
      </c>
      <c r="L68" s="32" t="s">
        <v>49</v>
      </c>
      <c r="M68" s="32">
        <v>0</v>
      </c>
      <c r="N68" s="32">
        <v>25</v>
      </c>
      <c r="O68" s="31">
        <v>134172</v>
      </c>
      <c r="P68" s="32">
        <v>25</v>
      </c>
      <c r="Q68" s="32">
        <v>2529</v>
      </c>
      <c r="R68" s="32">
        <v>3372</v>
      </c>
      <c r="S68" s="32">
        <v>65536</v>
      </c>
      <c r="T68" s="32">
        <v>256</v>
      </c>
      <c r="U68" s="34">
        <v>256</v>
      </c>
      <c r="V68" s="23">
        <f>VALUE(SUBSTITUTE(Table3[[#This Row],[LOAD_DICOM]],".",",")) / VALUE(SUBSTITUTE(Table3[[#This Row],[TOTAL_CLIENT_TIME]],".",",")) * 100</f>
        <v>61.836046553787028</v>
      </c>
      <c r="W68" s="23">
        <f>VALUE(SUBSTITUTE(Table3[[#This Row],[GET_FRAME_FROM_DICOM]],".",",")) / VALUE(SUBSTITUTE(Table3[[#This Row],[TOTAL_CLIENT_TIME]],".",",")) * 100</f>
        <v>32.638410499981873</v>
      </c>
      <c r="X68" s="23">
        <f>VALUE(SUBSTITUTE(Table3[[#This Row],[COMPRESS_FRAME]],".",",")) / VALUE(SUBSTITUTE(Table3[[#This Row],[TOTAL_CLIENT_TIME]],".",",")) * 100</f>
        <v>3.8758565679271966</v>
      </c>
      <c r="Y68" s="23">
        <f>VALUE(SUBSTITUTE(Table3[[#This Row],[COMPRESS_FRAME_IN_JPEG]],".",",")) / VALUE(SUBSTITUTE(Table3[[#This Row],[TOTAL_CLIENT_TIME]],".",",")) * 100</f>
        <v>3.7163264566186869</v>
      </c>
      <c r="Z68" s="26">
        <f>VALUE(SUBSTITUTE(Table3[[#This Row],[COMPRESS_FRAME_IN_BASE64]],".",",")) / VALUE(SUBSTITUTE(Table3[[#This Row],[TOTAL_CLIENT_TIME]],".",",")) * 100</f>
        <v>0.10514484608969944</v>
      </c>
      <c r="AA68" s="26">
        <f>2*Table3[[#This Row],['[SIZE_IN_BYTES']]]/Table3[[#This Row],['[DICOM_SIZE']]]*100</f>
        <v>2.0831314452225422</v>
      </c>
      <c r="AB68" s="23">
        <f>2*Table3[[#This Row],['[SIZE_IN_BYTES']]]</f>
        <v>6228352</v>
      </c>
      <c r="AC68" s="23">
        <f xml:space="preserve"> ((Table3[[#This Row],['[SIZE_IN_BYTES']]]) - Table3[[#This Row],['[COMPRESSION_JPEG_SIZE']]]) / (Table3[[#This Row],['[SIZE_IN_BYTES']]]) * 100</f>
        <v>87.595241887420613</v>
      </c>
      <c r="AD68" s="28">
        <v>0</v>
      </c>
    </row>
    <row r="69" spans="1:30" x14ac:dyDescent="0.2">
      <c r="A69" s="41">
        <v>42472.435416666667</v>
      </c>
      <c r="B69" s="30" t="s">
        <v>46</v>
      </c>
      <c r="C69" s="30">
        <v>0</v>
      </c>
      <c r="D69" s="29">
        <v>2</v>
      </c>
      <c r="E69" s="29">
        <v>0</v>
      </c>
      <c r="F69" s="29">
        <v>6</v>
      </c>
      <c r="G69" s="29">
        <v>0</v>
      </c>
      <c r="H69" s="29">
        <v>8</v>
      </c>
      <c r="I69" s="29">
        <v>0</v>
      </c>
      <c r="J69" s="29">
        <v>12</v>
      </c>
      <c r="K69" s="29">
        <v>15.4</v>
      </c>
      <c r="L69" s="30" t="s">
        <v>48</v>
      </c>
      <c r="M69" s="30">
        <v>0</v>
      </c>
      <c r="N69" s="30">
        <v>100</v>
      </c>
      <c r="O69" s="29">
        <v>134314</v>
      </c>
      <c r="P69" s="30">
        <v>100</v>
      </c>
      <c r="Q69" s="30">
        <v>17707</v>
      </c>
      <c r="R69" s="30">
        <v>23612</v>
      </c>
      <c r="S69" s="30">
        <v>65536</v>
      </c>
      <c r="T69" s="30">
        <v>256</v>
      </c>
      <c r="U69" s="33">
        <v>256</v>
      </c>
      <c r="V69" s="21">
        <f>VALUE(SUBSTITUTE(Table3[[#This Row],[LOAD_DICOM]],".",",")) / VALUE(SUBSTITUTE(Table3[[#This Row],[TOTAL_CLIENT_TIME]],".",",")) * 100</f>
        <v>60.615123320041356</v>
      </c>
      <c r="W69" s="21">
        <f>VALUE(SUBSTITUTE(Table3[[#This Row],[GET_FRAME_FROM_DICOM]],".",",")) / VALUE(SUBSTITUTE(Table3[[#This Row],[TOTAL_CLIENT_TIME]],".",",")) * 100</f>
        <v>33.085954807266283</v>
      </c>
      <c r="X69" s="21">
        <f>VALUE(SUBSTITUTE(Table3[[#This Row],[COMPRESS_FRAME]],".",",")) / VALUE(SUBSTITUTE(Table3[[#This Row],[TOTAL_CLIENT_TIME]],".",",")) * 100</f>
        <v>4.6189632255206021</v>
      </c>
      <c r="Y69" s="21">
        <f>VALUE(SUBSTITUTE(Table3[[#This Row],[COMPRESS_FRAME_IN_JPEG]],".",",")) / VALUE(SUBSTITUTE(Table3[[#This Row],[TOTAL_CLIENT_TIME]],".",",")) * 100</f>
        <v>4.3678924826465808</v>
      </c>
      <c r="Z69" s="25">
        <f>VALUE(SUBSTITUTE(Table3[[#This Row],[COMPRESS_FRAME_IN_BASE64]],".",",")) / VALUE(SUBSTITUTE(Table3[[#This Row],[TOTAL_CLIENT_TIME]],".",",")) * 100</f>
        <v>0.18461084034854527</v>
      </c>
      <c r="AA69" s="25">
        <f>2*Table3[[#This Row],['[SIZE_IN_BYTES']]]/Table3[[#This Row],['[DICOM_SIZE']]]*100</f>
        <v>2.0831314452225422</v>
      </c>
      <c r="AB69" s="21">
        <f>2*Table3[[#This Row],['[SIZE_IN_BYTES']]]</f>
        <v>6228352</v>
      </c>
      <c r="AC69" s="21">
        <f xml:space="preserve"> ((Table3[[#This Row],['[SIZE_IN_BYTES']]]) - Table3[[#This Row],['[COMPRESSION_JPEG_SIZE']]]) / (Table3[[#This Row],['[SIZE_IN_BYTES']]]) * 100</f>
        <v>80.079481699171779</v>
      </c>
      <c r="AD69" s="27">
        <v>0</v>
      </c>
    </row>
    <row r="70" spans="1:30" x14ac:dyDescent="0.2">
      <c r="A70" s="42">
        <v>42472.435416666667</v>
      </c>
      <c r="B70" s="32" t="s">
        <v>46</v>
      </c>
      <c r="C70" s="32">
        <v>0</v>
      </c>
      <c r="D70" s="31">
        <v>4</v>
      </c>
      <c r="E70" s="31">
        <v>4</v>
      </c>
      <c r="F70" s="31">
        <v>2</v>
      </c>
      <c r="G70" s="31">
        <v>0</v>
      </c>
      <c r="H70" s="31">
        <v>2</v>
      </c>
      <c r="I70" s="31">
        <v>0</v>
      </c>
      <c r="J70" s="31">
        <v>14</v>
      </c>
      <c r="K70" s="31">
        <v>15</v>
      </c>
      <c r="L70" s="32" t="s">
        <v>47</v>
      </c>
      <c r="M70" s="32">
        <v>0</v>
      </c>
      <c r="N70" s="32">
        <v>80</v>
      </c>
      <c r="O70" s="31">
        <v>134314</v>
      </c>
      <c r="P70" s="32">
        <v>80</v>
      </c>
      <c r="Q70" s="32">
        <v>3410</v>
      </c>
      <c r="R70" s="32">
        <v>4548</v>
      </c>
      <c r="S70" s="32">
        <v>65536</v>
      </c>
      <c r="T70" s="32">
        <v>256</v>
      </c>
      <c r="U70" s="34">
        <v>256</v>
      </c>
      <c r="V70" s="23">
        <f>VALUE(SUBSTITUTE(Table3[[#This Row],[LOAD_DICOM]],".",",")) / VALUE(SUBSTITUTE(Table3[[#This Row],[TOTAL_CLIENT_TIME]],".",",")) * 100</f>
        <v>61.79762787249814</v>
      </c>
      <c r="W70" s="23">
        <f>VALUE(SUBSTITUTE(Table3[[#This Row],[GET_FRAME_FROM_DICOM]],".",",")) / VALUE(SUBSTITUTE(Table3[[#This Row],[TOTAL_CLIENT_TIME]],".",",")) * 100</f>
        <v>32.954040029651594</v>
      </c>
      <c r="X70" s="23">
        <f>VALUE(SUBSTITUTE(Table3[[#This Row],[COMPRESS_FRAME]],".",",")) / VALUE(SUBSTITUTE(Table3[[#This Row],[TOTAL_CLIENT_TIME]],".",",")) * 100</f>
        <v>3.699036323202372</v>
      </c>
      <c r="Y70" s="23">
        <f>VALUE(SUBSTITUTE(Table3[[#This Row],[COMPRESS_FRAME_IN_JPEG]],".",",")) / VALUE(SUBSTITUTE(Table3[[#This Row],[TOTAL_CLIENT_TIME]],".",",")) * 100</f>
        <v>3.5507783543365457</v>
      </c>
      <c r="Z70" s="26">
        <f>VALUE(SUBSTITUTE(Table3[[#This Row],[COMPRESS_FRAME_IN_BASE64]],".",",")) / VALUE(SUBSTITUTE(Table3[[#This Row],[TOTAL_CLIENT_TIME]],".",",")) * 100</f>
        <v>8.8954781319495912E-2</v>
      </c>
      <c r="AA70" s="26">
        <f>2*Table3[[#This Row],['[SIZE_IN_BYTES']]]/Table3[[#This Row],['[DICOM_SIZE']]]*100</f>
        <v>2.0831314452225422</v>
      </c>
      <c r="AB70" s="23">
        <f>2*Table3[[#This Row],['[SIZE_IN_BYTES']]]</f>
        <v>6228352</v>
      </c>
      <c r="AC70" s="23">
        <f xml:space="preserve"> ((Table3[[#This Row],['[SIZE_IN_BYTES']]]) - Table3[[#This Row],['[COMPRESSION_JPEG_SIZE']]]) / (Table3[[#This Row],['[SIZE_IN_BYTES']]]) * 100</f>
        <v>87.898243387656962</v>
      </c>
      <c r="AD70" s="28">
        <v>0</v>
      </c>
    </row>
    <row r="71" spans="1:30" x14ac:dyDescent="0.2">
      <c r="A71" s="41">
        <v>42472.435416666667</v>
      </c>
      <c r="B71" s="30" t="s">
        <v>50</v>
      </c>
      <c r="C71" s="30">
        <v>0</v>
      </c>
      <c r="D71" s="29">
        <v>4</v>
      </c>
      <c r="E71" s="29">
        <v>2</v>
      </c>
      <c r="F71" s="29">
        <v>4</v>
      </c>
      <c r="G71" s="29">
        <v>0</v>
      </c>
      <c r="H71" s="29">
        <v>4</v>
      </c>
      <c r="I71" s="29">
        <v>0</v>
      </c>
      <c r="J71" s="29">
        <v>12</v>
      </c>
      <c r="K71" s="29">
        <v>15</v>
      </c>
      <c r="L71" s="30" t="s">
        <v>53</v>
      </c>
      <c r="M71" s="30">
        <v>0</v>
      </c>
      <c r="N71" s="30">
        <v>95</v>
      </c>
      <c r="O71" s="29">
        <v>142424</v>
      </c>
      <c r="P71" s="30">
        <v>95</v>
      </c>
      <c r="Q71" s="30">
        <v>12666</v>
      </c>
      <c r="R71" s="30">
        <v>16888</v>
      </c>
      <c r="S71" s="30">
        <v>65536</v>
      </c>
      <c r="T71" s="30">
        <v>256</v>
      </c>
      <c r="U71" s="33">
        <v>256</v>
      </c>
      <c r="V71" s="21">
        <f>VALUE(SUBSTITUTE(Table3[[#This Row],[LOAD_DICOM]],".",",")) / VALUE(SUBSTITUTE(Table3[[#This Row],[TOTAL_CLIENT_TIME]],".",",")) * 100</f>
        <v>60.832853578967573</v>
      </c>
      <c r="W71" s="21">
        <f>VALUE(SUBSTITUTE(Table3[[#This Row],[GET_FRAME_FROM_DICOM]],".",",")) / VALUE(SUBSTITUTE(Table3[[#This Row],[TOTAL_CLIENT_TIME]],".",",")) * 100</f>
        <v>32.976396085204378</v>
      </c>
      <c r="X71" s="21">
        <f>VALUE(SUBSTITUTE(Table3[[#This Row],[COMPRESS_FRAME]],".",",")) / VALUE(SUBSTITUTE(Table3[[#This Row],[TOTAL_CLIENT_TIME]],".",",")) * 100</f>
        <v>4.5749376319324506</v>
      </c>
      <c r="Y71" s="21">
        <f>VALUE(SUBSTITUTE(Table3[[#This Row],[COMPRESS_FRAME_IN_JPEG]],".",",")) / VALUE(SUBSTITUTE(Table3[[#This Row],[TOTAL_CLIENT_TIME]],".",",")) * 100</f>
        <v>4.2717328727691424</v>
      </c>
      <c r="Z71" s="25">
        <f>VALUE(SUBSTITUTE(Table3[[#This Row],[COMPRESS_FRAME_IN_BASE64]],".",",")) / VALUE(SUBSTITUTE(Table3[[#This Row],[TOTAL_CLIENT_TIME]],".",",")) * 100</f>
        <v>0.23795816541930534</v>
      </c>
      <c r="AA71" s="25">
        <f>2*Table3[[#This Row],['[SIZE_IN_BYTES']]]/Table3[[#This Row],['[DICOM_SIZE']]]*100</f>
        <v>2.0831314452225422</v>
      </c>
      <c r="AB71" s="21">
        <f>2*Table3[[#This Row],['[SIZE_IN_BYTES']]]</f>
        <v>6228352</v>
      </c>
      <c r="AC71" s="21">
        <f xml:space="preserve"> ((Table3[[#This Row],['[SIZE_IN_BYTES']]]) - Table3[[#This Row],['[COMPRESSION_JPEG_SIZE']]]) / (Table3[[#This Row],['[SIZE_IN_BYTES']]]) * 100</f>
        <v>80.416649540681064</v>
      </c>
      <c r="AD71" s="27">
        <v>0</v>
      </c>
    </row>
    <row r="72" spans="1:30" x14ac:dyDescent="0.2">
      <c r="A72" s="42">
        <v>42472.435416666667</v>
      </c>
      <c r="B72" s="32" t="s">
        <v>50</v>
      </c>
      <c r="C72" s="32">
        <v>1</v>
      </c>
      <c r="D72" s="31">
        <v>0</v>
      </c>
      <c r="E72" s="31">
        <v>2</v>
      </c>
      <c r="F72" s="31">
        <v>6</v>
      </c>
      <c r="G72" s="31">
        <v>0</v>
      </c>
      <c r="H72" s="31">
        <v>6</v>
      </c>
      <c r="I72" s="31">
        <v>0</v>
      </c>
      <c r="J72" s="31">
        <v>10</v>
      </c>
      <c r="K72" s="31">
        <v>14.8</v>
      </c>
      <c r="L72" s="32" t="s">
        <v>53</v>
      </c>
      <c r="M72" s="32">
        <v>0</v>
      </c>
      <c r="N72" s="32">
        <v>100</v>
      </c>
      <c r="O72" s="31">
        <v>142424</v>
      </c>
      <c r="P72" s="32">
        <v>100</v>
      </c>
      <c r="Q72" s="32">
        <v>21801</v>
      </c>
      <c r="R72" s="32">
        <v>29068</v>
      </c>
      <c r="S72" s="32">
        <v>65536</v>
      </c>
      <c r="T72" s="32">
        <v>256</v>
      </c>
      <c r="U72" s="34">
        <v>256</v>
      </c>
      <c r="V72" s="23">
        <f>VALUE(SUBSTITUTE(Table3[[#This Row],[LOAD_DICOM]],".",",")) / VALUE(SUBSTITUTE(Table3[[#This Row],[TOTAL_CLIENT_TIME]],".",",")) * 100</f>
        <v>61.400638778530812</v>
      </c>
      <c r="W72" s="23">
        <f>VALUE(SUBSTITUTE(Table3[[#This Row],[GET_FRAME_FROM_DICOM]],".",",")) / VALUE(SUBSTITUTE(Table3[[#This Row],[TOTAL_CLIENT_TIME]],".",",")) * 100</f>
        <v>34.579730466619921</v>
      </c>
      <c r="X72" s="23">
        <f>VALUE(SUBSTITUTE(Table3[[#This Row],[COMPRESS_FRAME]],".",",")) / VALUE(SUBSTITUTE(Table3[[#This Row],[TOTAL_CLIENT_TIME]],".",",")) * 100</f>
        <v>2.9134532990574122</v>
      </c>
      <c r="Y72" s="23">
        <f>VALUE(SUBSTITUTE(Table3[[#This Row],[COMPRESS_FRAME_IN_JPEG]],".",",")) / VALUE(SUBSTITUTE(Table3[[#This Row],[TOTAL_CLIENT_TIME]],".",",")) * 100</f>
        <v>2.8433434603100411</v>
      </c>
      <c r="Z72" s="26">
        <f>VALUE(SUBSTITUTE(Table3[[#This Row],[COMPRESS_FRAME_IN_BASE64]],".",",")) / VALUE(SUBSTITUTE(Table3[[#This Row],[TOTAL_CLIENT_TIME]],".",",")) * 100</f>
        <v>1.947495520760302E-2</v>
      </c>
      <c r="AA72" s="26">
        <f>2*Table3[[#This Row],['[SIZE_IN_BYTES']]]/Table3[[#This Row],['[DICOM_SIZE']]]*100</f>
        <v>2.0831314452225422</v>
      </c>
      <c r="AB72" s="23">
        <f>2*Table3[[#This Row],['[SIZE_IN_BYTES']]]</f>
        <v>6228352</v>
      </c>
      <c r="AC72" s="23">
        <f xml:space="preserve"> ((Table3[[#This Row],['[SIZE_IN_BYTES']]]) - Table3[[#This Row],['[COMPRESSION_JPEG_SIZE']]]) / (Table3[[#This Row],['[SIZE_IN_BYTES']]]) * 100</f>
        <v>97.29247801023449</v>
      </c>
      <c r="AD72" s="28">
        <v>0</v>
      </c>
    </row>
    <row r="73" spans="1:30" x14ac:dyDescent="0.2">
      <c r="A73" s="41">
        <v>42472.435416666667</v>
      </c>
      <c r="B73" s="30" t="s">
        <v>46</v>
      </c>
      <c r="C73" s="30">
        <v>0</v>
      </c>
      <c r="D73" s="29">
        <v>0</v>
      </c>
      <c r="E73" s="29">
        <v>2</v>
      </c>
      <c r="F73" s="29">
        <v>6</v>
      </c>
      <c r="G73" s="29">
        <v>0</v>
      </c>
      <c r="H73" s="29">
        <v>6</v>
      </c>
      <c r="I73" s="29">
        <v>2</v>
      </c>
      <c r="J73" s="29">
        <v>10</v>
      </c>
      <c r="K73" s="29">
        <v>14.8</v>
      </c>
      <c r="L73" s="30" t="s">
        <v>49</v>
      </c>
      <c r="M73" s="30">
        <v>0</v>
      </c>
      <c r="N73" s="30">
        <v>95</v>
      </c>
      <c r="O73" s="29">
        <v>134172</v>
      </c>
      <c r="P73" s="30">
        <v>95</v>
      </c>
      <c r="Q73" s="30">
        <v>15424</v>
      </c>
      <c r="R73" s="30">
        <v>20568</v>
      </c>
      <c r="S73" s="30">
        <v>65536</v>
      </c>
      <c r="T73" s="30">
        <v>256</v>
      </c>
      <c r="U73" s="33">
        <v>256</v>
      </c>
      <c r="V73" s="21">
        <f>VALUE(SUBSTITUTE(Table3[[#This Row],[LOAD_DICOM]],".",",")) / VALUE(SUBSTITUTE(Table3[[#This Row],[TOTAL_CLIENT_TIME]],".",",")) * 100</f>
        <v>61.066645843907388</v>
      </c>
      <c r="W73" s="21">
        <f>VALUE(SUBSTITUTE(Table3[[#This Row],[GET_FRAME_FROM_DICOM]],".",",")) / VALUE(SUBSTITUTE(Table3[[#This Row],[TOTAL_CLIENT_TIME]],".",",")) * 100</f>
        <v>34.732362472182096</v>
      </c>
      <c r="X73" s="21">
        <f>VALUE(SUBSTITUTE(Table3[[#This Row],[COMPRESS_FRAME]],".",",")) / VALUE(SUBSTITUTE(Table3[[#This Row],[TOTAL_CLIENT_TIME]],".",",")) * 100</f>
        <v>3.0375200093702412</v>
      </c>
      <c r="Y73" s="21">
        <f>VALUE(SUBSTITUTE(Table3[[#This Row],[COMPRESS_FRAME_IN_JPEG]],".",",")) / VALUE(SUBSTITUTE(Table3[[#This Row],[TOTAL_CLIENT_TIME]],".",",")) * 100</f>
        <v>2.9282005231718267</v>
      </c>
      <c r="Z73" s="25">
        <f>VALUE(SUBSTITUTE(Table3[[#This Row],[COMPRESS_FRAME_IN_BASE64]],".",",")) / VALUE(SUBSTITUTE(Table3[[#This Row],[TOTAL_CLIENT_TIME]],".",",")) * 100</f>
        <v>2.3425604185374614E-2</v>
      </c>
      <c r="AA73" s="25">
        <f>2*Table3[[#This Row],['[SIZE_IN_BYTES']]]/Table3[[#This Row],['[DICOM_SIZE']]]*100</f>
        <v>2.0831314452225422</v>
      </c>
      <c r="AB73" s="21">
        <f>2*Table3[[#This Row],['[SIZE_IN_BYTES']]]</f>
        <v>6228352</v>
      </c>
      <c r="AC73" s="21">
        <f xml:space="preserve"> ((Table3[[#This Row],['[SIZE_IN_BYTES']]]) - Table3[[#This Row],['[COMPRESSION_JPEG_SIZE']]]) / (Table3[[#This Row],['[SIZE_IN_BYTES']]]) * 100</f>
        <v>96.121156928831255</v>
      </c>
      <c r="AD73" s="27">
        <v>0</v>
      </c>
    </row>
    <row r="74" spans="1:30" x14ac:dyDescent="0.2">
      <c r="A74" s="42">
        <v>42472.435416666667</v>
      </c>
      <c r="B74" s="32" t="s">
        <v>50</v>
      </c>
      <c r="C74" s="32">
        <v>0</v>
      </c>
      <c r="D74" s="31">
        <v>4</v>
      </c>
      <c r="E74" s="31">
        <v>2</v>
      </c>
      <c r="F74" s="31">
        <v>6</v>
      </c>
      <c r="G74" s="31">
        <v>0</v>
      </c>
      <c r="H74" s="31">
        <v>6</v>
      </c>
      <c r="I74" s="31">
        <v>0</v>
      </c>
      <c r="J74" s="31">
        <v>12</v>
      </c>
      <c r="K74" s="31">
        <v>14.8</v>
      </c>
      <c r="L74" s="32" t="s">
        <v>52</v>
      </c>
      <c r="M74" s="32">
        <v>0</v>
      </c>
      <c r="N74" s="32">
        <v>95</v>
      </c>
      <c r="O74" s="31">
        <v>142564</v>
      </c>
      <c r="P74" s="32">
        <v>95</v>
      </c>
      <c r="Q74" s="32">
        <v>9373</v>
      </c>
      <c r="R74" s="32">
        <v>12500</v>
      </c>
      <c r="S74" s="32">
        <v>65536</v>
      </c>
      <c r="T74" s="32">
        <v>256</v>
      </c>
      <c r="U74" s="34">
        <v>256</v>
      </c>
      <c r="V74" s="23">
        <f>VALUE(SUBSTITUTE(Table3[[#This Row],[LOAD_DICOM]],".",",")) / VALUE(SUBSTITUTE(Table3[[#This Row],[TOTAL_CLIENT_TIME]],".",",")) * 100</f>
        <v>62.712866603595074</v>
      </c>
      <c r="W74" s="23">
        <f>VALUE(SUBSTITUTE(Table3[[#This Row],[GET_FRAME_FROM_DICOM]],".",",")) / VALUE(SUBSTITUTE(Table3[[#This Row],[TOTAL_CLIENT_TIME]],".",",")) * 100</f>
        <v>33.356985178177226</v>
      </c>
      <c r="X74" s="23">
        <f>VALUE(SUBSTITUTE(Table3[[#This Row],[COMPRESS_FRAME]],".",",")) / VALUE(SUBSTITUTE(Table3[[#This Row],[TOTAL_CLIENT_TIME]],".",",")) * 100</f>
        <v>2.924944812362031</v>
      </c>
      <c r="Y74" s="23">
        <f>VALUE(SUBSTITUTE(Table3[[#This Row],[COMPRESS_FRAME_IN_JPEG]],".",",")) / VALUE(SUBSTITUTE(Table3[[#This Row],[TOTAL_CLIENT_TIME]],".",",")) * 100</f>
        <v>2.8461053295490384</v>
      </c>
      <c r="Z74" s="26">
        <f>VALUE(SUBSTITUTE(Table3[[#This Row],[COMPRESS_FRAME_IN_BASE64]],".",",")) / VALUE(SUBSTITUTE(Table3[[#This Row],[TOTAL_CLIENT_TIME]],".",",")) * 100</f>
        <v>1.9709870703248183E-2</v>
      </c>
      <c r="AA74" s="26">
        <f>2*Table3[[#This Row],['[SIZE_IN_BYTES']]]/Table3[[#This Row],['[DICOM_SIZE']]]*100</f>
        <v>2.0831314452225422</v>
      </c>
      <c r="AB74" s="23">
        <f>2*Table3[[#This Row],['[SIZE_IN_BYTES']]]</f>
        <v>6228352</v>
      </c>
      <c r="AC74" s="23">
        <f xml:space="preserve"> ((Table3[[#This Row],['[SIZE_IN_BYTES']]]) - Table3[[#This Row],['[COMPRESSION_JPEG_SIZE']]]) / (Table3[[#This Row],['[SIZE_IN_BYTES']]]) * 100</f>
        <v>97.261105345362637</v>
      </c>
      <c r="AD74" s="28">
        <v>0</v>
      </c>
    </row>
    <row r="75" spans="1:30" x14ac:dyDescent="0.2">
      <c r="A75" s="41">
        <v>42472.435416666667</v>
      </c>
      <c r="B75" s="30" t="s">
        <v>46</v>
      </c>
      <c r="C75" s="30">
        <v>1</v>
      </c>
      <c r="D75" s="29">
        <v>0</v>
      </c>
      <c r="E75" s="29">
        <v>2</v>
      </c>
      <c r="F75" s="29">
        <v>8</v>
      </c>
      <c r="G75" s="29">
        <v>0</v>
      </c>
      <c r="H75" s="29">
        <v>8</v>
      </c>
      <c r="I75" s="29">
        <v>0</v>
      </c>
      <c r="J75" s="29">
        <v>10</v>
      </c>
      <c r="K75" s="29">
        <v>14.6</v>
      </c>
      <c r="L75" s="30" t="s">
        <v>47</v>
      </c>
      <c r="M75" s="30">
        <v>0</v>
      </c>
      <c r="N75" s="30">
        <v>100</v>
      </c>
      <c r="O75" s="29">
        <v>134314</v>
      </c>
      <c r="P75" s="30">
        <v>100</v>
      </c>
      <c r="Q75" s="30">
        <v>14990</v>
      </c>
      <c r="R75" s="30">
        <v>19988</v>
      </c>
      <c r="S75" s="30">
        <v>65536</v>
      </c>
      <c r="T75" s="30">
        <v>256</v>
      </c>
      <c r="U75" s="33">
        <v>256</v>
      </c>
      <c r="V75" s="21">
        <f>VALUE(SUBSTITUTE(Table3[[#This Row],[LOAD_DICOM]],".",",")) / VALUE(SUBSTITUTE(Table3[[#This Row],[TOTAL_CLIENT_TIME]],".",",")) * 100</f>
        <v>62.355649033691805</v>
      </c>
      <c r="W75" s="21">
        <f>VALUE(SUBSTITUTE(Table3[[#This Row],[GET_FRAME_FROM_DICOM]],".",",")) / VALUE(SUBSTITUTE(Table3[[#This Row],[TOTAL_CLIENT_TIME]],".",",")) * 100</f>
        <v>33.624350172625896</v>
      </c>
      <c r="X75" s="21">
        <f>VALUE(SUBSTITUTE(Table3[[#This Row],[COMPRESS_FRAME]],".",",")) / VALUE(SUBSTITUTE(Table3[[#This Row],[TOTAL_CLIENT_TIME]],".",",")) * 100</f>
        <v>2.988213818008651</v>
      </c>
      <c r="Y75" s="21">
        <f>VALUE(SUBSTITUTE(Table3[[#This Row],[COMPRESS_FRAME_IN_JPEG]],".",",")) / VALUE(SUBSTITUTE(Table3[[#This Row],[TOTAL_CLIENT_TIME]],".",",")) * 100</f>
        <v>2.9048771776657807</v>
      </c>
      <c r="Z75" s="25">
        <f>VALUE(SUBSTITUTE(Table3[[#This Row],[COMPRESS_FRAME_IN_BASE64]],".",",")) / VALUE(SUBSTITUTE(Table3[[#This Row],[TOTAL_CLIENT_TIME]],".",",")) * 100</f>
        <v>1.9842057224493035E-2</v>
      </c>
      <c r="AA75" s="25">
        <f>2*Table3[[#This Row],['[SIZE_IN_BYTES']]]/Table3[[#This Row],['[DICOM_SIZE']]]*100</f>
        <v>2.0831314452225422</v>
      </c>
      <c r="AB75" s="21">
        <f>2*Table3[[#This Row],['[SIZE_IN_BYTES']]]</f>
        <v>6228352</v>
      </c>
      <c r="AC75" s="21">
        <f xml:space="preserve"> ((Table3[[#This Row],['[SIZE_IN_BYTES']]]) - Table3[[#This Row],['[COMPRESSION_JPEG_SIZE']]]) / (Table3[[#This Row],['[SIZE_IN_BYTES']]]) * 100</f>
        <v>96.082077570439182</v>
      </c>
      <c r="AD75" s="27">
        <v>0</v>
      </c>
    </row>
    <row r="76" spans="1:30" x14ac:dyDescent="0.2">
      <c r="A76" s="42">
        <v>42472.435416666667</v>
      </c>
      <c r="B76" s="32" t="s">
        <v>50</v>
      </c>
      <c r="C76" s="32">
        <v>1</v>
      </c>
      <c r="D76" s="31">
        <v>2</v>
      </c>
      <c r="E76" s="31">
        <v>2</v>
      </c>
      <c r="F76" s="31">
        <v>4</v>
      </c>
      <c r="G76" s="31">
        <v>2</v>
      </c>
      <c r="H76" s="31">
        <v>6</v>
      </c>
      <c r="I76" s="31">
        <v>0</v>
      </c>
      <c r="J76" s="31">
        <v>10</v>
      </c>
      <c r="K76" s="31">
        <v>14.6</v>
      </c>
      <c r="L76" s="32" t="s">
        <v>52</v>
      </c>
      <c r="M76" s="32">
        <v>0</v>
      </c>
      <c r="N76" s="32">
        <v>100</v>
      </c>
      <c r="O76" s="31">
        <v>142564</v>
      </c>
      <c r="P76" s="32">
        <v>100</v>
      </c>
      <c r="Q76" s="32">
        <v>16361</v>
      </c>
      <c r="R76" s="32">
        <v>21816</v>
      </c>
      <c r="S76" s="32">
        <v>65536</v>
      </c>
      <c r="T76" s="32">
        <v>256</v>
      </c>
      <c r="U76" s="34">
        <v>256</v>
      </c>
      <c r="V76" s="23">
        <f>VALUE(SUBSTITUTE(Table3[[#This Row],[LOAD_DICOM]],".",",")) / VALUE(SUBSTITUTE(Table3[[#This Row],[TOTAL_CLIENT_TIME]],".",",")) * 100</f>
        <v>62.53137325206167</v>
      </c>
      <c r="W76" s="23">
        <f>VALUE(SUBSTITUTE(Table3[[#This Row],[GET_FRAME_FROM_DICOM]],".",",")) / VALUE(SUBSTITUTE(Table3[[#This Row],[TOTAL_CLIENT_TIME]],".",",")) * 100</f>
        <v>33.452850484044461</v>
      </c>
      <c r="X76" s="23">
        <f>VALUE(SUBSTITUTE(Table3[[#This Row],[COMPRESS_FRAME]],".",",")) / VALUE(SUBSTITUTE(Table3[[#This Row],[TOTAL_CLIENT_TIME]],".",",")) * 100</f>
        <v>2.9640253376359511</v>
      </c>
      <c r="Y76" s="23">
        <f>VALUE(SUBSTITUTE(Table3[[#This Row],[COMPRESS_FRAME_IN_JPEG]],".",",")) / VALUE(SUBSTITUTE(Table3[[#This Row],[TOTAL_CLIENT_TIME]],".",",")) * 100</f>
        <v>2.8843472371618666</v>
      </c>
      <c r="Z76" s="26">
        <f>VALUE(SUBSTITUTE(Table3[[#This Row],[COMPRESS_FRAME_IN_BASE64]],".",",")) / VALUE(SUBSTITUTE(Table3[[#This Row],[TOTAL_CLIENT_TIME]],".",",")) * 100</f>
        <v>1.9919525118521176E-2</v>
      </c>
      <c r="AA76" s="26">
        <f>2*Table3[[#This Row],['[SIZE_IN_BYTES']]]/Table3[[#This Row],['[DICOM_SIZE']]]*100</f>
        <v>2.0831314452225422</v>
      </c>
      <c r="AB76" s="23">
        <f>2*Table3[[#This Row],['[SIZE_IN_BYTES']]]</f>
        <v>6228352</v>
      </c>
      <c r="AC76" s="23">
        <f xml:space="preserve"> ((Table3[[#This Row],['[SIZE_IN_BYTES']]]) - Table3[[#This Row],['[COMPRESSION_JPEG_SIZE']]]) / (Table3[[#This Row],['[SIZE_IN_BYTES']]]) * 100</f>
        <v>97.171675589305167</v>
      </c>
      <c r="AD76" s="28">
        <v>0</v>
      </c>
    </row>
    <row r="77" spans="1:30" x14ac:dyDescent="0.2">
      <c r="A77" s="41">
        <v>42472.435416666667</v>
      </c>
      <c r="B77" s="30" t="s">
        <v>46</v>
      </c>
      <c r="C77" s="30">
        <v>1</v>
      </c>
      <c r="D77" s="29">
        <v>4</v>
      </c>
      <c r="E77" s="29">
        <v>0</v>
      </c>
      <c r="F77" s="29">
        <v>6</v>
      </c>
      <c r="G77" s="29">
        <v>0</v>
      </c>
      <c r="H77" s="29">
        <v>6</v>
      </c>
      <c r="I77" s="29">
        <v>0</v>
      </c>
      <c r="J77" s="29">
        <v>10</v>
      </c>
      <c r="K77" s="29">
        <v>14.6</v>
      </c>
      <c r="L77" s="30" t="s">
        <v>47</v>
      </c>
      <c r="M77" s="30">
        <v>0</v>
      </c>
      <c r="N77" s="30">
        <v>80</v>
      </c>
      <c r="O77" s="29">
        <v>134314</v>
      </c>
      <c r="P77" s="30">
        <v>80</v>
      </c>
      <c r="Q77" s="30">
        <v>3410</v>
      </c>
      <c r="R77" s="30">
        <v>4548</v>
      </c>
      <c r="S77" s="30">
        <v>65536</v>
      </c>
      <c r="T77" s="30">
        <v>256</v>
      </c>
      <c r="U77" s="33">
        <v>256</v>
      </c>
      <c r="V77" s="21">
        <f>VALUE(SUBSTITUTE(Table3[[#This Row],[LOAD_DICOM]],".",",")) / VALUE(SUBSTITUTE(Table3[[#This Row],[TOTAL_CLIENT_TIME]],".",",")) * 100</f>
        <v>62.808402088564705</v>
      </c>
      <c r="W77" s="21">
        <f>VALUE(SUBSTITUTE(Table3[[#This Row],[GET_FRAME_FROM_DICOM]],".",",")) / VALUE(SUBSTITUTE(Table3[[#This Row],[TOTAL_CLIENT_TIME]],".",",")) * 100</f>
        <v>33.090198891944681</v>
      </c>
      <c r="X77" s="21">
        <f>VALUE(SUBSTITUTE(Table3[[#This Row],[COMPRESS_FRAME]],".",",")) / VALUE(SUBSTITUTE(Table3[[#This Row],[TOTAL_CLIENT_TIME]],".",",")) * 100</f>
        <v>3.0292159910717844</v>
      </c>
      <c r="Y77" s="21">
        <f>VALUE(SUBSTITUTE(Table3[[#This Row],[COMPRESS_FRAME_IN_JPEG]],".",",")) / VALUE(SUBSTITUTE(Table3[[#This Row],[TOTAL_CLIENT_TIME]],".",",")) * 100</f>
        <v>2.9455139702658539</v>
      </c>
      <c r="Z77" s="25">
        <f>VALUE(SUBSTITUTE(Table3[[#This Row],[COMPRESS_FRAME_IN_BASE64]],".",",")) / VALUE(SUBSTITUTE(Table3[[#This Row],[TOTAL_CLIENT_TIME]],".",",")) * 100</f>
        <v>2.3914863087408821E-2</v>
      </c>
      <c r="AA77" s="25">
        <f>2*Table3[[#This Row],['[SIZE_IN_BYTES']]]/Table3[[#This Row],['[DICOM_SIZE']]]*100</f>
        <v>2.0831314452225422</v>
      </c>
      <c r="AB77" s="21">
        <f>2*Table3[[#This Row],['[SIZE_IN_BYTES']]]</f>
        <v>6228352</v>
      </c>
      <c r="AC77" s="21">
        <f xml:space="preserve"> ((Table3[[#This Row],['[SIZE_IN_BYTES']]]) - Table3[[#This Row],['[COMPRESSION_JPEG_SIZE']]]) / (Table3[[#This Row],['[SIZE_IN_BYTES']]]) * 100</f>
        <v>95.973156302020186</v>
      </c>
      <c r="AD77" s="27">
        <v>0</v>
      </c>
    </row>
    <row r="78" spans="1:30" x14ac:dyDescent="0.2">
      <c r="A78" s="42">
        <v>42472.435416666667</v>
      </c>
      <c r="B78" s="32" t="s">
        <v>50</v>
      </c>
      <c r="C78" s="32">
        <v>1</v>
      </c>
      <c r="D78" s="31">
        <v>4</v>
      </c>
      <c r="E78" s="31">
        <v>0</v>
      </c>
      <c r="F78" s="31">
        <v>6</v>
      </c>
      <c r="G78" s="31">
        <v>0</v>
      </c>
      <c r="H78" s="31">
        <v>6</v>
      </c>
      <c r="I78" s="31">
        <v>0</v>
      </c>
      <c r="J78" s="31">
        <v>10</v>
      </c>
      <c r="K78" s="31">
        <v>14.6</v>
      </c>
      <c r="L78" s="32" t="s">
        <v>51</v>
      </c>
      <c r="M78" s="32">
        <v>0</v>
      </c>
      <c r="N78" s="32">
        <v>80</v>
      </c>
      <c r="O78" s="31">
        <v>142564</v>
      </c>
      <c r="P78" s="32">
        <v>80</v>
      </c>
      <c r="Q78" s="32">
        <v>4658</v>
      </c>
      <c r="R78" s="32">
        <v>6212</v>
      </c>
      <c r="S78" s="32">
        <v>65536</v>
      </c>
      <c r="T78" s="32">
        <v>256</v>
      </c>
      <c r="U78" s="34">
        <v>256</v>
      </c>
      <c r="V78" s="23">
        <f>VALUE(SUBSTITUTE(Table3[[#This Row],[LOAD_DICOM]],".",",")) / VALUE(SUBSTITUTE(Table3[[#This Row],[TOTAL_CLIENT_TIME]],".",",")) * 100</f>
        <v>17.545408678102927</v>
      </c>
      <c r="W78" s="23">
        <f>VALUE(SUBSTITUTE(Table3[[#This Row],[GET_FRAME_FROM_DICOM]],".",",")) / VALUE(SUBSTITUTE(Table3[[#This Row],[TOTAL_CLIENT_TIME]],".",",")) * 100</f>
        <v>12.153128153380424</v>
      </c>
      <c r="X78" s="23">
        <f>VALUE(SUBSTITUTE(Table3[[#This Row],[COMPRESS_FRAME]],".",",")) / VALUE(SUBSTITUTE(Table3[[#This Row],[TOTAL_CLIENT_TIME]],".",",")) * 100</f>
        <v>63.893794147325934</v>
      </c>
      <c r="Y78" s="23">
        <f>VALUE(SUBSTITUTE(Table3[[#This Row],[COMPRESS_FRAME_IN_JPEG]],".",",")) / VALUE(SUBSTITUTE(Table3[[#This Row],[TOTAL_CLIENT_TIME]],".",",")) * 100</f>
        <v>58.728557013118063</v>
      </c>
      <c r="Z78" s="26">
        <f>VALUE(SUBSTITUTE(Table3[[#This Row],[COMPRESS_FRAME_IN_BASE64]],".",",")) / VALUE(SUBSTITUTE(Table3[[#This Row],[TOTAL_CLIENT_TIME]],".",",")) * 100</f>
        <v>4.0300201816347121</v>
      </c>
      <c r="AA78" s="26">
        <f>2*Table3[[#This Row],['[SIZE_IN_BYTES']]]/Table3[[#This Row],['[DICOM_SIZE']]]*100</f>
        <v>99.99511576475939</v>
      </c>
      <c r="AB78" s="23">
        <f>2*Table3[[#This Row],['[SIZE_IN_BYTES']]]</f>
        <v>56055168</v>
      </c>
      <c r="AC78" s="23">
        <f xml:space="preserve"> ((Table3[[#This Row],['[SIZE_IN_BYTES']]]) - Table3[[#This Row],['[COMPRESSION_JPEG_SIZE']]]) / (Table3[[#This Row],['[SIZE_IN_BYTES']]]) * 100</f>
        <v>82.978183206943555</v>
      </c>
      <c r="AD78" s="28">
        <v>0</v>
      </c>
    </row>
    <row r="79" spans="1:30" x14ac:dyDescent="0.2">
      <c r="A79" s="41">
        <v>42472.435416666667</v>
      </c>
      <c r="B79" s="30" t="s">
        <v>46</v>
      </c>
      <c r="C79" s="30">
        <v>1</v>
      </c>
      <c r="D79" s="29">
        <v>4</v>
      </c>
      <c r="E79" s="29">
        <v>0</v>
      </c>
      <c r="F79" s="29">
        <v>4</v>
      </c>
      <c r="G79" s="29">
        <v>0</v>
      </c>
      <c r="H79" s="29">
        <v>6</v>
      </c>
      <c r="I79" s="29">
        <v>0</v>
      </c>
      <c r="J79" s="29">
        <v>10</v>
      </c>
      <c r="K79" s="29">
        <v>14.6</v>
      </c>
      <c r="L79" s="30" t="s">
        <v>49</v>
      </c>
      <c r="M79" s="30">
        <v>0</v>
      </c>
      <c r="N79" s="30">
        <v>95</v>
      </c>
      <c r="O79" s="29">
        <v>134172</v>
      </c>
      <c r="P79" s="30">
        <v>95</v>
      </c>
      <c r="Q79" s="30">
        <v>15424</v>
      </c>
      <c r="R79" s="30">
        <v>20568</v>
      </c>
      <c r="S79" s="30">
        <v>65536</v>
      </c>
      <c r="T79" s="30">
        <v>256</v>
      </c>
      <c r="U79" s="33">
        <v>256</v>
      </c>
      <c r="V79" s="21">
        <f>VALUE(SUBSTITUTE(Table3[[#This Row],[LOAD_DICOM]],".",",")) / VALUE(SUBSTITUTE(Table3[[#This Row],[TOTAL_CLIENT_TIME]],".",",")) * 100</f>
        <v>18.148975302154494</v>
      </c>
      <c r="W79" s="21">
        <f>VALUE(SUBSTITUTE(Table3[[#This Row],[GET_FRAME_FROM_DICOM]],".",",")) / VALUE(SUBSTITUTE(Table3[[#This Row],[TOTAL_CLIENT_TIME]],".",",")) * 100</f>
        <v>12.270099842354178</v>
      </c>
      <c r="X79" s="21">
        <f>VALUE(SUBSTITUTE(Table3[[#This Row],[COMPRESS_FRAME]],".",",")) / VALUE(SUBSTITUTE(Table3[[#This Row],[TOTAL_CLIENT_TIME]],".",",")) * 100</f>
        <v>64.319495533368368</v>
      </c>
      <c r="Y79" s="21">
        <f>VALUE(SUBSTITUTE(Table3[[#This Row],[COMPRESS_FRAME_IN_JPEG]],".",",")) / VALUE(SUBSTITUTE(Table3[[#This Row],[TOTAL_CLIENT_TIME]],".",",")) * 100</f>
        <v>59.517866526537041</v>
      </c>
      <c r="Z79" s="25">
        <f>VALUE(SUBSTITUTE(Table3[[#This Row],[COMPRESS_FRAME_IN_BASE64]],".",",")) / VALUE(SUBSTITUTE(Table3[[#This Row],[TOTAL_CLIENT_TIME]],".",",")) * 100</f>
        <v>4.0068313189700469</v>
      </c>
      <c r="AA79" s="25">
        <f>2*Table3[[#This Row],['[SIZE_IN_BYTES']]]/Table3[[#This Row],['[DICOM_SIZE']]]*100</f>
        <v>99.99511576475939</v>
      </c>
      <c r="AB79" s="21">
        <f>2*Table3[[#This Row],['[SIZE_IN_BYTES']]]</f>
        <v>56055168</v>
      </c>
      <c r="AC79" s="21">
        <f xml:space="preserve"> ((Table3[[#This Row],['[SIZE_IN_BYTES']]]) - Table3[[#This Row],['[COMPRESSION_JPEG_SIZE']]]) / (Table3[[#This Row],['[SIZE_IN_BYTES']]]) * 100</f>
        <v>89.682328665931394</v>
      </c>
      <c r="AD79" s="27">
        <v>0</v>
      </c>
    </row>
    <row r="80" spans="1:30" x14ac:dyDescent="0.2">
      <c r="A80" s="42">
        <v>42472.435416666667</v>
      </c>
      <c r="B80" s="32" t="s">
        <v>46</v>
      </c>
      <c r="C80" s="32">
        <v>1</v>
      </c>
      <c r="D80" s="31">
        <v>4</v>
      </c>
      <c r="E80" s="31">
        <v>2</v>
      </c>
      <c r="F80" s="31">
        <v>4</v>
      </c>
      <c r="G80" s="31">
        <v>0</v>
      </c>
      <c r="H80" s="31">
        <v>4</v>
      </c>
      <c r="I80" s="31">
        <v>0</v>
      </c>
      <c r="J80" s="31">
        <v>10</v>
      </c>
      <c r="K80" s="31">
        <v>14.4</v>
      </c>
      <c r="L80" s="32" t="s">
        <v>48</v>
      </c>
      <c r="M80" s="32">
        <v>0</v>
      </c>
      <c r="N80" s="32">
        <v>100</v>
      </c>
      <c r="O80" s="31">
        <v>134314</v>
      </c>
      <c r="P80" s="32">
        <v>100</v>
      </c>
      <c r="Q80" s="32">
        <v>17707</v>
      </c>
      <c r="R80" s="32">
        <v>23612</v>
      </c>
      <c r="S80" s="32">
        <v>65536</v>
      </c>
      <c r="T80" s="32">
        <v>256</v>
      </c>
      <c r="U80" s="34">
        <v>256</v>
      </c>
      <c r="V80" s="23">
        <f>VALUE(SUBSTITUTE(Table3[[#This Row],[LOAD_DICOM]],".",",")) / VALUE(SUBSTITUTE(Table3[[#This Row],[TOTAL_CLIENT_TIME]],".",",")) * 100</f>
        <v>17.070365358592692</v>
      </c>
      <c r="W80" s="23">
        <f>VALUE(SUBSTITUTE(Table3[[#This Row],[GET_FRAME_FROM_DICOM]],".",",")) / VALUE(SUBSTITUTE(Table3[[#This Row],[TOTAL_CLIENT_TIME]],".",",")) * 100</f>
        <v>12.861975642760488</v>
      </c>
      <c r="X80" s="23">
        <f>VALUE(SUBSTITUTE(Table3[[#This Row],[COMPRESS_FRAME]],".",",")) / VALUE(SUBSTITUTE(Table3[[#This Row],[TOTAL_CLIENT_TIME]],".",",")) * 100</f>
        <v>62.88227334235453</v>
      </c>
      <c r="Y80" s="23">
        <f>VALUE(SUBSTITUTE(Table3[[#This Row],[COMPRESS_FRAME_IN_JPEG]],".",",")) / VALUE(SUBSTITUTE(Table3[[#This Row],[TOTAL_CLIENT_TIME]],".",",")) * 100</f>
        <v>57.151556156968873</v>
      </c>
      <c r="Z80" s="26">
        <f>VALUE(SUBSTITUTE(Table3[[#This Row],[COMPRESS_FRAME_IN_BASE64]],".",",")) / VALUE(SUBSTITUTE(Table3[[#This Row],[TOTAL_CLIENT_TIME]],".",",")) * 100</f>
        <v>4.5737483085250341</v>
      </c>
      <c r="AA80" s="26">
        <f>2*Table3[[#This Row],['[SIZE_IN_BYTES']]]/Table3[[#This Row],['[DICOM_SIZE']]]*100</f>
        <v>99.99511576475939</v>
      </c>
      <c r="AB80" s="23">
        <f>2*Table3[[#This Row],['[SIZE_IN_BYTES']]]</f>
        <v>56055168</v>
      </c>
      <c r="AC80" s="23">
        <f xml:space="preserve"> ((Table3[[#This Row],['[SIZE_IN_BYTES']]]) - Table3[[#This Row],['[COMPRESSION_JPEG_SIZE']]]) / (Table3[[#This Row],['[SIZE_IN_BYTES']]]) * 100</f>
        <v>83.272546788192656</v>
      </c>
      <c r="AD80" s="28">
        <v>0</v>
      </c>
    </row>
    <row r="81" spans="1:30" x14ac:dyDescent="0.2">
      <c r="A81" s="41">
        <v>42472.435416666667</v>
      </c>
      <c r="B81" s="30" t="s">
        <v>46</v>
      </c>
      <c r="C81" s="30">
        <v>0</v>
      </c>
      <c r="D81" s="29">
        <v>4</v>
      </c>
      <c r="E81" s="29">
        <v>0</v>
      </c>
      <c r="F81" s="29">
        <v>4</v>
      </c>
      <c r="G81" s="29">
        <v>0</v>
      </c>
      <c r="H81" s="29">
        <v>4</v>
      </c>
      <c r="I81" s="29">
        <v>0</v>
      </c>
      <c r="J81" s="29">
        <v>8</v>
      </c>
      <c r="K81" s="29">
        <v>14.4</v>
      </c>
      <c r="L81" s="30" t="s">
        <v>49</v>
      </c>
      <c r="M81" s="30">
        <v>0</v>
      </c>
      <c r="N81" s="30">
        <v>80</v>
      </c>
      <c r="O81" s="29">
        <v>134172</v>
      </c>
      <c r="P81" s="30">
        <v>80</v>
      </c>
      <c r="Q81" s="30">
        <v>6690</v>
      </c>
      <c r="R81" s="30">
        <v>8920</v>
      </c>
      <c r="S81" s="30">
        <v>65536</v>
      </c>
      <c r="T81" s="30">
        <v>256</v>
      </c>
      <c r="U81" s="33">
        <v>256</v>
      </c>
      <c r="V81" s="21">
        <f>VALUE(SUBSTITUTE(Table3[[#This Row],[LOAD_DICOM]],".",",")) / VALUE(SUBSTITUTE(Table3[[#This Row],[TOTAL_CLIENT_TIME]],".",",")) * 100</f>
        <v>18.536089461199591</v>
      </c>
      <c r="W81" s="21">
        <f>VALUE(SUBSTITUTE(Table3[[#This Row],[GET_FRAME_FROM_DICOM]],".",",")) / VALUE(SUBSTITUTE(Table3[[#This Row],[TOTAL_CLIENT_TIME]],".",",")) * 100</f>
        <v>13.229413758048119</v>
      </c>
      <c r="X81" s="21">
        <f>VALUE(SUBSTITUTE(Table3[[#This Row],[COMPRESS_FRAME]],".",",")) / VALUE(SUBSTITUTE(Table3[[#This Row],[TOTAL_CLIENT_TIME]],".",",")) * 100</f>
        <v>61.85022026431718</v>
      </c>
      <c r="Y81" s="21">
        <f>VALUE(SUBSTITUTE(Table3[[#This Row],[COMPRESS_FRAME_IN_JPEG]],".",",")) / VALUE(SUBSTITUTE(Table3[[#This Row],[TOTAL_CLIENT_TIME]],".",",")) * 100</f>
        <v>57.966790918332769</v>
      </c>
      <c r="Z81" s="25">
        <f>VALUE(SUBSTITUTE(Table3[[#This Row],[COMPRESS_FRAME_IN_BASE64]],".",",")) / VALUE(SUBSTITUTE(Table3[[#This Row],[TOTAL_CLIENT_TIME]],".",",")) * 100</f>
        <v>3.0023720772619447</v>
      </c>
      <c r="AA81" s="25">
        <f>2*Table3[[#This Row],['[SIZE_IN_BYTES']]]/Table3[[#This Row],['[DICOM_SIZE']]]*100</f>
        <v>99.99511576475939</v>
      </c>
      <c r="AB81" s="21">
        <f>2*Table3[[#This Row],['[SIZE_IN_BYTES']]]</f>
        <v>56055168</v>
      </c>
      <c r="AC81" s="21">
        <f xml:space="preserve"> ((Table3[[#This Row],['[SIZE_IN_BYTES']]]) - Table3[[#This Row],['[COMPRESSION_JPEG_SIZE']]]) / (Table3[[#This Row],['[SIZE_IN_BYTES']]]) * 100</f>
        <v>89.719131695404073</v>
      </c>
      <c r="AD81" s="27">
        <v>0</v>
      </c>
    </row>
    <row r="82" spans="1:30" x14ac:dyDescent="0.2">
      <c r="A82" s="42">
        <v>42472.435416666667</v>
      </c>
      <c r="B82" s="32" t="s">
        <v>50</v>
      </c>
      <c r="C82" s="32">
        <v>0</v>
      </c>
      <c r="D82" s="31">
        <v>4</v>
      </c>
      <c r="E82" s="31">
        <v>0</v>
      </c>
      <c r="F82" s="31">
        <v>4</v>
      </c>
      <c r="G82" s="31">
        <v>0</v>
      </c>
      <c r="H82" s="31">
        <v>6</v>
      </c>
      <c r="I82" s="31">
        <v>0</v>
      </c>
      <c r="J82" s="31">
        <v>10</v>
      </c>
      <c r="K82" s="31">
        <v>14.4</v>
      </c>
      <c r="L82" s="32" t="s">
        <v>53</v>
      </c>
      <c r="M82" s="32">
        <v>0</v>
      </c>
      <c r="N82" s="32">
        <v>80</v>
      </c>
      <c r="O82" s="31">
        <v>142424</v>
      </c>
      <c r="P82" s="32">
        <v>80</v>
      </c>
      <c r="Q82" s="32">
        <v>6195</v>
      </c>
      <c r="R82" s="32">
        <v>8260</v>
      </c>
      <c r="S82" s="32">
        <v>65536</v>
      </c>
      <c r="T82" s="32">
        <v>256</v>
      </c>
      <c r="U82" s="34">
        <v>256</v>
      </c>
      <c r="V82" s="23">
        <f>VALUE(SUBSTITUTE(Table3[[#This Row],[LOAD_DICOM]],".",",")) / VALUE(SUBSTITUTE(Table3[[#This Row],[TOTAL_CLIENT_TIME]],".",",")) * 100</f>
        <v>20.907465735932576</v>
      </c>
      <c r="W82" s="23">
        <f>VALUE(SUBSTITUTE(Table3[[#This Row],[GET_FRAME_FROM_DICOM]],".",",")) / VALUE(SUBSTITUTE(Table3[[#This Row],[TOTAL_CLIENT_TIME]],".",",")) * 100</f>
        <v>13.586447603643482</v>
      </c>
      <c r="X82" s="23">
        <f>VALUE(SUBSTITUTE(Table3[[#This Row],[COMPRESS_FRAME]],".",",")) / VALUE(SUBSTITUTE(Table3[[#This Row],[TOTAL_CLIENT_TIME]],".",",")) * 100</f>
        <v>62.28824380692943</v>
      </c>
      <c r="Y82" s="23">
        <f>VALUE(SUBSTITUTE(Table3[[#This Row],[COMPRESS_FRAME_IN_JPEG]],".",",")) / VALUE(SUBSTITUTE(Table3[[#This Row],[TOTAL_CLIENT_TIME]],".",",")) * 100</f>
        <v>60.185579296841738</v>
      </c>
      <c r="Z82" s="26">
        <f>VALUE(SUBSTITUTE(Table3[[#This Row],[COMPRESS_FRAME_IN_BASE64]],".",",")) / VALUE(SUBSTITUTE(Table3[[#This Row],[TOTAL_CLIENT_TIME]],".",",")) * 100</f>
        <v>1.1322039669702904</v>
      </c>
      <c r="AA82" s="26">
        <f>2*Table3[[#This Row],['[SIZE_IN_BYTES']]]/Table3[[#This Row],['[DICOM_SIZE']]]*100</f>
        <v>99.99511576475939</v>
      </c>
      <c r="AB82" s="23">
        <f>2*Table3[[#This Row],['[SIZE_IN_BYTES']]]</f>
        <v>56055168</v>
      </c>
      <c r="AC82" s="23">
        <f xml:space="preserve"> ((Table3[[#This Row],['[SIZE_IN_BYTES']]]) - Table3[[#This Row],['[COMPRESSION_JPEG_SIZE']]]) / (Table3[[#This Row],['[SIZE_IN_BYTES']]]) * 100</f>
        <v>95.080029017128268</v>
      </c>
      <c r="AD82" s="28">
        <v>0</v>
      </c>
    </row>
    <row r="83" spans="1:30" x14ac:dyDescent="0.2">
      <c r="A83" s="41">
        <v>42472.435416666667</v>
      </c>
      <c r="B83" s="30" t="s">
        <v>50</v>
      </c>
      <c r="C83" s="30">
        <v>1</v>
      </c>
      <c r="D83" s="29">
        <v>6</v>
      </c>
      <c r="E83" s="29">
        <v>0</v>
      </c>
      <c r="F83" s="29">
        <v>2</v>
      </c>
      <c r="G83" s="29">
        <v>0</v>
      </c>
      <c r="H83" s="29">
        <v>2</v>
      </c>
      <c r="I83" s="29">
        <v>0</v>
      </c>
      <c r="J83" s="29">
        <v>10</v>
      </c>
      <c r="K83" s="29">
        <v>14.4</v>
      </c>
      <c r="L83" s="30" t="s">
        <v>53</v>
      </c>
      <c r="M83" s="30">
        <v>0</v>
      </c>
      <c r="N83" s="30">
        <v>80</v>
      </c>
      <c r="O83" s="29">
        <v>142424</v>
      </c>
      <c r="P83" s="30">
        <v>80</v>
      </c>
      <c r="Q83" s="30">
        <v>6195</v>
      </c>
      <c r="R83" s="30">
        <v>8260</v>
      </c>
      <c r="S83" s="30">
        <v>65536</v>
      </c>
      <c r="T83" s="30">
        <v>256</v>
      </c>
      <c r="U83" s="33">
        <v>256</v>
      </c>
      <c r="V83" s="21">
        <f>VALUE(SUBSTITUTE(Table3[[#This Row],[LOAD_DICOM]],".",",")) / VALUE(SUBSTITUTE(Table3[[#This Row],[TOTAL_CLIENT_TIME]],".",",")) * 100</f>
        <v>20.306444344299234</v>
      </c>
      <c r="W83" s="21">
        <f>VALUE(SUBSTITUTE(Table3[[#This Row],[GET_FRAME_FROM_DICOM]],".",",")) / VALUE(SUBSTITUTE(Table3[[#This Row],[TOTAL_CLIENT_TIME]],".",",")) * 100</f>
        <v>14.357818837314106</v>
      </c>
      <c r="X83" s="21">
        <f>VALUE(SUBSTITUTE(Table3[[#This Row],[COMPRESS_FRAME]],".",",")) / VALUE(SUBSTITUTE(Table3[[#This Row],[TOTAL_CLIENT_TIME]],".",",")) * 100</f>
        <v>62.803064443442992</v>
      </c>
      <c r="Y83" s="21">
        <f>VALUE(SUBSTITUTE(Table3[[#This Row],[COMPRESS_FRAME_IN_JPEG]],".",",")) / VALUE(SUBSTITUTE(Table3[[#This Row],[TOTAL_CLIENT_TIME]],".",",")) * 100</f>
        <v>61.090581342947267</v>
      </c>
      <c r="Z83" s="25">
        <f>VALUE(SUBSTITUTE(Table3[[#This Row],[COMPRESS_FRAME_IN_BASE64]],".",",")) / VALUE(SUBSTITUTE(Table3[[#This Row],[TOTAL_CLIENT_TIME]],".",",")) * 100</f>
        <v>0.96439837764758884</v>
      </c>
      <c r="AA83" s="25">
        <f>2*Table3[[#This Row],['[SIZE_IN_BYTES']]]/Table3[[#This Row],['[DICOM_SIZE']]]*100</f>
        <v>99.99511576475939</v>
      </c>
      <c r="AB83" s="21">
        <f>2*Table3[[#This Row],['[SIZE_IN_BYTES']]]</f>
        <v>56055168</v>
      </c>
      <c r="AC83" s="21">
        <f xml:space="preserve"> ((Table3[[#This Row],['[SIZE_IN_BYTES']]]) - Table3[[#This Row],['[COMPRESSION_JPEG_SIZE']]]) / (Table3[[#This Row],['[SIZE_IN_BYTES']]]) * 100</f>
        <v>95.060455442752399</v>
      </c>
      <c r="AD83" s="27">
        <v>0</v>
      </c>
    </row>
    <row r="84" spans="1:30" x14ac:dyDescent="0.2">
      <c r="A84" s="42">
        <v>42472.435416666667</v>
      </c>
      <c r="B84" s="32" t="s">
        <v>50</v>
      </c>
      <c r="C84" s="32">
        <v>1</v>
      </c>
      <c r="D84" s="31">
        <v>2</v>
      </c>
      <c r="E84" s="31">
        <v>0</v>
      </c>
      <c r="F84" s="31">
        <v>4</v>
      </c>
      <c r="G84" s="31">
        <v>0</v>
      </c>
      <c r="H84" s="31">
        <v>6</v>
      </c>
      <c r="I84" s="31">
        <v>0</v>
      </c>
      <c r="J84" s="31">
        <v>10</v>
      </c>
      <c r="K84" s="31">
        <v>14.2</v>
      </c>
      <c r="L84" s="32" t="s">
        <v>51</v>
      </c>
      <c r="M84" s="32">
        <v>0</v>
      </c>
      <c r="N84" s="32">
        <v>100</v>
      </c>
      <c r="O84" s="31">
        <v>142564</v>
      </c>
      <c r="P84" s="32">
        <v>100</v>
      </c>
      <c r="Q84" s="32">
        <v>16030</v>
      </c>
      <c r="R84" s="32">
        <v>21376</v>
      </c>
      <c r="S84" s="32">
        <v>65536</v>
      </c>
      <c r="T84" s="32">
        <v>256</v>
      </c>
      <c r="U84" s="34">
        <v>256</v>
      </c>
      <c r="V84" s="23">
        <f>VALUE(SUBSTITUTE(Table3[[#This Row],[LOAD_DICOM]],".",",")) / VALUE(SUBSTITUTE(Table3[[#This Row],[TOTAL_CLIENT_TIME]],".",",")) * 100</f>
        <v>21.147494573936019</v>
      </c>
      <c r="W84" s="23">
        <f>VALUE(SUBSTITUTE(Table3[[#This Row],[GET_FRAME_FROM_DICOM]],".",",")) / VALUE(SUBSTITUTE(Table3[[#This Row],[TOTAL_CLIENT_TIME]],".",",")) * 100</f>
        <v>14.90988015476078</v>
      </c>
      <c r="X84" s="23">
        <f>VALUE(SUBSTITUTE(Table3[[#This Row],[COMPRESS_FRAME]],".",",")) / VALUE(SUBSTITUTE(Table3[[#This Row],[TOTAL_CLIENT_TIME]],".",",")) * 100</f>
        <v>62.149664999528163</v>
      </c>
      <c r="Y84" s="23">
        <f>VALUE(SUBSTITUTE(Table3[[#This Row],[COMPRESS_FRAME_IN_JPEG]],".",",")) / VALUE(SUBSTITUTE(Table3[[#This Row],[TOTAL_CLIENT_TIME]],".",",")) * 100</f>
        <v>60.686986883080117</v>
      </c>
      <c r="Z84" s="26">
        <f>VALUE(SUBSTITUTE(Table3[[#This Row],[COMPRESS_FRAME_IN_BASE64]],".",",")) / VALUE(SUBSTITUTE(Table3[[#This Row],[TOTAL_CLIENT_TIME]],".",",")) * 100</f>
        <v>0.67000094366330087</v>
      </c>
      <c r="AA84" s="26">
        <f>2*Table3[[#This Row],['[SIZE_IN_BYTES']]]/Table3[[#This Row],['[DICOM_SIZE']]]*100</f>
        <v>99.99511576475939</v>
      </c>
      <c r="AB84" s="23">
        <f>2*Table3[[#This Row],['[SIZE_IN_BYTES']]]</f>
        <v>56055168</v>
      </c>
      <c r="AC84" s="23">
        <f xml:space="preserve"> ((Table3[[#This Row],['[SIZE_IN_BYTES']]]) - Table3[[#This Row],['[COMPRESSION_JPEG_SIZE']]]) / (Table3[[#This Row],['[SIZE_IN_BYTES']]]) * 100</f>
        <v>96.980617380363583</v>
      </c>
      <c r="AD84" s="28">
        <v>0</v>
      </c>
    </row>
    <row r="85" spans="1:30" x14ac:dyDescent="0.2">
      <c r="A85" s="41">
        <v>42472.435416666667</v>
      </c>
      <c r="B85" s="30" t="s">
        <v>50</v>
      </c>
      <c r="C85" s="30">
        <v>0</v>
      </c>
      <c r="D85" s="29">
        <v>4</v>
      </c>
      <c r="E85" s="29">
        <v>0</v>
      </c>
      <c r="F85" s="29">
        <v>4</v>
      </c>
      <c r="G85" s="29">
        <v>0</v>
      </c>
      <c r="H85" s="29">
        <v>4</v>
      </c>
      <c r="I85" s="29">
        <v>0</v>
      </c>
      <c r="J85" s="29">
        <v>8</v>
      </c>
      <c r="K85" s="29">
        <v>14.2</v>
      </c>
      <c r="L85" s="30" t="s">
        <v>52</v>
      </c>
      <c r="M85" s="30">
        <v>0</v>
      </c>
      <c r="N85" s="30">
        <v>25</v>
      </c>
      <c r="O85" s="29">
        <v>142564</v>
      </c>
      <c r="P85" s="30">
        <v>25</v>
      </c>
      <c r="Q85" s="30">
        <v>2338</v>
      </c>
      <c r="R85" s="30">
        <v>3120</v>
      </c>
      <c r="S85" s="30">
        <v>65536</v>
      </c>
      <c r="T85" s="30">
        <v>256</v>
      </c>
      <c r="U85" s="33">
        <v>256</v>
      </c>
      <c r="V85" s="21">
        <f>VALUE(SUBSTITUTE(Table3[[#This Row],[LOAD_DICOM]],".",",")) / VALUE(SUBSTITUTE(Table3[[#This Row],[TOTAL_CLIENT_TIME]],".",",")) * 100</f>
        <v>20.645652794971912</v>
      </c>
      <c r="W85" s="21">
        <f>VALUE(SUBSTITUTE(Table3[[#This Row],[GET_FRAME_FROM_DICOM]],".",",")) / VALUE(SUBSTITUTE(Table3[[#This Row],[TOTAL_CLIENT_TIME]],".",",")) * 100</f>
        <v>14.64622416912675</v>
      </c>
      <c r="X85" s="21">
        <f>VALUE(SUBSTITUTE(Table3[[#This Row],[COMPRESS_FRAME]],".",",")) / VALUE(SUBSTITUTE(Table3[[#This Row],[TOTAL_CLIENT_TIME]],".",",")) * 100</f>
        <v>63.051137986858393</v>
      </c>
      <c r="Y85" s="21">
        <f>VALUE(SUBSTITUTE(Table3[[#This Row],[COMPRESS_FRAME_IN_JPEG]],".",",")) / VALUE(SUBSTITUTE(Table3[[#This Row],[TOTAL_CLIENT_TIME]],".",",")) * 100</f>
        <v>61.660794210075231</v>
      </c>
      <c r="Z85" s="25">
        <f>VALUE(SUBSTITUTE(Table3[[#This Row],[COMPRESS_FRAME_IN_BASE64]],".",",")) / VALUE(SUBSTITUTE(Table3[[#This Row],[TOTAL_CLIENT_TIME]],".",",")) * 100</f>
        <v>0.5808970574231026</v>
      </c>
      <c r="AA85" s="25">
        <f>2*Table3[[#This Row],['[SIZE_IN_BYTES']]]/Table3[[#This Row],['[DICOM_SIZE']]]*100</f>
        <v>99.99511576475939</v>
      </c>
      <c r="AB85" s="21">
        <f>2*Table3[[#This Row],['[SIZE_IN_BYTES']]]</f>
        <v>56055168</v>
      </c>
      <c r="AC85" s="21">
        <f xml:space="preserve"> ((Table3[[#This Row],['[SIZE_IN_BYTES']]]) - Table3[[#This Row],['[COMPRESSION_JPEG_SIZE']]]) / (Table3[[#This Row],['[SIZE_IN_BYTES']]]) * 100</f>
        <v>97.011611846386756</v>
      </c>
      <c r="AD85" s="27">
        <v>0</v>
      </c>
    </row>
    <row r="86" spans="1:30" x14ac:dyDescent="0.2">
      <c r="A86" s="42">
        <v>42472.435416666667</v>
      </c>
      <c r="B86" s="32" t="s">
        <v>50</v>
      </c>
      <c r="C86" s="32">
        <v>1</v>
      </c>
      <c r="D86" s="31">
        <v>2</v>
      </c>
      <c r="E86" s="31">
        <v>0</v>
      </c>
      <c r="F86" s="31">
        <v>6</v>
      </c>
      <c r="G86" s="31">
        <v>2</v>
      </c>
      <c r="H86" s="31">
        <v>8</v>
      </c>
      <c r="I86" s="31">
        <v>0</v>
      </c>
      <c r="J86" s="31">
        <v>12</v>
      </c>
      <c r="K86" s="31">
        <v>14.2</v>
      </c>
      <c r="L86" s="32" t="s">
        <v>51</v>
      </c>
      <c r="M86" s="32">
        <v>0</v>
      </c>
      <c r="N86" s="32">
        <v>25</v>
      </c>
      <c r="O86" s="31">
        <v>142564</v>
      </c>
      <c r="P86" s="32">
        <v>25</v>
      </c>
      <c r="Q86" s="32">
        <v>2348</v>
      </c>
      <c r="R86" s="32">
        <v>3132</v>
      </c>
      <c r="S86" s="32">
        <v>65536</v>
      </c>
      <c r="T86" s="32">
        <v>256</v>
      </c>
      <c r="U86" s="34">
        <v>256</v>
      </c>
      <c r="V86" s="23">
        <f>VALUE(SUBSTITUTE(Table3[[#This Row],[LOAD_DICOM]],".",",")) / VALUE(SUBSTITUTE(Table3[[#This Row],[TOTAL_CLIENT_TIME]],".",",")) * 100</f>
        <v>21.649181292283558</v>
      </c>
      <c r="W86" s="23">
        <f>VALUE(SUBSTITUTE(Table3[[#This Row],[GET_FRAME_FROM_DICOM]],".",",")) / VALUE(SUBSTITUTE(Table3[[#This Row],[TOTAL_CLIENT_TIME]],".",",")) * 100</f>
        <v>14.57005588783214</v>
      </c>
      <c r="X86" s="23">
        <f>VALUE(SUBSTITUTE(Table3[[#This Row],[COMPRESS_FRAME]],".",",")) / VALUE(SUBSTITUTE(Table3[[#This Row],[TOTAL_CLIENT_TIME]],".",",")) * 100</f>
        <v>62.21198156682027</v>
      </c>
      <c r="Y86" s="23">
        <f>VALUE(SUBSTITUTE(Table3[[#This Row],[COMPRESS_FRAME_IN_JPEG]],".",",")) / VALUE(SUBSTITUTE(Table3[[#This Row],[TOTAL_CLIENT_TIME]],".",",")) * 100</f>
        <v>60.809883321894311</v>
      </c>
      <c r="Z86" s="26">
        <f>VALUE(SUBSTITUTE(Table3[[#This Row],[COMPRESS_FRAME_IN_BASE64]],".",",")) / VALUE(SUBSTITUTE(Table3[[#This Row],[TOTAL_CLIENT_TIME]],".",",")) * 100</f>
        <v>0.40200019609765664</v>
      </c>
      <c r="AA86" s="26">
        <f>2*Table3[[#This Row],['[SIZE_IN_BYTES']]]/Table3[[#This Row],['[DICOM_SIZE']]]*100</f>
        <v>99.99511576475939</v>
      </c>
      <c r="AB86" s="23">
        <f>2*Table3[[#This Row],['[SIZE_IN_BYTES']]]</f>
        <v>56055168</v>
      </c>
      <c r="AC86" s="23">
        <f xml:space="preserve"> ((Table3[[#This Row],['[SIZE_IN_BYTES']]]) - Table3[[#This Row],['[COMPRESSION_JPEG_SIZE']]]) / (Table3[[#This Row],['[SIZE_IN_BYTES']]]) * 100</f>
        <v>97.957298067503785</v>
      </c>
      <c r="AD86" s="28">
        <v>0</v>
      </c>
    </row>
    <row r="87" spans="1:30" x14ac:dyDescent="0.2">
      <c r="A87" s="41">
        <v>42472.435416666667</v>
      </c>
      <c r="B87" s="30" t="s">
        <v>50</v>
      </c>
      <c r="C87" s="30">
        <v>1</v>
      </c>
      <c r="D87" s="29">
        <v>4</v>
      </c>
      <c r="E87" s="29">
        <v>4</v>
      </c>
      <c r="F87" s="29">
        <v>2</v>
      </c>
      <c r="G87" s="29">
        <v>0</v>
      </c>
      <c r="H87" s="29">
        <v>2</v>
      </c>
      <c r="I87" s="29">
        <v>0</v>
      </c>
      <c r="J87" s="29">
        <v>10</v>
      </c>
      <c r="K87" s="29">
        <v>14.2</v>
      </c>
      <c r="L87" s="30" t="s">
        <v>52</v>
      </c>
      <c r="M87" s="30">
        <v>0</v>
      </c>
      <c r="N87" s="30">
        <v>25</v>
      </c>
      <c r="O87" s="29">
        <v>142564</v>
      </c>
      <c r="P87" s="30">
        <v>25</v>
      </c>
      <c r="Q87" s="30">
        <v>2338</v>
      </c>
      <c r="R87" s="30">
        <v>3120</v>
      </c>
      <c r="S87" s="30">
        <v>65536</v>
      </c>
      <c r="T87" s="30">
        <v>256</v>
      </c>
      <c r="U87" s="33">
        <v>256</v>
      </c>
      <c r="V87" s="21">
        <f>VALUE(SUBSTITUTE(Table3[[#This Row],[LOAD_DICOM]],".",",")) / VALUE(SUBSTITUTE(Table3[[#This Row],[TOTAL_CLIENT_TIME]],".",",")) * 100</f>
        <v>21.098577734183422</v>
      </c>
      <c r="W87" s="21">
        <f>VALUE(SUBSTITUTE(Table3[[#This Row],[GET_FRAME_FROM_DICOM]],".",",")) / VALUE(SUBSTITUTE(Table3[[#This Row],[TOTAL_CLIENT_TIME]],".",",")) * 100</f>
        <v>14.526728788621874</v>
      </c>
      <c r="X87" s="21">
        <f>VALUE(SUBSTITUTE(Table3[[#This Row],[COMPRESS_FRAME]],".",",")) / VALUE(SUBSTITUTE(Table3[[#This Row],[TOTAL_CLIENT_TIME]],".",",")) * 100</f>
        <v>62.834722903384012</v>
      </c>
      <c r="Y87" s="21">
        <f>VALUE(SUBSTITUTE(Table3[[#This Row],[COMPRESS_FRAME_IN_JPEG]],".",",")) / VALUE(SUBSTITUTE(Table3[[#This Row],[TOTAL_CLIENT_TIME]],".",",")) * 100</f>
        <v>61.461500735654738</v>
      </c>
      <c r="Z87" s="25">
        <f>VALUE(SUBSTITUTE(Table3[[#This Row],[COMPRESS_FRAME_IN_BASE64]],".",",")) / VALUE(SUBSTITUTE(Table3[[#This Row],[TOTAL_CLIENT_TIME]],".",",")) * 100</f>
        <v>0.40215792054928884</v>
      </c>
      <c r="AA87" s="25">
        <f>2*Table3[[#This Row],['[SIZE_IN_BYTES']]]/Table3[[#This Row],['[DICOM_SIZE']]]*100</f>
        <v>99.99511576475939</v>
      </c>
      <c r="AB87" s="21">
        <f>2*Table3[[#This Row],['[SIZE_IN_BYTES']]]</f>
        <v>56055168</v>
      </c>
      <c r="AC87" s="21">
        <f xml:space="preserve"> ((Table3[[#This Row],['[SIZE_IN_BYTES']]]) - Table3[[#This Row],['[COMPRESSION_JPEG_SIZE']]]) / (Table3[[#This Row],['[SIZE_IN_BYTES']]]) * 100</f>
        <v>97.965208132103001</v>
      </c>
      <c r="AD87" s="27">
        <v>0</v>
      </c>
    </row>
    <row r="88" spans="1:30" x14ac:dyDescent="0.2">
      <c r="A88" s="42">
        <v>42472.435416666667</v>
      </c>
      <c r="B88" s="32" t="s">
        <v>50</v>
      </c>
      <c r="C88" s="32">
        <v>0</v>
      </c>
      <c r="D88" s="31">
        <v>2</v>
      </c>
      <c r="E88" s="31">
        <v>2</v>
      </c>
      <c r="F88" s="31">
        <v>4</v>
      </c>
      <c r="G88" s="31">
        <v>0</v>
      </c>
      <c r="H88" s="31">
        <v>4</v>
      </c>
      <c r="I88" s="31">
        <v>0</v>
      </c>
      <c r="J88" s="31">
        <v>8</v>
      </c>
      <c r="K88" s="31">
        <v>14.2</v>
      </c>
      <c r="L88" s="32" t="s">
        <v>53</v>
      </c>
      <c r="M88" s="32">
        <v>0</v>
      </c>
      <c r="N88" s="32">
        <v>50</v>
      </c>
      <c r="O88" s="31">
        <v>142424</v>
      </c>
      <c r="P88" s="32">
        <v>50</v>
      </c>
      <c r="Q88" s="32">
        <v>3924</v>
      </c>
      <c r="R88" s="32">
        <v>5232</v>
      </c>
      <c r="S88" s="32">
        <v>65536</v>
      </c>
      <c r="T88" s="32">
        <v>256</v>
      </c>
      <c r="U88" s="34">
        <v>256</v>
      </c>
      <c r="V88" s="23">
        <f>VALUE(SUBSTITUTE(Table3[[#This Row],[LOAD_DICOM]],".",",")) / VALUE(SUBSTITUTE(Table3[[#This Row],[TOTAL_CLIENT_TIME]],".",",")) * 100</f>
        <v>19.238135773568846</v>
      </c>
      <c r="W88" s="23">
        <f>VALUE(SUBSTITUTE(Table3[[#This Row],[GET_FRAME_FROM_DICOM]],".",",")) / VALUE(SUBSTITUTE(Table3[[#This Row],[TOTAL_CLIENT_TIME]],".",",")) * 100</f>
        <v>19.238135773568846</v>
      </c>
      <c r="X88" s="23">
        <f>VALUE(SUBSTITUTE(Table3[[#This Row],[COMPRESS_FRAME]],".",",")) / VALUE(SUBSTITUTE(Table3[[#This Row],[TOTAL_CLIENT_TIME]],".",",")) * 100</f>
        <v>57.395190466056611</v>
      </c>
      <c r="Y88" s="23">
        <f>VALUE(SUBSTITUTE(Table3[[#This Row],[COMPRESS_FRAME_IN_JPEG]],".",",")) / VALUE(SUBSTITUTE(Table3[[#This Row],[TOTAL_CLIENT_TIME]],".",",")) * 100</f>
        <v>54.905298999787192</v>
      </c>
      <c r="Z88" s="26">
        <f>VALUE(SUBSTITUTE(Table3[[#This Row],[COMPRESS_FRAME_IN_BASE64]],".",",")) / VALUE(SUBSTITUTE(Table3[[#This Row],[TOTAL_CLIENT_TIME]],".",",")) * 100</f>
        <v>0.89380719301979161</v>
      </c>
      <c r="AA88" s="26">
        <f>2*Table3[[#This Row],['[SIZE_IN_BYTES']]]/Table3[[#This Row],['[DICOM_SIZE']]]*100</f>
        <v>99.94921870988135</v>
      </c>
      <c r="AB88" s="23">
        <f>2*Table3[[#This Row],['[SIZE_IN_BYTES']]]</f>
        <v>14013792</v>
      </c>
      <c r="AC88" s="23">
        <f xml:space="preserve"> ((Table3[[#This Row],['[SIZE_IN_BYTES']]]) - Table3[[#This Row],['[COMPRESSION_JPEG_SIZE']]]) / (Table3[[#This Row],['[SIZE_IN_BYTES']]]) * 100</f>
        <v>93.849187999936063</v>
      </c>
      <c r="AD88" s="28">
        <v>0</v>
      </c>
    </row>
    <row r="89" spans="1:30" x14ac:dyDescent="0.2">
      <c r="A89" s="41">
        <v>42472.435416666667</v>
      </c>
      <c r="B89" s="30" t="s">
        <v>50</v>
      </c>
      <c r="C89" s="30">
        <v>1</v>
      </c>
      <c r="D89" s="29">
        <v>0</v>
      </c>
      <c r="E89" s="29">
        <v>4</v>
      </c>
      <c r="F89" s="29">
        <v>2</v>
      </c>
      <c r="G89" s="29">
        <v>0</v>
      </c>
      <c r="H89" s="29">
        <v>2</v>
      </c>
      <c r="I89" s="29">
        <v>2</v>
      </c>
      <c r="J89" s="29">
        <v>8</v>
      </c>
      <c r="K89" s="29">
        <v>14.2</v>
      </c>
      <c r="L89" s="30" t="s">
        <v>52</v>
      </c>
      <c r="M89" s="30">
        <v>0</v>
      </c>
      <c r="N89" s="30">
        <v>50</v>
      </c>
      <c r="O89" s="29">
        <v>142564</v>
      </c>
      <c r="P89" s="30">
        <v>50</v>
      </c>
      <c r="Q89" s="30">
        <v>3060</v>
      </c>
      <c r="R89" s="30">
        <v>4080</v>
      </c>
      <c r="S89" s="30">
        <v>65536</v>
      </c>
      <c r="T89" s="30">
        <v>256</v>
      </c>
      <c r="U89" s="33">
        <v>256</v>
      </c>
      <c r="V89" s="21">
        <f>VALUE(SUBSTITUTE(Table3[[#This Row],[LOAD_DICOM]],".",",")) / VALUE(SUBSTITUTE(Table3[[#This Row],[TOTAL_CLIENT_TIME]],".",",")) * 100</f>
        <v>18.445622003532673</v>
      </c>
      <c r="W89" s="21">
        <f>VALUE(SUBSTITUTE(Table3[[#This Row],[GET_FRAME_FROM_DICOM]],".",",")) / VALUE(SUBSTITUTE(Table3[[#This Row],[TOTAL_CLIENT_TIME]],".",",")) * 100</f>
        <v>14.408276558163008</v>
      </c>
      <c r="X89" s="21">
        <f>VALUE(SUBSTITUTE(Table3[[#This Row],[COMPRESS_FRAME]],".",",")) / VALUE(SUBSTITUTE(Table3[[#This Row],[TOTAL_CLIENT_TIME]],".",",")) * 100</f>
        <v>58.844309866262925</v>
      </c>
      <c r="Y89" s="21">
        <f>VALUE(SUBSTITUTE(Table3[[#This Row],[COMPRESS_FRAME_IN_JPEG]],".",",")) / VALUE(SUBSTITUTE(Table3[[#This Row],[TOTAL_CLIENT_TIME]],".",",")) * 100</f>
        <v>55.034065102195306</v>
      </c>
      <c r="Z89" s="25">
        <f>VALUE(SUBSTITUTE(Table3[[#This Row],[COMPRESS_FRAME_IN_BASE64]],".",",")) / VALUE(SUBSTITUTE(Table3[[#This Row],[TOTAL_CLIENT_TIME]],".",",")) * 100</f>
        <v>3.0532424930608126</v>
      </c>
      <c r="AA89" s="25">
        <f>2*Table3[[#This Row],['[SIZE_IN_BYTES']]]/Table3[[#This Row],['[DICOM_SIZE']]]*100</f>
        <v>99.94921870988135</v>
      </c>
      <c r="AB89" s="21">
        <f>2*Table3[[#This Row],['[SIZE_IN_BYTES']]]</f>
        <v>14013792</v>
      </c>
      <c r="AC89" s="21">
        <f xml:space="preserve"> ((Table3[[#This Row],['[SIZE_IN_BYTES']]]) - Table3[[#This Row],['[COMPRESSION_JPEG_SIZE']]]) / (Table3[[#This Row],['[SIZE_IN_BYTES']]]) * 100</f>
        <v>81.176286903644638</v>
      </c>
      <c r="AD89" s="27">
        <v>0</v>
      </c>
    </row>
    <row r="90" spans="1:30" x14ac:dyDescent="0.2">
      <c r="A90" s="42">
        <v>42472.435416666667</v>
      </c>
      <c r="B90" s="32" t="s">
        <v>50</v>
      </c>
      <c r="C90" s="32">
        <v>1</v>
      </c>
      <c r="D90" s="31">
        <v>4</v>
      </c>
      <c r="E90" s="31">
        <v>2</v>
      </c>
      <c r="F90" s="31">
        <v>0</v>
      </c>
      <c r="G90" s="31">
        <v>0</v>
      </c>
      <c r="H90" s="31">
        <v>2</v>
      </c>
      <c r="I90" s="31">
        <v>0</v>
      </c>
      <c r="J90" s="31">
        <v>10</v>
      </c>
      <c r="K90" s="31">
        <v>14.2</v>
      </c>
      <c r="L90" s="32" t="s">
        <v>52</v>
      </c>
      <c r="M90" s="32">
        <v>0</v>
      </c>
      <c r="N90" s="32">
        <v>95</v>
      </c>
      <c r="O90" s="31">
        <v>142564</v>
      </c>
      <c r="P90" s="32">
        <v>95</v>
      </c>
      <c r="Q90" s="32">
        <v>9373</v>
      </c>
      <c r="R90" s="32">
        <v>12500</v>
      </c>
      <c r="S90" s="32">
        <v>65536</v>
      </c>
      <c r="T90" s="32">
        <v>256</v>
      </c>
      <c r="U90" s="34">
        <v>256</v>
      </c>
      <c r="V90" s="23">
        <f>VALUE(SUBSTITUTE(Table3[[#This Row],[LOAD_DICOM]],".",",")) / VALUE(SUBSTITUTE(Table3[[#This Row],[TOTAL_CLIENT_TIME]],".",",")) * 100</f>
        <v>18.43258571796855</v>
      </c>
      <c r="W90" s="23">
        <f>VALUE(SUBSTITUTE(Table3[[#This Row],[GET_FRAME_FROM_DICOM]],".",",")) / VALUE(SUBSTITUTE(Table3[[#This Row],[TOTAL_CLIENT_TIME]],".",",")) * 100</f>
        <v>15.803042021139468</v>
      </c>
      <c r="X90" s="23">
        <f>VALUE(SUBSTITUTE(Table3[[#This Row],[COMPRESS_FRAME]],".",",")) / VALUE(SUBSTITUTE(Table3[[#This Row],[TOTAL_CLIENT_TIME]],".",",")) * 100</f>
        <v>59.345192059809229</v>
      </c>
      <c r="Y90" s="23">
        <f>VALUE(SUBSTITUTE(Table3[[#This Row],[COMPRESS_FRAME_IN_JPEG]],".",",")) / VALUE(SUBSTITUTE(Table3[[#This Row],[TOTAL_CLIENT_TIME]],".",",")) * 100</f>
        <v>56.999226604795048</v>
      </c>
      <c r="Z90" s="26">
        <f>VALUE(SUBSTITUTE(Table3[[#This Row],[COMPRESS_FRAME_IN_BASE64]],".",",")) / VALUE(SUBSTITUTE(Table3[[#This Row],[TOTAL_CLIENT_TIME]],".",",")) * 100</f>
        <v>1.6499097705594226</v>
      </c>
      <c r="AA90" s="26">
        <f>2*Table3[[#This Row],['[SIZE_IN_BYTES']]]/Table3[[#This Row],['[DICOM_SIZE']]]*100</f>
        <v>99.94921870988135</v>
      </c>
      <c r="AB90" s="23">
        <f>2*Table3[[#This Row],['[SIZE_IN_BYTES']]]</f>
        <v>14013792</v>
      </c>
      <c r="AC90" s="23">
        <f xml:space="preserve"> ((Table3[[#This Row],['[SIZE_IN_BYTES']]]) - Table3[[#This Row],['[COMPRESSION_JPEG_SIZE']]]) / (Table3[[#This Row],['[SIZE_IN_BYTES']]]) * 100</f>
        <v>88.357669358871604</v>
      </c>
      <c r="AD90" s="28">
        <v>0</v>
      </c>
    </row>
    <row r="91" spans="1:30" x14ac:dyDescent="0.2">
      <c r="A91" s="41">
        <v>42472.435416666667</v>
      </c>
      <c r="B91" s="30" t="s">
        <v>50</v>
      </c>
      <c r="C91" s="30">
        <v>0</v>
      </c>
      <c r="D91" s="29">
        <v>2</v>
      </c>
      <c r="E91" s="29">
        <v>2</v>
      </c>
      <c r="F91" s="29">
        <v>2</v>
      </c>
      <c r="G91" s="29">
        <v>0</v>
      </c>
      <c r="H91" s="29">
        <v>2</v>
      </c>
      <c r="I91" s="29">
        <v>0</v>
      </c>
      <c r="J91" s="29">
        <v>8</v>
      </c>
      <c r="K91" s="29">
        <v>14</v>
      </c>
      <c r="L91" s="30" t="s">
        <v>51</v>
      </c>
      <c r="M91" s="30">
        <v>0</v>
      </c>
      <c r="N91" s="30">
        <v>25</v>
      </c>
      <c r="O91" s="29">
        <v>142564</v>
      </c>
      <c r="P91" s="30">
        <v>25</v>
      </c>
      <c r="Q91" s="30">
        <v>2348</v>
      </c>
      <c r="R91" s="30">
        <v>3132</v>
      </c>
      <c r="S91" s="30">
        <v>65536</v>
      </c>
      <c r="T91" s="30">
        <v>256</v>
      </c>
      <c r="U91" s="33">
        <v>256</v>
      </c>
      <c r="V91" s="21">
        <f>VALUE(SUBSTITUTE(Table3[[#This Row],[LOAD_DICOM]],".",",")) / VALUE(SUBSTITUTE(Table3[[#This Row],[TOTAL_CLIENT_TIME]],".",",")) * 100</f>
        <v>20.34020991675715</v>
      </c>
      <c r="W91" s="21">
        <f>VALUE(SUBSTITUTE(Table3[[#This Row],[GET_FRAME_FROM_DICOM]],".",",")) / VALUE(SUBSTITUTE(Table3[[#This Row],[TOTAL_CLIENT_TIME]],".",",")) * 100</f>
        <v>14.621787911690189</v>
      </c>
      <c r="X91" s="21">
        <f>VALUE(SUBSTITUTE(Table3[[#This Row],[COMPRESS_FRAME]],".",",")) / VALUE(SUBSTITUTE(Table3[[#This Row],[TOTAL_CLIENT_TIME]],".",",")) * 100</f>
        <v>62.142598624683309</v>
      </c>
      <c r="Y91" s="21">
        <f>VALUE(SUBSTITUTE(Table3[[#This Row],[COMPRESS_FRAME_IN_JPEG]],".",",")) / VALUE(SUBSTITUTE(Table3[[#This Row],[TOTAL_CLIENT_TIME]],".",",")) * 100</f>
        <v>60.296778863554103</v>
      </c>
      <c r="Z91" s="25">
        <f>VALUE(SUBSTITUTE(Table3[[#This Row],[COMPRESS_FRAME_IN_BASE64]],".",",")) / VALUE(SUBSTITUTE(Table3[[#This Row],[TOTAL_CLIENT_TIME]],".",",")) * 100</f>
        <v>0.65146579804560267</v>
      </c>
      <c r="AA91" s="25">
        <f>2*Table3[[#This Row],['[SIZE_IN_BYTES']]]/Table3[[#This Row],['[DICOM_SIZE']]]*100</f>
        <v>99.94921870988135</v>
      </c>
      <c r="AB91" s="21">
        <f>2*Table3[[#This Row],['[SIZE_IN_BYTES']]]</f>
        <v>14013792</v>
      </c>
      <c r="AC91" s="21">
        <f xml:space="preserve"> ((Table3[[#This Row],['[SIZE_IN_BYTES']]]) - Table3[[#This Row],['[COMPRESSION_JPEG_SIZE']]]) / (Table3[[#This Row],['[SIZE_IN_BYTES']]]) * 100</f>
        <v>95.962277733250218</v>
      </c>
      <c r="AD91" s="27">
        <v>0</v>
      </c>
    </row>
    <row r="92" spans="1:30" x14ac:dyDescent="0.2">
      <c r="A92" s="42">
        <v>42472.435416666667</v>
      </c>
      <c r="B92" s="32" t="s">
        <v>50</v>
      </c>
      <c r="C92" s="32">
        <v>0</v>
      </c>
      <c r="D92" s="31">
        <v>6</v>
      </c>
      <c r="E92" s="31">
        <v>2</v>
      </c>
      <c r="F92" s="31">
        <v>2</v>
      </c>
      <c r="G92" s="31">
        <v>0</v>
      </c>
      <c r="H92" s="31">
        <v>2</v>
      </c>
      <c r="I92" s="31">
        <v>0</v>
      </c>
      <c r="J92" s="31">
        <v>10</v>
      </c>
      <c r="K92" s="31">
        <v>14</v>
      </c>
      <c r="L92" s="32" t="s">
        <v>53</v>
      </c>
      <c r="M92" s="32">
        <v>0</v>
      </c>
      <c r="N92" s="32">
        <v>25</v>
      </c>
      <c r="O92" s="31">
        <v>142424</v>
      </c>
      <c r="P92" s="32">
        <v>25</v>
      </c>
      <c r="Q92" s="32">
        <v>2830</v>
      </c>
      <c r="R92" s="32">
        <v>3776</v>
      </c>
      <c r="S92" s="32">
        <v>65536</v>
      </c>
      <c r="T92" s="32">
        <v>256</v>
      </c>
      <c r="U92" s="34">
        <v>256</v>
      </c>
      <c r="V92" s="23">
        <f>VALUE(SUBSTITUTE(Table3[[#This Row],[LOAD_DICOM]],".",",")) / VALUE(SUBSTITUTE(Table3[[#This Row],[TOTAL_CLIENT_TIME]],".",",")) * 100</f>
        <v>20.088954781319497</v>
      </c>
      <c r="W92" s="23">
        <f>VALUE(SUBSTITUTE(Table3[[#This Row],[GET_FRAME_FROM_DICOM]],".",",")) / VALUE(SUBSTITUTE(Table3[[#This Row],[TOTAL_CLIENT_TIME]],".",",")) * 100</f>
        <v>13.750926612305411</v>
      </c>
      <c r="X92" s="23">
        <f>VALUE(SUBSTITUTE(Table3[[#This Row],[COMPRESS_FRAME]],".",",")) / VALUE(SUBSTITUTE(Table3[[#This Row],[TOTAL_CLIENT_TIME]],".",",")) * 100</f>
        <v>63.046701260192727</v>
      </c>
      <c r="Y92" s="23">
        <f>VALUE(SUBSTITUTE(Table3[[#This Row],[COMPRESS_FRAME_IN_JPEG]],".",",")) / VALUE(SUBSTITUTE(Table3[[#This Row],[TOTAL_CLIENT_TIME]],".",",")) * 100</f>
        <v>60.22979985174203</v>
      </c>
      <c r="Z92" s="26">
        <f>VALUE(SUBSTITUTE(Table3[[#This Row],[COMPRESS_FRAME_IN_BASE64]],".",",")) / VALUE(SUBSTITUTE(Table3[[#This Row],[TOTAL_CLIENT_TIME]],".",",")) * 100</f>
        <v>0.40770941438102298</v>
      </c>
      <c r="AA92" s="26">
        <f>2*Table3[[#This Row],['[SIZE_IN_BYTES']]]/Table3[[#This Row],['[DICOM_SIZE']]]*100</f>
        <v>99.94921870988135</v>
      </c>
      <c r="AB92" s="23">
        <f>2*Table3[[#This Row],['[SIZE_IN_BYTES']]]</f>
        <v>14013792</v>
      </c>
      <c r="AC92" s="23">
        <f xml:space="preserve"> ((Table3[[#This Row],['[SIZE_IN_BYTES']]]) - Table3[[#This Row],['[COMPRESSION_JPEG_SIZE']]]) / (Table3[[#This Row],['[SIZE_IN_BYTES']]]) * 100</f>
        <v>97.148694657377533</v>
      </c>
      <c r="AD92" s="28">
        <v>0</v>
      </c>
    </row>
    <row r="93" spans="1:30" x14ac:dyDescent="0.2">
      <c r="A93" s="41">
        <v>42472.435416666667</v>
      </c>
      <c r="B93" s="30" t="s">
        <v>50</v>
      </c>
      <c r="C93" s="30">
        <v>1</v>
      </c>
      <c r="D93" s="29">
        <v>6</v>
      </c>
      <c r="E93" s="29">
        <v>0</v>
      </c>
      <c r="F93" s="29">
        <v>2</v>
      </c>
      <c r="G93" s="29">
        <v>0</v>
      </c>
      <c r="H93" s="29">
        <v>2</v>
      </c>
      <c r="I93" s="29">
        <v>0</v>
      </c>
      <c r="J93" s="29">
        <v>10</v>
      </c>
      <c r="K93" s="29">
        <v>14</v>
      </c>
      <c r="L93" s="30" t="s">
        <v>53</v>
      </c>
      <c r="M93" s="30">
        <v>0</v>
      </c>
      <c r="N93" s="30">
        <v>25</v>
      </c>
      <c r="O93" s="29">
        <v>142424</v>
      </c>
      <c r="P93" s="30">
        <v>25</v>
      </c>
      <c r="Q93" s="30">
        <v>2830</v>
      </c>
      <c r="R93" s="30">
        <v>3776</v>
      </c>
      <c r="S93" s="30">
        <v>65536</v>
      </c>
      <c r="T93" s="30">
        <v>256</v>
      </c>
      <c r="U93" s="33">
        <v>256</v>
      </c>
      <c r="V93" s="21">
        <f>VALUE(SUBSTITUTE(Table3[[#This Row],[LOAD_DICOM]],".",",")) / VALUE(SUBSTITUTE(Table3[[#This Row],[TOTAL_CLIENT_TIME]],".",",")) * 100</f>
        <v>17.241379310344829</v>
      </c>
      <c r="W93" s="21">
        <f>VALUE(SUBSTITUTE(Table3[[#This Row],[GET_FRAME_FROM_DICOM]],".",",")) / VALUE(SUBSTITUTE(Table3[[#This Row],[TOTAL_CLIENT_TIME]],".",",")) * 100</f>
        <v>37.931034482758619</v>
      </c>
      <c r="X93" s="21">
        <f>VALUE(SUBSTITUTE(Table3[[#This Row],[COMPRESS_FRAME]],".",",")) / VALUE(SUBSTITUTE(Table3[[#This Row],[TOTAL_CLIENT_TIME]],".",",")) * 100</f>
        <v>12.413793103448276</v>
      </c>
      <c r="Y93" s="21">
        <f>VALUE(SUBSTITUTE(Table3[[#This Row],[COMPRESS_FRAME_IN_JPEG]],".",",")) / VALUE(SUBSTITUTE(Table3[[#This Row],[TOTAL_CLIENT_TIME]],".",",")) * 100</f>
        <v>12.413793103448276</v>
      </c>
      <c r="Z93" s="25">
        <f>VALUE(SUBSTITUTE(Table3[[#This Row],[COMPRESS_FRAME_IN_BASE64]],".",",")) / VALUE(SUBSTITUTE(Table3[[#This Row],[TOTAL_CLIENT_TIME]],".",",")) * 100</f>
        <v>0</v>
      </c>
      <c r="AA93" s="25">
        <f>2*Table3[[#This Row],['[SIZE_IN_BYTES']]]/Table3[[#This Row],['[DICOM_SIZE']]]*100</f>
        <v>97.586253108387808</v>
      </c>
      <c r="AB93" s="21">
        <f>2*Table3[[#This Row],['[SIZE_IN_BYTES']]]</f>
        <v>131072</v>
      </c>
      <c r="AC93" s="21">
        <f xml:space="preserve"> ((Table3[[#This Row],['[SIZE_IN_BYTES']]]) - Table3[[#This Row],['[COMPRESSION_JPEG_SIZE']]]) / (Table3[[#This Row],['[SIZE_IN_BYTES']]]) * 100</f>
        <v>88.34381103515625</v>
      </c>
      <c r="AD93" s="27">
        <v>0</v>
      </c>
    </row>
    <row r="94" spans="1:30" x14ac:dyDescent="0.2">
      <c r="A94" s="42">
        <v>42472.435416666667</v>
      </c>
      <c r="B94" s="32" t="s">
        <v>50</v>
      </c>
      <c r="C94" s="32">
        <v>0</v>
      </c>
      <c r="D94" s="31">
        <v>2</v>
      </c>
      <c r="E94" s="31">
        <v>2</v>
      </c>
      <c r="F94" s="31">
        <v>4</v>
      </c>
      <c r="G94" s="31">
        <v>0</v>
      </c>
      <c r="H94" s="31">
        <v>4</v>
      </c>
      <c r="I94" s="31">
        <v>0</v>
      </c>
      <c r="J94" s="31">
        <v>8</v>
      </c>
      <c r="K94" s="31">
        <v>14</v>
      </c>
      <c r="L94" s="32" t="s">
        <v>52</v>
      </c>
      <c r="M94" s="32">
        <v>0</v>
      </c>
      <c r="N94" s="32">
        <v>50</v>
      </c>
      <c r="O94" s="31">
        <v>142564</v>
      </c>
      <c r="P94" s="32">
        <v>50</v>
      </c>
      <c r="Q94" s="32">
        <v>3060</v>
      </c>
      <c r="R94" s="32">
        <v>4080</v>
      </c>
      <c r="S94" s="32">
        <v>65536</v>
      </c>
      <c r="T94" s="32">
        <v>256</v>
      </c>
      <c r="U94" s="34">
        <v>256</v>
      </c>
      <c r="V94" s="23">
        <f>VALUE(SUBSTITUTE(Table3[[#This Row],[LOAD_DICOM]],".",",")) / VALUE(SUBSTITUTE(Table3[[#This Row],[TOTAL_CLIENT_TIME]],".",",")) * 100</f>
        <v>18.88111888111888</v>
      </c>
      <c r="W94" s="23">
        <f>VALUE(SUBSTITUTE(Table3[[#This Row],[GET_FRAME_FROM_DICOM]],".",",")) / VALUE(SUBSTITUTE(Table3[[#This Row],[TOTAL_CLIENT_TIME]],".",",")) * 100</f>
        <v>4.1958041958041949</v>
      </c>
      <c r="X94" s="23">
        <f>VALUE(SUBSTITUTE(Table3[[#This Row],[COMPRESS_FRAME]],".",",")) / VALUE(SUBSTITUTE(Table3[[#This Row],[TOTAL_CLIENT_TIME]],".",",")) * 100</f>
        <v>51.048951048951039</v>
      </c>
      <c r="Y94" s="23">
        <f>VALUE(SUBSTITUTE(Table3[[#This Row],[COMPRESS_FRAME_IN_JPEG]],".",",")) / VALUE(SUBSTITUTE(Table3[[#This Row],[TOTAL_CLIENT_TIME]],".",",")) * 100</f>
        <v>46.153846153846153</v>
      </c>
      <c r="Z94" s="26">
        <f>VALUE(SUBSTITUTE(Table3[[#This Row],[COMPRESS_FRAME_IN_BASE64]],".",",")) / VALUE(SUBSTITUTE(Table3[[#This Row],[TOTAL_CLIENT_TIME]],".",",")) * 100</f>
        <v>3.4965034965034962</v>
      </c>
      <c r="AA94" s="26">
        <f>2*Table3[[#This Row],['[SIZE_IN_BYTES']]]/Table3[[#This Row],['[DICOM_SIZE']]]*100</f>
        <v>91.939058948963265</v>
      </c>
      <c r="AB94" s="23">
        <f>2*Table3[[#This Row],['[SIZE_IN_BYTES']]]</f>
        <v>131072</v>
      </c>
      <c r="AC94" s="23">
        <f xml:space="preserve"> ((Table3[[#This Row],['[SIZE_IN_BYTES']]]) - Table3[[#This Row],['[COMPRESSION_JPEG_SIZE']]]) / (Table3[[#This Row],['[SIZE_IN_BYTES']]]) * 100</f>
        <v>75.03509521484375</v>
      </c>
      <c r="AD94" s="28">
        <v>0</v>
      </c>
    </row>
    <row r="95" spans="1:30" x14ac:dyDescent="0.2">
      <c r="A95" s="41">
        <v>42472.435416666667</v>
      </c>
      <c r="B95" s="30" t="s">
        <v>50</v>
      </c>
      <c r="C95" s="30">
        <v>1</v>
      </c>
      <c r="D95" s="29">
        <v>6</v>
      </c>
      <c r="E95" s="29">
        <v>0</v>
      </c>
      <c r="F95" s="29">
        <v>4</v>
      </c>
      <c r="G95" s="29">
        <v>0</v>
      </c>
      <c r="H95" s="29">
        <v>4</v>
      </c>
      <c r="I95" s="29">
        <v>0</v>
      </c>
      <c r="J95" s="29">
        <v>12</v>
      </c>
      <c r="K95" s="29">
        <v>14</v>
      </c>
      <c r="L95" s="30" t="s">
        <v>51</v>
      </c>
      <c r="M95" s="30">
        <v>0</v>
      </c>
      <c r="N95" s="30">
        <v>50</v>
      </c>
      <c r="O95" s="29">
        <v>142564</v>
      </c>
      <c r="P95" s="30">
        <v>50</v>
      </c>
      <c r="Q95" s="30">
        <v>3094</v>
      </c>
      <c r="R95" s="30">
        <v>4128</v>
      </c>
      <c r="S95" s="30">
        <v>65536</v>
      </c>
      <c r="T95" s="30">
        <v>256</v>
      </c>
      <c r="U95" s="33">
        <v>256</v>
      </c>
      <c r="V95" s="21">
        <f>VALUE(SUBSTITUTE(Table3[[#This Row],[LOAD_DICOM]],".",",")) / VALUE(SUBSTITUTE(Table3[[#This Row],[TOTAL_CLIENT_TIME]],".",",")) * 100</f>
        <v>21.568627450980397</v>
      </c>
      <c r="W95" s="21">
        <f>VALUE(SUBSTITUTE(Table3[[#This Row],[GET_FRAME_FROM_DICOM]],".",",")) / VALUE(SUBSTITUTE(Table3[[#This Row],[TOTAL_CLIENT_TIME]],".",",")) * 100</f>
        <v>5.8823529411764701</v>
      </c>
      <c r="X95" s="21">
        <f>VALUE(SUBSTITUTE(Table3[[#This Row],[COMPRESS_FRAME]],".",",")) / VALUE(SUBSTITUTE(Table3[[#This Row],[TOTAL_CLIENT_TIME]],".",",")) * 100</f>
        <v>24.509803921568629</v>
      </c>
      <c r="Y95" s="21">
        <f>VALUE(SUBSTITUTE(Table3[[#This Row],[COMPRESS_FRAME_IN_JPEG]],".",",")) / VALUE(SUBSTITUTE(Table3[[#This Row],[TOTAL_CLIENT_TIME]],".",",")) * 100</f>
        <v>22.549019607843139</v>
      </c>
      <c r="Z95" s="25">
        <f>VALUE(SUBSTITUTE(Table3[[#This Row],[COMPRESS_FRAME_IN_BASE64]],".",",")) / VALUE(SUBSTITUTE(Table3[[#This Row],[TOTAL_CLIENT_TIME]],".",",")) * 100</f>
        <v>0</v>
      </c>
      <c r="AA95" s="25">
        <f>2*Table3[[#This Row],['[SIZE_IN_BYTES']]]/Table3[[#This Row],['[DICOM_SIZE']]]*100</f>
        <v>92.029433241588492</v>
      </c>
      <c r="AB95" s="21">
        <f>2*Table3[[#This Row],['[SIZE_IN_BYTES']]]</f>
        <v>131072</v>
      </c>
      <c r="AC95" s="21">
        <f xml:space="preserve"> ((Table3[[#This Row],['[SIZE_IN_BYTES']]]) - Table3[[#This Row],['[COMPRESSION_JPEG_SIZE']]]) / (Table3[[#This Row],['[SIZE_IN_BYTES']]]) * 100</f>
        <v>66.73431396484375</v>
      </c>
      <c r="AD95" s="27">
        <v>0</v>
      </c>
    </row>
    <row r="96" spans="1:30" x14ac:dyDescent="0.2">
      <c r="A96" s="42">
        <v>42472.435416666667</v>
      </c>
      <c r="B96" s="32" t="s">
        <v>50</v>
      </c>
      <c r="C96" s="32">
        <v>0</v>
      </c>
      <c r="D96" s="31">
        <v>6</v>
      </c>
      <c r="E96" s="31">
        <v>0</v>
      </c>
      <c r="F96" s="31">
        <v>2</v>
      </c>
      <c r="G96" s="31">
        <v>0</v>
      </c>
      <c r="H96" s="31">
        <v>2</v>
      </c>
      <c r="I96" s="31">
        <v>0</v>
      </c>
      <c r="J96" s="31">
        <v>10</v>
      </c>
      <c r="K96" s="31">
        <v>14</v>
      </c>
      <c r="L96" s="32" t="s">
        <v>51</v>
      </c>
      <c r="M96" s="32">
        <v>0</v>
      </c>
      <c r="N96" s="32">
        <v>80</v>
      </c>
      <c r="O96" s="31">
        <v>142564</v>
      </c>
      <c r="P96" s="32">
        <v>80</v>
      </c>
      <c r="Q96" s="32">
        <v>4658</v>
      </c>
      <c r="R96" s="32">
        <v>6212</v>
      </c>
      <c r="S96" s="32">
        <v>65536</v>
      </c>
      <c r="T96" s="32">
        <v>256</v>
      </c>
      <c r="U96" s="34">
        <v>256</v>
      </c>
      <c r="V96" s="23">
        <f>VALUE(SUBSTITUTE(Table3[[#This Row],[LOAD_DICOM]],".",",")) / VALUE(SUBSTITUTE(Table3[[#This Row],[TOTAL_CLIENT_TIME]],".",",")) * 100</f>
        <v>15.555555555555555</v>
      </c>
      <c r="W96" s="23">
        <f>VALUE(SUBSTITUTE(Table3[[#This Row],[GET_FRAME_FROM_DICOM]],".",",")) / VALUE(SUBSTITUTE(Table3[[#This Row],[TOTAL_CLIENT_TIME]],".",",")) * 100</f>
        <v>10</v>
      </c>
      <c r="X96" s="23">
        <f>VALUE(SUBSTITUTE(Table3[[#This Row],[COMPRESS_FRAME]],".",",")) / VALUE(SUBSTITUTE(Table3[[#This Row],[TOTAL_CLIENT_TIME]],".",",")) * 100</f>
        <v>26.666666666666668</v>
      </c>
      <c r="Y96" s="23">
        <f>VALUE(SUBSTITUTE(Table3[[#This Row],[COMPRESS_FRAME_IN_JPEG]],".",",")) / VALUE(SUBSTITUTE(Table3[[#This Row],[TOTAL_CLIENT_TIME]],".",",")) * 100</f>
        <v>25.555555555555554</v>
      </c>
      <c r="Z96" s="26">
        <f>VALUE(SUBSTITUTE(Table3[[#This Row],[COMPRESS_FRAME_IN_BASE64]],".",",")) / VALUE(SUBSTITUTE(Table3[[#This Row],[TOTAL_CLIENT_TIME]],".",",")) * 100</f>
        <v>0</v>
      </c>
      <c r="AA96" s="26">
        <f>2*Table3[[#This Row],['[SIZE_IN_BYTES']]]/Table3[[#This Row],['[DICOM_SIZE']]]*100</f>
        <v>91.939058948963265</v>
      </c>
      <c r="AB96" s="23">
        <f>2*Table3[[#This Row],['[SIZE_IN_BYTES']]]</f>
        <v>131072</v>
      </c>
      <c r="AC96" s="23">
        <f xml:space="preserve"> ((Table3[[#This Row],['[SIZE_IN_BYTES']]]) - Table3[[#This Row],['[COMPRESSION_JPEG_SIZE']]]) / (Table3[[#This Row],['[SIZE_IN_BYTES']]]) * 100</f>
        <v>75.5401611328125</v>
      </c>
      <c r="AD96" s="28">
        <v>0</v>
      </c>
    </row>
    <row r="97" spans="1:30" x14ac:dyDescent="0.2">
      <c r="A97" s="41">
        <v>42472.435416666667</v>
      </c>
      <c r="B97" s="30" t="s">
        <v>50</v>
      </c>
      <c r="C97" s="30">
        <v>0</v>
      </c>
      <c r="D97" s="29">
        <v>2</v>
      </c>
      <c r="E97" s="29">
        <v>2</v>
      </c>
      <c r="F97" s="29">
        <v>4</v>
      </c>
      <c r="G97" s="29">
        <v>0</v>
      </c>
      <c r="H97" s="29">
        <v>4</v>
      </c>
      <c r="I97" s="29">
        <v>2</v>
      </c>
      <c r="J97" s="29">
        <v>10</v>
      </c>
      <c r="K97" s="29">
        <v>14</v>
      </c>
      <c r="L97" s="30" t="s">
        <v>52</v>
      </c>
      <c r="M97" s="30">
        <v>0</v>
      </c>
      <c r="N97" s="30">
        <v>80</v>
      </c>
      <c r="O97" s="29">
        <v>142564</v>
      </c>
      <c r="P97" s="30">
        <v>80</v>
      </c>
      <c r="Q97" s="30">
        <v>4632</v>
      </c>
      <c r="R97" s="30">
        <v>6176</v>
      </c>
      <c r="S97" s="30">
        <v>65536</v>
      </c>
      <c r="T97" s="30">
        <v>256</v>
      </c>
      <c r="U97" s="33">
        <v>256</v>
      </c>
      <c r="V97" s="21">
        <f>VALUE(SUBSTITUTE(Table3[[#This Row],[LOAD_DICOM]],".",",")) / VALUE(SUBSTITUTE(Table3[[#This Row],[TOTAL_CLIENT_TIME]],".",",")) * 100</f>
        <v>15.730337078651685</v>
      </c>
      <c r="W97" s="21">
        <f>VALUE(SUBSTITUTE(Table3[[#This Row],[GET_FRAME_FROM_DICOM]],".",",")) / VALUE(SUBSTITUTE(Table3[[#This Row],[TOTAL_CLIENT_TIME]],".",",")) * 100</f>
        <v>0</v>
      </c>
      <c r="X97" s="21">
        <f>VALUE(SUBSTITUTE(Table3[[#This Row],[COMPRESS_FRAME]],".",",")) / VALUE(SUBSTITUTE(Table3[[#This Row],[TOTAL_CLIENT_TIME]],".",",")) * 100</f>
        <v>47.191011235955052</v>
      </c>
      <c r="Y97" s="21">
        <f>VALUE(SUBSTITUTE(Table3[[#This Row],[COMPRESS_FRAME_IN_JPEG]],".",",")) / VALUE(SUBSTITUTE(Table3[[#This Row],[TOTAL_CLIENT_TIME]],".",",")) * 100</f>
        <v>43.82022471910112</v>
      </c>
      <c r="Z97" s="25">
        <f>VALUE(SUBSTITUTE(Table3[[#This Row],[COMPRESS_FRAME_IN_BASE64]],".",",")) / VALUE(SUBSTITUTE(Table3[[#This Row],[TOTAL_CLIENT_TIME]],".",",")) * 100</f>
        <v>0</v>
      </c>
      <c r="AA97" s="25">
        <f>2*Table3[[#This Row],['[SIZE_IN_BYTES']]]/Table3[[#This Row],['[DICOM_SIZE']]]*100</f>
        <v>97.689532838446169</v>
      </c>
      <c r="AB97" s="21">
        <f>2*Table3[[#This Row],['[SIZE_IN_BYTES']]]</f>
        <v>131072</v>
      </c>
      <c r="AC97" s="21">
        <f xml:space="preserve"> ((Table3[[#This Row],['[SIZE_IN_BYTES']]]) - Table3[[#This Row],['[COMPRESSION_JPEG_SIZE']]]) / (Table3[[#This Row],['[SIZE_IN_BYTES']]]) * 100</f>
        <v>58.36029052734375</v>
      </c>
      <c r="AD97" s="27">
        <v>0</v>
      </c>
    </row>
    <row r="98" spans="1:30" x14ac:dyDescent="0.2">
      <c r="A98" s="42">
        <v>42472.435416666667</v>
      </c>
      <c r="B98" s="32" t="s">
        <v>46</v>
      </c>
      <c r="C98" s="32">
        <v>0</v>
      </c>
      <c r="D98" s="31">
        <v>0</v>
      </c>
      <c r="E98" s="31">
        <v>2</v>
      </c>
      <c r="F98" s="31">
        <v>6</v>
      </c>
      <c r="G98" s="31">
        <v>0</v>
      </c>
      <c r="H98" s="31">
        <v>8</v>
      </c>
      <c r="I98" s="31">
        <v>0</v>
      </c>
      <c r="J98" s="31">
        <v>10</v>
      </c>
      <c r="K98" s="31">
        <v>14</v>
      </c>
      <c r="L98" s="32" t="s">
        <v>48</v>
      </c>
      <c r="M98" s="32">
        <v>0</v>
      </c>
      <c r="N98" s="32">
        <v>95</v>
      </c>
      <c r="O98" s="31">
        <v>134314</v>
      </c>
      <c r="P98" s="32">
        <v>95</v>
      </c>
      <c r="Q98" s="32">
        <v>9312</v>
      </c>
      <c r="R98" s="32">
        <v>12416</v>
      </c>
      <c r="S98" s="32">
        <v>65536</v>
      </c>
      <c r="T98" s="32">
        <v>256</v>
      </c>
      <c r="U98" s="34">
        <v>256</v>
      </c>
      <c r="V98" s="23">
        <f>VALUE(SUBSTITUTE(Table3[[#This Row],[LOAD_DICOM]],".",",")) / VALUE(SUBSTITUTE(Table3[[#This Row],[TOTAL_CLIENT_TIME]],".",",")) * 100</f>
        <v>17.977528089887642</v>
      </c>
      <c r="W98" s="23">
        <f>VALUE(SUBSTITUTE(Table3[[#This Row],[GET_FRAME_FROM_DICOM]],".",",")) / VALUE(SUBSTITUTE(Table3[[#This Row],[TOTAL_CLIENT_TIME]],".",",")) * 100</f>
        <v>5.6179775280898872</v>
      </c>
      <c r="X98" s="23">
        <f>VALUE(SUBSTITUTE(Table3[[#This Row],[COMPRESS_FRAME]],".",",")) / VALUE(SUBSTITUTE(Table3[[#This Row],[TOTAL_CLIENT_TIME]],".",",")) * 100</f>
        <v>30.337078651685395</v>
      </c>
      <c r="Y98" s="23">
        <f>VALUE(SUBSTITUTE(Table3[[#This Row],[COMPRESS_FRAME_IN_JPEG]],".",",")) / VALUE(SUBSTITUTE(Table3[[#This Row],[TOTAL_CLIENT_TIME]],".",",")) * 100</f>
        <v>30.337078651685395</v>
      </c>
      <c r="Z98" s="26">
        <f>VALUE(SUBSTITUTE(Table3[[#This Row],[COMPRESS_FRAME_IN_BASE64]],".",",")) / VALUE(SUBSTITUTE(Table3[[#This Row],[TOTAL_CLIENT_TIME]],".",",")) * 100</f>
        <v>0</v>
      </c>
      <c r="AA98" s="26">
        <f>2*Table3[[#This Row],['[SIZE_IN_BYTES']]]/Table3[[#This Row],['[DICOM_SIZE']]]*100</f>
        <v>92.029433241588492</v>
      </c>
      <c r="AB98" s="23">
        <f>2*Table3[[#This Row],['[SIZE_IN_BYTES']]]</f>
        <v>131072</v>
      </c>
      <c r="AC98" s="23">
        <f xml:space="preserve"> ((Table3[[#This Row],['[SIZE_IN_BYTES']]]) - Table3[[#This Row],['[COMPRESSION_JPEG_SIZE']]]) / (Table3[[#This Row],['[SIZE_IN_BYTES']]]) * 100</f>
        <v>95.6817626953125</v>
      </c>
      <c r="AD98" s="28">
        <v>0</v>
      </c>
    </row>
    <row r="99" spans="1:30" x14ac:dyDescent="0.2">
      <c r="A99" s="41">
        <v>42472.435416666667</v>
      </c>
      <c r="B99" s="30" t="s">
        <v>46</v>
      </c>
      <c r="C99" s="30">
        <v>0</v>
      </c>
      <c r="D99" s="29">
        <v>4</v>
      </c>
      <c r="E99" s="29">
        <v>0</v>
      </c>
      <c r="F99" s="29">
        <v>2</v>
      </c>
      <c r="G99" s="29">
        <v>0</v>
      </c>
      <c r="H99" s="29">
        <v>2</v>
      </c>
      <c r="I99" s="29">
        <v>0</v>
      </c>
      <c r="J99" s="29">
        <v>10</v>
      </c>
      <c r="K99" s="29">
        <v>13.8</v>
      </c>
      <c r="L99" s="30" t="s">
        <v>47</v>
      </c>
      <c r="M99" s="30">
        <v>0</v>
      </c>
      <c r="N99" s="30">
        <v>50</v>
      </c>
      <c r="O99" s="29">
        <v>134314</v>
      </c>
      <c r="P99" s="30">
        <v>50</v>
      </c>
      <c r="Q99" s="30">
        <v>2114</v>
      </c>
      <c r="R99" s="30">
        <v>2820</v>
      </c>
      <c r="S99" s="30">
        <v>65536</v>
      </c>
      <c r="T99" s="30">
        <v>256</v>
      </c>
      <c r="U99" s="33">
        <v>256</v>
      </c>
      <c r="V99" s="21">
        <f>VALUE(SUBSTITUTE(Table3[[#This Row],[LOAD_DICOM]],".",",")) / VALUE(SUBSTITUTE(Table3[[#This Row],[TOTAL_CLIENT_TIME]],".",",")) * 100</f>
        <v>17.977528089887642</v>
      </c>
      <c r="W99" s="21">
        <f>VALUE(SUBSTITUTE(Table3[[#This Row],[GET_FRAME_FROM_DICOM]],".",",")) / VALUE(SUBSTITUTE(Table3[[#This Row],[TOTAL_CLIENT_TIME]],".",",")) * 100</f>
        <v>5.6179775280898872</v>
      </c>
      <c r="X99" s="21">
        <f>VALUE(SUBSTITUTE(Table3[[#This Row],[COMPRESS_FRAME]],".",",")) / VALUE(SUBSTITUTE(Table3[[#This Row],[TOTAL_CLIENT_TIME]],".",",")) * 100</f>
        <v>20.224719101123593</v>
      </c>
      <c r="Y99" s="21">
        <f>VALUE(SUBSTITUTE(Table3[[#This Row],[COMPRESS_FRAME_IN_JPEG]],".",",")) / VALUE(SUBSTITUTE(Table3[[#This Row],[TOTAL_CLIENT_TIME]],".",",")) * 100</f>
        <v>20.224719101123593</v>
      </c>
      <c r="Z99" s="25">
        <f>VALUE(SUBSTITUTE(Table3[[#This Row],[COMPRESS_FRAME_IN_BASE64]],".",",")) / VALUE(SUBSTITUTE(Table3[[#This Row],[TOTAL_CLIENT_TIME]],".",",")) * 100</f>
        <v>0</v>
      </c>
      <c r="AA99" s="25">
        <f>2*Table3[[#This Row],['[SIZE_IN_BYTES']]]/Table3[[#This Row],['[DICOM_SIZE']]]*100</f>
        <v>91.939058948963265</v>
      </c>
      <c r="AB99" s="21">
        <f>2*Table3[[#This Row],['[SIZE_IN_BYTES']]]</f>
        <v>131072</v>
      </c>
      <c r="AC99" s="21">
        <f xml:space="preserve"> ((Table3[[#This Row],['[SIZE_IN_BYTES']]]) - Table3[[#This Row],['[COMPRESSION_JPEG_SIZE']]]) / (Table3[[#This Row],['[SIZE_IN_BYTES']]]) * 100</f>
        <v>85.7513427734375</v>
      </c>
      <c r="AD99" s="27">
        <v>0</v>
      </c>
    </row>
    <row r="100" spans="1:30" x14ac:dyDescent="0.2">
      <c r="A100" s="42">
        <v>42472.435416666667</v>
      </c>
      <c r="B100" s="32" t="s">
        <v>46</v>
      </c>
      <c r="C100" s="32">
        <v>0</v>
      </c>
      <c r="D100" s="31">
        <v>2</v>
      </c>
      <c r="E100" s="31">
        <v>0</v>
      </c>
      <c r="F100" s="31">
        <v>2</v>
      </c>
      <c r="G100" s="31">
        <v>0</v>
      </c>
      <c r="H100" s="31">
        <v>4</v>
      </c>
      <c r="I100" s="31">
        <v>0</v>
      </c>
      <c r="J100" s="31">
        <v>8</v>
      </c>
      <c r="K100" s="31">
        <v>13.8</v>
      </c>
      <c r="L100" s="32" t="s">
        <v>49</v>
      </c>
      <c r="M100" s="32">
        <v>0</v>
      </c>
      <c r="N100" s="32">
        <v>50</v>
      </c>
      <c r="O100" s="31">
        <v>134172</v>
      </c>
      <c r="P100" s="32">
        <v>50</v>
      </c>
      <c r="Q100" s="32">
        <v>3832</v>
      </c>
      <c r="R100" s="32">
        <v>5112</v>
      </c>
      <c r="S100" s="32">
        <v>65536</v>
      </c>
      <c r="T100" s="32">
        <v>256</v>
      </c>
      <c r="U100" s="34">
        <v>256</v>
      </c>
      <c r="V100" s="23">
        <f>VALUE(SUBSTITUTE(Table3[[#This Row],[LOAD_DICOM]],".",",")) / VALUE(SUBSTITUTE(Table3[[#This Row],[TOTAL_CLIENT_TIME]],".",",")) * 100</f>
        <v>18.181818181818183</v>
      </c>
      <c r="W100" s="23">
        <f>VALUE(SUBSTITUTE(Table3[[#This Row],[GET_FRAME_FROM_DICOM]],".",",")) / VALUE(SUBSTITUTE(Table3[[#This Row],[TOTAL_CLIENT_TIME]],".",",")) * 100</f>
        <v>6.8181818181818175</v>
      </c>
      <c r="X100" s="23">
        <f>VALUE(SUBSTITUTE(Table3[[#This Row],[COMPRESS_FRAME]],".",",")) / VALUE(SUBSTITUTE(Table3[[#This Row],[TOTAL_CLIENT_TIME]],".",",")) * 100</f>
        <v>26.13636363636363</v>
      </c>
      <c r="Y100" s="23">
        <f>VALUE(SUBSTITUTE(Table3[[#This Row],[COMPRESS_FRAME_IN_JPEG]],".",",")) / VALUE(SUBSTITUTE(Table3[[#This Row],[TOTAL_CLIENT_TIME]],".",",")) * 100</f>
        <v>23.863636363636363</v>
      </c>
      <c r="Z100" s="26">
        <f>VALUE(SUBSTITUTE(Table3[[#This Row],[COMPRESS_FRAME_IN_BASE64]],".",",")) / VALUE(SUBSTITUTE(Table3[[#This Row],[TOTAL_CLIENT_TIME]],".",",")) * 100</f>
        <v>0</v>
      </c>
      <c r="AA100" s="26">
        <f>2*Table3[[#This Row],['[SIZE_IN_BYTES']]]/Table3[[#This Row],['[DICOM_SIZE']]]*100</f>
        <v>92.029433241588492</v>
      </c>
      <c r="AB100" s="23">
        <f>2*Table3[[#This Row],['[SIZE_IN_BYTES']]]</f>
        <v>131072</v>
      </c>
      <c r="AC100" s="23">
        <f xml:space="preserve"> ((Table3[[#This Row],['[SIZE_IN_BYTES']]]) - Table3[[#This Row],['[COMPRESSION_JPEG_SIZE']]]) / (Table3[[#This Row],['[SIZE_IN_BYTES']]]) * 100</f>
        <v>80.6732177734375</v>
      </c>
      <c r="AD100" s="28">
        <v>0</v>
      </c>
    </row>
    <row r="101" spans="1:30" x14ac:dyDescent="0.2">
      <c r="A101" s="41">
        <v>42472.435416666667</v>
      </c>
      <c r="B101" s="30" t="s">
        <v>50</v>
      </c>
      <c r="C101" s="30">
        <v>0</v>
      </c>
      <c r="D101" s="29">
        <v>6</v>
      </c>
      <c r="E101" s="29">
        <v>0</v>
      </c>
      <c r="F101" s="29">
        <v>4</v>
      </c>
      <c r="G101" s="29">
        <v>0</v>
      </c>
      <c r="H101" s="29">
        <v>4</v>
      </c>
      <c r="I101" s="29">
        <v>0</v>
      </c>
      <c r="J101" s="29">
        <v>12</v>
      </c>
      <c r="K101" s="29">
        <v>13.8</v>
      </c>
      <c r="L101" s="30" t="s">
        <v>51</v>
      </c>
      <c r="M101" s="30">
        <v>0</v>
      </c>
      <c r="N101" s="30">
        <v>50</v>
      </c>
      <c r="O101" s="29">
        <v>142564</v>
      </c>
      <c r="P101" s="30">
        <v>50</v>
      </c>
      <c r="Q101" s="30">
        <v>3094</v>
      </c>
      <c r="R101" s="30">
        <v>4128</v>
      </c>
      <c r="S101" s="30">
        <v>65536</v>
      </c>
      <c r="T101" s="30">
        <v>256</v>
      </c>
      <c r="U101" s="33">
        <v>256</v>
      </c>
      <c r="V101" s="21">
        <f>VALUE(SUBSTITUTE(Table3[[#This Row],[LOAD_DICOM]],".",",")) / VALUE(SUBSTITUTE(Table3[[#This Row],[TOTAL_CLIENT_TIME]],".",",")) * 100</f>
        <v>17.647058823529413</v>
      </c>
      <c r="W101" s="21">
        <f>VALUE(SUBSTITUTE(Table3[[#This Row],[GET_FRAME_FROM_DICOM]],".",",")) / VALUE(SUBSTITUTE(Table3[[#This Row],[TOTAL_CLIENT_TIME]],".",",")) * 100</f>
        <v>0</v>
      </c>
      <c r="X101" s="21">
        <f>VALUE(SUBSTITUTE(Table3[[#This Row],[COMPRESS_FRAME]],".",",")) / VALUE(SUBSTITUTE(Table3[[#This Row],[TOTAL_CLIENT_TIME]],".",",")) * 100</f>
        <v>23.52941176470588</v>
      </c>
      <c r="Y101" s="21">
        <f>VALUE(SUBSTITUTE(Table3[[#This Row],[COMPRESS_FRAME_IN_JPEG]],".",",")) / VALUE(SUBSTITUTE(Table3[[#This Row],[TOTAL_CLIENT_TIME]],".",",")) * 100</f>
        <v>22.352941176470587</v>
      </c>
      <c r="Z101" s="25">
        <f>VALUE(SUBSTITUTE(Table3[[#This Row],[COMPRESS_FRAME_IN_BASE64]],".",",")) / VALUE(SUBSTITUTE(Table3[[#This Row],[TOTAL_CLIENT_TIME]],".",",")) * 100</f>
        <v>0</v>
      </c>
      <c r="AA101" s="25">
        <f>2*Table3[[#This Row],['[SIZE_IN_BYTES']]]/Table3[[#This Row],['[DICOM_SIZE']]]*100</f>
        <v>97.586253108387808</v>
      </c>
      <c r="AB101" s="21">
        <f>2*Table3[[#This Row],['[SIZE_IN_BYTES']]]</f>
        <v>131072</v>
      </c>
      <c r="AC101" s="21">
        <f xml:space="preserve"> ((Table3[[#This Row],['[SIZE_IN_BYTES']]]) - Table3[[#This Row],['[COMPRESSION_JPEG_SIZE']]]) / (Table3[[#This Row],['[SIZE_IN_BYTES']]]) * 100</f>
        <v>96.08612060546875</v>
      </c>
      <c r="AD101" s="27">
        <v>0</v>
      </c>
    </row>
    <row r="102" spans="1:30" x14ac:dyDescent="0.2">
      <c r="A102" s="42">
        <v>42472.435416666667</v>
      </c>
      <c r="B102" s="32" t="s">
        <v>50</v>
      </c>
      <c r="C102" s="32">
        <v>1</v>
      </c>
      <c r="D102" s="31">
        <v>0</v>
      </c>
      <c r="E102" s="31">
        <v>2</v>
      </c>
      <c r="F102" s="31">
        <v>2</v>
      </c>
      <c r="G102" s="31">
        <v>0</v>
      </c>
      <c r="H102" s="31">
        <v>2</v>
      </c>
      <c r="I102" s="31">
        <v>0</v>
      </c>
      <c r="J102" s="31">
        <v>6</v>
      </c>
      <c r="K102" s="31">
        <v>13.8</v>
      </c>
      <c r="L102" s="32" t="s">
        <v>53</v>
      </c>
      <c r="M102" s="32">
        <v>0</v>
      </c>
      <c r="N102" s="32">
        <v>50</v>
      </c>
      <c r="O102" s="31">
        <v>142424</v>
      </c>
      <c r="P102" s="32">
        <v>50</v>
      </c>
      <c r="Q102" s="32">
        <v>3924</v>
      </c>
      <c r="R102" s="32">
        <v>5232</v>
      </c>
      <c r="S102" s="32">
        <v>65536</v>
      </c>
      <c r="T102" s="32">
        <v>256</v>
      </c>
      <c r="U102" s="34">
        <v>256</v>
      </c>
      <c r="V102" s="23">
        <f>VALUE(SUBSTITUTE(Table3[[#This Row],[LOAD_DICOM]],".",",")) / VALUE(SUBSTITUTE(Table3[[#This Row],[TOTAL_CLIENT_TIME]],".",",")) * 100</f>
        <v>16.666666666666664</v>
      </c>
      <c r="W102" s="23">
        <f>VALUE(SUBSTITUTE(Table3[[#This Row],[GET_FRAME_FROM_DICOM]],".",",")) / VALUE(SUBSTITUTE(Table3[[#This Row],[TOTAL_CLIENT_TIME]],".",",")) * 100</f>
        <v>2.3809523809523809</v>
      </c>
      <c r="X102" s="23">
        <f>VALUE(SUBSTITUTE(Table3[[#This Row],[COMPRESS_FRAME]],".",",")) / VALUE(SUBSTITUTE(Table3[[#This Row],[TOTAL_CLIENT_TIME]],".",",")) * 100</f>
        <v>36.904761904761905</v>
      </c>
      <c r="Y102" s="23">
        <f>VALUE(SUBSTITUTE(Table3[[#This Row],[COMPRESS_FRAME_IN_JPEG]],".",",")) / VALUE(SUBSTITUTE(Table3[[#This Row],[TOTAL_CLIENT_TIME]],".",",")) * 100</f>
        <v>35.714285714285715</v>
      </c>
      <c r="Z102" s="26">
        <f>VALUE(SUBSTITUTE(Table3[[#This Row],[COMPRESS_FRAME_IN_BASE64]],".",",")) / VALUE(SUBSTITUTE(Table3[[#This Row],[TOTAL_CLIENT_TIME]],".",",")) * 100</f>
        <v>0</v>
      </c>
      <c r="AA102" s="26">
        <f>2*Table3[[#This Row],['[SIZE_IN_BYTES']]]/Table3[[#This Row],['[DICOM_SIZE']]]*100</f>
        <v>97.586253108387808</v>
      </c>
      <c r="AB102" s="23">
        <f>2*Table3[[#This Row],['[SIZE_IN_BYTES']]]</f>
        <v>131072</v>
      </c>
      <c r="AC102" s="23">
        <f xml:space="preserve"> ((Table3[[#This Row],['[SIZE_IN_BYTES']]]) - Table3[[#This Row],['[COMPRESSION_JPEG_SIZE']]]) / (Table3[[#This Row],['[SIZE_IN_BYTES']]]) * 100</f>
        <v>72.98126220703125</v>
      </c>
      <c r="AD102" s="28">
        <v>0</v>
      </c>
    </row>
    <row r="103" spans="1:30" x14ac:dyDescent="0.2">
      <c r="A103" s="41">
        <v>42472.435416666667</v>
      </c>
      <c r="B103" s="30" t="s">
        <v>46</v>
      </c>
      <c r="C103" s="30">
        <v>0</v>
      </c>
      <c r="D103" s="29">
        <v>2</v>
      </c>
      <c r="E103" s="29">
        <v>0</v>
      </c>
      <c r="F103" s="29">
        <v>6</v>
      </c>
      <c r="G103" s="29">
        <v>0</v>
      </c>
      <c r="H103" s="29">
        <v>6</v>
      </c>
      <c r="I103" s="29">
        <v>0</v>
      </c>
      <c r="J103" s="29">
        <v>10</v>
      </c>
      <c r="K103" s="29">
        <v>13.8</v>
      </c>
      <c r="L103" s="30" t="s">
        <v>47</v>
      </c>
      <c r="M103" s="30">
        <v>0</v>
      </c>
      <c r="N103" s="30">
        <v>95</v>
      </c>
      <c r="O103" s="29">
        <v>134314</v>
      </c>
      <c r="P103" s="30">
        <v>95</v>
      </c>
      <c r="Q103" s="30">
        <v>7639</v>
      </c>
      <c r="R103" s="30">
        <v>10188</v>
      </c>
      <c r="S103" s="30">
        <v>65536</v>
      </c>
      <c r="T103" s="30">
        <v>256</v>
      </c>
      <c r="U103" s="33">
        <v>256</v>
      </c>
      <c r="V103" s="21">
        <f>VALUE(SUBSTITUTE(Table3[[#This Row],[LOAD_DICOM]],".",",")) / VALUE(SUBSTITUTE(Table3[[#This Row],[TOTAL_CLIENT_TIME]],".",",")) * 100</f>
        <v>17.721518987341771</v>
      </c>
      <c r="W103" s="21">
        <f>VALUE(SUBSTITUTE(Table3[[#This Row],[GET_FRAME_FROM_DICOM]],".",",")) / VALUE(SUBSTITUTE(Table3[[#This Row],[TOTAL_CLIENT_TIME]],".",",")) * 100</f>
        <v>2.5316455696202533</v>
      </c>
      <c r="X103" s="21">
        <f>VALUE(SUBSTITUTE(Table3[[#This Row],[COMPRESS_FRAME]],".",",")) / VALUE(SUBSTITUTE(Table3[[#This Row],[TOTAL_CLIENT_TIME]],".",",")) * 100</f>
        <v>30.379746835443033</v>
      </c>
      <c r="Y103" s="21">
        <f>VALUE(SUBSTITUTE(Table3[[#This Row],[COMPRESS_FRAME_IN_JPEG]],".",",")) / VALUE(SUBSTITUTE(Table3[[#This Row],[TOTAL_CLIENT_TIME]],".",",")) * 100</f>
        <v>26.582278481012654</v>
      </c>
      <c r="Z103" s="25">
        <f>VALUE(SUBSTITUTE(Table3[[#This Row],[COMPRESS_FRAME_IN_BASE64]],".",",")) / VALUE(SUBSTITUTE(Table3[[#This Row],[TOTAL_CLIENT_TIME]],".",",")) * 100</f>
        <v>0</v>
      </c>
      <c r="AA103" s="25">
        <f>2*Table3[[#This Row],['[SIZE_IN_BYTES']]]/Table3[[#This Row],['[DICOM_SIZE']]]*100</f>
        <v>97.689532838446169</v>
      </c>
      <c r="AB103" s="21">
        <f>2*Table3[[#This Row],['[SIZE_IN_BYTES']]]</f>
        <v>131072</v>
      </c>
      <c r="AC103" s="21">
        <f xml:space="preserve"> ((Table3[[#This Row],['[SIZE_IN_BYTES']]]) - Table3[[#This Row],['[COMPRESSION_JPEG_SIZE']]]) / (Table3[[#This Row],['[SIZE_IN_BYTES']]]) * 100</f>
        <v>76.46484375</v>
      </c>
      <c r="AD103" s="27">
        <v>0</v>
      </c>
    </row>
    <row r="104" spans="1:30" x14ac:dyDescent="0.2">
      <c r="A104" s="42">
        <v>42472.435416666667</v>
      </c>
      <c r="B104" s="32" t="s">
        <v>46</v>
      </c>
      <c r="C104" s="32">
        <v>1</v>
      </c>
      <c r="D104" s="31">
        <v>4</v>
      </c>
      <c r="E104" s="31">
        <v>0</v>
      </c>
      <c r="F104" s="31">
        <v>4</v>
      </c>
      <c r="G104" s="31">
        <v>0</v>
      </c>
      <c r="H104" s="31">
        <v>4</v>
      </c>
      <c r="I104" s="31">
        <v>0</v>
      </c>
      <c r="J104" s="31">
        <v>10</v>
      </c>
      <c r="K104" s="31">
        <v>13.8</v>
      </c>
      <c r="L104" s="32" t="s">
        <v>47</v>
      </c>
      <c r="M104" s="32">
        <v>0</v>
      </c>
      <c r="N104" s="32">
        <v>95</v>
      </c>
      <c r="O104" s="31">
        <v>134314</v>
      </c>
      <c r="P104" s="32">
        <v>95</v>
      </c>
      <c r="Q104" s="32">
        <v>7639</v>
      </c>
      <c r="R104" s="32">
        <v>10188</v>
      </c>
      <c r="S104" s="32">
        <v>65536</v>
      </c>
      <c r="T104" s="32">
        <v>256</v>
      </c>
      <c r="U104" s="34">
        <v>256</v>
      </c>
      <c r="V104" s="23">
        <f>VALUE(SUBSTITUTE(Table3[[#This Row],[LOAD_DICOM]],".",",")) / VALUE(SUBSTITUTE(Table3[[#This Row],[TOTAL_CLIENT_TIME]],".",",")) * 100</f>
        <v>20.512820512820515</v>
      </c>
      <c r="W104" s="23">
        <f>VALUE(SUBSTITUTE(Table3[[#This Row],[GET_FRAME_FROM_DICOM]],".",",")) / VALUE(SUBSTITUTE(Table3[[#This Row],[TOTAL_CLIENT_TIME]],".",",")) * 100</f>
        <v>2.5641025641025643</v>
      </c>
      <c r="X104" s="23">
        <f>VALUE(SUBSTITUTE(Table3[[#This Row],[COMPRESS_FRAME]],".",",")) / VALUE(SUBSTITUTE(Table3[[#This Row],[TOTAL_CLIENT_TIME]],".",",")) * 100</f>
        <v>23.076923076923077</v>
      </c>
      <c r="Y104" s="23">
        <f>VALUE(SUBSTITUTE(Table3[[#This Row],[COMPRESS_FRAME_IN_JPEG]],".",",")) / VALUE(SUBSTITUTE(Table3[[#This Row],[TOTAL_CLIENT_TIME]],".",",")) * 100</f>
        <v>17.948717948717949</v>
      </c>
      <c r="Z104" s="26">
        <f>VALUE(SUBSTITUTE(Table3[[#This Row],[COMPRESS_FRAME_IN_BASE64]],".",",")) / VALUE(SUBSTITUTE(Table3[[#This Row],[TOTAL_CLIENT_TIME]],".",",")) * 100</f>
        <v>0</v>
      </c>
      <c r="AA104" s="26">
        <f>2*Table3[[#This Row],['[SIZE_IN_BYTES']]]/Table3[[#This Row],['[DICOM_SIZE']]]*100</f>
        <v>97.586253108387808</v>
      </c>
      <c r="AB104" s="23">
        <f>2*Table3[[#This Row],['[SIZE_IN_BYTES']]]</f>
        <v>131072</v>
      </c>
      <c r="AC104" s="23">
        <f xml:space="preserve"> ((Table3[[#This Row],['[SIZE_IN_BYTES']]]) - Table3[[#This Row],['[COMPRESSION_JPEG_SIZE']]]) / (Table3[[#This Row],['[SIZE_IN_BYTES']]]) * 100</f>
        <v>97.5128173828125</v>
      </c>
      <c r="AD104" s="28">
        <v>0</v>
      </c>
    </row>
    <row r="105" spans="1:30" x14ac:dyDescent="0.2">
      <c r="A105" s="41">
        <v>42472.435416666667</v>
      </c>
      <c r="B105" s="30" t="s">
        <v>50</v>
      </c>
      <c r="C105" s="30">
        <v>1</v>
      </c>
      <c r="D105" s="29">
        <v>4</v>
      </c>
      <c r="E105" s="29">
        <v>2</v>
      </c>
      <c r="F105" s="29">
        <v>2</v>
      </c>
      <c r="G105" s="29">
        <v>0</v>
      </c>
      <c r="H105" s="29">
        <v>2</v>
      </c>
      <c r="I105" s="29">
        <v>0</v>
      </c>
      <c r="J105" s="29">
        <v>10</v>
      </c>
      <c r="K105" s="29">
        <v>13.8</v>
      </c>
      <c r="L105" s="30" t="s">
        <v>51</v>
      </c>
      <c r="M105" s="30">
        <v>0</v>
      </c>
      <c r="N105" s="30">
        <v>95</v>
      </c>
      <c r="O105" s="29">
        <v>142564</v>
      </c>
      <c r="P105" s="30">
        <v>95</v>
      </c>
      <c r="Q105" s="30">
        <v>9338</v>
      </c>
      <c r="R105" s="30">
        <v>12452</v>
      </c>
      <c r="S105" s="30">
        <v>65536</v>
      </c>
      <c r="T105" s="30">
        <v>256</v>
      </c>
      <c r="U105" s="33">
        <v>256</v>
      </c>
      <c r="V105" s="21">
        <f>VALUE(SUBSTITUTE(Table3[[#This Row],[LOAD_DICOM]],".",",")) / VALUE(SUBSTITUTE(Table3[[#This Row],[TOTAL_CLIENT_TIME]],".",",")) * 100</f>
        <v>22.368421052631579</v>
      </c>
      <c r="W105" s="21">
        <f>VALUE(SUBSTITUTE(Table3[[#This Row],[GET_FRAME_FROM_DICOM]],".",",")) / VALUE(SUBSTITUTE(Table3[[#This Row],[TOTAL_CLIENT_TIME]],".",",")) * 100</f>
        <v>6.5789473684210522</v>
      </c>
      <c r="X105" s="21">
        <f>VALUE(SUBSTITUTE(Table3[[#This Row],[COMPRESS_FRAME]],".",",")) / VALUE(SUBSTITUTE(Table3[[#This Row],[TOTAL_CLIENT_TIME]],".",",")) * 100</f>
        <v>26.315789473684209</v>
      </c>
      <c r="Y105" s="21">
        <f>VALUE(SUBSTITUTE(Table3[[#This Row],[COMPRESS_FRAME_IN_JPEG]],".",",")) / VALUE(SUBSTITUTE(Table3[[#This Row],[TOTAL_CLIENT_TIME]],".",",")) * 100</f>
        <v>23.684210526315791</v>
      </c>
      <c r="Z105" s="25">
        <f>VALUE(SUBSTITUTE(Table3[[#This Row],[COMPRESS_FRAME_IN_BASE64]],".",",")) / VALUE(SUBSTITUTE(Table3[[#This Row],[TOTAL_CLIENT_TIME]],".",",")) * 100</f>
        <v>0</v>
      </c>
      <c r="AA105" s="25">
        <f>2*Table3[[#This Row],['[SIZE_IN_BYTES']]]/Table3[[#This Row],['[DICOM_SIZE']]]*100</f>
        <v>92.029433241588492</v>
      </c>
      <c r="AB105" s="21">
        <f>2*Table3[[#This Row],['[SIZE_IN_BYTES']]]</f>
        <v>131072</v>
      </c>
      <c r="AC105" s="21">
        <f xml:space="preserve"> ((Table3[[#This Row],['[SIZE_IN_BYTES']]]) - Table3[[#This Row],['[COMPRESSION_JPEG_SIZE']]]) / (Table3[[#This Row],['[SIZE_IN_BYTES']]]) * 100</f>
        <v>94.012451171875</v>
      </c>
      <c r="AD105" s="27">
        <v>0</v>
      </c>
    </row>
    <row r="106" spans="1:30" x14ac:dyDescent="0.2">
      <c r="A106" s="42">
        <v>42472.435416666667</v>
      </c>
      <c r="B106" s="32" t="s">
        <v>50</v>
      </c>
      <c r="C106" s="32">
        <v>1</v>
      </c>
      <c r="D106" s="31">
        <v>2</v>
      </c>
      <c r="E106" s="31">
        <v>2</v>
      </c>
      <c r="F106" s="31">
        <v>6</v>
      </c>
      <c r="G106" s="31">
        <v>0</v>
      </c>
      <c r="H106" s="31">
        <v>6</v>
      </c>
      <c r="I106" s="31">
        <v>0</v>
      </c>
      <c r="J106" s="31">
        <v>10</v>
      </c>
      <c r="K106" s="31">
        <v>13.8</v>
      </c>
      <c r="L106" s="32" t="s">
        <v>53</v>
      </c>
      <c r="M106" s="32">
        <v>0</v>
      </c>
      <c r="N106" s="32">
        <v>95</v>
      </c>
      <c r="O106" s="31">
        <v>142424</v>
      </c>
      <c r="P106" s="32">
        <v>95</v>
      </c>
      <c r="Q106" s="32">
        <v>12666</v>
      </c>
      <c r="R106" s="32">
        <v>16888</v>
      </c>
      <c r="S106" s="32">
        <v>65536</v>
      </c>
      <c r="T106" s="32">
        <v>256</v>
      </c>
      <c r="U106" s="34">
        <v>256</v>
      </c>
      <c r="V106" s="23">
        <f>VALUE(SUBSTITUTE(Table3[[#This Row],[LOAD_DICOM]],".",",")) / VALUE(SUBSTITUTE(Table3[[#This Row],[TOTAL_CLIENT_TIME]],".",",")) * 100</f>
        <v>18.421052631578945</v>
      </c>
      <c r="W106" s="23">
        <f>VALUE(SUBSTITUTE(Table3[[#This Row],[GET_FRAME_FROM_DICOM]],".",",")) / VALUE(SUBSTITUTE(Table3[[#This Row],[TOTAL_CLIENT_TIME]],".",",")) * 100</f>
        <v>1.3157894736842106</v>
      </c>
      <c r="X106" s="23">
        <f>VALUE(SUBSTITUTE(Table3[[#This Row],[COMPRESS_FRAME]],".",",")) / VALUE(SUBSTITUTE(Table3[[#This Row],[TOTAL_CLIENT_TIME]],".",",")) * 100</f>
        <v>22.368421052631579</v>
      </c>
      <c r="Y106" s="23">
        <f>VALUE(SUBSTITUTE(Table3[[#This Row],[COMPRESS_FRAME_IN_JPEG]],".",",")) / VALUE(SUBSTITUTE(Table3[[#This Row],[TOTAL_CLIENT_TIME]],".",",")) * 100</f>
        <v>17.105263157894736</v>
      </c>
      <c r="Z106" s="26">
        <f>VALUE(SUBSTITUTE(Table3[[#This Row],[COMPRESS_FRAME_IN_BASE64]],".",",")) / VALUE(SUBSTITUTE(Table3[[#This Row],[TOTAL_CLIENT_TIME]],".",",")) * 100</f>
        <v>0</v>
      </c>
      <c r="AA106" s="26">
        <f>2*Table3[[#This Row],['[SIZE_IN_BYTES']]]/Table3[[#This Row],['[DICOM_SIZE']]]*100</f>
        <v>97.586253108387808</v>
      </c>
      <c r="AB106" s="23">
        <f>2*Table3[[#This Row],['[SIZE_IN_BYTES']]]</f>
        <v>131072</v>
      </c>
      <c r="AC106" s="23">
        <f xml:space="preserve"> ((Table3[[#This Row],['[SIZE_IN_BYTES']]]) - Table3[[#This Row],['[COMPRESSION_JPEG_SIZE']]]) / (Table3[[#This Row],['[SIZE_IN_BYTES']]]) * 100</f>
        <v>94.7967529296875</v>
      </c>
      <c r="AD106" s="28">
        <v>0</v>
      </c>
    </row>
    <row r="107" spans="1:30" x14ac:dyDescent="0.2">
      <c r="A107" s="41">
        <v>42472.435416666667</v>
      </c>
      <c r="B107" s="30" t="s">
        <v>46</v>
      </c>
      <c r="C107" s="30">
        <v>1</v>
      </c>
      <c r="D107" s="29">
        <v>0</v>
      </c>
      <c r="E107" s="29">
        <v>4</v>
      </c>
      <c r="F107" s="29">
        <v>2</v>
      </c>
      <c r="G107" s="29">
        <v>0</v>
      </c>
      <c r="H107" s="29">
        <v>2</v>
      </c>
      <c r="I107" s="29">
        <v>0</v>
      </c>
      <c r="J107" s="29">
        <v>8</v>
      </c>
      <c r="K107" s="29">
        <v>13.6</v>
      </c>
      <c r="L107" s="30" t="s">
        <v>48</v>
      </c>
      <c r="M107" s="30">
        <v>0</v>
      </c>
      <c r="N107" s="30">
        <v>25</v>
      </c>
      <c r="O107" s="29">
        <v>134314</v>
      </c>
      <c r="P107" s="30">
        <v>25</v>
      </c>
      <c r="Q107" s="30">
        <v>1895</v>
      </c>
      <c r="R107" s="30">
        <v>2528</v>
      </c>
      <c r="S107" s="30">
        <v>65536</v>
      </c>
      <c r="T107" s="30">
        <v>256</v>
      </c>
      <c r="U107" s="33">
        <v>256</v>
      </c>
      <c r="V107" s="21">
        <f>VALUE(SUBSTITUTE(Table3[[#This Row],[LOAD_DICOM]],".",",")) / VALUE(SUBSTITUTE(Table3[[#This Row],[TOTAL_CLIENT_TIME]],".",",")) * 100</f>
        <v>19.736842105263158</v>
      </c>
      <c r="W107" s="21">
        <f>VALUE(SUBSTITUTE(Table3[[#This Row],[GET_FRAME_FROM_DICOM]],".",",")) / VALUE(SUBSTITUTE(Table3[[#This Row],[TOTAL_CLIENT_TIME]],".",",")) * 100</f>
        <v>6.5789473684210522</v>
      </c>
      <c r="X107" s="21">
        <f>VALUE(SUBSTITUTE(Table3[[#This Row],[COMPRESS_FRAME]],".",",")) / VALUE(SUBSTITUTE(Table3[[#This Row],[TOTAL_CLIENT_TIME]],".",",")) * 100</f>
        <v>25</v>
      </c>
      <c r="Y107" s="21">
        <f>VALUE(SUBSTITUTE(Table3[[#This Row],[COMPRESS_FRAME_IN_JPEG]],".",",")) / VALUE(SUBSTITUTE(Table3[[#This Row],[TOTAL_CLIENT_TIME]],".",",")) * 100</f>
        <v>22.368421052631579</v>
      </c>
      <c r="Z107" s="25">
        <f>VALUE(SUBSTITUTE(Table3[[#This Row],[COMPRESS_FRAME_IN_BASE64]],".",",")) / VALUE(SUBSTITUTE(Table3[[#This Row],[TOTAL_CLIENT_TIME]],".",",")) * 100</f>
        <v>0</v>
      </c>
      <c r="AA107" s="25">
        <f>2*Table3[[#This Row],['[SIZE_IN_BYTES']]]/Table3[[#This Row],['[DICOM_SIZE']]]*100</f>
        <v>92.029433241588492</v>
      </c>
      <c r="AB107" s="21">
        <f>2*Table3[[#This Row],['[SIZE_IN_BYTES']]]</f>
        <v>131072</v>
      </c>
      <c r="AC107" s="21">
        <f xml:space="preserve"> ((Table3[[#This Row],['[SIZE_IN_BYTES']]]) - Table3[[#This Row],['[COMPRESSION_JPEG_SIZE']]]) / (Table3[[#This Row],['[SIZE_IN_BYTES']]]) * 100</f>
        <v>90.54718017578125</v>
      </c>
      <c r="AD107" s="27">
        <v>0</v>
      </c>
    </row>
    <row r="108" spans="1:30" x14ac:dyDescent="0.2">
      <c r="A108" s="42">
        <v>42472.435416666667</v>
      </c>
      <c r="B108" s="32" t="s">
        <v>46</v>
      </c>
      <c r="C108" s="32">
        <v>1</v>
      </c>
      <c r="D108" s="31">
        <v>2</v>
      </c>
      <c r="E108" s="31">
        <v>0</v>
      </c>
      <c r="F108" s="31">
        <v>4</v>
      </c>
      <c r="G108" s="31">
        <v>0</v>
      </c>
      <c r="H108" s="31">
        <v>6</v>
      </c>
      <c r="I108" s="31">
        <v>0</v>
      </c>
      <c r="J108" s="31">
        <v>10</v>
      </c>
      <c r="K108" s="31">
        <v>13.6</v>
      </c>
      <c r="L108" s="32" t="s">
        <v>47</v>
      </c>
      <c r="M108" s="32">
        <v>0</v>
      </c>
      <c r="N108" s="32">
        <v>50</v>
      </c>
      <c r="O108" s="31">
        <v>134314</v>
      </c>
      <c r="P108" s="32">
        <v>50</v>
      </c>
      <c r="Q108" s="32">
        <v>2114</v>
      </c>
      <c r="R108" s="32">
        <v>2820</v>
      </c>
      <c r="S108" s="32">
        <v>65536</v>
      </c>
      <c r="T108" s="32">
        <v>256</v>
      </c>
      <c r="U108" s="34">
        <v>256</v>
      </c>
      <c r="V108" s="23">
        <f>VALUE(SUBSTITUTE(Table3[[#This Row],[LOAD_DICOM]],".",",")) / VALUE(SUBSTITUTE(Table3[[#This Row],[TOTAL_CLIENT_TIME]],".",",")) * 100</f>
        <v>24.324324324324323</v>
      </c>
      <c r="W108" s="23">
        <f>VALUE(SUBSTITUTE(Table3[[#This Row],[GET_FRAME_FROM_DICOM]],".",",")) / VALUE(SUBSTITUTE(Table3[[#This Row],[TOTAL_CLIENT_TIME]],".",",")) * 100</f>
        <v>6.7567567567567561</v>
      </c>
      <c r="X108" s="23">
        <f>VALUE(SUBSTITUTE(Table3[[#This Row],[COMPRESS_FRAME]],".",",")) / VALUE(SUBSTITUTE(Table3[[#This Row],[TOTAL_CLIENT_TIME]],".",",")) * 100</f>
        <v>20.27027027027027</v>
      </c>
      <c r="Y108" s="23">
        <f>VALUE(SUBSTITUTE(Table3[[#This Row],[COMPRESS_FRAME_IN_JPEG]],".",",")) / VALUE(SUBSTITUTE(Table3[[#This Row],[TOTAL_CLIENT_TIME]],".",",")) * 100</f>
        <v>20.27027027027027</v>
      </c>
      <c r="Z108" s="26">
        <f>VALUE(SUBSTITUTE(Table3[[#This Row],[COMPRESS_FRAME_IN_BASE64]],".",",")) / VALUE(SUBSTITUTE(Table3[[#This Row],[TOTAL_CLIENT_TIME]],".",",")) * 100</f>
        <v>0</v>
      </c>
      <c r="AA108" s="26">
        <f>2*Table3[[#This Row],['[SIZE_IN_BYTES']]]/Table3[[#This Row],['[DICOM_SIZE']]]*100</f>
        <v>91.939058948963265</v>
      </c>
      <c r="AB108" s="23">
        <f>2*Table3[[#This Row],['[SIZE_IN_BYTES']]]</f>
        <v>131072</v>
      </c>
      <c r="AC108" s="23">
        <f xml:space="preserve"> ((Table3[[#This Row],['[SIZE_IN_BYTES']]]) - Table3[[#This Row],['[COMPRESSION_JPEG_SIZE']]]) / (Table3[[#This Row],['[SIZE_IN_BYTES']]]) * 100</f>
        <v>96.417236328125</v>
      </c>
      <c r="AD108" s="28">
        <v>0</v>
      </c>
    </row>
    <row r="109" spans="1:30" x14ac:dyDescent="0.2">
      <c r="A109" s="41">
        <v>42472.435416666667</v>
      </c>
      <c r="B109" s="30" t="s">
        <v>46</v>
      </c>
      <c r="C109" s="30">
        <v>1</v>
      </c>
      <c r="D109" s="29">
        <v>4</v>
      </c>
      <c r="E109" s="29">
        <v>0</v>
      </c>
      <c r="F109" s="29">
        <v>4</v>
      </c>
      <c r="G109" s="29">
        <v>0</v>
      </c>
      <c r="H109" s="29">
        <v>4</v>
      </c>
      <c r="I109" s="29">
        <v>0</v>
      </c>
      <c r="J109" s="29">
        <v>8</v>
      </c>
      <c r="K109" s="29">
        <v>13.6</v>
      </c>
      <c r="L109" s="30" t="s">
        <v>49</v>
      </c>
      <c r="M109" s="30">
        <v>0</v>
      </c>
      <c r="N109" s="30">
        <v>80</v>
      </c>
      <c r="O109" s="29">
        <v>134172</v>
      </c>
      <c r="P109" s="30">
        <v>80</v>
      </c>
      <c r="Q109" s="30">
        <v>6690</v>
      </c>
      <c r="R109" s="30">
        <v>8920</v>
      </c>
      <c r="S109" s="30">
        <v>65536</v>
      </c>
      <c r="T109" s="30">
        <v>256</v>
      </c>
      <c r="U109" s="33">
        <v>256</v>
      </c>
      <c r="V109" s="21">
        <f>VALUE(SUBSTITUTE(Table3[[#This Row],[LOAD_DICOM]],".",",")) / VALUE(SUBSTITUTE(Table3[[#This Row],[TOTAL_CLIENT_TIME]],".",",")) * 100</f>
        <v>27.027027027027025</v>
      </c>
      <c r="W109" s="21">
        <f>VALUE(SUBSTITUTE(Table3[[#This Row],[GET_FRAME_FROM_DICOM]],".",",")) / VALUE(SUBSTITUTE(Table3[[#This Row],[TOTAL_CLIENT_TIME]],".",",")) * 100</f>
        <v>6.7567567567567561</v>
      </c>
      <c r="X109" s="21">
        <f>VALUE(SUBSTITUTE(Table3[[#This Row],[COMPRESS_FRAME]],".",",")) / VALUE(SUBSTITUTE(Table3[[#This Row],[TOTAL_CLIENT_TIME]],".",",")) * 100</f>
        <v>27.027027027027025</v>
      </c>
      <c r="Y109" s="21">
        <f>VALUE(SUBSTITUTE(Table3[[#This Row],[COMPRESS_FRAME_IN_JPEG]],".",",")) / VALUE(SUBSTITUTE(Table3[[#This Row],[TOTAL_CLIENT_TIME]],".",",")) * 100</f>
        <v>21.621621621621621</v>
      </c>
      <c r="Z109" s="25">
        <f>VALUE(SUBSTITUTE(Table3[[#This Row],[COMPRESS_FRAME_IN_BASE64]],".",",")) / VALUE(SUBSTITUTE(Table3[[#This Row],[TOTAL_CLIENT_TIME]],".",",")) * 100</f>
        <v>0</v>
      </c>
      <c r="AA109" s="25">
        <f>2*Table3[[#This Row],['[SIZE_IN_BYTES']]]/Table3[[#This Row],['[DICOM_SIZE']]]*100</f>
        <v>91.939058948963265</v>
      </c>
      <c r="AB109" s="21">
        <f>2*Table3[[#This Row],['[SIZE_IN_BYTES']]]</f>
        <v>131072</v>
      </c>
      <c r="AC109" s="21">
        <f xml:space="preserve"> ((Table3[[#This Row],['[SIZE_IN_BYTES']]]) - Table3[[#This Row],['[COMPRESSION_JPEG_SIZE']]]) / (Table3[[#This Row],['[SIZE_IN_BYTES']]]) * 100</f>
        <v>92.8924560546875</v>
      </c>
      <c r="AD109" s="27">
        <v>0</v>
      </c>
    </row>
    <row r="110" spans="1:30" x14ac:dyDescent="0.2">
      <c r="A110" s="42">
        <v>42472.435416666667</v>
      </c>
      <c r="B110" s="32" t="s">
        <v>46</v>
      </c>
      <c r="C110" s="32">
        <v>0</v>
      </c>
      <c r="D110" s="31">
        <v>2</v>
      </c>
      <c r="E110" s="31">
        <v>0</v>
      </c>
      <c r="F110" s="31">
        <v>4</v>
      </c>
      <c r="G110" s="31">
        <v>0</v>
      </c>
      <c r="H110" s="31">
        <v>6</v>
      </c>
      <c r="I110" s="31">
        <v>0</v>
      </c>
      <c r="J110" s="31">
        <v>8</v>
      </c>
      <c r="K110" s="31">
        <v>13.4</v>
      </c>
      <c r="L110" s="32" t="s">
        <v>48</v>
      </c>
      <c r="M110" s="32">
        <v>0</v>
      </c>
      <c r="N110" s="32">
        <v>25</v>
      </c>
      <c r="O110" s="31">
        <v>134314</v>
      </c>
      <c r="P110" s="32">
        <v>25</v>
      </c>
      <c r="Q110" s="32">
        <v>1895</v>
      </c>
      <c r="R110" s="32">
        <v>2528</v>
      </c>
      <c r="S110" s="32">
        <v>65536</v>
      </c>
      <c r="T110" s="32">
        <v>256</v>
      </c>
      <c r="U110" s="34">
        <v>256</v>
      </c>
      <c r="V110" s="23">
        <f>VALUE(SUBSTITUTE(Table3[[#This Row],[LOAD_DICOM]],".",",")) / VALUE(SUBSTITUTE(Table3[[#This Row],[TOTAL_CLIENT_TIME]],".",",")) * 100</f>
        <v>20.27027027027027</v>
      </c>
      <c r="W110" s="23">
        <f>VALUE(SUBSTITUTE(Table3[[#This Row],[GET_FRAME_FROM_DICOM]],".",",")) / VALUE(SUBSTITUTE(Table3[[#This Row],[TOTAL_CLIENT_TIME]],".",",")) * 100</f>
        <v>0</v>
      </c>
      <c r="X110" s="23">
        <f>VALUE(SUBSTITUTE(Table3[[#This Row],[COMPRESS_FRAME]],".",",")) / VALUE(SUBSTITUTE(Table3[[#This Row],[TOTAL_CLIENT_TIME]],".",",")) * 100</f>
        <v>25.675675675675674</v>
      </c>
      <c r="Y110" s="23">
        <f>VALUE(SUBSTITUTE(Table3[[#This Row],[COMPRESS_FRAME_IN_JPEG]],".",",")) / VALUE(SUBSTITUTE(Table3[[#This Row],[TOTAL_CLIENT_TIME]],".",",")) * 100</f>
        <v>21.621621621621621</v>
      </c>
      <c r="Z110" s="26">
        <f>VALUE(SUBSTITUTE(Table3[[#This Row],[COMPRESS_FRAME_IN_BASE64]],".",",")) / VALUE(SUBSTITUTE(Table3[[#This Row],[TOTAL_CLIENT_TIME]],".",",")) * 100</f>
        <v>0</v>
      </c>
      <c r="AA110" s="26">
        <f>2*Table3[[#This Row],['[SIZE_IN_BYTES']]]/Table3[[#This Row],['[DICOM_SIZE']]]*100</f>
        <v>97.586253108387808</v>
      </c>
      <c r="AB110" s="23">
        <f>2*Table3[[#This Row],['[SIZE_IN_BYTES']]]</f>
        <v>131072</v>
      </c>
      <c r="AC110" s="23">
        <f xml:space="preserve"> ((Table3[[#This Row],['[SIZE_IN_BYTES']]]) - Table3[[#This Row],['[COMPRESSION_JPEG_SIZE']]]) / (Table3[[#This Row],['[SIZE_IN_BYTES']]]) * 100</f>
        <v>93.6065673828125</v>
      </c>
      <c r="AD110" s="28">
        <v>0</v>
      </c>
    </row>
    <row r="111" spans="1:30" x14ac:dyDescent="0.2">
      <c r="A111" s="41">
        <v>42472.435416666667</v>
      </c>
      <c r="B111" s="30" t="s">
        <v>46</v>
      </c>
      <c r="C111" s="30">
        <v>1</v>
      </c>
      <c r="D111" s="29">
        <v>0</v>
      </c>
      <c r="E111" s="29">
        <v>2</v>
      </c>
      <c r="F111" s="29">
        <v>6</v>
      </c>
      <c r="G111" s="29">
        <v>0</v>
      </c>
      <c r="H111" s="29">
        <v>6</v>
      </c>
      <c r="I111" s="29">
        <v>0</v>
      </c>
      <c r="J111" s="29">
        <v>8</v>
      </c>
      <c r="K111" s="29">
        <v>13.4</v>
      </c>
      <c r="L111" s="30" t="s">
        <v>47</v>
      </c>
      <c r="M111" s="30">
        <v>0</v>
      </c>
      <c r="N111" s="30">
        <v>25</v>
      </c>
      <c r="O111" s="29">
        <v>134314</v>
      </c>
      <c r="P111" s="30">
        <v>25</v>
      </c>
      <c r="Q111" s="30">
        <v>1630</v>
      </c>
      <c r="R111" s="30">
        <v>2176</v>
      </c>
      <c r="S111" s="30">
        <v>65536</v>
      </c>
      <c r="T111" s="30">
        <v>256</v>
      </c>
      <c r="U111" s="33">
        <v>256</v>
      </c>
      <c r="V111" s="21">
        <f>VALUE(SUBSTITUTE(Table3[[#This Row],[LOAD_DICOM]],".",",")) / VALUE(SUBSTITUTE(Table3[[#This Row],[TOTAL_CLIENT_TIME]],".",",")) * 100</f>
        <v>21.917808219178085</v>
      </c>
      <c r="W111" s="21">
        <f>VALUE(SUBSTITUTE(Table3[[#This Row],[GET_FRAME_FROM_DICOM]],".",",")) / VALUE(SUBSTITUTE(Table3[[#This Row],[TOTAL_CLIENT_TIME]],".",",")) * 100</f>
        <v>6.8493150684931505</v>
      </c>
      <c r="X111" s="21">
        <f>VALUE(SUBSTITUTE(Table3[[#This Row],[COMPRESS_FRAME]],".",",")) / VALUE(SUBSTITUTE(Table3[[#This Row],[TOTAL_CLIENT_TIME]],".",",")) * 100</f>
        <v>24.657534246575345</v>
      </c>
      <c r="Y111" s="21">
        <f>VALUE(SUBSTITUTE(Table3[[#This Row],[COMPRESS_FRAME_IN_JPEG]],".",",")) / VALUE(SUBSTITUTE(Table3[[#This Row],[TOTAL_CLIENT_TIME]],".",",")) * 100</f>
        <v>23.287671232876711</v>
      </c>
      <c r="Z111" s="25">
        <f>VALUE(SUBSTITUTE(Table3[[#This Row],[COMPRESS_FRAME_IN_BASE64]],".",",")) / VALUE(SUBSTITUTE(Table3[[#This Row],[TOTAL_CLIENT_TIME]],".",",")) * 100</f>
        <v>0</v>
      </c>
      <c r="AA111" s="25">
        <f>2*Table3[[#This Row],['[SIZE_IN_BYTES']]]/Table3[[#This Row],['[DICOM_SIZE']]]*100</f>
        <v>91.939058948963265</v>
      </c>
      <c r="AB111" s="21">
        <f>2*Table3[[#This Row],['[SIZE_IN_BYTES']]]</f>
        <v>131072</v>
      </c>
      <c r="AC111" s="21">
        <f xml:space="preserve"> ((Table3[[#This Row],['[SIZE_IN_BYTES']]]) - Table3[[#This Row],['[COMPRESSION_JPEG_SIZE']]]) / (Table3[[#This Row],['[SIZE_IN_BYTES']]]) * 100</f>
        <v>85.69793701171875</v>
      </c>
      <c r="AD111" s="27">
        <v>0</v>
      </c>
    </row>
    <row r="112" spans="1:30" x14ac:dyDescent="0.2">
      <c r="A112" s="42">
        <v>42472.435416666667</v>
      </c>
      <c r="B112" s="32" t="s">
        <v>46</v>
      </c>
      <c r="C112" s="32">
        <v>1</v>
      </c>
      <c r="D112" s="31">
        <v>0</v>
      </c>
      <c r="E112" s="31">
        <v>4</v>
      </c>
      <c r="F112" s="31">
        <v>4</v>
      </c>
      <c r="G112" s="31">
        <v>0</v>
      </c>
      <c r="H112" s="31">
        <v>4</v>
      </c>
      <c r="I112" s="31">
        <v>0</v>
      </c>
      <c r="J112" s="31">
        <v>10</v>
      </c>
      <c r="K112" s="31">
        <v>13.4</v>
      </c>
      <c r="L112" s="32" t="s">
        <v>48</v>
      </c>
      <c r="M112" s="32">
        <v>0</v>
      </c>
      <c r="N112" s="32">
        <v>50</v>
      </c>
      <c r="O112" s="31">
        <v>134314</v>
      </c>
      <c r="P112" s="32">
        <v>50</v>
      </c>
      <c r="Q112" s="32">
        <v>2565</v>
      </c>
      <c r="R112" s="32">
        <v>3420</v>
      </c>
      <c r="S112" s="32">
        <v>65536</v>
      </c>
      <c r="T112" s="32">
        <v>256</v>
      </c>
      <c r="U112" s="34">
        <v>256</v>
      </c>
      <c r="V112" s="23">
        <f>VALUE(SUBSTITUTE(Table3[[#This Row],[LOAD_DICOM]],".",",")) / VALUE(SUBSTITUTE(Table3[[#This Row],[TOTAL_CLIENT_TIME]],".",",")) * 100</f>
        <v>25.352112676056336</v>
      </c>
      <c r="W112" s="23">
        <f>VALUE(SUBSTITUTE(Table3[[#This Row],[GET_FRAME_FROM_DICOM]],".",",")) / VALUE(SUBSTITUTE(Table3[[#This Row],[TOTAL_CLIENT_TIME]],".",",")) * 100</f>
        <v>0</v>
      </c>
      <c r="X112" s="23">
        <f>VALUE(SUBSTITUTE(Table3[[#This Row],[COMPRESS_FRAME]],".",",")) / VALUE(SUBSTITUTE(Table3[[#This Row],[TOTAL_CLIENT_TIME]],".",",")) * 100</f>
        <v>21.126760563380284</v>
      </c>
      <c r="Y112" s="23">
        <f>VALUE(SUBSTITUTE(Table3[[#This Row],[COMPRESS_FRAME_IN_JPEG]],".",",")) / VALUE(SUBSTITUTE(Table3[[#This Row],[TOTAL_CLIENT_TIME]],".",",")) * 100</f>
        <v>21.126760563380284</v>
      </c>
      <c r="Z112" s="26">
        <f>VALUE(SUBSTITUTE(Table3[[#This Row],[COMPRESS_FRAME_IN_BASE64]],".",",")) / VALUE(SUBSTITUTE(Table3[[#This Row],[TOTAL_CLIENT_TIME]],".",",")) * 100</f>
        <v>0</v>
      </c>
      <c r="AA112" s="26">
        <f>2*Table3[[#This Row],['[SIZE_IN_BYTES']]]/Table3[[#This Row],['[DICOM_SIZE']]]*100</f>
        <v>97.586253108387808</v>
      </c>
      <c r="AB112" s="23">
        <f>2*Table3[[#This Row],['[SIZE_IN_BYTES']]]</f>
        <v>131072</v>
      </c>
      <c r="AC112" s="23">
        <f xml:space="preserve"> ((Table3[[#This Row],['[SIZE_IN_BYTES']]]) - Table3[[#This Row],['[COMPRESSION_JPEG_SIZE']]]) / (Table3[[#This Row],['[SIZE_IN_BYTES']]]) * 100</f>
        <v>97.10845947265625</v>
      </c>
      <c r="AD112" s="28">
        <v>0</v>
      </c>
    </row>
    <row r="113" spans="1:30" x14ac:dyDescent="0.2">
      <c r="A113" s="41">
        <v>42472.435416666667</v>
      </c>
      <c r="B113" s="30" t="s">
        <v>46</v>
      </c>
      <c r="C113" s="30">
        <v>1</v>
      </c>
      <c r="D113" s="29">
        <v>4</v>
      </c>
      <c r="E113" s="29">
        <v>0</v>
      </c>
      <c r="F113" s="29">
        <v>6</v>
      </c>
      <c r="G113" s="29">
        <v>0</v>
      </c>
      <c r="H113" s="29">
        <v>6</v>
      </c>
      <c r="I113" s="29">
        <v>0</v>
      </c>
      <c r="J113" s="29">
        <v>10</v>
      </c>
      <c r="K113" s="29">
        <v>13.4</v>
      </c>
      <c r="L113" s="30" t="s">
        <v>49</v>
      </c>
      <c r="M113" s="30">
        <v>0</v>
      </c>
      <c r="N113" s="30">
        <v>50</v>
      </c>
      <c r="O113" s="29">
        <v>134172</v>
      </c>
      <c r="P113" s="30">
        <v>50</v>
      </c>
      <c r="Q113" s="30">
        <v>3832</v>
      </c>
      <c r="R113" s="30">
        <v>5112</v>
      </c>
      <c r="S113" s="30">
        <v>65536</v>
      </c>
      <c r="T113" s="30">
        <v>256</v>
      </c>
      <c r="U113" s="33">
        <v>256</v>
      </c>
      <c r="V113" s="21">
        <f>VALUE(SUBSTITUTE(Table3[[#This Row],[LOAD_DICOM]],".",",")) / VALUE(SUBSTITUTE(Table3[[#This Row],[TOTAL_CLIENT_TIME]],".",",")) * 100</f>
        <v>21.428571428571427</v>
      </c>
      <c r="W113" s="21">
        <f>VALUE(SUBSTITUTE(Table3[[#This Row],[GET_FRAME_FROM_DICOM]],".",",")) / VALUE(SUBSTITUTE(Table3[[#This Row],[TOTAL_CLIENT_TIME]],".",",")) * 100</f>
        <v>2.8571428571428572</v>
      </c>
      <c r="X113" s="21">
        <f>VALUE(SUBSTITUTE(Table3[[#This Row],[COMPRESS_FRAME]],".",",")) / VALUE(SUBSTITUTE(Table3[[#This Row],[TOTAL_CLIENT_TIME]],".",",")) * 100</f>
        <v>31.428571428571434</v>
      </c>
      <c r="Y113" s="21">
        <f>VALUE(SUBSTITUTE(Table3[[#This Row],[COMPRESS_FRAME_IN_JPEG]],".",",")) / VALUE(SUBSTITUTE(Table3[[#This Row],[TOTAL_CLIENT_TIME]],".",",")) * 100</f>
        <v>28.571428571428569</v>
      </c>
      <c r="Z113" s="25">
        <f>VALUE(SUBSTITUTE(Table3[[#This Row],[COMPRESS_FRAME_IN_BASE64]],".",",")) / VALUE(SUBSTITUTE(Table3[[#This Row],[TOTAL_CLIENT_TIME]],".",",")) * 100</f>
        <v>0</v>
      </c>
      <c r="AA113" s="25">
        <f>2*Table3[[#This Row],['[SIZE_IN_BYTES']]]/Table3[[#This Row],['[DICOM_SIZE']]]*100</f>
        <v>97.586253108387808</v>
      </c>
      <c r="AB113" s="21">
        <f>2*Table3[[#This Row],['[SIZE_IN_BYTES']]]</f>
        <v>131072</v>
      </c>
      <c r="AC113" s="21">
        <f xml:space="preserve"> ((Table3[[#This Row],['[SIZE_IN_BYTES']]]) - Table3[[#This Row],['[COMPRESSION_JPEG_SIZE']]]) / (Table3[[#This Row],['[SIZE_IN_BYTES']]]) * 100</f>
        <v>77.1270751953125</v>
      </c>
      <c r="AD113" s="27">
        <v>0</v>
      </c>
    </row>
    <row r="114" spans="1:30" x14ac:dyDescent="0.2">
      <c r="A114" s="42">
        <v>42472.435416666667</v>
      </c>
      <c r="B114" s="32" t="s">
        <v>46</v>
      </c>
      <c r="C114" s="32">
        <v>1</v>
      </c>
      <c r="D114" s="31">
        <v>2</v>
      </c>
      <c r="E114" s="31">
        <v>2</v>
      </c>
      <c r="F114" s="31">
        <v>6</v>
      </c>
      <c r="G114" s="31">
        <v>0</v>
      </c>
      <c r="H114" s="31">
        <v>6</v>
      </c>
      <c r="I114" s="31">
        <v>0</v>
      </c>
      <c r="J114" s="31">
        <v>10</v>
      </c>
      <c r="K114" s="31">
        <v>13.4</v>
      </c>
      <c r="L114" s="32" t="s">
        <v>48</v>
      </c>
      <c r="M114" s="32">
        <v>0</v>
      </c>
      <c r="N114" s="32">
        <v>80</v>
      </c>
      <c r="O114" s="31">
        <v>134314</v>
      </c>
      <c r="P114" s="32">
        <v>80</v>
      </c>
      <c r="Q114" s="32">
        <v>4190</v>
      </c>
      <c r="R114" s="32">
        <v>5588</v>
      </c>
      <c r="S114" s="32">
        <v>65536</v>
      </c>
      <c r="T114" s="32">
        <v>256</v>
      </c>
      <c r="U114" s="34">
        <v>256</v>
      </c>
      <c r="V114" s="23">
        <f>VALUE(SUBSTITUTE(Table3[[#This Row],[LOAD_DICOM]],".",",")) / VALUE(SUBSTITUTE(Table3[[#This Row],[TOTAL_CLIENT_TIME]],".",",")) * 100</f>
        <v>21.739130434782609</v>
      </c>
      <c r="W114" s="23">
        <f>VALUE(SUBSTITUTE(Table3[[#This Row],[GET_FRAME_FROM_DICOM]],".",",")) / VALUE(SUBSTITUTE(Table3[[#This Row],[TOTAL_CLIENT_TIME]],".",",")) * 100</f>
        <v>7.2463768115942031</v>
      </c>
      <c r="X114" s="23">
        <f>VALUE(SUBSTITUTE(Table3[[#This Row],[COMPRESS_FRAME]],".",",")) / VALUE(SUBSTITUTE(Table3[[#This Row],[TOTAL_CLIENT_TIME]],".",",")) * 100</f>
        <v>21.739130434782609</v>
      </c>
      <c r="Y114" s="23">
        <f>VALUE(SUBSTITUTE(Table3[[#This Row],[COMPRESS_FRAME_IN_JPEG]],".",",")) / VALUE(SUBSTITUTE(Table3[[#This Row],[TOTAL_CLIENT_TIME]],".",",")) * 100</f>
        <v>21.739130434782609</v>
      </c>
      <c r="Z114" s="26">
        <f>VALUE(SUBSTITUTE(Table3[[#This Row],[COMPRESS_FRAME_IN_BASE64]],".",",")) / VALUE(SUBSTITUTE(Table3[[#This Row],[TOTAL_CLIENT_TIME]],".",",")) * 100</f>
        <v>0</v>
      </c>
      <c r="AA114" s="26">
        <f>2*Table3[[#This Row],['[SIZE_IN_BYTES']]]/Table3[[#This Row],['[DICOM_SIZE']]]*100</f>
        <v>91.939058948963265</v>
      </c>
      <c r="AB114" s="23">
        <f>2*Table3[[#This Row],['[SIZE_IN_BYTES']]]</f>
        <v>131072</v>
      </c>
      <c r="AC114" s="23">
        <f xml:space="preserve"> ((Table3[[#This Row],['[SIZE_IN_BYTES']]]) - Table3[[#This Row],['[COMPRESSION_JPEG_SIZE']]]) / (Table3[[#This Row],['[SIZE_IN_BYTES']]]) * 100</f>
        <v>95.2789306640625</v>
      </c>
      <c r="AD114" s="28">
        <v>0</v>
      </c>
    </row>
    <row r="115" spans="1:30" x14ac:dyDescent="0.2">
      <c r="A115" s="41">
        <v>42472.435416666667</v>
      </c>
      <c r="B115" s="30" t="s">
        <v>50</v>
      </c>
      <c r="C115" s="30">
        <v>1</v>
      </c>
      <c r="D115" s="29">
        <v>4</v>
      </c>
      <c r="E115" s="29">
        <v>0</v>
      </c>
      <c r="F115" s="29">
        <v>4</v>
      </c>
      <c r="G115" s="29">
        <v>0</v>
      </c>
      <c r="H115" s="29">
        <v>4</v>
      </c>
      <c r="I115" s="29">
        <v>0</v>
      </c>
      <c r="J115" s="29">
        <v>8</v>
      </c>
      <c r="K115" s="29">
        <v>13.4</v>
      </c>
      <c r="L115" s="30" t="s">
        <v>52</v>
      </c>
      <c r="M115" s="30">
        <v>0</v>
      </c>
      <c r="N115" s="30">
        <v>80</v>
      </c>
      <c r="O115" s="29">
        <v>142564</v>
      </c>
      <c r="P115" s="30">
        <v>80</v>
      </c>
      <c r="Q115" s="30">
        <v>4632</v>
      </c>
      <c r="R115" s="30">
        <v>6176</v>
      </c>
      <c r="S115" s="30">
        <v>65536</v>
      </c>
      <c r="T115" s="30">
        <v>256</v>
      </c>
      <c r="U115" s="33">
        <v>256</v>
      </c>
      <c r="V115" s="21">
        <f>VALUE(SUBSTITUTE(Table3[[#This Row],[LOAD_DICOM]],".",",")) / VALUE(SUBSTITUTE(Table3[[#This Row],[TOTAL_CLIENT_TIME]],".",",")) * 100</f>
        <v>21.739130434782609</v>
      </c>
      <c r="W115" s="21">
        <f>VALUE(SUBSTITUTE(Table3[[#This Row],[GET_FRAME_FROM_DICOM]],".",",")) / VALUE(SUBSTITUTE(Table3[[#This Row],[TOTAL_CLIENT_TIME]],".",",")) * 100</f>
        <v>0</v>
      </c>
      <c r="X115" s="21">
        <f>VALUE(SUBSTITUTE(Table3[[#This Row],[COMPRESS_FRAME]],".",",")) / VALUE(SUBSTITUTE(Table3[[#This Row],[TOTAL_CLIENT_TIME]],".",",")) * 100</f>
        <v>28.985507246376812</v>
      </c>
      <c r="Y115" s="21">
        <f>VALUE(SUBSTITUTE(Table3[[#This Row],[COMPRESS_FRAME_IN_JPEG]],".",",")) / VALUE(SUBSTITUTE(Table3[[#This Row],[TOTAL_CLIENT_TIME]],".",",")) * 100</f>
        <v>27.536231884057965</v>
      </c>
      <c r="Z115" s="25">
        <f>VALUE(SUBSTITUTE(Table3[[#This Row],[COMPRESS_FRAME_IN_BASE64]],".",",")) / VALUE(SUBSTITUTE(Table3[[#This Row],[TOTAL_CLIENT_TIME]],".",",")) * 100</f>
        <v>0</v>
      </c>
      <c r="AA115" s="25">
        <f>2*Table3[[#This Row],['[SIZE_IN_BYTES']]]/Table3[[#This Row],['[DICOM_SIZE']]]*100</f>
        <v>97.689532838446169</v>
      </c>
      <c r="AB115" s="21">
        <f>2*Table3[[#This Row],['[SIZE_IN_BYTES']]]</f>
        <v>131072</v>
      </c>
      <c r="AC115" s="21">
        <f xml:space="preserve"> ((Table3[[#This Row],['[SIZE_IN_BYTES']]]) - Table3[[#This Row],['[COMPRESSION_JPEG_SIZE']]]) / (Table3[[#This Row],['[SIZE_IN_BYTES']]]) * 100</f>
        <v>89.7918701171875</v>
      </c>
      <c r="AD115" s="27">
        <v>0</v>
      </c>
    </row>
    <row r="116" spans="1:30" x14ac:dyDescent="0.2">
      <c r="A116" s="42">
        <v>42472.435416666667</v>
      </c>
      <c r="B116" s="32" t="s">
        <v>46</v>
      </c>
      <c r="C116" s="32">
        <v>0</v>
      </c>
      <c r="D116" s="31">
        <v>4</v>
      </c>
      <c r="E116" s="31">
        <v>0</v>
      </c>
      <c r="F116" s="31">
        <v>2</v>
      </c>
      <c r="G116" s="31">
        <v>0</v>
      </c>
      <c r="H116" s="31">
        <v>2</v>
      </c>
      <c r="I116" s="31">
        <v>0</v>
      </c>
      <c r="J116" s="31">
        <v>6</v>
      </c>
      <c r="K116" s="31">
        <v>13.2</v>
      </c>
      <c r="L116" s="32" t="s">
        <v>49</v>
      </c>
      <c r="M116" s="32">
        <v>0</v>
      </c>
      <c r="N116" s="32">
        <v>25</v>
      </c>
      <c r="O116" s="31">
        <v>134172</v>
      </c>
      <c r="P116" s="32">
        <v>25</v>
      </c>
      <c r="Q116" s="32">
        <v>2529</v>
      </c>
      <c r="R116" s="32">
        <v>3372</v>
      </c>
      <c r="S116" s="32">
        <v>65536</v>
      </c>
      <c r="T116" s="32">
        <v>256</v>
      </c>
      <c r="U116" s="34">
        <v>256</v>
      </c>
      <c r="V116" s="23">
        <f>VALUE(SUBSTITUTE(Table3[[#This Row],[LOAD_DICOM]],".",",")) / VALUE(SUBSTITUTE(Table3[[#This Row],[TOTAL_CLIENT_TIME]],".",",")) * 100</f>
        <v>22.058823529411764</v>
      </c>
      <c r="W116" s="23">
        <f>VALUE(SUBSTITUTE(Table3[[#This Row],[GET_FRAME_FROM_DICOM]],".",",")) / VALUE(SUBSTITUTE(Table3[[#This Row],[TOTAL_CLIENT_TIME]],".",",")) * 100</f>
        <v>7.3529411764705888</v>
      </c>
      <c r="X116" s="23">
        <f>VALUE(SUBSTITUTE(Table3[[#This Row],[COMPRESS_FRAME]],".",",")) / VALUE(SUBSTITUTE(Table3[[#This Row],[TOTAL_CLIENT_TIME]],".",",")) * 100</f>
        <v>22.058823529411764</v>
      </c>
      <c r="Y116" s="23">
        <f>VALUE(SUBSTITUTE(Table3[[#This Row],[COMPRESS_FRAME_IN_JPEG]],".",",")) / VALUE(SUBSTITUTE(Table3[[#This Row],[TOTAL_CLIENT_TIME]],".",",")) * 100</f>
        <v>20.588235294117645</v>
      </c>
      <c r="Z116" s="26">
        <f>VALUE(SUBSTITUTE(Table3[[#This Row],[COMPRESS_FRAME_IN_BASE64]],".",",")) / VALUE(SUBSTITUTE(Table3[[#This Row],[TOTAL_CLIENT_TIME]],".",",")) * 100</f>
        <v>0</v>
      </c>
      <c r="AA116" s="26">
        <f>2*Table3[[#This Row],['[SIZE_IN_BYTES']]]/Table3[[#This Row],['[DICOM_SIZE']]]*100</f>
        <v>91.939058948963265</v>
      </c>
      <c r="AB116" s="23">
        <f>2*Table3[[#This Row],['[SIZE_IN_BYTES']]]</f>
        <v>131072</v>
      </c>
      <c r="AC116" s="23">
        <f xml:space="preserve"> ((Table3[[#This Row],['[SIZE_IN_BYTES']]]) - Table3[[#This Row],['[COMPRESSION_JPEG_SIZE']]]) / (Table3[[#This Row],['[SIZE_IN_BYTES']]]) * 100</f>
        <v>95.330810546875</v>
      </c>
      <c r="AD116" s="28">
        <v>0</v>
      </c>
    </row>
    <row r="117" spans="1:30" x14ac:dyDescent="0.2">
      <c r="A117" s="41">
        <v>42472.435416666667</v>
      </c>
      <c r="B117" s="30" t="s">
        <v>46</v>
      </c>
      <c r="C117" s="30">
        <v>0</v>
      </c>
      <c r="D117" s="29">
        <v>6</v>
      </c>
      <c r="E117" s="29">
        <v>0</v>
      </c>
      <c r="F117" s="29">
        <v>4</v>
      </c>
      <c r="G117" s="29">
        <v>0</v>
      </c>
      <c r="H117" s="29">
        <v>4</v>
      </c>
      <c r="I117" s="29">
        <v>0</v>
      </c>
      <c r="J117" s="29">
        <v>10</v>
      </c>
      <c r="K117" s="29">
        <v>13.2</v>
      </c>
      <c r="L117" s="30" t="s">
        <v>48</v>
      </c>
      <c r="M117" s="30">
        <v>0</v>
      </c>
      <c r="N117" s="30">
        <v>50</v>
      </c>
      <c r="O117" s="29">
        <v>134314</v>
      </c>
      <c r="P117" s="30">
        <v>50</v>
      </c>
      <c r="Q117" s="30">
        <v>2565</v>
      </c>
      <c r="R117" s="30">
        <v>3420</v>
      </c>
      <c r="S117" s="30">
        <v>65536</v>
      </c>
      <c r="T117" s="30">
        <v>256</v>
      </c>
      <c r="U117" s="33">
        <v>256</v>
      </c>
      <c r="V117" s="21">
        <f>VALUE(SUBSTITUTE(Table3[[#This Row],[LOAD_DICOM]],".",",")) / VALUE(SUBSTITUTE(Table3[[#This Row],[TOTAL_CLIENT_TIME]],".",",")) * 100</f>
        <v>20.8955223880597</v>
      </c>
      <c r="W117" s="21">
        <f>VALUE(SUBSTITUTE(Table3[[#This Row],[GET_FRAME_FROM_DICOM]],".",",")) / VALUE(SUBSTITUTE(Table3[[#This Row],[TOTAL_CLIENT_TIME]],".",",")) * 100</f>
        <v>1.4925373134328357</v>
      </c>
      <c r="X117" s="21">
        <f>VALUE(SUBSTITUTE(Table3[[#This Row],[COMPRESS_FRAME]],".",",")) / VALUE(SUBSTITUTE(Table3[[#This Row],[TOTAL_CLIENT_TIME]],".",",")) * 100</f>
        <v>25.373134328358208</v>
      </c>
      <c r="Y117" s="21">
        <f>VALUE(SUBSTITUTE(Table3[[#This Row],[COMPRESS_FRAME_IN_JPEG]],".",",")) / VALUE(SUBSTITUTE(Table3[[#This Row],[TOTAL_CLIENT_TIME]],".",",")) * 100</f>
        <v>22.388059701492537</v>
      </c>
      <c r="Z117" s="25">
        <f>VALUE(SUBSTITUTE(Table3[[#This Row],[COMPRESS_FRAME_IN_BASE64]],".",",")) / VALUE(SUBSTITUTE(Table3[[#This Row],[TOTAL_CLIENT_TIME]],".",",")) * 100</f>
        <v>0</v>
      </c>
      <c r="AA117" s="25">
        <f>2*Table3[[#This Row],['[SIZE_IN_BYTES']]]/Table3[[#This Row],['[DICOM_SIZE']]]*100</f>
        <v>97.586253108387808</v>
      </c>
      <c r="AB117" s="21">
        <f>2*Table3[[#This Row],['[SIZE_IN_BYTES']]]</f>
        <v>131072</v>
      </c>
      <c r="AC117" s="21">
        <f xml:space="preserve"> ((Table3[[#This Row],['[SIZE_IN_BYTES']]]) - Table3[[#This Row],['[COMPRESSION_JPEG_SIZE']]]) / (Table3[[#This Row],['[SIZE_IN_BYTES']]]) * 100</f>
        <v>96.7742919921875</v>
      </c>
      <c r="AD117" s="27">
        <v>0</v>
      </c>
    </row>
    <row r="118" spans="1:30" x14ac:dyDescent="0.2">
      <c r="A118" s="42">
        <v>42472.435416666667</v>
      </c>
      <c r="B118" s="32" t="s">
        <v>46</v>
      </c>
      <c r="C118" s="32">
        <v>1</v>
      </c>
      <c r="D118" s="31">
        <v>0</v>
      </c>
      <c r="E118" s="31">
        <v>0</v>
      </c>
      <c r="F118" s="31">
        <v>6</v>
      </c>
      <c r="G118" s="31">
        <v>2</v>
      </c>
      <c r="H118" s="31">
        <v>8</v>
      </c>
      <c r="I118" s="31">
        <v>0</v>
      </c>
      <c r="J118" s="31">
        <v>10</v>
      </c>
      <c r="K118" s="31">
        <v>13.2</v>
      </c>
      <c r="L118" s="32" t="s">
        <v>48</v>
      </c>
      <c r="M118" s="32">
        <v>0</v>
      </c>
      <c r="N118" s="32">
        <v>95</v>
      </c>
      <c r="O118" s="31">
        <v>134314</v>
      </c>
      <c r="P118" s="32">
        <v>95</v>
      </c>
      <c r="Q118" s="32">
        <v>9312</v>
      </c>
      <c r="R118" s="32">
        <v>12416</v>
      </c>
      <c r="S118" s="32">
        <v>65536</v>
      </c>
      <c r="T118" s="32">
        <v>256</v>
      </c>
      <c r="U118" s="34">
        <v>256</v>
      </c>
      <c r="V118" s="23">
        <f>VALUE(SUBSTITUTE(Table3[[#This Row],[LOAD_DICOM]],".",",")) / VALUE(SUBSTITUTE(Table3[[#This Row],[TOTAL_CLIENT_TIME]],".",",")) * 100</f>
        <v>22.388059701492537</v>
      </c>
      <c r="W118" s="23">
        <f>VALUE(SUBSTITUTE(Table3[[#This Row],[GET_FRAME_FROM_DICOM]],".",",")) / VALUE(SUBSTITUTE(Table3[[#This Row],[TOTAL_CLIENT_TIME]],".",",")) * 100</f>
        <v>1.4925373134328357</v>
      </c>
      <c r="X118" s="23">
        <f>VALUE(SUBSTITUTE(Table3[[#This Row],[COMPRESS_FRAME]],".",",")) / VALUE(SUBSTITUTE(Table3[[#This Row],[TOTAL_CLIENT_TIME]],".",",")) * 100</f>
        <v>29.850746268656714</v>
      </c>
      <c r="Y118" s="23">
        <f>VALUE(SUBSTITUTE(Table3[[#This Row],[COMPRESS_FRAME_IN_JPEG]],".",",")) / VALUE(SUBSTITUTE(Table3[[#This Row],[TOTAL_CLIENT_TIME]],".",",")) * 100</f>
        <v>23.880597014925371</v>
      </c>
      <c r="Z118" s="26">
        <f>VALUE(SUBSTITUTE(Table3[[#This Row],[COMPRESS_FRAME_IN_BASE64]],".",",")) / VALUE(SUBSTITUTE(Table3[[#This Row],[TOTAL_CLIENT_TIME]],".",",")) * 100</f>
        <v>0</v>
      </c>
      <c r="AA118" s="26">
        <f>2*Table3[[#This Row],['[SIZE_IN_BYTES']]]/Table3[[#This Row],['[DICOM_SIZE']]]*100</f>
        <v>97.689532838446169</v>
      </c>
      <c r="AB118" s="23">
        <f>2*Table3[[#This Row],['[SIZE_IN_BYTES']]]</f>
        <v>131072</v>
      </c>
      <c r="AC118" s="23">
        <f xml:space="preserve"> ((Table3[[#This Row],['[SIZE_IN_BYTES']]]) - Table3[[#This Row],['[COMPRESSION_JPEG_SIZE']]]) / (Table3[[#This Row],['[SIZE_IN_BYTES']]]) * 100</f>
        <v>94.15283203125</v>
      </c>
      <c r="AD118" s="28">
        <v>0</v>
      </c>
    </row>
    <row r="119" spans="1:30" x14ac:dyDescent="0.2">
      <c r="A119" s="41">
        <v>42472.435416666667</v>
      </c>
      <c r="B119" s="30" t="s">
        <v>46</v>
      </c>
      <c r="C119" s="30">
        <v>0</v>
      </c>
      <c r="D119" s="29">
        <v>2</v>
      </c>
      <c r="E119" s="29">
        <v>0</v>
      </c>
      <c r="F119" s="29">
        <v>4</v>
      </c>
      <c r="G119" s="29">
        <v>0</v>
      </c>
      <c r="H119" s="29">
        <v>6</v>
      </c>
      <c r="I119" s="29">
        <v>0</v>
      </c>
      <c r="J119" s="29">
        <v>8</v>
      </c>
      <c r="K119" s="29">
        <v>13</v>
      </c>
      <c r="L119" s="30" t="s">
        <v>48</v>
      </c>
      <c r="M119" s="30">
        <v>0</v>
      </c>
      <c r="N119" s="30">
        <v>80</v>
      </c>
      <c r="O119" s="29">
        <v>134314</v>
      </c>
      <c r="P119" s="30">
        <v>80</v>
      </c>
      <c r="Q119" s="30">
        <v>4190</v>
      </c>
      <c r="R119" s="30">
        <v>5588</v>
      </c>
      <c r="S119" s="30">
        <v>65536</v>
      </c>
      <c r="T119" s="30">
        <v>256</v>
      </c>
      <c r="U119" s="33">
        <v>256</v>
      </c>
      <c r="V119" s="21">
        <f>VALUE(SUBSTITUTE(Table3[[#This Row],[LOAD_DICOM]],".",",")) / VALUE(SUBSTITUTE(Table3[[#This Row],[TOTAL_CLIENT_TIME]],".",",")) * 100</f>
        <v>22.72727272727273</v>
      </c>
      <c r="W119" s="21">
        <f>VALUE(SUBSTITUTE(Table3[[#This Row],[GET_FRAME_FROM_DICOM]],".",",")) / VALUE(SUBSTITUTE(Table3[[#This Row],[TOTAL_CLIENT_TIME]],".",",")) * 100</f>
        <v>7.5757575757575761</v>
      </c>
      <c r="X119" s="21">
        <f>VALUE(SUBSTITUTE(Table3[[#This Row],[COMPRESS_FRAME]],".",",")) / VALUE(SUBSTITUTE(Table3[[#This Row],[TOTAL_CLIENT_TIME]],".",",")) * 100</f>
        <v>22.72727272727273</v>
      </c>
      <c r="Y119" s="21">
        <f>VALUE(SUBSTITUTE(Table3[[#This Row],[COMPRESS_FRAME_IN_JPEG]],".",",")) / VALUE(SUBSTITUTE(Table3[[#This Row],[TOTAL_CLIENT_TIME]],".",",")) * 100</f>
        <v>21.212121212121211</v>
      </c>
      <c r="Z119" s="25">
        <f>VALUE(SUBSTITUTE(Table3[[#This Row],[COMPRESS_FRAME_IN_BASE64]],".",",")) / VALUE(SUBSTITUTE(Table3[[#This Row],[TOTAL_CLIENT_TIME]],".",",")) * 100</f>
        <v>0</v>
      </c>
      <c r="AA119" s="25">
        <f>2*Table3[[#This Row],['[SIZE_IN_BYTES']]]/Table3[[#This Row],['[DICOM_SIZE']]]*100</f>
        <v>91.939058948963265</v>
      </c>
      <c r="AB119" s="21">
        <f>2*Table3[[#This Row],['[SIZE_IN_BYTES']]]</f>
        <v>131072</v>
      </c>
      <c r="AC119" s="21">
        <f xml:space="preserve"> ((Table3[[#This Row],['[SIZE_IN_BYTES']]]) - Table3[[#This Row],['[COMPRESSION_JPEG_SIZE']]]) / (Table3[[#This Row],['[SIZE_IN_BYTES']]]) * 100</f>
        <v>96.4324951171875</v>
      </c>
      <c r="AD119" s="27">
        <v>0</v>
      </c>
    </row>
    <row r="120" spans="1:30" x14ac:dyDescent="0.2">
      <c r="A120" s="43">
        <v>42472.435416666667</v>
      </c>
      <c r="B120" s="36" t="s">
        <v>46</v>
      </c>
      <c r="C120" s="36">
        <v>0</v>
      </c>
      <c r="D120" s="35">
        <v>6</v>
      </c>
      <c r="E120" s="35">
        <v>0</v>
      </c>
      <c r="F120" s="35">
        <v>6</v>
      </c>
      <c r="G120" s="35">
        <v>0</v>
      </c>
      <c r="H120" s="35">
        <v>6</v>
      </c>
      <c r="I120" s="35">
        <v>0</v>
      </c>
      <c r="J120" s="35">
        <v>12</v>
      </c>
      <c r="K120" s="35">
        <v>12.8</v>
      </c>
      <c r="L120" s="36" t="s">
        <v>47</v>
      </c>
      <c r="M120" s="36">
        <v>0</v>
      </c>
      <c r="N120" s="36">
        <v>25</v>
      </c>
      <c r="O120" s="35">
        <v>134314</v>
      </c>
      <c r="P120" s="36">
        <v>25</v>
      </c>
      <c r="Q120" s="36">
        <v>1630</v>
      </c>
      <c r="R120" s="36">
        <v>2176</v>
      </c>
      <c r="S120" s="36">
        <v>65536</v>
      </c>
      <c r="T120" s="36">
        <v>256</v>
      </c>
      <c r="U120" s="37">
        <v>256</v>
      </c>
      <c r="V120" s="38">
        <f>VALUE(SUBSTITUTE(Table3[[#This Row],[LOAD_DICOM]],".",",")) / VALUE(SUBSTITUTE(Table3[[#This Row],[TOTAL_CLIENT_TIME]],".",",")) * 100</f>
        <v>21.212121212121211</v>
      </c>
      <c r="W120" s="38">
        <f>VALUE(SUBSTITUTE(Table3[[#This Row],[GET_FRAME_FROM_DICOM]],".",",")) / VALUE(SUBSTITUTE(Table3[[#This Row],[TOTAL_CLIENT_TIME]],".",",")) * 100</f>
        <v>0</v>
      </c>
      <c r="X120" s="38">
        <f>VALUE(SUBSTITUTE(Table3[[#This Row],[COMPRESS_FRAME]],".",",")) / VALUE(SUBSTITUTE(Table3[[#This Row],[TOTAL_CLIENT_TIME]],".",",")) * 100</f>
        <v>27.272727272727277</v>
      </c>
      <c r="Y120" s="38">
        <f>VALUE(SUBSTITUTE(Table3[[#This Row],[COMPRESS_FRAME_IN_JPEG]],".",",")) / VALUE(SUBSTITUTE(Table3[[#This Row],[TOTAL_CLIENT_TIME]],".",",")) * 100</f>
        <v>27.272727272727277</v>
      </c>
      <c r="Z120" s="39">
        <f>VALUE(SUBSTITUTE(Table3[[#This Row],[COMPRESS_FRAME_IN_BASE64]],".",",")) / VALUE(SUBSTITUTE(Table3[[#This Row],[TOTAL_CLIENT_TIME]],".",",")) * 100</f>
        <v>0</v>
      </c>
      <c r="AA120" s="39">
        <f>2*Table3[[#This Row],['[SIZE_IN_BYTES']]]/Table3[[#This Row],['[DICOM_SIZE']]]*100</f>
        <v>97.586253108387808</v>
      </c>
      <c r="AB120" s="38">
        <f>2*Table3[[#This Row],['[SIZE_IN_BYTES']]]</f>
        <v>131072</v>
      </c>
      <c r="AC120" s="38">
        <f xml:space="preserve"> ((Table3[[#This Row],['[SIZE_IN_BYTES']]]) - Table3[[#This Row],['[COMPRESSION_JPEG_SIZE']]]) / (Table3[[#This Row],['[SIZE_IN_BYTES']]]) * 100</f>
        <v>85.791015625</v>
      </c>
      <c r="AD120" s="4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2"/>
  <sheetViews>
    <sheetView tabSelected="1" topLeftCell="A386" workbookViewId="0">
      <selection activeCell="D420" sqref="D420"/>
    </sheetView>
  </sheetViews>
  <sheetFormatPr baseColWidth="10" defaultRowHeight="16" x14ac:dyDescent="0.2"/>
  <cols>
    <col min="1" max="1" width="66.5" customWidth="1"/>
    <col min="2" max="2" width="7.1640625" customWidth="1"/>
    <col min="3" max="3" width="7.1640625" bestFit="1" customWidth="1"/>
    <col min="4" max="5" width="12.1640625" bestFit="1" customWidth="1"/>
    <col min="6" max="6" width="14" bestFit="1" customWidth="1"/>
    <col min="7" max="7" width="12.5" customWidth="1"/>
    <col min="8" max="8" width="16.6640625" bestFit="1" customWidth="1"/>
    <col min="9" max="9" width="26.1640625" bestFit="1" customWidth="1"/>
    <col min="10" max="10" width="23.83203125" customWidth="1"/>
    <col min="11" max="11" width="21.33203125" customWidth="1"/>
    <col min="12" max="12" width="23.6640625" bestFit="1" customWidth="1"/>
    <col min="13" max="13" width="22.5" customWidth="1"/>
    <col min="14" max="16" width="22.5" bestFit="1" customWidth="1"/>
    <col min="17" max="17" width="26.1640625" bestFit="1" customWidth="1"/>
    <col min="18" max="18" width="20" bestFit="1" customWidth="1"/>
    <col min="19" max="19" width="38.1640625" bestFit="1" customWidth="1"/>
    <col min="20" max="20" width="36.6640625" bestFit="1" customWidth="1"/>
    <col min="21" max="21" width="25" bestFit="1" customWidth="1"/>
    <col min="22" max="22" width="26" bestFit="1" customWidth="1"/>
    <col min="23" max="23" width="36.6640625" bestFit="1" customWidth="1"/>
    <col min="24" max="24" width="25" bestFit="1" customWidth="1"/>
    <col min="25" max="25" width="26" bestFit="1" customWidth="1"/>
    <col min="26" max="26" width="23" bestFit="1" customWidth="1"/>
    <col min="27" max="27" width="34.33203125" bestFit="1" customWidth="1"/>
    <col min="28" max="28" width="38.1640625" bestFit="1" customWidth="1"/>
    <col min="29" max="29" width="36.6640625" bestFit="1" customWidth="1"/>
    <col min="30" max="30" width="25" bestFit="1" customWidth="1"/>
    <col min="31" max="31" width="26" bestFit="1" customWidth="1"/>
    <col min="32" max="32" width="36.6640625" bestFit="1" customWidth="1"/>
    <col min="33" max="33" width="25" bestFit="1" customWidth="1"/>
    <col min="34" max="34" width="26" bestFit="1" customWidth="1"/>
    <col min="35" max="35" width="36.6640625" bestFit="1" customWidth="1"/>
    <col min="36" max="36" width="25" bestFit="1" customWidth="1"/>
    <col min="37" max="37" width="26" bestFit="1" customWidth="1"/>
    <col min="38" max="38" width="36.6640625" bestFit="1" customWidth="1"/>
    <col min="39" max="39" width="25" bestFit="1" customWidth="1"/>
    <col min="40" max="40" width="26" bestFit="1" customWidth="1"/>
    <col min="41" max="41" width="36.6640625" bestFit="1" customWidth="1"/>
    <col min="42" max="42" width="25" bestFit="1" customWidth="1"/>
    <col min="43" max="43" width="26" bestFit="1" customWidth="1"/>
    <col min="44" max="120" width="13.83203125" bestFit="1" customWidth="1"/>
    <col min="121" max="121" width="10.6640625" customWidth="1"/>
  </cols>
  <sheetData>
    <row r="1" spans="1:13" x14ac:dyDescent="0.2">
      <c r="A1" s="5" t="s">
        <v>59</v>
      </c>
      <c r="B1" t="s">
        <v>58</v>
      </c>
      <c r="C1" t="s">
        <v>57</v>
      </c>
      <c r="D1" t="s">
        <v>62</v>
      </c>
      <c r="E1" t="s">
        <v>61</v>
      </c>
      <c r="F1" t="s">
        <v>64</v>
      </c>
      <c r="G1" t="s">
        <v>65</v>
      </c>
      <c r="H1" t="s">
        <v>63</v>
      </c>
      <c r="I1" t="s">
        <v>70</v>
      </c>
      <c r="J1" t="s">
        <v>69</v>
      </c>
      <c r="K1" t="s">
        <v>68</v>
      </c>
      <c r="L1" t="s">
        <v>67</v>
      </c>
      <c r="M1" t="s">
        <v>66</v>
      </c>
    </row>
    <row r="2" spans="1:13" x14ac:dyDescent="0.2">
      <c r="A2" s="6" t="s">
        <v>71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">
      <c r="A3" s="8" t="s">
        <v>45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">
      <c r="A4" s="7" t="s">
        <v>24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">
      <c r="A5" s="16">
        <v>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">
      <c r="A6" s="17">
        <v>25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18">
        <v>42471.620833333334</v>
      </c>
      <c r="B7" s="4">
        <v>4728</v>
      </c>
      <c r="C7" s="4">
        <v>5928</v>
      </c>
      <c r="D7" s="4">
        <v>572520</v>
      </c>
      <c r="E7" s="4">
        <v>763360</v>
      </c>
      <c r="F7" s="4">
        <v>2460.1999999999998</v>
      </c>
      <c r="G7" s="4">
        <v>2439.1999999999998</v>
      </c>
      <c r="H7" s="4">
        <v>578.6</v>
      </c>
      <c r="I7" s="4">
        <v>400</v>
      </c>
      <c r="J7" s="4">
        <v>1431</v>
      </c>
      <c r="K7" s="4">
        <v>1399.4</v>
      </c>
      <c r="L7" s="4">
        <v>9.4</v>
      </c>
      <c r="M7" s="4">
        <v>4.5999999999999996</v>
      </c>
    </row>
    <row r="8" spans="1:13" x14ac:dyDescent="0.2">
      <c r="A8" s="18">
        <v>42472.70208333333</v>
      </c>
      <c r="B8" s="4">
        <v>4728</v>
      </c>
      <c r="C8" s="4">
        <v>5928</v>
      </c>
      <c r="D8" s="4">
        <v>572520</v>
      </c>
      <c r="E8" s="4">
        <v>763360</v>
      </c>
      <c r="F8" s="4">
        <v>2238.1999999999998</v>
      </c>
      <c r="G8" s="4">
        <v>2229</v>
      </c>
      <c r="H8" s="4">
        <v>442.4</v>
      </c>
      <c r="I8" s="4">
        <v>347.8</v>
      </c>
      <c r="J8" s="4">
        <v>1423.2</v>
      </c>
      <c r="K8" s="4">
        <v>1388.4</v>
      </c>
      <c r="L8" s="4">
        <v>8</v>
      </c>
      <c r="M8" s="4">
        <v>4.2</v>
      </c>
    </row>
    <row r="9" spans="1:13" x14ac:dyDescent="0.2">
      <c r="A9" s="17">
        <v>50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">
      <c r="A10" s="18">
        <v>42471.620833333334</v>
      </c>
      <c r="B10" s="4">
        <v>4728</v>
      </c>
      <c r="C10" s="4">
        <v>5928</v>
      </c>
      <c r="D10" s="4">
        <v>846260</v>
      </c>
      <c r="E10" s="4">
        <v>1128348</v>
      </c>
      <c r="F10" s="4">
        <v>2461.4</v>
      </c>
      <c r="G10" s="4">
        <v>2437.1999999999998</v>
      </c>
      <c r="H10" s="4">
        <v>548.20000000000005</v>
      </c>
      <c r="I10" s="4">
        <v>394.8</v>
      </c>
      <c r="J10" s="4">
        <v>1454.6</v>
      </c>
      <c r="K10" s="4">
        <v>1417.6</v>
      </c>
      <c r="L10" s="4">
        <v>16.600000000000001</v>
      </c>
      <c r="M10" s="4">
        <v>8.1999999999999993</v>
      </c>
    </row>
    <row r="11" spans="1:13" x14ac:dyDescent="0.2">
      <c r="A11" s="18">
        <v>42472.70208333333</v>
      </c>
      <c r="B11" s="4">
        <v>4728</v>
      </c>
      <c r="C11" s="4">
        <v>5928</v>
      </c>
      <c r="D11" s="4">
        <v>846260</v>
      </c>
      <c r="E11" s="4">
        <v>1128348</v>
      </c>
      <c r="F11" s="4">
        <v>2066</v>
      </c>
      <c r="G11" s="4">
        <v>2053.6</v>
      </c>
      <c r="H11" s="4">
        <v>396.6</v>
      </c>
      <c r="I11" s="4">
        <v>359</v>
      </c>
      <c r="J11" s="4">
        <v>1281</v>
      </c>
      <c r="K11" s="4">
        <v>1249.4000000000001</v>
      </c>
      <c r="L11" s="4">
        <v>13.8</v>
      </c>
      <c r="M11" s="4">
        <v>6.2</v>
      </c>
    </row>
    <row r="12" spans="1:13" x14ac:dyDescent="0.2">
      <c r="A12" s="17">
        <v>80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">
      <c r="A13" s="18">
        <v>42471.620833333334</v>
      </c>
      <c r="B13" s="4">
        <v>4728</v>
      </c>
      <c r="C13" s="4">
        <v>5928</v>
      </c>
      <c r="D13" s="4">
        <v>1384435</v>
      </c>
      <c r="E13" s="4">
        <v>1845916</v>
      </c>
      <c r="F13" s="4">
        <v>2484.6</v>
      </c>
      <c r="G13" s="4">
        <v>2459.1999999999998</v>
      </c>
      <c r="H13" s="4">
        <v>494.4</v>
      </c>
      <c r="I13" s="4">
        <v>382.4</v>
      </c>
      <c r="J13" s="4">
        <v>1522.6</v>
      </c>
      <c r="K13" s="4">
        <v>1460.6</v>
      </c>
      <c r="L13" s="4">
        <v>33.799999999999997</v>
      </c>
      <c r="M13" s="4">
        <v>39.200000000000003</v>
      </c>
    </row>
    <row r="14" spans="1:13" x14ac:dyDescent="0.2">
      <c r="A14" s="18">
        <v>42472.70208333333</v>
      </c>
      <c r="B14" s="4">
        <v>4728</v>
      </c>
      <c r="C14" s="4">
        <v>5928</v>
      </c>
      <c r="D14" s="4">
        <v>1384435</v>
      </c>
      <c r="E14" s="4">
        <v>1845916</v>
      </c>
      <c r="F14" s="4">
        <v>2148.1999999999998</v>
      </c>
      <c r="G14" s="4">
        <v>2128.8000000000002</v>
      </c>
      <c r="H14" s="4">
        <v>400.8</v>
      </c>
      <c r="I14" s="4">
        <v>332.6</v>
      </c>
      <c r="J14" s="4">
        <v>1370.6</v>
      </c>
      <c r="K14" s="4">
        <v>1327.2</v>
      </c>
      <c r="L14" s="4">
        <v>22.2</v>
      </c>
      <c r="M14" s="4">
        <v>13.2</v>
      </c>
    </row>
    <row r="15" spans="1:13" x14ac:dyDescent="0.2">
      <c r="A15" s="17">
        <v>95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">
      <c r="A16" s="18">
        <v>42471.620833333334</v>
      </c>
      <c r="B16" s="4">
        <v>4728</v>
      </c>
      <c r="C16" s="4">
        <v>5928</v>
      </c>
      <c r="D16" s="4">
        <v>2881479</v>
      </c>
      <c r="E16" s="4">
        <v>3841972</v>
      </c>
      <c r="F16" s="4">
        <v>2665.8</v>
      </c>
      <c r="G16" s="4">
        <v>2606.4</v>
      </c>
      <c r="H16" s="4">
        <v>521.20000000000005</v>
      </c>
      <c r="I16" s="4">
        <v>366.8</v>
      </c>
      <c r="J16" s="4">
        <v>1639.2</v>
      </c>
      <c r="K16" s="4">
        <v>1548</v>
      </c>
      <c r="L16" s="4">
        <v>66.400000000000006</v>
      </c>
      <c r="M16" s="4">
        <v>37.4</v>
      </c>
    </row>
    <row r="17" spans="1:13" x14ac:dyDescent="0.2">
      <c r="A17" s="18">
        <v>42472.70208333333</v>
      </c>
      <c r="B17" s="4">
        <v>4728</v>
      </c>
      <c r="C17" s="4">
        <v>5928</v>
      </c>
      <c r="D17" s="4">
        <v>2881479</v>
      </c>
      <c r="E17" s="4">
        <v>3841972</v>
      </c>
      <c r="F17" s="4">
        <v>2407.4</v>
      </c>
      <c r="G17" s="4">
        <v>2373.8000000000002</v>
      </c>
      <c r="H17" s="4">
        <v>443.4</v>
      </c>
      <c r="I17" s="4">
        <v>346.4</v>
      </c>
      <c r="J17" s="4">
        <v>1544.4</v>
      </c>
      <c r="K17" s="4">
        <v>1473.4</v>
      </c>
      <c r="L17" s="4">
        <v>48.6</v>
      </c>
      <c r="M17" s="4">
        <v>28.8</v>
      </c>
    </row>
    <row r="18" spans="1:13" x14ac:dyDescent="0.2">
      <c r="A18" s="17">
        <v>100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">
      <c r="A19" s="18">
        <v>42471.620833333334</v>
      </c>
      <c r="B19" s="4">
        <v>4728</v>
      </c>
      <c r="C19" s="4">
        <v>5928</v>
      </c>
      <c r="D19" s="4">
        <v>4688301</v>
      </c>
      <c r="E19" s="4">
        <v>6251068</v>
      </c>
      <c r="F19" s="4">
        <v>3471.8</v>
      </c>
      <c r="G19" s="4">
        <v>3336</v>
      </c>
      <c r="H19" s="4">
        <v>613.6</v>
      </c>
      <c r="I19" s="4">
        <v>441</v>
      </c>
      <c r="J19" s="4">
        <v>2174</v>
      </c>
      <c r="K19" s="4">
        <v>2030.4</v>
      </c>
      <c r="L19" s="4">
        <v>122.2</v>
      </c>
      <c r="M19" s="4">
        <v>73.599999999999994</v>
      </c>
    </row>
    <row r="20" spans="1:13" x14ac:dyDescent="0.2">
      <c r="A20" s="18">
        <v>42472.70208333333</v>
      </c>
      <c r="B20" s="4">
        <v>4728</v>
      </c>
      <c r="C20" s="4">
        <v>5928</v>
      </c>
      <c r="D20" s="4">
        <v>4688301</v>
      </c>
      <c r="E20" s="4">
        <v>6251068</v>
      </c>
      <c r="F20" s="4">
        <v>2582.4</v>
      </c>
      <c r="G20" s="4">
        <v>2529.4</v>
      </c>
      <c r="H20" s="4">
        <v>412.4</v>
      </c>
      <c r="I20" s="4">
        <v>341.8</v>
      </c>
      <c r="J20" s="4">
        <v>1707.6</v>
      </c>
      <c r="K20" s="4">
        <v>1612</v>
      </c>
      <c r="L20" s="4">
        <v>76.2</v>
      </c>
      <c r="M20" s="4">
        <v>48.4</v>
      </c>
    </row>
    <row r="21" spans="1:13" x14ac:dyDescent="0.2">
      <c r="A21" s="8" t="s">
        <v>42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">
      <c r="A22" s="7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">
      <c r="A23" s="16">
        <v>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">
      <c r="A24" s="17">
        <v>25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">
      <c r="A25" s="18">
        <v>42471.620833333334</v>
      </c>
      <c r="B25" s="4">
        <v>4728</v>
      </c>
      <c r="C25" s="4">
        <v>5928</v>
      </c>
      <c r="D25" s="4">
        <v>570303</v>
      </c>
      <c r="E25" s="4">
        <v>760404</v>
      </c>
      <c r="F25" s="4">
        <v>2314.6</v>
      </c>
      <c r="G25" s="4">
        <v>2293.4</v>
      </c>
      <c r="H25" s="4">
        <v>492.2</v>
      </c>
      <c r="I25" s="4">
        <v>359.2</v>
      </c>
      <c r="J25" s="4">
        <v>1401.6</v>
      </c>
      <c r="K25" s="4">
        <v>1371.8</v>
      </c>
      <c r="L25" s="4">
        <v>8</v>
      </c>
      <c r="M25" s="4">
        <v>6.8</v>
      </c>
    </row>
    <row r="26" spans="1:13" x14ac:dyDescent="0.2">
      <c r="A26" s="18">
        <v>42472.70208333333</v>
      </c>
      <c r="B26" s="4">
        <v>4728</v>
      </c>
      <c r="C26" s="4">
        <v>5928</v>
      </c>
      <c r="D26" s="4">
        <v>570303</v>
      </c>
      <c r="E26" s="4">
        <v>760404</v>
      </c>
      <c r="F26" s="4">
        <v>2203.8000000000002</v>
      </c>
      <c r="G26" s="4">
        <v>2196.1999999999998</v>
      </c>
      <c r="H26" s="4">
        <v>507.8</v>
      </c>
      <c r="I26" s="4">
        <v>351.6</v>
      </c>
      <c r="J26" s="4">
        <v>1315.4</v>
      </c>
      <c r="K26" s="4">
        <v>1284</v>
      </c>
      <c r="L26" s="4">
        <v>10.6</v>
      </c>
      <c r="M26" s="4">
        <v>8.1999999999999993</v>
      </c>
    </row>
    <row r="27" spans="1:13" x14ac:dyDescent="0.2">
      <c r="A27" s="17">
        <v>50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2">
      <c r="A28" s="18">
        <v>42471.620833333334</v>
      </c>
      <c r="B28" s="4">
        <v>4728</v>
      </c>
      <c r="C28" s="4">
        <v>5928</v>
      </c>
      <c r="D28" s="4">
        <v>837573</v>
      </c>
      <c r="E28" s="4">
        <v>1116764</v>
      </c>
      <c r="F28" s="4">
        <v>2335.1999999999998</v>
      </c>
      <c r="G28" s="4">
        <v>2310.4</v>
      </c>
      <c r="H28" s="4">
        <v>515</v>
      </c>
      <c r="I28" s="4">
        <v>363.6</v>
      </c>
      <c r="J28" s="4">
        <v>1398.6</v>
      </c>
      <c r="K28" s="4">
        <v>1368.8</v>
      </c>
      <c r="L28" s="4">
        <v>12</v>
      </c>
      <c r="M28" s="4">
        <v>8</v>
      </c>
    </row>
    <row r="29" spans="1:13" x14ac:dyDescent="0.2">
      <c r="A29" s="18">
        <v>42472.70208333333</v>
      </c>
      <c r="B29" s="4">
        <v>4728</v>
      </c>
      <c r="C29" s="4">
        <v>5928</v>
      </c>
      <c r="D29" s="4">
        <v>837573</v>
      </c>
      <c r="E29" s="4">
        <v>1116764</v>
      </c>
      <c r="F29" s="4">
        <v>1943.4</v>
      </c>
      <c r="G29" s="4">
        <v>1932.2</v>
      </c>
      <c r="H29" s="4">
        <v>376.6</v>
      </c>
      <c r="I29" s="4">
        <v>297.39999999999998</v>
      </c>
      <c r="J29" s="4">
        <v>1242</v>
      </c>
      <c r="K29" s="4">
        <v>1212</v>
      </c>
      <c r="L29" s="4">
        <v>12</v>
      </c>
      <c r="M29" s="4">
        <v>6.2</v>
      </c>
    </row>
    <row r="30" spans="1:13" x14ac:dyDescent="0.2">
      <c r="A30" s="17">
        <v>80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2">
      <c r="A31" s="18">
        <v>42471.620833333334</v>
      </c>
      <c r="B31" s="4">
        <v>4728</v>
      </c>
      <c r="C31" s="4">
        <v>5928</v>
      </c>
      <c r="D31" s="4">
        <v>1378949</v>
      </c>
      <c r="E31" s="4">
        <v>1838600</v>
      </c>
      <c r="F31" s="4">
        <v>2353.1999999999998</v>
      </c>
      <c r="G31" s="4">
        <v>2332.8000000000002</v>
      </c>
      <c r="H31" s="4">
        <v>505.6</v>
      </c>
      <c r="I31" s="4">
        <v>329.8</v>
      </c>
      <c r="J31" s="4">
        <v>1451</v>
      </c>
      <c r="K31" s="4">
        <v>1395</v>
      </c>
      <c r="L31" s="4">
        <v>31.6</v>
      </c>
      <c r="M31" s="4">
        <v>21.8</v>
      </c>
    </row>
    <row r="32" spans="1:13" x14ac:dyDescent="0.2">
      <c r="A32" s="18">
        <v>42472.70208333333</v>
      </c>
      <c r="B32" s="4">
        <v>4728</v>
      </c>
      <c r="C32" s="4">
        <v>5928</v>
      </c>
      <c r="D32" s="4">
        <v>1378949</v>
      </c>
      <c r="E32" s="4">
        <v>1838600</v>
      </c>
      <c r="F32" s="4">
        <v>2271</v>
      </c>
      <c r="G32" s="4">
        <v>2253.8000000000002</v>
      </c>
      <c r="H32" s="4">
        <v>443.2</v>
      </c>
      <c r="I32" s="4">
        <v>336.2</v>
      </c>
      <c r="J32" s="4">
        <v>1449.4</v>
      </c>
      <c r="K32" s="4">
        <v>1398.8</v>
      </c>
      <c r="L32" s="4">
        <v>23.2</v>
      </c>
      <c r="M32" s="4">
        <v>13.4</v>
      </c>
    </row>
    <row r="33" spans="1:13" x14ac:dyDescent="0.2">
      <c r="A33" s="17">
        <v>95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2">
      <c r="A34" s="18">
        <v>42471.620833333334</v>
      </c>
      <c r="B34" s="4">
        <v>4728</v>
      </c>
      <c r="C34" s="4">
        <v>5928</v>
      </c>
      <c r="D34" s="4">
        <v>2891794</v>
      </c>
      <c r="E34" s="4">
        <v>3855728</v>
      </c>
      <c r="F34" s="4">
        <v>2708.8</v>
      </c>
      <c r="G34" s="4">
        <v>2669.2</v>
      </c>
      <c r="H34" s="4">
        <v>505.8</v>
      </c>
      <c r="I34" s="4">
        <v>368.8</v>
      </c>
      <c r="J34" s="4">
        <v>1722.4</v>
      </c>
      <c r="K34" s="4">
        <v>1616.8</v>
      </c>
      <c r="L34" s="4">
        <v>74.8</v>
      </c>
      <c r="M34" s="4">
        <v>41.8</v>
      </c>
    </row>
    <row r="35" spans="1:13" x14ac:dyDescent="0.2">
      <c r="A35" s="18">
        <v>42472.70208333333</v>
      </c>
      <c r="B35" s="4">
        <v>4728</v>
      </c>
      <c r="C35" s="4">
        <v>5928</v>
      </c>
      <c r="D35" s="4">
        <v>2891794</v>
      </c>
      <c r="E35" s="4">
        <v>3855728</v>
      </c>
      <c r="F35" s="4">
        <v>2413</v>
      </c>
      <c r="G35" s="4">
        <v>2379</v>
      </c>
      <c r="H35" s="4">
        <v>409</v>
      </c>
      <c r="I35" s="4">
        <v>315.8</v>
      </c>
      <c r="J35" s="4">
        <v>1611.2</v>
      </c>
      <c r="K35" s="4">
        <v>1540.6</v>
      </c>
      <c r="L35" s="4">
        <v>50.6</v>
      </c>
      <c r="M35" s="4">
        <v>31.2</v>
      </c>
    </row>
    <row r="36" spans="1:13" x14ac:dyDescent="0.2">
      <c r="A36" s="17">
        <v>100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2">
      <c r="A37" s="18">
        <v>42471.620833333334</v>
      </c>
      <c r="B37" s="4">
        <v>4728</v>
      </c>
      <c r="C37" s="4">
        <v>5928</v>
      </c>
      <c r="D37" s="4">
        <v>4770804</v>
      </c>
      <c r="E37" s="4">
        <v>6361072</v>
      </c>
      <c r="F37" s="4">
        <v>3372.2</v>
      </c>
      <c r="G37" s="4">
        <v>3289</v>
      </c>
      <c r="H37" s="4">
        <v>548.4</v>
      </c>
      <c r="I37" s="4">
        <v>485.6</v>
      </c>
      <c r="J37" s="4">
        <v>2152.4</v>
      </c>
      <c r="K37" s="4">
        <v>1942</v>
      </c>
      <c r="L37" s="4">
        <v>183.2</v>
      </c>
      <c r="M37" s="4">
        <v>80.2</v>
      </c>
    </row>
    <row r="38" spans="1:13" x14ac:dyDescent="0.2">
      <c r="A38" s="18">
        <v>42472.70208333333</v>
      </c>
      <c r="B38" s="4">
        <v>4728</v>
      </c>
      <c r="C38" s="4">
        <v>5928</v>
      </c>
      <c r="D38" s="4">
        <v>4770804</v>
      </c>
      <c r="E38" s="4">
        <v>6361072</v>
      </c>
      <c r="F38" s="4">
        <v>2807.2</v>
      </c>
      <c r="G38" s="4">
        <v>2740.8</v>
      </c>
      <c r="H38" s="4">
        <v>461</v>
      </c>
      <c r="I38" s="4">
        <v>379.2</v>
      </c>
      <c r="J38" s="4">
        <v>1825.2</v>
      </c>
      <c r="K38" s="4">
        <v>1684.4</v>
      </c>
      <c r="L38" s="4">
        <v>106.4</v>
      </c>
      <c r="M38" s="4">
        <v>63</v>
      </c>
    </row>
    <row r="39" spans="1:13" x14ac:dyDescent="0.2">
      <c r="A39" s="8" t="s">
        <v>44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2">
      <c r="A40" s="7" t="s">
        <v>21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2">
      <c r="A41" s="16">
        <v>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x14ac:dyDescent="0.2">
      <c r="A42" s="17">
        <v>25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2">
      <c r="A43" s="18">
        <v>42471.620833333334</v>
      </c>
      <c r="B43" s="4">
        <v>2364</v>
      </c>
      <c r="C43" s="4">
        <v>2964</v>
      </c>
      <c r="D43" s="4">
        <v>199788</v>
      </c>
      <c r="E43" s="4">
        <v>266384</v>
      </c>
      <c r="F43" s="4">
        <v>611.79999999999995</v>
      </c>
      <c r="G43" s="4">
        <v>606.4</v>
      </c>
      <c r="H43" s="4">
        <v>138.4</v>
      </c>
      <c r="I43" s="4">
        <v>108.4</v>
      </c>
      <c r="J43" s="4">
        <v>349.2</v>
      </c>
      <c r="K43" s="4">
        <v>338</v>
      </c>
      <c r="L43" s="4">
        <v>2.2000000000000002</v>
      </c>
      <c r="M43" s="4">
        <v>1.2</v>
      </c>
    </row>
    <row r="44" spans="1:13" x14ac:dyDescent="0.2">
      <c r="A44" s="18">
        <v>42472.70208333333</v>
      </c>
      <c r="B44" s="4">
        <v>2364</v>
      </c>
      <c r="C44" s="4">
        <v>2964</v>
      </c>
      <c r="D44" s="4">
        <v>199788</v>
      </c>
      <c r="E44" s="4">
        <v>266384</v>
      </c>
      <c r="F44" s="4">
        <v>524</v>
      </c>
      <c r="G44" s="4">
        <v>518.4</v>
      </c>
      <c r="H44" s="4">
        <v>100.8</v>
      </c>
      <c r="I44" s="4">
        <v>80.8</v>
      </c>
      <c r="J44" s="4">
        <v>331.6</v>
      </c>
      <c r="K44" s="4">
        <v>320.2</v>
      </c>
      <c r="L44" s="4">
        <v>4.2</v>
      </c>
      <c r="M44" s="4">
        <v>0.4</v>
      </c>
    </row>
    <row r="45" spans="1:13" x14ac:dyDescent="0.2">
      <c r="A45" s="17">
        <v>50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">
      <c r="A46" s="18">
        <v>42471.620833333334</v>
      </c>
      <c r="B46" s="4">
        <v>2364</v>
      </c>
      <c r="C46" s="4">
        <v>2964</v>
      </c>
      <c r="D46" s="4">
        <v>282919</v>
      </c>
      <c r="E46" s="4">
        <v>377228</v>
      </c>
      <c r="F46" s="4">
        <v>683</v>
      </c>
      <c r="G46" s="4">
        <v>675.4</v>
      </c>
      <c r="H46" s="4">
        <v>138.80000000000001</v>
      </c>
      <c r="I46" s="4">
        <v>125</v>
      </c>
      <c r="J46" s="4">
        <v>400.8</v>
      </c>
      <c r="K46" s="4">
        <v>389.2</v>
      </c>
      <c r="L46" s="4">
        <v>5.2</v>
      </c>
      <c r="M46" s="4">
        <v>1.8</v>
      </c>
    </row>
    <row r="47" spans="1:13" x14ac:dyDescent="0.2">
      <c r="A47" s="18">
        <v>42472.70208333333</v>
      </c>
      <c r="B47" s="4">
        <v>2364</v>
      </c>
      <c r="C47" s="4">
        <v>2964</v>
      </c>
      <c r="D47" s="4">
        <v>282919</v>
      </c>
      <c r="E47" s="4">
        <v>377228</v>
      </c>
      <c r="F47" s="4">
        <v>520</v>
      </c>
      <c r="G47" s="4">
        <v>514.4</v>
      </c>
      <c r="H47" s="4">
        <v>99</v>
      </c>
      <c r="I47" s="4">
        <v>82.2</v>
      </c>
      <c r="J47" s="4">
        <v>327.2</v>
      </c>
      <c r="K47" s="4">
        <v>316.39999999999998</v>
      </c>
      <c r="L47" s="4">
        <v>5.4</v>
      </c>
      <c r="M47" s="4">
        <v>1</v>
      </c>
    </row>
    <row r="48" spans="1:13" x14ac:dyDescent="0.2">
      <c r="A48" s="17">
        <v>80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x14ac:dyDescent="0.2">
      <c r="A49" s="18">
        <v>42471.620833333334</v>
      </c>
      <c r="B49" s="4">
        <v>2364</v>
      </c>
      <c r="C49" s="4">
        <v>2964</v>
      </c>
      <c r="D49" s="4">
        <v>430981</v>
      </c>
      <c r="E49" s="4">
        <v>574644</v>
      </c>
      <c r="F49" s="4">
        <v>677</v>
      </c>
      <c r="G49" s="4">
        <v>665.6</v>
      </c>
      <c r="H49" s="4">
        <v>135.6</v>
      </c>
      <c r="I49" s="4">
        <v>111.6</v>
      </c>
      <c r="J49" s="4">
        <v>406.8</v>
      </c>
      <c r="K49" s="4">
        <v>391.6</v>
      </c>
      <c r="L49" s="4">
        <v>7.2</v>
      </c>
      <c r="M49" s="4">
        <v>3</v>
      </c>
    </row>
    <row r="50" spans="1:13" x14ac:dyDescent="0.2">
      <c r="A50" s="18">
        <v>42472.70208333333</v>
      </c>
      <c r="B50" s="4">
        <v>2364</v>
      </c>
      <c r="C50" s="4">
        <v>2964</v>
      </c>
      <c r="D50" s="4">
        <v>430981</v>
      </c>
      <c r="E50" s="4">
        <v>574644</v>
      </c>
      <c r="F50" s="4">
        <v>605.79999999999995</v>
      </c>
      <c r="G50" s="4">
        <v>599.20000000000005</v>
      </c>
      <c r="H50" s="4">
        <v>103.6</v>
      </c>
      <c r="I50" s="4">
        <v>115</v>
      </c>
      <c r="J50" s="4">
        <v>372.4</v>
      </c>
      <c r="K50" s="4">
        <v>356.2</v>
      </c>
      <c r="L50" s="4">
        <v>6</v>
      </c>
      <c r="M50" s="4">
        <v>3</v>
      </c>
    </row>
    <row r="51" spans="1:13" x14ac:dyDescent="0.2">
      <c r="A51" s="17">
        <v>95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x14ac:dyDescent="0.2">
      <c r="A52" s="18">
        <v>42471.620833333334</v>
      </c>
      <c r="B52" s="4">
        <v>2364</v>
      </c>
      <c r="C52" s="4">
        <v>2964</v>
      </c>
      <c r="D52" s="4">
        <v>815766</v>
      </c>
      <c r="E52" s="4">
        <v>1087688</v>
      </c>
      <c r="F52" s="4">
        <v>782.2</v>
      </c>
      <c r="G52" s="4">
        <v>757</v>
      </c>
      <c r="H52" s="4">
        <v>156.80000000000001</v>
      </c>
      <c r="I52" s="4">
        <v>123.4</v>
      </c>
      <c r="J52" s="4">
        <v>451.2</v>
      </c>
      <c r="K52" s="4">
        <v>423.8</v>
      </c>
      <c r="L52" s="4">
        <v>16.600000000000001</v>
      </c>
      <c r="M52" s="4">
        <v>10</v>
      </c>
    </row>
    <row r="53" spans="1:13" x14ac:dyDescent="0.2">
      <c r="A53" s="18">
        <v>42472.70208333333</v>
      </c>
      <c r="B53" s="4">
        <v>2364</v>
      </c>
      <c r="C53" s="4">
        <v>2964</v>
      </c>
      <c r="D53" s="4">
        <v>815766</v>
      </c>
      <c r="E53" s="4">
        <v>1087688</v>
      </c>
      <c r="F53" s="4">
        <v>587</v>
      </c>
      <c r="G53" s="4">
        <v>576</v>
      </c>
      <c r="H53" s="4">
        <v>103.6</v>
      </c>
      <c r="I53" s="4">
        <v>81.8</v>
      </c>
      <c r="J53" s="4">
        <v>379.4</v>
      </c>
      <c r="K53" s="4">
        <v>361.2</v>
      </c>
      <c r="L53" s="4">
        <v>11.4</v>
      </c>
      <c r="M53" s="4">
        <v>6.4</v>
      </c>
    </row>
    <row r="54" spans="1:13" x14ac:dyDescent="0.2">
      <c r="A54" s="17">
        <v>100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x14ac:dyDescent="0.2">
      <c r="A55" s="18">
        <v>42471.620833333334</v>
      </c>
      <c r="B55" s="4">
        <v>2364</v>
      </c>
      <c r="C55" s="4">
        <v>2964</v>
      </c>
      <c r="D55" s="4">
        <v>1318958</v>
      </c>
      <c r="E55" s="4">
        <v>1758612</v>
      </c>
      <c r="F55" s="4">
        <v>922.4</v>
      </c>
      <c r="G55" s="4">
        <v>867</v>
      </c>
      <c r="H55" s="4">
        <v>169</v>
      </c>
      <c r="I55" s="4">
        <v>122.6</v>
      </c>
      <c r="J55" s="4">
        <v>528.20000000000005</v>
      </c>
      <c r="K55" s="4">
        <v>499.4</v>
      </c>
      <c r="L55" s="4">
        <v>21.4</v>
      </c>
      <c r="M55" s="4">
        <v>32.799999999999997</v>
      </c>
    </row>
    <row r="56" spans="1:13" x14ac:dyDescent="0.2">
      <c r="A56" s="18">
        <v>42472.70208333333</v>
      </c>
      <c r="B56" s="4">
        <v>2364</v>
      </c>
      <c r="C56" s="4">
        <v>2964</v>
      </c>
      <c r="D56" s="4">
        <v>1318958</v>
      </c>
      <c r="E56" s="4">
        <v>1758612</v>
      </c>
      <c r="F56" s="4">
        <v>720.4</v>
      </c>
      <c r="G56" s="4">
        <v>696.4</v>
      </c>
      <c r="H56" s="4">
        <v>112.8</v>
      </c>
      <c r="I56" s="4">
        <v>92.4</v>
      </c>
      <c r="J56" s="4">
        <v>473.4</v>
      </c>
      <c r="K56" s="4">
        <v>447</v>
      </c>
      <c r="L56" s="4">
        <v>20.2</v>
      </c>
      <c r="M56" s="4">
        <v>9.4</v>
      </c>
    </row>
    <row r="57" spans="1:13" x14ac:dyDescent="0.2">
      <c r="A57" s="8" t="s">
        <v>22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2">
      <c r="A58" s="7" t="s">
        <v>23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x14ac:dyDescent="0.2">
      <c r="A59" s="16">
        <v>0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x14ac:dyDescent="0.2">
      <c r="A60" s="17">
        <v>25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x14ac:dyDescent="0.2">
      <c r="A61" s="18">
        <v>42471.620833333334</v>
      </c>
      <c r="B61" s="4">
        <v>1576</v>
      </c>
      <c r="C61" s="4">
        <v>1976</v>
      </c>
      <c r="D61" s="4">
        <v>84317</v>
      </c>
      <c r="E61" s="4">
        <v>112424</v>
      </c>
      <c r="F61" s="4">
        <v>5851.4</v>
      </c>
      <c r="G61" s="4">
        <v>5836.2</v>
      </c>
      <c r="H61" s="4">
        <v>3542.8</v>
      </c>
      <c r="I61" s="4">
        <v>2018.2</v>
      </c>
      <c r="J61" s="4">
        <v>192.8</v>
      </c>
      <c r="K61" s="4">
        <v>187.4</v>
      </c>
      <c r="L61" s="4">
        <v>1.2</v>
      </c>
      <c r="M61" s="4">
        <v>0.4</v>
      </c>
    </row>
    <row r="62" spans="1:13" x14ac:dyDescent="0.2">
      <c r="A62" s="18">
        <v>42472.70208333333</v>
      </c>
      <c r="B62" s="4">
        <v>1576</v>
      </c>
      <c r="C62" s="4">
        <v>1976</v>
      </c>
      <c r="D62" s="4">
        <v>84317</v>
      </c>
      <c r="E62" s="4">
        <v>112424</v>
      </c>
      <c r="F62" s="4">
        <v>5715</v>
      </c>
      <c r="G62" s="4">
        <v>5707.8</v>
      </c>
      <c r="H62" s="4">
        <v>3146.8</v>
      </c>
      <c r="I62" s="4">
        <v>2390.6</v>
      </c>
      <c r="J62" s="4">
        <v>159.4</v>
      </c>
      <c r="K62" s="4">
        <v>152.19999999999999</v>
      </c>
      <c r="L62" s="4">
        <v>1</v>
      </c>
      <c r="M62" s="4">
        <v>0</v>
      </c>
    </row>
    <row r="63" spans="1:13" x14ac:dyDescent="0.2">
      <c r="A63" s="17">
        <v>50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x14ac:dyDescent="0.2">
      <c r="A64" s="18">
        <v>42471.620833333334</v>
      </c>
      <c r="B64" s="4">
        <v>1576</v>
      </c>
      <c r="C64" s="4">
        <v>1976</v>
      </c>
      <c r="D64" s="4">
        <v>120794</v>
      </c>
      <c r="E64" s="4">
        <v>161060</v>
      </c>
      <c r="F64" s="4">
        <v>5632.6</v>
      </c>
      <c r="G64" s="4">
        <v>5612.8</v>
      </c>
      <c r="H64" s="4">
        <v>3464.4</v>
      </c>
      <c r="I64" s="4">
        <v>1912.6</v>
      </c>
      <c r="J64" s="4">
        <v>173.8</v>
      </c>
      <c r="K64" s="4">
        <v>169.2</v>
      </c>
      <c r="L64" s="4">
        <v>1.6</v>
      </c>
      <c r="M64" s="4">
        <v>1</v>
      </c>
    </row>
    <row r="65" spans="1:13" x14ac:dyDescent="0.2">
      <c r="A65" s="18">
        <v>42472.70208333333</v>
      </c>
      <c r="B65" s="4">
        <v>1576</v>
      </c>
      <c r="C65" s="4">
        <v>1976</v>
      </c>
      <c r="D65" s="4">
        <v>120794</v>
      </c>
      <c r="E65" s="4">
        <v>161060</v>
      </c>
      <c r="F65" s="4">
        <v>4606</v>
      </c>
      <c r="G65" s="4">
        <v>4600.2</v>
      </c>
      <c r="H65" s="4">
        <v>2669.4</v>
      </c>
      <c r="I65" s="4">
        <v>1780.6</v>
      </c>
      <c r="J65" s="4">
        <v>143</v>
      </c>
      <c r="K65" s="4">
        <v>138.6</v>
      </c>
      <c r="L65" s="4">
        <v>1.2</v>
      </c>
      <c r="M65" s="4">
        <v>0.2</v>
      </c>
    </row>
    <row r="66" spans="1:13" x14ac:dyDescent="0.2">
      <c r="A66" s="17">
        <v>80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 x14ac:dyDescent="0.2">
      <c r="A67" s="18">
        <v>42471.620833333334</v>
      </c>
      <c r="B67" s="4">
        <v>1576</v>
      </c>
      <c r="C67" s="4">
        <v>1976</v>
      </c>
      <c r="D67" s="4">
        <v>191761</v>
      </c>
      <c r="E67" s="4">
        <v>255684</v>
      </c>
      <c r="F67" s="4">
        <v>5639</v>
      </c>
      <c r="G67" s="4">
        <v>5625.2</v>
      </c>
      <c r="H67" s="4">
        <v>3378.2</v>
      </c>
      <c r="I67" s="4">
        <v>1977.2</v>
      </c>
      <c r="J67" s="4">
        <v>203.4</v>
      </c>
      <c r="K67" s="4">
        <v>195.2</v>
      </c>
      <c r="L67" s="4">
        <v>2.6</v>
      </c>
      <c r="M67" s="4">
        <v>1</v>
      </c>
    </row>
    <row r="68" spans="1:13" x14ac:dyDescent="0.2">
      <c r="A68" s="18">
        <v>42472.70208333333</v>
      </c>
      <c r="B68" s="4">
        <v>1576</v>
      </c>
      <c r="C68" s="4">
        <v>1976</v>
      </c>
      <c r="D68" s="4">
        <v>191761</v>
      </c>
      <c r="E68" s="4">
        <v>255684</v>
      </c>
      <c r="F68" s="4">
        <v>4852.2</v>
      </c>
      <c r="G68" s="4">
        <v>4846.8</v>
      </c>
      <c r="H68" s="4">
        <v>2738.6</v>
      </c>
      <c r="I68" s="4">
        <v>1930.4</v>
      </c>
      <c r="J68" s="4">
        <v>170.2</v>
      </c>
      <c r="K68" s="4">
        <v>164.4</v>
      </c>
      <c r="L68" s="4">
        <v>2.2000000000000002</v>
      </c>
      <c r="M68" s="4">
        <v>0.2</v>
      </c>
    </row>
    <row r="69" spans="1:13" x14ac:dyDescent="0.2">
      <c r="A69" s="17">
        <v>95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x14ac:dyDescent="0.2">
      <c r="A70" s="18">
        <v>42471.620833333334</v>
      </c>
      <c r="B70" s="4">
        <v>1576</v>
      </c>
      <c r="C70" s="4">
        <v>1976</v>
      </c>
      <c r="D70" s="4">
        <v>376870</v>
      </c>
      <c r="E70" s="4">
        <v>502496</v>
      </c>
      <c r="F70" s="4">
        <v>5391.4</v>
      </c>
      <c r="G70" s="4">
        <v>5374.6</v>
      </c>
      <c r="H70" s="4">
        <v>3294.6</v>
      </c>
      <c r="I70" s="4">
        <v>1793.4</v>
      </c>
      <c r="J70" s="4">
        <v>208.4</v>
      </c>
      <c r="K70" s="4">
        <v>199.4</v>
      </c>
      <c r="L70" s="4">
        <v>5.4</v>
      </c>
      <c r="M70" s="4">
        <v>2.2000000000000002</v>
      </c>
    </row>
    <row r="71" spans="1:13" x14ac:dyDescent="0.2">
      <c r="A71" s="18">
        <v>42472.70208333333</v>
      </c>
      <c r="B71" s="4">
        <v>1576</v>
      </c>
      <c r="C71" s="4">
        <v>1976</v>
      </c>
      <c r="D71" s="4">
        <v>376870</v>
      </c>
      <c r="E71" s="4">
        <v>502496</v>
      </c>
      <c r="F71" s="4">
        <v>4711.6000000000004</v>
      </c>
      <c r="G71" s="4">
        <v>4704.3999999999996</v>
      </c>
      <c r="H71" s="4">
        <v>2728</v>
      </c>
      <c r="I71" s="4">
        <v>1800.6</v>
      </c>
      <c r="J71" s="4">
        <v>167.6</v>
      </c>
      <c r="K71" s="4">
        <v>159</v>
      </c>
      <c r="L71" s="4">
        <v>5.2</v>
      </c>
      <c r="M71" s="4">
        <v>1.6</v>
      </c>
    </row>
    <row r="72" spans="1:13" x14ac:dyDescent="0.2">
      <c r="A72" s="17">
        <v>100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 x14ac:dyDescent="0.2">
      <c r="A73" s="18">
        <v>42471.620833333334</v>
      </c>
      <c r="B73" s="4">
        <v>1576</v>
      </c>
      <c r="C73" s="4">
        <v>1976</v>
      </c>
      <c r="D73" s="4">
        <v>607408</v>
      </c>
      <c r="E73" s="4">
        <v>809880</v>
      </c>
      <c r="F73" s="4">
        <v>6374.8</v>
      </c>
      <c r="G73" s="4">
        <v>6357.2</v>
      </c>
      <c r="H73" s="4">
        <v>3814.8</v>
      </c>
      <c r="I73" s="4">
        <v>2136</v>
      </c>
      <c r="J73" s="4">
        <v>317.8</v>
      </c>
      <c r="K73" s="4">
        <v>302.2</v>
      </c>
      <c r="L73" s="4">
        <v>12</v>
      </c>
      <c r="M73" s="4">
        <v>5.6</v>
      </c>
    </row>
    <row r="74" spans="1:13" x14ac:dyDescent="0.2">
      <c r="A74" s="18">
        <v>42472.70208333333</v>
      </c>
      <c r="B74" s="4">
        <v>1576</v>
      </c>
      <c r="C74" s="4">
        <v>1976</v>
      </c>
      <c r="D74" s="4">
        <v>607408</v>
      </c>
      <c r="E74" s="4">
        <v>809880</v>
      </c>
      <c r="F74" s="4">
        <v>5563</v>
      </c>
      <c r="G74" s="4">
        <v>5550.2</v>
      </c>
      <c r="H74" s="4">
        <v>3167.4</v>
      </c>
      <c r="I74" s="4">
        <v>2127.6</v>
      </c>
      <c r="J74" s="4">
        <v>234.8</v>
      </c>
      <c r="K74" s="4">
        <v>220.2</v>
      </c>
      <c r="L74" s="4">
        <v>11</v>
      </c>
      <c r="M74" s="4">
        <v>5.4</v>
      </c>
    </row>
    <row r="75" spans="1:13" x14ac:dyDescent="0.2">
      <c r="A75" s="16">
        <v>1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 x14ac:dyDescent="0.2">
      <c r="A76" s="17">
        <v>25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 x14ac:dyDescent="0.2">
      <c r="A77" s="18">
        <v>42471.620833333334</v>
      </c>
      <c r="B77" s="4">
        <v>1576</v>
      </c>
      <c r="C77" s="4">
        <v>1976</v>
      </c>
      <c r="D77" s="4">
        <v>85294</v>
      </c>
      <c r="E77" s="4">
        <v>113728</v>
      </c>
      <c r="F77" s="4">
        <v>5591.8</v>
      </c>
      <c r="G77" s="4">
        <v>5575.4</v>
      </c>
      <c r="H77" s="4">
        <v>3467</v>
      </c>
      <c r="I77" s="4">
        <v>1866</v>
      </c>
      <c r="J77" s="4">
        <v>175.2</v>
      </c>
      <c r="K77" s="4">
        <v>170.8</v>
      </c>
      <c r="L77" s="4">
        <v>1</v>
      </c>
      <c r="M77" s="4">
        <v>0.4</v>
      </c>
    </row>
    <row r="78" spans="1:13" x14ac:dyDescent="0.2">
      <c r="A78" s="18">
        <v>42472.70208333333</v>
      </c>
      <c r="B78" s="4">
        <v>1576</v>
      </c>
      <c r="C78" s="4">
        <v>1976</v>
      </c>
      <c r="D78" s="4">
        <v>85294</v>
      </c>
      <c r="E78" s="4">
        <v>113728</v>
      </c>
      <c r="F78" s="4">
        <v>5480</v>
      </c>
      <c r="G78" s="4">
        <v>5475</v>
      </c>
      <c r="H78" s="4">
        <v>3280.8</v>
      </c>
      <c r="I78" s="4">
        <v>2019.2</v>
      </c>
      <c r="J78" s="4">
        <v>167.8</v>
      </c>
      <c r="K78" s="4">
        <v>163.19999999999999</v>
      </c>
      <c r="L78" s="4">
        <v>1</v>
      </c>
      <c r="M78" s="4">
        <v>0</v>
      </c>
    </row>
    <row r="79" spans="1:13" x14ac:dyDescent="0.2">
      <c r="A79" s="17">
        <v>50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 x14ac:dyDescent="0.2">
      <c r="A80" s="18">
        <v>42471.620833333334</v>
      </c>
      <c r="B80" s="4">
        <v>1576</v>
      </c>
      <c r="C80" s="4">
        <v>1976</v>
      </c>
      <c r="D80" s="4">
        <v>122011</v>
      </c>
      <c r="E80" s="4">
        <v>162684</v>
      </c>
      <c r="F80" s="4">
        <v>5817.8</v>
      </c>
      <c r="G80" s="4">
        <v>5800.8</v>
      </c>
      <c r="H80" s="4">
        <v>3538</v>
      </c>
      <c r="I80" s="4">
        <v>1979.8</v>
      </c>
      <c r="J80" s="4">
        <v>206</v>
      </c>
      <c r="K80" s="4">
        <v>201</v>
      </c>
      <c r="L80" s="4">
        <v>1.8</v>
      </c>
      <c r="M80" s="4">
        <v>0.8</v>
      </c>
    </row>
    <row r="81" spans="1:13" x14ac:dyDescent="0.2">
      <c r="A81" s="18">
        <v>42472.70208333333</v>
      </c>
      <c r="B81" s="4">
        <v>1576</v>
      </c>
      <c r="C81" s="4">
        <v>1976</v>
      </c>
      <c r="D81" s="4">
        <v>122011</v>
      </c>
      <c r="E81" s="4">
        <v>162684</v>
      </c>
      <c r="F81" s="4">
        <v>4361.2</v>
      </c>
      <c r="G81" s="4">
        <v>4355.6000000000004</v>
      </c>
      <c r="H81" s="4">
        <v>2565.1999999999998</v>
      </c>
      <c r="I81" s="4">
        <v>1641.8</v>
      </c>
      <c r="J81" s="4">
        <v>142.19999999999999</v>
      </c>
      <c r="K81" s="4">
        <v>137.80000000000001</v>
      </c>
      <c r="L81" s="4">
        <v>1.2</v>
      </c>
      <c r="M81" s="4">
        <v>0.2</v>
      </c>
    </row>
    <row r="82" spans="1:13" x14ac:dyDescent="0.2">
      <c r="A82" s="17">
        <v>80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 x14ac:dyDescent="0.2">
      <c r="A83" s="18">
        <v>42471.620833333334</v>
      </c>
      <c r="B83" s="4">
        <v>1576</v>
      </c>
      <c r="C83" s="4">
        <v>1976</v>
      </c>
      <c r="D83" s="4">
        <v>193254</v>
      </c>
      <c r="E83" s="4">
        <v>257672</v>
      </c>
      <c r="F83" s="4">
        <v>5501</v>
      </c>
      <c r="G83" s="4">
        <v>5485</v>
      </c>
      <c r="H83" s="4">
        <v>3403.6</v>
      </c>
      <c r="I83" s="4">
        <v>1816.8</v>
      </c>
      <c r="J83" s="4">
        <v>182.6</v>
      </c>
      <c r="K83" s="4">
        <v>177</v>
      </c>
      <c r="L83" s="4">
        <v>2.2000000000000002</v>
      </c>
      <c r="M83" s="4">
        <v>1</v>
      </c>
    </row>
    <row r="84" spans="1:13" x14ac:dyDescent="0.2">
      <c r="A84" s="18">
        <v>42472.70208333333</v>
      </c>
      <c r="B84" s="4">
        <v>1576</v>
      </c>
      <c r="C84" s="4">
        <v>1976</v>
      </c>
      <c r="D84" s="4">
        <v>193254</v>
      </c>
      <c r="E84" s="4">
        <v>257672</v>
      </c>
      <c r="F84" s="4">
        <v>4635</v>
      </c>
      <c r="G84" s="4">
        <v>4629.3999999999996</v>
      </c>
      <c r="H84" s="4">
        <v>2756.6</v>
      </c>
      <c r="I84" s="4">
        <v>1712.2</v>
      </c>
      <c r="J84" s="4">
        <v>153.80000000000001</v>
      </c>
      <c r="K84" s="4">
        <v>148.19999999999999</v>
      </c>
      <c r="L84" s="4">
        <v>2.2000000000000002</v>
      </c>
      <c r="M84" s="4">
        <v>0.4</v>
      </c>
    </row>
    <row r="85" spans="1:13" x14ac:dyDescent="0.2">
      <c r="A85" s="17">
        <v>95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 x14ac:dyDescent="0.2">
      <c r="A86" s="18">
        <v>42471.620833333334</v>
      </c>
      <c r="B86" s="4">
        <v>1576</v>
      </c>
      <c r="C86" s="4">
        <v>1976</v>
      </c>
      <c r="D86" s="4">
        <v>378805</v>
      </c>
      <c r="E86" s="4">
        <v>505076</v>
      </c>
      <c r="F86" s="4">
        <v>5620.2</v>
      </c>
      <c r="G86" s="4">
        <v>5605.8</v>
      </c>
      <c r="H86" s="4">
        <v>3514.2</v>
      </c>
      <c r="I86" s="4">
        <v>1816</v>
      </c>
      <c r="J86" s="4">
        <v>205.4</v>
      </c>
      <c r="K86" s="4">
        <v>197.4</v>
      </c>
      <c r="L86" s="4">
        <v>5</v>
      </c>
      <c r="M86" s="4">
        <v>2</v>
      </c>
    </row>
    <row r="87" spans="1:13" x14ac:dyDescent="0.2">
      <c r="A87" s="18">
        <v>42472.70208333333</v>
      </c>
      <c r="B87" s="4">
        <v>1576</v>
      </c>
      <c r="C87" s="4">
        <v>1976</v>
      </c>
      <c r="D87" s="4">
        <v>378805</v>
      </c>
      <c r="E87" s="4">
        <v>505076</v>
      </c>
      <c r="F87" s="4">
        <v>4722.2</v>
      </c>
      <c r="G87" s="4">
        <v>4715.3999999999996</v>
      </c>
      <c r="H87" s="4">
        <v>2817.2</v>
      </c>
      <c r="I87" s="4">
        <v>1718</v>
      </c>
      <c r="J87" s="4">
        <v>171.8</v>
      </c>
      <c r="K87" s="4">
        <v>163.80000000000001</v>
      </c>
      <c r="L87" s="4">
        <v>5</v>
      </c>
      <c r="M87" s="4">
        <v>1.6</v>
      </c>
    </row>
    <row r="88" spans="1:13" x14ac:dyDescent="0.2">
      <c r="A88" s="17">
        <v>100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 x14ac:dyDescent="0.2">
      <c r="A89" s="18">
        <v>42471.620833333334</v>
      </c>
      <c r="B89" s="4">
        <v>1576</v>
      </c>
      <c r="C89" s="4">
        <v>1976</v>
      </c>
      <c r="D89" s="4">
        <v>609860</v>
      </c>
      <c r="E89" s="4">
        <v>813148</v>
      </c>
      <c r="F89" s="4">
        <v>6357.4</v>
      </c>
      <c r="G89" s="4">
        <v>6345</v>
      </c>
      <c r="H89" s="4">
        <v>3787.2</v>
      </c>
      <c r="I89" s="4">
        <v>2166.1999999999998</v>
      </c>
      <c r="J89" s="4">
        <v>307.2</v>
      </c>
      <c r="K89" s="4">
        <v>291.2</v>
      </c>
      <c r="L89" s="4">
        <v>11.4</v>
      </c>
      <c r="M89" s="4">
        <v>5.8</v>
      </c>
    </row>
    <row r="90" spans="1:13" x14ac:dyDescent="0.2">
      <c r="A90" s="18">
        <v>42472.70208333333</v>
      </c>
      <c r="B90" s="4">
        <v>1576</v>
      </c>
      <c r="C90" s="4">
        <v>1976</v>
      </c>
      <c r="D90" s="4">
        <v>609860</v>
      </c>
      <c r="E90" s="4">
        <v>813148</v>
      </c>
      <c r="F90" s="4">
        <v>4894.8</v>
      </c>
      <c r="G90" s="4">
        <v>4886.6000000000004</v>
      </c>
      <c r="H90" s="4">
        <v>2876</v>
      </c>
      <c r="I90" s="4">
        <v>1796.4</v>
      </c>
      <c r="J90" s="4">
        <v>201.8</v>
      </c>
      <c r="K90" s="4">
        <v>190</v>
      </c>
      <c r="L90" s="4">
        <v>8.8000000000000007</v>
      </c>
      <c r="M90" s="4">
        <v>4.2</v>
      </c>
    </row>
    <row r="91" spans="1:13" x14ac:dyDescent="0.2">
      <c r="A91" s="16">
        <v>30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 x14ac:dyDescent="0.2">
      <c r="A92" s="17">
        <v>25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 x14ac:dyDescent="0.2">
      <c r="A93" s="18">
        <v>42471.620833333334</v>
      </c>
      <c r="B93" s="4">
        <v>1576</v>
      </c>
      <c r="C93" s="4">
        <v>1976</v>
      </c>
      <c r="D93" s="4">
        <v>88079</v>
      </c>
      <c r="E93" s="4">
        <v>117440</v>
      </c>
      <c r="F93" s="4">
        <v>5694.8</v>
      </c>
      <c r="G93" s="4">
        <v>5677.2</v>
      </c>
      <c r="H93" s="4">
        <v>3601.6</v>
      </c>
      <c r="I93" s="4">
        <v>1827.6</v>
      </c>
      <c r="J93" s="4">
        <v>179.2</v>
      </c>
      <c r="K93" s="4">
        <v>171.2</v>
      </c>
      <c r="L93" s="4">
        <v>3.6</v>
      </c>
      <c r="M93" s="4">
        <v>0.4</v>
      </c>
    </row>
    <row r="94" spans="1:13" x14ac:dyDescent="0.2">
      <c r="A94" s="18">
        <v>42472.70208333333</v>
      </c>
      <c r="B94" s="4">
        <v>1576</v>
      </c>
      <c r="C94" s="4">
        <v>1976</v>
      </c>
      <c r="D94" s="4">
        <v>88079</v>
      </c>
      <c r="E94" s="4">
        <v>117440</v>
      </c>
      <c r="F94" s="4">
        <v>6438.8</v>
      </c>
      <c r="G94" s="4">
        <v>6434.2</v>
      </c>
      <c r="H94" s="4">
        <v>3659.8</v>
      </c>
      <c r="I94" s="4">
        <v>2610.8000000000002</v>
      </c>
      <c r="J94" s="4">
        <v>157</v>
      </c>
      <c r="K94" s="4">
        <v>153.6</v>
      </c>
      <c r="L94" s="4">
        <v>1</v>
      </c>
      <c r="M94" s="4">
        <v>0.2</v>
      </c>
    </row>
    <row r="95" spans="1:13" x14ac:dyDescent="0.2">
      <c r="A95" s="17">
        <v>50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 x14ac:dyDescent="0.2">
      <c r="A96" s="18">
        <v>42471.620833333334</v>
      </c>
      <c r="B96" s="4">
        <v>1576</v>
      </c>
      <c r="C96" s="4">
        <v>1976</v>
      </c>
      <c r="D96" s="4">
        <v>125403</v>
      </c>
      <c r="E96" s="4">
        <v>167204</v>
      </c>
      <c r="F96" s="4">
        <v>6102</v>
      </c>
      <c r="G96" s="4">
        <v>6084</v>
      </c>
      <c r="H96" s="4">
        <v>3768.4</v>
      </c>
      <c r="I96" s="4">
        <v>2047.6</v>
      </c>
      <c r="J96" s="4">
        <v>201.2</v>
      </c>
      <c r="K96" s="4">
        <v>195.8</v>
      </c>
      <c r="L96" s="4">
        <v>1.6</v>
      </c>
      <c r="M96" s="4">
        <v>0.8</v>
      </c>
    </row>
    <row r="97" spans="1:13" x14ac:dyDescent="0.2">
      <c r="A97" s="18">
        <v>42472.70208333333</v>
      </c>
      <c r="B97" s="4">
        <v>1576</v>
      </c>
      <c r="C97" s="4">
        <v>1976</v>
      </c>
      <c r="D97" s="4">
        <v>125403</v>
      </c>
      <c r="E97" s="4">
        <v>167204</v>
      </c>
      <c r="F97" s="4">
        <v>4550.8</v>
      </c>
      <c r="G97" s="4">
        <v>4545.6000000000004</v>
      </c>
      <c r="H97" s="4">
        <v>2561.4</v>
      </c>
      <c r="I97" s="4">
        <v>1828.2</v>
      </c>
      <c r="J97" s="4">
        <v>149</v>
      </c>
      <c r="K97" s="4">
        <v>144</v>
      </c>
      <c r="L97" s="4">
        <v>1.2</v>
      </c>
      <c r="M97" s="4">
        <v>0.2</v>
      </c>
    </row>
    <row r="98" spans="1:13" x14ac:dyDescent="0.2">
      <c r="A98" s="17">
        <v>80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 x14ac:dyDescent="0.2">
      <c r="A99" s="18">
        <v>42471.620833333334</v>
      </c>
      <c r="B99" s="4">
        <v>1576</v>
      </c>
      <c r="C99" s="4">
        <v>1976</v>
      </c>
      <c r="D99" s="4">
        <v>197425</v>
      </c>
      <c r="E99" s="4">
        <v>263236</v>
      </c>
      <c r="F99" s="4">
        <v>5423.2</v>
      </c>
      <c r="G99" s="4">
        <v>5412.4</v>
      </c>
      <c r="H99" s="4">
        <v>3372.6</v>
      </c>
      <c r="I99" s="4">
        <v>1769.6</v>
      </c>
      <c r="J99" s="4">
        <v>187.6</v>
      </c>
      <c r="K99" s="4">
        <v>181.4</v>
      </c>
      <c r="L99" s="4">
        <v>2.6</v>
      </c>
      <c r="M99" s="4">
        <v>1</v>
      </c>
    </row>
    <row r="100" spans="1:13" x14ac:dyDescent="0.2">
      <c r="A100" s="18">
        <v>42472.70208333333</v>
      </c>
      <c r="B100" s="4">
        <v>1576</v>
      </c>
      <c r="C100" s="4">
        <v>1976</v>
      </c>
      <c r="D100" s="4">
        <v>197425</v>
      </c>
      <c r="E100" s="4">
        <v>263236</v>
      </c>
      <c r="F100" s="4">
        <v>4766.3999999999996</v>
      </c>
      <c r="G100" s="4">
        <v>4761.3999999999996</v>
      </c>
      <c r="H100" s="4">
        <v>2829.6</v>
      </c>
      <c r="I100" s="4">
        <v>1769.2</v>
      </c>
      <c r="J100" s="4">
        <v>154</v>
      </c>
      <c r="K100" s="4">
        <v>149</v>
      </c>
      <c r="L100" s="4">
        <v>2.2000000000000002</v>
      </c>
      <c r="M100" s="4">
        <v>1</v>
      </c>
    </row>
    <row r="101" spans="1:13" x14ac:dyDescent="0.2">
      <c r="A101" s="17">
        <v>95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 x14ac:dyDescent="0.2">
      <c r="A102" s="18">
        <v>42471.620833333334</v>
      </c>
      <c r="B102" s="4">
        <v>1576</v>
      </c>
      <c r="C102" s="4">
        <v>1976</v>
      </c>
      <c r="D102" s="4">
        <v>386306</v>
      </c>
      <c r="E102" s="4">
        <v>515076</v>
      </c>
      <c r="F102" s="4">
        <v>5403.6</v>
      </c>
      <c r="G102" s="4">
        <v>5385.2</v>
      </c>
      <c r="H102" s="4">
        <v>3354.6</v>
      </c>
      <c r="I102" s="4">
        <v>1756.8</v>
      </c>
      <c r="J102" s="4">
        <v>208</v>
      </c>
      <c r="K102" s="4">
        <v>198.4</v>
      </c>
      <c r="L102" s="4">
        <v>6</v>
      </c>
      <c r="M102" s="4">
        <v>2.8</v>
      </c>
    </row>
    <row r="103" spans="1:13" x14ac:dyDescent="0.2">
      <c r="A103" s="18">
        <v>42472.70208333333</v>
      </c>
      <c r="B103" s="4">
        <v>1576</v>
      </c>
      <c r="C103" s="4">
        <v>1976</v>
      </c>
      <c r="D103" s="4">
        <v>386306</v>
      </c>
      <c r="E103" s="4">
        <v>515076</v>
      </c>
      <c r="F103" s="4">
        <v>4629.8</v>
      </c>
      <c r="G103" s="4">
        <v>4623</v>
      </c>
      <c r="H103" s="4">
        <v>2712.4</v>
      </c>
      <c r="I103" s="4">
        <v>1732.8</v>
      </c>
      <c r="J103" s="4">
        <v>169</v>
      </c>
      <c r="K103" s="4">
        <v>160.4</v>
      </c>
      <c r="L103" s="4">
        <v>5.6</v>
      </c>
      <c r="M103" s="4">
        <v>2.4</v>
      </c>
    </row>
    <row r="104" spans="1:13" x14ac:dyDescent="0.2">
      <c r="A104" s="17">
        <v>100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 x14ac:dyDescent="0.2">
      <c r="A105" s="18">
        <v>42471.620833333334</v>
      </c>
      <c r="B105" s="4">
        <v>1576</v>
      </c>
      <c r="C105" s="4">
        <v>1976</v>
      </c>
      <c r="D105" s="4">
        <v>620360</v>
      </c>
      <c r="E105" s="4">
        <v>827148</v>
      </c>
      <c r="F105" s="4">
        <v>6448.4</v>
      </c>
      <c r="G105" s="4">
        <v>6414.8</v>
      </c>
      <c r="H105" s="4">
        <v>3838</v>
      </c>
      <c r="I105" s="4">
        <v>2161.1999999999998</v>
      </c>
      <c r="J105" s="4">
        <v>323.39999999999998</v>
      </c>
      <c r="K105" s="4">
        <v>291</v>
      </c>
      <c r="L105" s="4">
        <v>25.2</v>
      </c>
      <c r="M105" s="4">
        <v>5.8</v>
      </c>
    </row>
    <row r="106" spans="1:13" x14ac:dyDescent="0.2">
      <c r="A106" s="18">
        <v>42472.70208333333</v>
      </c>
      <c r="B106" s="4">
        <v>1576</v>
      </c>
      <c r="C106" s="4">
        <v>1976</v>
      </c>
      <c r="D106" s="4">
        <v>620360</v>
      </c>
      <c r="E106" s="4">
        <v>827148</v>
      </c>
      <c r="F106" s="4">
        <v>5443</v>
      </c>
      <c r="G106" s="4">
        <v>5433.8</v>
      </c>
      <c r="H106" s="4">
        <v>2891.4</v>
      </c>
      <c r="I106" s="4">
        <v>2332.6</v>
      </c>
      <c r="J106" s="4">
        <v>197.8</v>
      </c>
      <c r="K106" s="4">
        <v>185.6</v>
      </c>
      <c r="L106" s="4">
        <v>9</v>
      </c>
      <c r="M106" s="4">
        <v>5</v>
      </c>
    </row>
    <row r="107" spans="1:13" x14ac:dyDescent="0.2">
      <c r="A107" s="8" t="s">
        <v>50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 x14ac:dyDescent="0.2">
      <c r="A108" s="7" t="s">
        <v>51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 x14ac:dyDescent="0.2">
      <c r="A109" s="16">
        <v>0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 x14ac:dyDescent="0.2">
      <c r="A110" s="17">
        <v>25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 x14ac:dyDescent="0.2">
      <c r="A111" s="18">
        <v>42471.620833333334</v>
      </c>
      <c r="B111" s="4">
        <v>256</v>
      </c>
      <c r="C111" s="4">
        <v>256</v>
      </c>
      <c r="D111" s="4">
        <v>2348</v>
      </c>
      <c r="E111" s="4">
        <v>3132</v>
      </c>
      <c r="F111" s="4">
        <v>18</v>
      </c>
      <c r="G111" s="4">
        <v>11.8</v>
      </c>
      <c r="H111" s="4">
        <v>3.8</v>
      </c>
      <c r="I111" s="4">
        <v>2</v>
      </c>
      <c r="J111" s="4">
        <v>4.2</v>
      </c>
      <c r="K111" s="4">
        <v>2.6</v>
      </c>
      <c r="L111" s="4">
        <v>0</v>
      </c>
      <c r="M111" s="4">
        <v>0</v>
      </c>
    </row>
    <row r="112" spans="1:13" x14ac:dyDescent="0.2">
      <c r="A112" s="18">
        <v>42472.70208333333</v>
      </c>
      <c r="B112" s="4">
        <v>256</v>
      </c>
      <c r="C112" s="4">
        <v>256</v>
      </c>
      <c r="D112" s="4">
        <v>2348</v>
      </c>
      <c r="E112" s="4">
        <v>3132</v>
      </c>
      <c r="F112" s="4">
        <v>13.2</v>
      </c>
      <c r="G112" s="4">
        <v>8.4</v>
      </c>
      <c r="H112" s="4">
        <v>3</v>
      </c>
      <c r="I112" s="4">
        <v>1</v>
      </c>
      <c r="J112" s="4">
        <v>3</v>
      </c>
      <c r="K112" s="4">
        <v>2.8</v>
      </c>
      <c r="L112" s="4">
        <v>0</v>
      </c>
      <c r="M112" s="4">
        <v>0</v>
      </c>
    </row>
    <row r="113" spans="1:13" x14ac:dyDescent="0.2">
      <c r="A113" s="17">
        <v>50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 x14ac:dyDescent="0.2">
      <c r="A114" s="18">
        <v>42471.620833333334</v>
      </c>
      <c r="B114" s="4">
        <v>256</v>
      </c>
      <c r="C114" s="4">
        <v>256</v>
      </c>
      <c r="D114" s="4">
        <v>3094</v>
      </c>
      <c r="E114" s="4">
        <v>4128</v>
      </c>
      <c r="F114" s="4">
        <v>15</v>
      </c>
      <c r="G114" s="4">
        <v>8.4</v>
      </c>
      <c r="H114" s="4">
        <v>3.2</v>
      </c>
      <c r="I114" s="4">
        <v>1</v>
      </c>
      <c r="J114" s="4">
        <v>3</v>
      </c>
      <c r="K114" s="4">
        <v>2.2000000000000002</v>
      </c>
      <c r="L114" s="4">
        <v>0</v>
      </c>
      <c r="M114" s="4">
        <v>0</v>
      </c>
    </row>
    <row r="115" spans="1:13" x14ac:dyDescent="0.2">
      <c r="A115" s="18">
        <v>42472.70208333333</v>
      </c>
      <c r="B115" s="4">
        <v>256</v>
      </c>
      <c r="C115" s="4">
        <v>256</v>
      </c>
      <c r="D115" s="4">
        <v>3094</v>
      </c>
      <c r="E115" s="4">
        <v>4128</v>
      </c>
      <c r="F115" s="4">
        <v>13.4</v>
      </c>
      <c r="G115" s="4">
        <v>9</v>
      </c>
      <c r="H115" s="4">
        <v>3.2</v>
      </c>
      <c r="I115" s="4">
        <v>1.2</v>
      </c>
      <c r="J115" s="4">
        <v>3.2</v>
      </c>
      <c r="K115" s="4">
        <v>3</v>
      </c>
      <c r="L115" s="4">
        <v>0</v>
      </c>
      <c r="M115" s="4">
        <v>0</v>
      </c>
    </row>
    <row r="116" spans="1:13" x14ac:dyDescent="0.2">
      <c r="A116" s="17">
        <v>80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 x14ac:dyDescent="0.2">
      <c r="A117" s="18">
        <v>42471.620833333334</v>
      </c>
      <c r="B117" s="4">
        <v>256</v>
      </c>
      <c r="C117" s="4">
        <v>256</v>
      </c>
      <c r="D117" s="4">
        <v>4658</v>
      </c>
      <c r="E117" s="4">
        <v>6212</v>
      </c>
      <c r="F117" s="4">
        <v>16.2</v>
      </c>
      <c r="G117" s="4">
        <v>11.4</v>
      </c>
      <c r="H117" s="4">
        <v>5.8</v>
      </c>
      <c r="I117" s="4">
        <v>1</v>
      </c>
      <c r="J117" s="4">
        <v>3.4</v>
      </c>
      <c r="K117" s="4">
        <v>2.8</v>
      </c>
      <c r="L117" s="4">
        <v>0</v>
      </c>
      <c r="M117" s="4">
        <v>0</v>
      </c>
    </row>
    <row r="118" spans="1:13" x14ac:dyDescent="0.2">
      <c r="A118" s="18">
        <v>42472.70208333333</v>
      </c>
      <c r="B118" s="4">
        <v>256</v>
      </c>
      <c r="C118" s="4">
        <v>256</v>
      </c>
      <c r="D118" s="4">
        <v>4658</v>
      </c>
      <c r="E118" s="4">
        <v>6212</v>
      </c>
      <c r="F118" s="4">
        <v>13</v>
      </c>
      <c r="G118" s="4">
        <v>8.6</v>
      </c>
      <c r="H118" s="4">
        <v>2.8</v>
      </c>
      <c r="I118" s="4">
        <v>1.2</v>
      </c>
      <c r="J118" s="4">
        <v>3.4</v>
      </c>
      <c r="K118" s="4">
        <v>3</v>
      </c>
      <c r="L118" s="4">
        <v>0</v>
      </c>
      <c r="M118" s="4">
        <v>0</v>
      </c>
    </row>
    <row r="119" spans="1:13" x14ac:dyDescent="0.2">
      <c r="A119" s="17">
        <v>95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13" x14ac:dyDescent="0.2">
      <c r="A120" s="18">
        <v>42471.620833333334</v>
      </c>
      <c r="B120" s="4">
        <v>256</v>
      </c>
      <c r="C120" s="4">
        <v>256</v>
      </c>
      <c r="D120" s="4">
        <v>9338</v>
      </c>
      <c r="E120" s="4">
        <v>12452</v>
      </c>
      <c r="F120" s="4">
        <v>14.2</v>
      </c>
      <c r="G120" s="4">
        <v>9.8000000000000007</v>
      </c>
      <c r="H120" s="4">
        <v>3</v>
      </c>
      <c r="I120" s="4">
        <v>1</v>
      </c>
      <c r="J120" s="4">
        <v>3.4</v>
      </c>
      <c r="K120" s="4">
        <v>3.4</v>
      </c>
      <c r="L120" s="4">
        <v>0</v>
      </c>
      <c r="M120" s="4">
        <v>0</v>
      </c>
    </row>
    <row r="121" spans="1:13" x14ac:dyDescent="0.2">
      <c r="A121" s="18">
        <v>42472.70208333333</v>
      </c>
      <c r="B121" s="4">
        <v>256</v>
      </c>
      <c r="C121" s="4">
        <v>256</v>
      </c>
      <c r="D121" s="4">
        <v>9338</v>
      </c>
      <c r="E121" s="4">
        <v>12452</v>
      </c>
      <c r="F121" s="4">
        <v>13.6</v>
      </c>
      <c r="G121" s="4">
        <v>9.1999999999999993</v>
      </c>
      <c r="H121" s="4">
        <v>3</v>
      </c>
      <c r="I121" s="4">
        <v>1</v>
      </c>
      <c r="J121" s="4">
        <v>3.8</v>
      </c>
      <c r="K121" s="4">
        <v>3.4</v>
      </c>
      <c r="L121" s="4">
        <v>0</v>
      </c>
      <c r="M121" s="4">
        <v>0</v>
      </c>
    </row>
    <row r="122" spans="1:13" x14ac:dyDescent="0.2">
      <c r="A122" s="17">
        <v>100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13" x14ac:dyDescent="0.2">
      <c r="A123" s="18">
        <v>42471.620833333334</v>
      </c>
      <c r="B123" s="4">
        <v>256</v>
      </c>
      <c r="C123" s="4">
        <v>256</v>
      </c>
      <c r="D123" s="4">
        <v>16030</v>
      </c>
      <c r="E123" s="4">
        <v>21376</v>
      </c>
      <c r="F123" s="4">
        <v>18</v>
      </c>
      <c r="G123" s="4">
        <v>12.2</v>
      </c>
      <c r="H123" s="4">
        <v>3</v>
      </c>
      <c r="I123" s="4">
        <v>2.2000000000000002</v>
      </c>
      <c r="J123" s="4">
        <v>4.4000000000000004</v>
      </c>
      <c r="K123" s="4">
        <v>3.8</v>
      </c>
      <c r="L123" s="4">
        <v>0</v>
      </c>
      <c r="M123" s="4">
        <v>0</v>
      </c>
    </row>
    <row r="124" spans="1:13" x14ac:dyDescent="0.2">
      <c r="A124" s="18">
        <v>42472.70208333333</v>
      </c>
      <c r="B124" s="4">
        <v>256</v>
      </c>
      <c r="C124" s="4">
        <v>256</v>
      </c>
      <c r="D124" s="4">
        <v>16030</v>
      </c>
      <c r="E124" s="4">
        <v>21376</v>
      </c>
      <c r="F124" s="4">
        <v>15.8</v>
      </c>
      <c r="G124" s="4">
        <v>11.2</v>
      </c>
      <c r="H124" s="4">
        <v>3.8</v>
      </c>
      <c r="I124" s="4">
        <v>1.2</v>
      </c>
      <c r="J124" s="4">
        <v>4.5999999999999996</v>
      </c>
      <c r="K124" s="4">
        <v>4.2</v>
      </c>
      <c r="L124" s="4">
        <v>0</v>
      </c>
      <c r="M124" s="4">
        <v>0</v>
      </c>
    </row>
    <row r="125" spans="1:13" x14ac:dyDescent="0.2">
      <c r="A125" s="7" t="s">
        <v>52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 x14ac:dyDescent="0.2">
      <c r="A126" s="16">
        <v>0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 x14ac:dyDescent="0.2">
      <c r="A127" s="17">
        <v>25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13" x14ac:dyDescent="0.2">
      <c r="A128" s="18">
        <v>42471.620833333334</v>
      </c>
      <c r="B128" s="4">
        <v>256</v>
      </c>
      <c r="C128" s="4">
        <v>256</v>
      </c>
      <c r="D128" s="4">
        <v>2338</v>
      </c>
      <c r="E128" s="4">
        <v>3120</v>
      </c>
      <c r="F128" s="4">
        <v>13</v>
      </c>
      <c r="G128" s="4">
        <v>8.1999999999999993</v>
      </c>
      <c r="H128" s="4">
        <v>3</v>
      </c>
      <c r="I128" s="4">
        <v>1</v>
      </c>
      <c r="J128" s="4">
        <v>2.8</v>
      </c>
      <c r="K128" s="4">
        <v>2.6</v>
      </c>
      <c r="L128" s="4">
        <v>0</v>
      </c>
      <c r="M128" s="4">
        <v>0</v>
      </c>
    </row>
    <row r="129" spans="1:13" x14ac:dyDescent="0.2">
      <c r="A129" s="18">
        <v>42472.70208333333</v>
      </c>
      <c r="B129" s="4">
        <v>256</v>
      </c>
      <c r="C129" s="4">
        <v>256</v>
      </c>
      <c r="D129" s="4">
        <v>2338</v>
      </c>
      <c r="E129" s="4">
        <v>3120</v>
      </c>
      <c r="F129" s="4">
        <v>15.8</v>
      </c>
      <c r="G129" s="4">
        <v>9.4</v>
      </c>
      <c r="H129" s="4">
        <v>3.4</v>
      </c>
      <c r="I129" s="4">
        <v>1</v>
      </c>
      <c r="J129" s="4">
        <v>3.4</v>
      </c>
      <c r="K129" s="4">
        <v>3.2</v>
      </c>
      <c r="L129" s="4">
        <v>0</v>
      </c>
      <c r="M129" s="4">
        <v>0</v>
      </c>
    </row>
    <row r="130" spans="1:13" x14ac:dyDescent="0.2">
      <c r="A130" s="17">
        <v>50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13" x14ac:dyDescent="0.2">
      <c r="A131" s="18">
        <v>42471.620833333334</v>
      </c>
      <c r="B131" s="4">
        <v>256</v>
      </c>
      <c r="C131" s="4">
        <v>256</v>
      </c>
      <c r="D131" s="4">
        <v>3060</v>
      </c>
      <c r="E131" s="4">
        <v>4080</v>
      </c>
      <c r="F131" s="4">
        <v>20.2</v>
      </c>
      <c r="G131" s="4">
        <v>11.4</v>
      </c>
      <c r="H131" s="4">
        <v>5</v>
      </c>
      <c r="I131" s="4">
        <v>1.4</v>
      </c>
      <c r="J131" s="4">
        <v>3.6</v>
      </c>
      <c r="K131" s="4">
        <v>3.2</v>
      </c>
      <c r="L131" s="4">
        <v>0</v>
      </c>
      <c r="M131" s="4">
        <v>0</v>
      </c>
    </row>
    <row r="132" spans="1:13" x14ac:dyDescent="0.2">
      <c r="A132" s="18">
        <v>42472.70208333333</v>
      </c>
      <c r="B132" s="4">
        <v>256</v>
      </c>
      <c r="C132" s="4">
        <v>256</v>
      </c>
      <c r="D132" s="4">
        <v>3060</v>
      </c>
      <c r="E132" s="4">
        <v>4080</v>
      </c>
      <c r="F132" s="4">
        <v>13.8</v>
      </c>
      <c r="G132" s="4">
        <v>8.8000000000000007</v>
      </c>
      <c r="H132" s="4">
        <v>2.4</v>
      </c>
      <c r="I132" s="4">
        <v>1</v>
      </c>
      <c r="J132" s="4">
        <v>4</v>
      </c>
      <c r="K132" s="4">
        <v>3.4</v>
      </c>
      <c r="L132" s="4">
        <v>0</v>
      </c>
      <c r="M132" s="4">
        <v>0</v>
      </c>
    </row>
    <row r="133" spans="1:13" x14ac:dyDescent="0.2">
      <c r="A133" s="17">
        <v>80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13" x14ac:dyDescent="0.2">
      <c r="A134" s="18">
        <v>42471.620833333334</v>
      </c>
      <c r="B134" s="4">
        <v>256</v>
      </c>
      <c r="C134" s="4">
        <v>256</v>
      </c>
      <c r="D134" s="4">
        <v>4632</v>
      </c>
      <c r="E134" s="4">
        <v>6176</v>
      </c>
      <c r="F134" s="4">
        <v>14</v>
      </c>
      <c r="G134" s="4">
        <v>9.1999999999999993</v>
      </c>
      <c r="H134" s="4">
        <v>3.2</v>
      </c>
      <c r="I134" s="4">
        <v>1</v>
      </c>
      <c r="J134" s="4">
        <v>3.4</v>
      </c>
      <c r="K134" s="4">
        <v>3</v>
      </c>
      <c r="L134" s="4">
        <v>0</v>
      </c>
      <c r="M134" s="4">
        <v>0</v>
      </c>
    </row>
    <row r="135" spans="1:13" x14ac:dyDescent="0.2">
      <c r="A135" s="18">
        <v>42472.70208333333</v>
      </c>
      <c r="B135" s="4">
        <v>256</v>
      </c>
      <c r="C135" s="4">
        <v>256</v>
      </c>
      <c r="D135" s="4">
        <v>4632</v>
      </c>
      <c r="E135" s="4">
        <v>6176</v>
      </c>
      <c r="F135" s="4">
        <v>12.6</v>
      </c>
      <c r="G135" s="4">
        <v>8</v>
      </c>
      <c r="H135" s="4">
        <v>3</v>
      </c>
      <c r="I135" s="4">
        <v>1</v>
      </c>
      <c r="J135" s="4">
        <v>3.2</v>
      </c>
      <c r="K135" s="4">
        <v>3</v>
      </c>
      <c r="L135" s="4">
        <v>0</v>
      </c>
      <c r="M135" s="4">
        <v>0</v>
      </c>
    </row>
    <row r="136" spans="1:13" x14ac:dyDescent="0.2">
      <c r="A136" s="17">
        <v>95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 x14ac:dyDescent="0.2">
      <c r="A137" s="18">
        <v>42471.620833333334</v>
      </c>
      <c r="B137" s="4">
        <v>256</v>
      </c>
      <c r="C137" s="4">
        <v>256</v>
      </c>
      <c r="D137" s="4">
        <v>9373</v>
      </c>
      <c r="E137" s="4">
        <v>12500</v>
      </c>
      <c r="F137" s="4">
        <v>14</v>
      </c>
      <c r="G137" s="4">
        <v>8.8000000000000007</v>
      </c>
      <c r="H137" s="4">
        <v>2.8</v>
      </c>
      <c r="I137" s="4">
        <v>1</v>
      </c>
      <c r="J137" s="4">
        <v>3.6</v>
      </c>
      <c r="K137" s="4">
        <v>3.4</v>
      </c>
      <c r="L137" s="4">
        <v>0</v>
      </c>
      <c r="M137" s="4">
        <v>0.2</v>
      </c>
    </row>
    <row r="138" spans="1:13" x14ac:dyDescent="0.2">
      <c r="A138" s="18">
        <v>42472.70208333333</v>
      </c>
      <c r="B138" s="4">
        <v>256</v>
      </c>
      <c r="C138" s="4">
        <v>256</v>
      </c>
      <c r="D138" s="4">
        <v>9373</v>
      </c>
      <c r="E138" s="4">
        <v>12500</v>
      </c>
      <c r="F138" s="4">
        <v>13.4</v>
      </c>
      <c r="G138" s="4">
        <v>9.4</v>
      </c>
      <c r="H138" s="4">
        <v>2.6</v>
      </c>
      <c r="I138" s="4">
        <v>1</v>
      </c>
      <c r="J138" s="4">
        <v>3.8</v>
      </c>
      <c r="K138" s="4">
        <v>3.6</v>
      </c>
      <c r="L138" s="4">
        <v>0</v>
      </c>
      <c r="M138" s="4">
        <v>0</v>
      </c>
    </row>
    <row r="139" spans="1:13" x14ac:dyDescent="0.2">
      <c r="A139" s="17">
        <v>100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13" x14ac:dyDescent="0.2">
      <c r="A140" s="18">
        <v>42471.620833333334</v>
      </c>
      <c r="B140" s="4">
        <v>256</v>
      </c>
      <c r="C140" s="4">
        <v>256</v>
      </c>
      <c r="D140" s="4">
        <v>16361</v>
      </c>
      <c r="E140" s="4">
        <v>21816</v>
      </c>
      <c r="F140" s="4">
        <v>17.600000000000001</v>
      </c>
      <c r="G140" s="4">
        <v>11.8</v>
      </c>
      <c r="H140" s="4">
        <v>3.4</v>
      </c>
      <c r="I140" s="4">
        <v>1.2</v>
      </c>
      <c r="J140" s="4">
        <v>5.4</v>
      </c>
      <c r="K140" s="4">
        <v>4.5999999999999996</v>
      </c>
      <c r="L140" s="4">
        <v>0</v>
      </c>
      <c r="M140" s="4">
        <v>0</v>
      </c>
    </row>
    <row r="141" spans="1:13" x14ac:dyDescent="0.2">
      <c r="A141" s="18">
        <v>42472.70208333333</v>
      </c>
      <c r="B141" s="4">
        <v>256</v>
      </c>
      <c r="C141" s="4">
        <v>256</v>
      </c>
      <c r="D141" s="4">
        <v>16361</v>
      </c>
      <c r="E141" s="4">
        <v>21816</v>
      </c>
      <c r="F141" s="4">
        <v>15</v>
      </c>
      <c r="G141" s="4">
        <v>10.4</v>
      </c>
      <c r="H141" s="4">
        <v>3.2</v>
      </c>
      <c r="I141" s="4">
        <v>1</v>
      </c>
      <c r="J141" s="4">
        <v>4.5999999999999996</v>
      </c>
      <c r="K141" s="4">
        <v>4.2</v>
      </c>
      <c r="L141" s="4">
        <v>0</v>
      </c>
      <c r="M141" s="4">
        <v>0</v>
      </c>
    </row>
    <row r="142" spans="1:13" x14ac:dyDescent="0.2">
      <c r="A142" s="7" t="s">
        <v>53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 x14ac:dyDescent="0.2">
      <c r="A143" s="16">
        <v>0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 x14ac:dyDescent="0.2">
      <c r="A144" s="17">
        <v>25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 x14ac:dyDescent="0.2">
      <c r="A145" s="18">
        <v>42471.620833333334</v>
      </c>
      <c r="B145" s="4">
        <v>256</v>
      </c>
      <c r="C145" s="4">
        <v>256</v>
      </c>
      <c r="D145" s="4">
        <v>2830</v>
      </c>
      <c r="E145" s="4">
        <v>3776</v>
      </c>
      <c r="F145" s="4">
        <v>15.4</v>
      </c>
      <c r="G145" s="4">
        <v>9.1999999999999993</v>
      </c>
      <c r="H145" s="4">
        <v>3</v>
      </c>
      <c r="I145" s="4">
        <v>1.4</v>
      </c>
      <c r="J145" s="4">
        <v>3.4</v>
      </c>
      <c r="K145" s="4">
        <v>3.2</v>
      </c>
      <c r="L145" s="4">
        <v>0</v>
      </c>
      <c r="M145" s="4">
        <v>0</v>
      </c>
    </row>
    <row r="146" spans="1:13" x14ac:dyDescent="0.2">
      <c r="A146" s="18">
        <v>42472.70208333333</v>
      </c>
      <c r="B146" s="4">
        <v>256</v>
      </c>
      <c r="C146" s="4">
        <v>256</v>
      </c>
      <c r="D146" s="4">
        <v>2830</v>
      </c>
      <c r="E146" s="4">
        <v>3776</v>
      </c>
      <c r="F146" s="4">
        <v>13.8</v>
      </c>
      <c r="G146" s="4">
        <v>9</v>
      </c>
      <c r="H146" s="4">
        <v>3</v>
      </c>
      <c r="I146" s="4">
        <v>1</v>
      </c>
      <c r="J146" s="4">
        <v>3.2</v>
      </c>
      <c r="K146" s="4">
        <v>3</v>
      </c>
      <c r="L146" s="4">
        <v>0</v>
      </c>
      <c r="M146" s="4">
        <v>0</v>
      </c>
    </row>
    <row r="147" spans="1:13" x14ac:dyDescent="0.2">
      <c r="A147" s="17">
        <v>50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 x14ac:dyDescent="0.2">
      <c r="A148" s="18">
        <v>42471.620833333334</v>
      </c>
      <c r="B148" s="4">
        <v>256</v>
      </c>
      <c r="C148" s="4">
        <v>256</v>
      </c>
      <c r="D148" s="4">
        <v>3924</v>
      </c>
      <c r="E148" s="4">
        <v>5232</v>
      </c>
      <c r="F148" s="4">
        <v>13.8</v>
      </c>
      <c r="G148" s="4">
        <v>8.8000000000000007</v>
      </c>
      <c r="H148" s="4">
        <v>3.2</v>
      </c>
      <c r="I148" s="4">
        <v>1</v>
      </c>
      <c r="J148" s="4">
        <v>3.2</v>
      </c>
      <c r="K148" s="4">
        <v>2.8</v>
      </c>
      <c r="L148" s="4">
        <v>0</v>
      </c>
      <c r="M148" s="4">
        <v>0</v>
      </c>
    </row>
    <row r="149" spans="1:13" x14ac:dyDescent="0.2">
      <c r="A149" s="18">
        <v>42472.70208333333</v>
      </c>
      <c r="B149" s="4">
        <v>256</v>
      </c>
      <c r="C149" s="4">
        <v>256</v>
      </c>
      <c r="D149" s="4">
        <v>3924</v>
      </c>
      <c r="E149" s="4">
        <v>5232</v>
      </c>
      <c r="F149" s="4">
        <v>12.6</v>
      </c>
      <c r="G149" s="4">
        <v>8.4</v>
      </c>
      <c r="H149" s="4">
        <v>2.8</v>
      </c>
      <c r="I149" s="4">
        <v>1</v>
      </c>
      <c r="J149" s="4">
        <v>3.4</v>
      </c>
      <c r="K149" s="4">
        <v>2.8</v>
      </c>
      <c r="L149" s="4">
        <v>0</v>
      </c>
      <c r="M149" s="4">
        <v>0</v>
      </c>
    </row>
    <row r="150" spans="1:13" x14ac:dyDescent="0.2">
      <c r="A150" s="17">
        <v>80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1:13" x14ac:dyDescent="0.2">
      <c r="A151" s="18">
        <v>42471.620833333334</v>
      </c>
      <c r="B151" s="4">
        <v>256</v>
      </c>
      <c r="C151" s="4">
        <v>256</v>
      </c>
      <c r="D151" s="4">
        <v>6195</v>
      </c>
      <c r="E151" s="4">
        <v>8260</v>
      </c>
      <c r="F151" s="4">
        <v>17.8</v>
      </c>
      <c r="G151" s="4">
        <v>11.8</v>
      </c>
      <c r="H151" s="4">
        <v>2.8</v>
      </c>
      <c r="I151" s="4">
        <v>1.2</v>
      </c>
      <c r="J151" s="4">
        <v>6</v>
      </c>
      <c r="K151" s="4">
        <v>5.6</v>
      </c>
      <c r="L151" s="4">
        <v>0</v>
      </c>
      <c r="M151" s="4">
        <v>0</v>
      </c>
    </row>
    <row r="152" spans="1:13" x14ac:dyDescent="0.2">
      <c r="A152" s="18">
        <v>42472.70208333333</v>
      </c>
      <c r="B152" s="4">
        <v>256</v>
      </c>
      <c r="C152" s="4">
        <v>256</v>
      </c>
      <c r="D152" s="4">
        <v>6195</v>
      </c>
      <c r="E152" s="4">
        <v>8260</v>
      </c>
      <c r="F152" s="4">
        <v>13</v>
      </c>
      <c r="G152" s="4">
        <v>8.6</v>
      </c>
      <c r="H152" s="4">
        <v>3</v>
      </c>
      <c r="I152" s="4">
        <v>1</v>
      </c>
      <c r="J152" s="4">
        <v>3.6</v>
      </c>
      <c r="K152" s="4">
        <v>3.6</v>
      </c>
      <c r="L152" s="4">
        <v>0</v>
      </c>
      <c r="M152" s="4">
        <v>0</v>
      </c>
    </row>
    <row r="153" spans="1:13" x14ac:dyDescent="0.2">
      <c r="A153" s="17">
        <v>95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13" x14ac:dyDescent="0.2">
      <c r="A154" s="18">
        <v>42471.620833333334</v>
      </c>
      <c r="B154" s="4">
        <v>256</v>
      </c>
      <c r="C154" s="4">
        <v>256</v>
      </c>
      <c r="D154" s="4">
        <v>12666</v>
      </c>
      <c r="E154" s="4">
        <v>16888</v>
      </c>
      <c r="F154" s="4">
        <v>16.399999999999999</v>
      </c>
      <c r="G154" s="4">
        <v>11</v>
      </c>
      <c r="H154" s="4">
        <v>3.6</v>
      </c>
      <c r="I154" s="4">
        <v>1</v>
      </c>
      <c r="J154" s="4">
        <v>4.2</v>
      </c>
      <c r="K154" s="4">
        <v>4</v>
      </c>
      <c r="L154" s="4">
        <v>0</v>
      </c>
      <c r="M154" s="4">
        <v>0</v>
      </c>
    </row>
    <row r="155" spans="1:13" x14ac:dyDescent="0.2">
      <c r="A155" s="18">
        <v>42472.70208333333</v>
      </c>
      <c r="B155" s="4">
        <v>256</v>
      </c>
      <c r="C155" s="4">
        <v>256</v>
      </c>
      <c r="D155" s="4">
        <v>12666</v>
      </c>
      <c r="E155" s="4">
        <v>16888</v>
      </c>
      <c r="F155" s="4">
        <v>15.4</v>
      </c>
      <c r="G155" s="4">
        <v>10.6</v>
      </c>
      <c r="H155" s="4">
        <v>3</v>
      </c>
      <c r="I155" s="4">
        <v>1.2</v>
      </c>
      <c r="J155" s="4">
        <v>4.5999999999999996</v>
      </c>
      <c r="K155" s="4">
        <v>4.2</v>
      </c>
      <c r="L155" s="4">
        <v>0</v>
      </c>
      <c r="M155" s="4">
        <v>0</v>
      </c>
    </row>
    <row r="156" spans="1:13" x14ac:dyDescent="0.2">
      <c r="A156" s="17">
        <v>100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 x14ac:dyDescent="0.2">
      <c r="A157" s="18">
        <v>42471.620833333334</v>
      </c>
      <c r="B157" s="4">
        <v>256</v>
      </c>
      <c r="C157" s="4">
        <v>256</v>
      </c>
      <c r="D157" s="4">
        <v>21801</v>
      </c>
      <c r="E157" s="4">
        <v>29068</v>
      </c>
      <c r="F157" s="4">
        <v>16</v>
      </c>
      <c r="G157" s="4">
        <v>11.2</v>
      </c>
      <c r="H157" s="4">
        <v>3.2</v>
      </c>
      <c r="I157" s="4">
        <v>1</v>
      </c>
      <c r="J157" s="4">
        <v>5.4</v>
      </c>
      <c r="K157" s="4">
        <v>4.5999999999999996</v>
      </c>
      <c r="L157" s="4">
        <v>0</v>
      </c>
      <c r="M157" s="4">
        <v>0</v>
      </c>
    </row>
    <row r="158" spans="1:13" x14ac:dyDescent="0.2">
      <c r="A158" s="18">
        <v>42472.70208333333</v>
      </c>
      <c r="B158" s="4">
        <v>256</v>
      </c>
      <c r="C158" s="4">
        <v>256</v>
      </c>
      <c r="D158" s="4">
        <v>21801</v>
      </c>
      <c r="E158" s="4">
        <v>29068</v>
      </c>
      <c r="F158" s="4">
        <v>15.6</v>
      </c>
      <c r="G158" s="4">
        <v>10.6</v>
      </c>
      <c r="H158" s="4">
        <v>3.2</v>
      </c>
      <c r="I158" s="4">
        <v>1</v>
      </c>
      <c r="J158" s="4">
        <v>5</v>
      </c>
      <c r="K158" s="4">
        <v>4.4000000000000004</v>
      </c>
      <c r="L158" s="4">
        <v>0</v>
      </c>
      <c r="M158" s="4">
        <v>0</v>
      </c>
    </row>
    <row r="159" spans="1:13" x14ac:dyDescent="0.2">
      <c r="A159" s="8" t="s">
        <v>46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13" x14ac:dyDescent="0.2">
      <c r="A160" s="7" t="s">
        <v>47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spans="1:13" x14ac:dyDescent="0.2">
      <c r="A161" s="16">
        <v>0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13" x14ac:dyDescent="0.2">
      <c r="A162" s="17">
        <v>25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 x14ac:dyDescent="0.2">
      <c r="A163" s="18">
        <v>42471.620833333334</v>
      </c>
      <c r="B163" s="4">
        <v>256</v>
      </c>
      <c r="C163" s="4">
        <v>256</v>
      </c>
      <c r="D163" s="4">
        <v>1630</v>
      </c>
      <c r="E163" s="4">
        <v>2176</v>
      </c>
      <c r="F163" s="4">
        <v>13.4</v>
      </c>
      <c r="G163" s="4">
        <v>7.2</v>
      </c>
      <c r="H163" s="4">
        <v>2.8</v>
      </c>
      <c r="I163" s="4">
        <v>0</v>
      </c>
      <c r="J163" s="4">
        <v>2.6</v>
      </c>
      <c r="K163" s="4">
        <v>2.2000000000000002</v>
      </c>
      <c r="L163" s="4">
        <v>0</v>
      </c>
      <c r="M163" s="4">
        <v>0</v>
      </c>
    </row>
    <row r="164" spans="1:13" x14ac:dyDescent="0.2">
      <c r="A164" s="18">
        <v>42472.70208333333</v>
      </c>
      <c r="B164" s="4">
        <v>256</v>
      </c>
      <c r="C164" s="4">
        <v>256</v>
      </c>
      <c r="D164" s="4">
        <v>1630</v>
      </c>
      <c r="E164" s="4">
        <v>2176</v>
      </c>
      <c r="F164" s="4">
        <v>12.4</v>
      </c>
      <c r="G164" s="4">
        <v>7</v>
      </c>
      <c r="H164" s="4">
        <v>2.4</v>
      </c>
      <c r="I164" s="4">
        <v>0</v>
      </c>
      <c r="J164" s="4">
        <v>2.4</v>
      </c>
      <c r="K164" s="4">
        <v>2</v>
      </c>
      <c r="L164" s="4">
        <v>0</v>
      </c>
      <c r="M164" s="4">
        <v>0</v>
      </c>
    </row>
    <row r="165" spans="1:13" x14ac:dyDescent="0.2">
      <c r="A165" s="17">
        <v>50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1:13" x14ac:dyDescent="0.2">
      <c r="A166" s="18">
        <v>42471.620833333334</v>
      </c>
      <c r="B166" s="4">
        <v>256</v>
      </c>
      <c r="C166" s="4">
        <v>256</v>
      </c>
      <c r="D166" s="4">
        <v>2114</v>
      </c>
      <c r="E166" s="4">
        <v>2820</v>
      </c>
      <c r="F166" s="4">
        <v>15.6</v>
      </c>
      <c r="G166" s="4">
        <v>11</v>
      </c>
      <c r="H166" s="4">
        <v>2.6</v>
      </c>
      <c r="I166" s="4">
        <v>0.4</v>
      </c>
      <c r="J166" s="4">
        <v>5.4</v>
      </c>
      <c r="K166" s="4">
        <v>5.4</v>
      </c>
      <c r="L166" s="4">
        <v>0</v>
      </c>
      <c r="M166" s="4">
        <v>0</v>
      </c>
    </row>
    <row r="167" spans="1:13" x14ac:dyDescent="0.2">
      <c r="A167" s="18">
        <v>42472.70208333333</v>
      </c>
      <c r="B167" s="4">
        <v>256</v>
      </c>
      <c r="C167" s="4">
        <v>256</v>
      </c>
      <c r="D167" s="4">
        <v>2114</v>
      </c>
      <c r="E167" s="4">
        <v>2820</v>
      </c>
      <c r="F167" s="4">
        <v>12</v>
      </c>
      <c r="G167" s="4">
        <v>7.8</v>
      </c>
      <c r="H167" s="4">
        <v>3.2</v>
      </c>
      <c r="I167" s="4">
        <v>0</v>
      </c>
      <c r="J167" s="4">
        <v>3</v>
      </c>
      <c r="K167" s="4">
        <v>2.4</v>
      </c>
      <c r="L167" s="4">
        <v>0</v>
      </c>
      <c r="M167" s="4">
        <v>0</v>
      </c>
    </row>
    <row r="168" spans="1:13" x14ac:dyDescent="0.2">
      <c r="A168" s="17">
        <v>80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 x14ac:dyDescent="0.2">
      <c r="A169" s="18">
        <v>42471.620833333334</v>
      </c>
      <c r="B169" s="4">
        <v>256</v>
      </c>
      <c r="C169" s="4">
        <v>256</v>
      </c>
      <c r="D169" s="4">
        <v>3410</v>
      </c>
      <c r="E169" s="4">
        <v>4548</v>
      </c>
      <c r="F169" s="4">
        <v>19</v>
      </c>
      <c r="G169" s="4">
        <v>13.8</v>
      </c>
      <c r="H169" s="4">
        <v>4.4000000000000004</v>
      </c>
      <c r="I169" s="4">
        <v>0.2</v>
      </c>
      <c r="J169" s="4">
        <v>4.5999999999999996</v>
      </c>
      <c r="K169" s="4">
        <v>4</v>
      </c>
      <c r="L169" s="4">
        <v>0</v>
      </c>
      <c r="M169" s="4">
        <v>0</v>
      </c>
    </row>
    <row r="170" spans="1:13" x14ac:dyDescent="0.2">
      <c r="A170" s="18">
        <v>42472.70208333333</v>
      </c>
      <c r="B170" s="4">
        <v>256</v>
      </c>
      <c r="C170" s="4">
        <v>256</v>
      </c>
      <c r="D170" s="4">
        <v>3410</v>
      </c>
      <c r="E170" s="4">
        <v>4548</v>
      </c>
      <c r="F170" s="4">
        <v>14.8</v>
      </c>
      <c r="G170" s="4">
        <v>9.8000000000000007</v>
      </c>
      <c r="H170" s="4">
        <v>2.8</v>
      </c>
      <c r="I170" s="4">
        <v>0.2</v>
      </c>
      <c r="J170" s="4">
        <v>3.4</v>
      </c>
      <c r="K170" s="4">
        <v>3</v>
      </c>
      <c r="L170" s="4">
        <v>0</v>
      </c>
      <c r="M170" s="4">
        <v>0</v>
      </c>
    </row>
    <row r="171" spans="1:13" x14ac:dyDescent="0.2">
      <c r="A171" s="17">
        <v>95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13" x14ac:dyDescent="0.2">
      <c r="A172" s="18">
        <v>42471.620833333334</v>
      </c>
      <c r="B172" s="4">
        <v>256</v>
      </c>
      <c r="C172" s="4">
        <v>256</v>
      </c>
      <c r="D172" s="4">
        <v>7639</v>
      </c>
      <c r="E172" s="4">
        <v>10188</v>
      </c>
      <c r="F172" s="4">
        <v>19.2</v>
      </c>
      <c r="G172" s="4">
        <v>11.4</v>
      </c>
      <c r="H172" s="4">
        <v>4</v>
      </c>
      <c r="I172" s="4">
        <v>1</v>
      </c>
      <c r="J172" s="4">
        <v>4.5999999999999996</v>
      </c>
      <c r="K172" s="4">
        <v>4.4000000000000004</v>
      </c>
      <c r="L172" s="4">
        <v>0</v>
      </c>
      <c r="M172" s="4">
        <v>0</v>
      </c>
    </row>
    <row r="173" spans="1:13" x14ac:dyDescent="0.2">
      <c r="A173" s="18">
        <v>42472.70208333333</v>
      </c>
      <c r="B173" s="4">
        <v>256</v>
      </c>
      <c r="C173" s="4">
        <v>256</v>
      </c>
      <c r="D173" s="4">
        <v>7639</v>
      </c>
      <c r="E173" s="4">
        <v>10188</v>
      </c>
      <c r="F173" s="4">
        <v>15.4</v>
      </c>
      <c r="G173" s="4">
        <v>11.2</v>
      </c>
      <c r="H173" s="4">
        <v>2.8</v>
      </c>
      <c r="I173" s="4">
        <v>1.8</v>
      </c>
      <c r="J173" s="4">
        <v>3.2</v>
      </c>
      <c r="K173" s="4">
        <v>3</v>
      </c>
      <c r="L173" s="4">
        <v>0</v>
      </c>
      <c r="M173" s="4">
        <v>0</v>
      </c>
    </row>
    <row r="174" spans="1:13" x14ac:dyDescent="0.2">
      <c r="A174" s="17">
        <v>100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 x14ac:dyDescent="0.2">
      <c r="A175" s="18">
        <v>42471.620833333334</v>
      </c>
      <c r="B175" s="4">
        <v>256</v>
      </c>
      <c r="C175" s="4">
        <v>256</v>
      </c>
      <c r="D175" s="4">
        <v>14990</v>
      </c>
      <c r="E175" s="4">
        <v>19988</v>
      </c>
      <c r="F175" s="4">
        <v>14.8</v>
      </c>
      <c r="G175" s="4">
        <v>10.4</v>
      </c>
      <c r="H175" s="4">
        <v>2.8</v>
      </c>
      <c r="I175" s="4">
        <v>0.2</v>
      </c>
      <c r="J175" s="4">
        <v>5</v>
      </c>
      <c r="K175" s="4">
        <v>4.4000000000000004</v>
      </c>
      <c r="L175" s="4">
        <v>0</v>
      </c>
      <c r="M175" s="4">
        <v>0</v>
      </c>
    </row>
    <row r="176" spans="1:13" x14ac:dyDescent="0.2">
      <c r="A176" s="18">
        <v>42472.70208333333</v>
      </c>
      <c r="B176" s="4">
        <v>256</v>
      </c>
      <c r="C176" s="4">
        <v>256</v>
      </c>
      <c r="D176" s="4">
        <v>14990</v>
      </c>
      <c r="E176" s="4">
        <v>19988</v>
      </c>
      <c r="F176" s="4">
        <v>18</v>
      </c>
      <c r="G176" s="4">
        <v>12.2</v>
      </c>
      <c r="H176" s="4">
        <v>4</v>
      </c>
      <c r="I176" s="4">
        <v>2.2000000000000002</v>
      </c>
      <c r="J176" s="4">
        <v>4</v>
      </c>
      <c r="K176" s="4">
        <v>4</v>
      </c>
      <c r="L176" s="4">
        <v>0</v>
      </c>
      <c r="M176" s="4">
        <v>0</v>
      </c>
    </row>
    <row r="177" spans="1:13" x14ac:dyDescent="0.2">
      <c r="A177" s="7" t="s">
        <v>48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13" x14ac:dyDescent="0.2">
      <c r="A178" s="16">
        <v>0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13" x14ac:dyDescent="0.2">
      <c r="A179" s="17">
        <v>25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13" x14ac:dyDescent="0.2">
      <c r="A180" s="18">
        <v>42471.620833333334</v>
      </c>
      <c r="B180" s="4">
        <v>256</v>
      </c>
      <c r="C180" s="4">
        <v>256</v>
      </c>
      <c r="D180" s="4">
        <v>1895</v>
      </c>
      <c r="E180" s="4">
        <v>2528</v>
      </c>
      <c r="F180" s="4">
        <v>15.8</v>
      </c>
      <c r="G180" s="4">
        <v>9.6</v>
      </c>
      <c r="H180" s="4">
        <v>2.6</v>
      </c>
      <c r="I180" s="4">
        <v>0.4</v>
      </c>
      <c r="J180" s="4">
        <v>4.5999999999999996</v>
      </c>
      <c r="K180" s="4">
        <v>4.4000000000000004</v>
      </c>
      <c r="L180" s="4">
        <v>0</v>
      </c>
      <c r="M180" s="4">
        <v>0.2</v>
      </c>
    </row>
    <row r="181" spans="1:13" x14ac:dyDescent="0.2">
      <c r="A181" s="18">
        <v>42472.70208333333</v>
      </c>
      <c r="B181" s="4">
        <v>256</v>
      </c>
      <c r="C181" s="4">
        <v>256</v>
      </c>
      <c r="D181" s="4">
        <v>1895</v>
      </c>
      <c r="E181" s="4">
        <v>2528</v>
      </c>
      <c r="F181" s="4">
        <v>11.8</v>
      </c>
      <c r="G181" s="4">
        <v>7.4</v>
      </c>
      <c r="H181" s="4">
        <v>2.6</v>
      </c>
      <c r="I181" s="4">
        <v>0</v>
      </c>
      <c r="J181" s="4">
        <v>2.8</v>
      </c>
      <c r="K181" s="4">
        <v>2.6</v>
      </c>
      <c r="L181" s="4">
        <v>0</v>
      </c>
      <c r="M181" s="4">
        <v>0</v>
      </c>
    </row>
    <row r="182" spans="1:13" x14ac:dyDescent="0.2">
      <c r="A182" s="17">
        <v>50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 x14ac:dyDescent="0.2">
      <c r="A183" s="18">
        <v>42471.620833333334</v>
      </c>
      <c r="B183" s="4">
        <v>256</v>
      </c>
      <c r="C183" s="4">
        <v>256</v>
      </c>
      <c r="D183" s="4">
        <v>2565</v>
      </c>
      <c r="E183" s="4">
        <v>3420</v>
      </c>
      <c r="F183" s="4">
        <v>16.8</v>
      </c>
      <c r="G183" s="4">
        <v>8.8000000000000007</v>
      </c>
      <c r="H183" s="4">
        <v>2.6</v>
      </c>
      <c r="I183" s="4">
        <v>0.2</v>
      </c>
      <c r="J183" s="4">
        <v>3.4</v>
      </c>
      <c r="K183" s="4">
        <v>3.2</v>
      </c>
      <c r="L183" s="4">
        <v>0</v>
      </c>
      <c r="M183" s="4">
        <v>0</v>
      </c>
    </row>
    <row r="184" spans="1:13" x14ac:dyDescent="0.2">
      <c r="A184" s="18">
        <v>42472.70208333333</v>
      </c>
      <c r="B184" s="4">
        <v>256</v>
      </c>
      <c r="C184" s="4">
        <v>256</v>
      </c>
      <c r="D184" s="4">
        <v>2565</v>
      </c>
      <c r="E184" s="4">
        <v>3420</v>
      </c>
      <c r="F184" s="4">
        <v>12</v>
      </c>
      <c r="G184" s="4">
        <v>7.6</v>
      </c>
      <c r="H184" s="4">
        <v>2.4</v>
      </c>
      <c r="I184" s="4">
        <v>0</v>
      </c>
      <c r="J184" s="4">
        <v>3.2</v>
      </c>
      <c r="K184" s="4">
        <v>3</v>
      </c>
      <c r="L184" s="4">
        <v>0</v>
      </c>
      <c r="M184" s="4">
        <v>0</v>
      </c>
    </row>
    <row r="185" spans="1:13" x14ac:dyDescent="0.2">
      <c r="A185" s="17">
        <v>80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13" x14ac:dyDescent="0.2">
      <c r="A186" s="18">
        <v>42471.620833333334</v>
      </c>
      <c r="B186" s="4">
        <v>256</v>
      </c>
      <c r="C186" s="4">
        <v>256</v>
      </c>
      <c r="D186" s="4">
        <v>4190</v>
      </c>
      <c r="E186" s="4">
        <v>5588</v>
      </c>
      <c r="F186" s="4">
        <v>15</v>
      </c>
      <c r="G186" s="4">
        <v>9</v>
      </c>
      <c r="H186" s="4">
        <v>2.8</v>
      </c>
      <c r="I186" s="4">
        <v>0.8</v>
      </c>
      <c r="J186" s="4">
        <v>3.8</v>
      </c>
      <c r="K186" s="4">
        <v>3</v>
      </c>
      <c r="L186" s="4">
        <v>0</v>
      </c>
      <c r="M186" s="4">
        <v>0</v>
      </c>
    </row>
    <row r="187" spans="1:13" x14ac:dyDescent="0.2">
      <c r="A187" s="18">
        <v>42472.70208333333</v>
      </c>
      <c r="B187" s="4">
        <v>256</v>
      </c>
      <c r="C187" s="4">
        <v>256</v>
      </c>
      <c r="D187" s="4">
        <v>4190</v>
      </c>
      <c r="E187" s="4">
        <v>5588</v>
      </c>
      <c r="F187" s="4">
        <v>12.4</v>
      </c>
      <c r="G187" s="4">
        <v>8</v>
      </c>
      <c r="H187" s="4">
        <v>2.6</v>
      </c>
      <c r="I187" s="4">
        <v>0.2</v>
      </c>
      <c r="J187" s="4">
        <v>3.6</v>
      </c>
      <c r="K187" s="4">
        <v>3.2</v>
      </c>
      <c r="L187" s="4">
        <v>0</v>
      </c>
      <c r="M187" s="4">
        <v>0</v>
      </c>
    </row>
    <row r="188" spans="1:13" x14ac:dyDescent="0.2">
      <c r="A188" s="17">
        <v>95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1:13" x14ac:dyDescent="0.2">
      <c r="A189" s="18">
        <v>42471.620833333334</v>
      </c>
      <c r="B189" s="4">
        <v>256</v>
      </c>
      <c r="C189" s="4">
        <v>256</v>
      </c>
      <c r="D189" s="4">
        <v>9312</v>
      </c>
      <c r="E189" s="4">
        <v>12416</v>
      </c>
      <c r="F189" s="4">
        <v>17.2</v>
      </c>
      <c r="G189" s="4">
        <v>11</v>
      </c>
      <c r="H189" s="4">
        <v>4.5999999999999996</v>
      </c>
      <c r="I189" s="4">
        <v>0.4</v>
      </c>
      <c r="J189" s="4">
        <v>4.2</v>
      </c>
      <c r="K189" s="4">
        <v>3.6</v>
      </c>
      <c r="L189" s="4">
        <v>0</v>
      </c>
      <c r="M189" s="4">
        <v>0</v>
      </c>
    </row>
    <row r="190" spans="1:13" x14ac:dyDescent="0.2">
      <c r="A190" s="18">
        <v>42472.70208333333</v>
      </c>
      <c r="B190" s="4">
        <v>256</v>
      </c>
      <c r="C190" s="4">
        <v>256</v>
      </c>
      <c r="D190" s="4">
        <v>9312</v>
      </c>
      <c r="E190" s="4">
        <v>12416</v>
      </c>
      <c r="F190" s="4">
        <v>12.8</v>
      </c>
      <c r="G190" s="4">
        <v>8.4</v>
      </c>
      <c r="H190" s="4">
        <v>2.8</v>
      </c>
      <c r="I190" s="4">
        <v>0.4</v>
      </c>
      <c r="J190" s="4">
        <v>4</v>
      </c>
      <c r="K190" s="4">
        <v>3.4</v>
      </c>
      <c r="L190" s="4">
        <v>0</v>
      </c>
      <c r="M190" s="4">
        <v>0</v>
      </c>
    </row>
    <row r="191" spans="1:13" x14ac:dyDescent="0.2">
      <c r="A191" s="17">
        <v>100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1:13" x14ac:dyDescent="0.2">
      <c r="A192" s="18">
        <v>42471.620833333334</v>
      </c>
      <c r="B192" s="4">
        <v>256</v>
      </c>
      <c r="C192" s="4">
        <v>256</v>
      </c>
      <c r="D192" s="4">
        <v>17707</v>
      </c>
      <c r="E192" s="4">
        <v>23612</v>
      </c>
      <c r="F192" s="4">
        <v>14.2</v>
      </c>
      <c r="G192" s="4">
        <v>9.1999999999999993</v>
      </c>
      <c r="H192" s="4">
        <v>2.8</v>
      </c>
      <c r="I192" s="4">
        <v>0.2</v>
      </c>
      <c r="J192" s="4">
        <v>4.4000000000000004</v>
      </c>
      <c r="K192" s="4">
        <v>4.4000000000000004</v>
      </c>
      <c r="L192" s="4">
        <v>0</v>
      </c>
      <c r="M192" s="4">
        <v>0</v>
      </c>
    </row>
    <row r="193" spans="1:13" x14ac:dyDescent="0.2">
      <c r="A193" s="18">
        <v>42472.70208333333</v>
      </c>
      <c r="B193" s="4">
        <v>256</v>
      </c>
      <c r="C193" s="4">
        <v>256</v>
      </c>
      <c r="D193" s="4">
        <v>17707</v>
      </c>
      <c r="E193" s="4">
        <v>23612</v>
      </c>
      <c r="F193" s="4">
        <v>14.6</v>
      </c>
      <c r="G193" s="4">
        <v>9.6</v>
      </c>
      <c r="H193" s="4">
        <v>2.8</v>
      </c>
      <c r="I193" s="4">
        <v>0</v>
      </c>
      <c r="J193" s="4">
        <v>5</v>
      </c>
      <c r="K193" s="4">
        <v>4.4000000000000004</v>
      </c>
      <c r="L193" s="4">
        <v>0</v>
      </c>
      <c r="M193" s="4">
        <v>0</v>
      </c>
    </row>
    <row r="194" spans="1:13" x14ac:dyDescent="0.2">
      <c r="A194" s="7" t="s">
        <v>49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 x14ac:dyDescent="0.2">
      <c r="A195" s="16">
        <v>0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 x14ac:dyDescent="0.2">
      <c r="A196" s="17">
        <v>25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 x14ac:dyDescent="0.2">
      <c r="A197" s="18">
        <v>42471.620833333334</v>
      </c>
      <c r="B197" s="4">
        <v>256</v>
      </c>
      <c r="C197" s="4">
        <v>256</v>
      </c>
      <c r="D197" s="4">
        <v>2529</v>
      </c>
      <c r="E197" s="4">
        <v>3372</v>
      </c>
      <c r="F197" s="4">
        <v>12.4</v>
      </c>
      <c r="G197" s="4">
        <v>7.4</v>
      </c>
      <c r="H197" s="4">
        <v>2.6</v>
      </c>
      <c r="I197" s="4">
        <v>0</v>
      </c>
      <c r="J197" s="4">
        <v>3</v>
      </c>
      <c r="K197" s="4">
        <v>2.4</v>
      </c>
      <c r="L197" s="4">
        <v>0</v>
      </c>
      <c r="M197" s="4">
        <v>0</v>
      </c>
    </row>
    <row r="198" spans="1:13" x14ac:dyDescent="0.2">
      <c r="A198" s="18">
        <v>42472.70208333333</v>
      </c>
      <c r="B198" s="4">
        <v>256</v>
      </c>
      <c r="C198" s="4">
        <v>256</v>
      </c>
      <c r="D198" s="4">
        <v>2529</v>
      </c>
      <c r="E198" s="4">
        <v>3372</v>
      </c>
      <c r="F198" s="4">
        <v>12.4</v>
      </c>
      <c r="G198" s="4">
        <v>7.4</v>
      </c>
      <c r="H198" s="4">
        <v>2.6</v>
      </c>
      <c r="I198" s="4">
        <v>0</v>
      </c>
      <c r="J198" s="4">
        <v>3.2</v>
      </c>
      <c r="K198" s="4">
        <v>2.6</v>
      </c>
      <c r="L198" s="4">
        <v>0</v>
      </c>
      <c r="M198" s="4">
        <v>0</v>
      </c>
    </row>
    <row r="199" spans="1:13" x14ac:dyDescent="0.2">
      <c r="A199" s="17">
        <v>50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1:13" x14ac:dyDescent="0.2">
      <c r="A200" s="18">
        <v>42471.620833333334</v>
      </c>
      <c r="B200" s="4">
        <v>256</v>
      </c>
      <c r="C200" s="4">
        <v>256</v>
      </c>
      <c r="D200" s="4">
        <v>3832</v>
      </c>
      <c r="E200" s="4">
        <v>5112</v>
      </c>
      <c r="F200" s="4">
        <v>17</v>
      </c>
      <c r="G200" s="4">
        <v>12.2</v>
      </c>
      <c r="H200" s="4">
        <v>6.8</v>
      </c>
      <c r="I200" s="4">
        <v>0</v>
      </c>
      <c r="J200" s="4">
        <v>3.6</v>
      </c>
      <c r="K200" s="4">
        <v>3.4</v>
      </c>
      <c r="L200" s="4">
        <v>0</v>
      </c>
      <c r="M200" s="4">
        <v>0</v>
      </c>
    </row>
    <row r="201" spans="1:13" x14ac:dyDescent="0.2">
      <c r="A201" s="18">
        <v>42472.70208333333</v>
      </c>
      <c r="B201" s="4">
        <v>256</v>
      </c>
      <c r="C201" s="4">
        <v>256</v>
      </c>
      <c r="D201" s="4">
        <v>3832</v>
      </c>
      <c r="E201" s="4">
        <v>5112</v>
      </c>
      <c r="F201" s="4">
        <v>13.4</v>
      </c>
      <c r="G201" s="4">
        <v>8.4</v>
      </c>
      <c r="H201" s="4">
        <v>2.8</v>
      </c>
      <c r="I201" s="4">
        <v>0</v>
      </c>
      <c r="J201" s="4">
        <v>3.8</v>
      </c>
      <c r="K201" s="4">
        <v>3.8</v>
      </c>
      <c r="L201" s="4">
        <v>0</v>
      </c>
      <c r="M201" s="4">
        <v>0</v>
      </c>
    </row>
    <row r="202" spans="1:13" x14ac:dyDescent="0.2">
      <c r="A202" s="17">
        <v>80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1:13" x14ac:dyDescent="0.2">
      <c r="A203" s="18">
        <v>42471.620833333334</v>
      </c>
      <c r="B203" s="4">
        <v>256</v>
      </c>
      <c r="C203" s="4">
        <v>256</v>
      </c>
      <c r="D203" s="4">
        <v>6690</v>
      </c>
      <c r="E203" s="4">
        <v>8920</v>
      </c>
      <c r="F203" s="4">
        <v>14</v>
      </c>
      <c r="G203" s="4">
        <v>8.8000000000000007</v>
      </c>
      <c r="H203" s="4">
        <v>3</v>
      </c>
      <c r="I203" s="4">
        <v>0.2</v>
      </c>
      <c r="J203" s="4">
        <v>3.6</v>
      </c>
      <c r="K203" s="4">
        <v>3.6</v>
      </c>
      <c r="L203" s="4">
        <v>0</v>
      </c>
      <c r="M203" s="4">
        <v>0</v>
      </c>
    </row>
    <row r="204" spans="1:13" x14ac:dyDescent="0.2">
      <c r="A204" s="18">
        <v>42472.70208333333</v>
      </c>
      <c r="B204" s="4">
        <v>256</v>
      </c>
      <c r="C204" s="4">
        <v>256</v>
      </c>
      <c r="D204" s="4">
        <v>6690</v>
      </c>
      <c r="E204" s="4">
        <v>8920</v>
      </c>
      <c r="F204" s="4">
        <v>12.2</v>
      </c>
      <c r="G204" s="4">
        <v>7.8</v>
      </c>
      <c r="H204" s="4">
        <v>2.4</v>
      </c>
      <c r="I204" s="4">
        <v>0</v>
      </c>
      <c r="J204" s="4">
        <v>3.4</v>
      </c>
      <c r="K204" s="4">
        <v>3.2</v>
      </c>
      <c r="L204" s="4">
        <v>0</v>
      </c>
      <c r="M204" s="4">
        <v>0</v>
      </c>
    </row>
    <row r="205" spans="1:13" x14ac:dyDescent="0.2">
      <c r="A205" s="17">
        <v>95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1:13" x14ac:dyDescent="0.2">
      <c r="A206" s="18">
        <v>42471.620833333334</v>
      </c>
      <c r="B206" s="4">
        <v>256</v>
      </c>
      <c r="C206" s="4">
        <v>256</v>
      </c>
      <c r="D206" s="4">
        <v>15424</v>
      </c>
      <c r="E206" s="4">
        <v>20568</v>
      </c>
      <c r="F206" s="4">
        <v>15</v>
      </c>
      <c r="G206" s="4">
        <v>10.6</v>
      </c>
      <c r="H206" s="4">
        <v>3.2</v>
      </c>
      <c r="I206" s="4">
        <v>0.2</v>
      </c>
      <c r="J206" s="4">
        <v>4.8</v>
      </c>
      <c r="K206" s="4">
        <v>4.4000000000000004</v>
      </c>
      <c r="L206" s="4">
        <v>0</v>
      </c>
      <c r="M206" s="4">
        <v>0</v>
      </c>
    </row>
    <row r="207" spans="1:13" x14ac:dyDescent="0.2">
      <c r="A207" s="18">
        <v>42472.70208333333</v>
      </c>
      <c r="B207" s="4">
        <v>256</v>
      </c>
      <c r="C207" s="4">
        <v>256</v>
      </c>
      <c r="D207" s="4">
        <v>15424</v>
      </c>
      <c r="E207" s="4">
        <v>20568</v>
      </c>
      <c r="F207" s="4">
        <v>14.6</v>
      </c>
      <c r="G207" s="4">
        <v>9.8000000000000007</v>
      </c>
      <c r="H207" s="4">
        <v>2.8</v>
      </c>
      <c r="I207" s="4">
        <v>0</v>
      </c>
      <c r="J207" s="4">
        <v>5</v>
      </c>
      <c r="K207" s="4">
        <v>4.5999999999999996</v>
      </c>
      <c r="L207" s="4">
        <v>0</v>
      </c>
      <c r="M207" s="4">
        <v>0</v>
      </c>
    </row>
    <row r="208" spans="1:13" x14ac:dyDescent="0.2">
      <c r="A208" s="17">
        <v>100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1:13" x14ac:dyDescent="0.2">
      <c r="A209" s="18">
        <v>42471.620833333334</v>
      </c>
      <c r="B209" s="4">
        <v>256</v>
      </c>
      <c r="C209" s="4">
        <v>256</v>
      </c>
      <c r="D209" s="4">
        <v>27289</v>
      </c>
      <c r="E209" s="4">
        <v>36388</v>
      </c>
      <c r="F209" s="4">
        <v>18</v>
      </c>
      <c r="G209" s="4">
        <v>11</v>
      </c>
      <c r="H209" s="4">
        <v>3</v>
      </c>
      <c r="I209" s="4">
        <v>0</v>
      </c>
      <c r="J209" s="4">
        <v>6</v>
      </c>
      <c r="K209" s="4">
        <v>5.4</v>
      </c>
      <c r="L209" s="4">
        <v>0</v>
      </c>
      <c r="M209" s="4">
        <v>0</v>
      </c>
    </row>
    <row r="210" spans="1:13" x14ac:dyDescent="0.2">
      <c r="A210" s="18">
        <v>42472.70208333333</v>
      </c>
      <c r="B210" s="4">
        <v>256</v>
      </c>
      <c r="C210" s="4">
        <v>256</v>
      </c>
      <c r="D210" s="4">
        <v>27289</v>
      </c>
      <c r="E210" s="4">
        <v>36388</v>
      </c>
      <c r="F210" s="4">
        <v>15.4</v>
      </c>
      <c r="G210" s="4">
        <v>11</v>
      </c>
      <c r="H210" s="4">
        <v>2.8</v>
      </c>
      <c r="I210" s="4">
        <v>0.2</v>
      </c>
      <c r="J210" s="4">
        <v>6</v>
      </c>
      <c r="K210" s="4">
        <v>5.8</v>
      </c>
      <c r="L210" s="4">
        <v>0</v>
      </c>
      <c r="M210" s="4">
        <v>0</v>
      </c>
    </row>
    <row r="211" spans="1:13" x14ac:dyDescent="0.2">
      <c r="A211" s="6" t="s">
        <v>72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spans="1:13" x14ac:dyDescent="0.2">
      <c r="A212" s="8" t="s">
        <v>45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1:13" x14ac:dyDescent="0.2">
      <c r="A213" s="7" t="s">
        <v>24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3" x14ac:dyDescent="0.2">
      <c r="A214" s="16">
        <v>0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1:13" x14ac:dyDescent="0.2">
      <c r="A215" s="17">
        <v>25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18">
        <v>42471.620833333334</v>
      </c>
      <c r="B216" s="4">
        <v>4728</v>
      </c>
      <c r="C216" s="4">
        <v>5928</v>
      </c>
      <c r="D216" s="4">
        <v>572520</v>
      </c>
      <c r="E216" s="4">
        <v>763360</v>
      </c>
      <c r="F216" s="4">
        <v>2039.8</v>
      </c>
      <c r="G216" s="4">
        <v>2031</v>
      </c>
      <c r="H216" s="4">
        <v>441.6</v>
      </c>
      <c r="I216" s="4">
        <v>297.2</v>
      </c>
      <c r="J216" s="4">
        <v>1269</v>
      </c>
      <c r="K216" s="4">
        <v>1240.4000000000001</v>
      </c>
      <c r="L216" s="4">
        <v>8.1999999999999993</v>
      </c>
      <c r="M216" s="4">
        <v>3.6</v>
      </c>
    </row>
    <row r="217" spans="1:13" x14ac:dyDescent="0.2">
      <c r="A217" s="18">
        <v>42472.70208333333</v>
      </c>
      <c r="B217" s="4">
        <v>4728</v>
      </c>
      <c r="C217" s="4">
        <v>5928</v>
      </c>
      <c r="D217" s="4">
        <v>572520</v>
      </c>
      <c r="E217" s="4">
        <v>763360</v>
      </c>
      <c r="F217" s="4">
        <v>1935.4</v>
      </c>
      <c r="G217" s="4">
        <v>1927.2</v>
      </c>
      <c r="H217" s="4">
        <v>393.6</v>
      </c>
      <c r="I217" s="4">
        <v>305.8</v>
      </c>
      <c r="J217" s="4">
        <v>1214</v>
      </c>
      <c r="K217" s="4">
        <v>1189.2</v>
      </c>
      <c r="L217" s="4">
        <v>7.6</v>
      </c>
      <c r="M217" s="4">
        <v>3.8</v>
      </c>
    </row>
    <row r="218" spans="1:13" x14ac:dyDescent="0.2">
      <c r="A218" s="17">
        <v>50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1:13" x14ac:dyDescent="0.2">
      <c r="A219" s="18">
        <v>42471.620833333334</v>
      </c>
      <c r="B219" s="4">
        <v>4728</v>
      </c>
      <c r="C219" s="4">
        <v>5928</v>
      </c>
      <c r="D219" s="4">
        <v>846260</v>
      </c>
      <c r="E219" s="4">
        <v>1128348</v>
      </c>
      <c r="F219" s="4">
        <v>2119.4</v>
      </c>
      <c r="G219" s="4">
        <v>2105.4</v>
      </c>
      <c r="H219" s="4">
        <v>448.2</v>
      </c>
      <c r="I219" s="4">
        <v>316</v>
      </c>
      <c r="J219" s="4">
        <v>1317.2</v>
      </c>
      <c r="K219" s="4">
        <v>1286.2</v>
      </c>
      <c r="L219" s="4">
        <v>14.2</v>
      </c>
      <c r="M219" s="4">
        <v>5.8</v>
      </c>
    </row>
    <row r="220" spans="1:13" x14ac:dyDescent="0.2">
      <c r="A220" s="18">
        <v>42472.70208333333</v>
      </c>
      <c r="B220" s="4">
        <v>4728</v>
      </c>
      <c r="C220" s="4">
        <v>5928</v>
      </c>
      <c r="D220" s="4">
        <v>846260</v>
      </c>
      <c r="E220" s="4">
        <v>1128348</v>
      </c>
      <c r="F220" s="4">
        <v>1999</v>
      </c>
      <c r="G220" s="4">
        <v>1988.6</v>
      </c>
      <c r="H220" s="4">
        <v>396.4</v>
      </c>
      <c r="I220" s="4">
        <v>314.8</v>
      </c>
      <c r="J220" s="4">
        <v>1260.8</v>
      </c>
      <c r="K220" s="4">
        <v>1229.2</v>
      </c>
      <c r="L220" s="4">
        <v>12.8</v>
      </c>
      <c r="M220" s="4">
        <v>5.6</v>
      </c>
    </row>
    <row r="221" spans="1:13" x14ac:dyDescent="0.2">
      <c r="A221" s="17">
        <v>80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spans="1:13" x14ac:dyDescent="0.2">
      <c r="A222" s="18">
        <v>42471.620833333334</v>
      </c>
      <c r="B222" s="4">
        <v>4728</v>
      </c>
      <c r="C222" s="4">
        <v>5928</v>
      </c>
      <c r="D222" s="4">
        <v>1384435</v>
      </c>
      <c r="E222" s="4">
        <v>1845916</v>
      </c>
      <c r="F222" s="4">
        <v>2219</v>
      </c>
      <c r="G222" s="4">
        <v>2200.6</v>
      </c>
      <c r="H222" s="4">
        <v>450.6</v>
      </c>
      <c r="I222" s="4">
        <v>318.60000000000002</v>
      </c>
      <c r="J222" s="4">
        <v>1393.6</v>
      </c>
      <c r="K222" s="4">
        <v>1355.6</v>
      </c>
      <c r="L222" s="4">
        <v>21.4</v>
      </c>
      <c r="M222" s="4">
        <v>16.600000000000001</v>
      </c>
    </row>
    <row r="223" spans="1:13" x14ac:dyDescent="0.2">
      <c r="A223" s="18">
        <v>42472.70208333333</v>
      </c>
      <c r="B223" s="4">
        <v>4728</v>
      </c>
      <c r="C223" s="4">
        <v>5928</v>
      </c>
      <c r="D223" s="4">
        <v>1384435</v>
      </c>
      <c r="E223" s="4">
        <v>1845916</v>
      </c>
      <c r="F223" s="4">
        <v>2137</v>
      </c>
      <c r="G223" s="4">
        <v>2117.8000000000002</v>
      </c>
      <c r="H223" s="4">
        <v>421.6</v>
      </c>
      <c r="I223" s="4">
        <v>317</v>
      </c>
      <c r="J223" s="4">
        <v>1356.6</v>
      </c>
      <c r="K223" s="4">
        <v>1315.4</v>
      </c>
      <c r="L223" s="4">
        <v>24</v>
      </c>
      <c r="M223" s="4">
        <v>12</v>
      </c>
    </row>
    <row r="224" spans="1:13" x14ac:dyDescent="0.2">
      <c r="A224" s="17">
        <v>95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spans="1:13" x14ac:dyDescent="0.2">
      <c r="A225" s="18">
        <v>42471.620833333334</v>
      </c>
      <c r="B225" s="4">
        <v>4728</v>
      </c>
      <c r="C225" s="4">
        <v>5928</v>
      </c>
      <c r="D225" s="4">
        <v>2881479</v>
      </c>
      <c r="E225" s="4">
        <v>3841972</v>
      </c>
      <c r="F225" s="4">
        <v>2951</v>
      </c>
      <c r="G225" s="4">
        <v>2883</v>
      </c>
      <c r="H225" s="4">
        <v>547</v>
      </c>
      <c r="I225" s="4">
        <v>390.4</v>
      </c>
      <c r="J225" s="4">
        <v>1825.2</v>
      </c>
      <c r="K225" s="4">
        <v>1710.6</v>
      </c>
      <c r="L225" s="4">
        <v>88.6</v>
      </c>
      <c r="M225" s="4">
        <v>55.6</v>
      </c>
    </row>
    <row r="226" spans="1:13" x14ac:dyDescent="0.2">
      <c r="A226" s="18">
        <v>42472.70208333333</v>
      </c>
      <c r="B226" s="4">
        <v>4728</v>
      </c>
      <c r="C226" s="4">
        <v>5928</v>
      </c>
      <c r="D226" s="4">
        <v>2881479</v>
      </c>
      <c r="E226" s="4">
        <v>3841972</v>
      </c>
      <c r="F226" s="4">
        <v>2303.6</v>
      </c>
      <c r="G226" s="4">
        <v>2270.4</v>
      </c>
      <c r="H226" s="4">
        <v>410</v>
      </c>
      <c r="I226" s="4">
        <v>333.4</v>
      </c>
      <c r="J226" s="4">
        <v>1477.4</v>
      </c>
      <c r="K226" s="4">
        <v>1408.8</v>
      </c>
      <c r="L226" s="4">
        <v>48.8</v>
      </c>
      <c r="M226" s="4">
        <v>29</v>
      </c>
    </row>
    <row r="227" spans="1:13" x14ac:dyDescent="0.2">
      <c r="A227" s="17">
        <v>100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spans="1:13" x14ac:dyDescent="0.2">
      <c r="A228" s="18">
        <v>42471.620833333334</v>
      </c>
      <c r="B228" s="4">
        <v>4728</v>
      </c>
      <c r="C228" s="4">
        <v>5928</v>
      </c>
      <c r="D228" s="4">
        <v>4688301</v>
      </c>
      <c r="E228" s="4">
        <v>6251068</v>
      </c>
      <c r="F228" s="4">
        <v>2956</v>
      </c>
      <c r="G228" s="4">
        <v>2860.4</v>
      </c>
      <c r="H228" s="4">
        <v>504.6</v>
      </c>
      <c r="I228" s="4">
        <v>380.2</v>
      </c>
      <c r="J228" s="4">
        <v>1858.8</v>
      </c>
      <c r="K228" s="4">
        <v>1689.4</v>
      </c>
      <c r="L228" s="4">
        <v>135.19999999999999</v>
      </c>
      <c r="M228" s="4">
        <v>80.599999999999994</v>
      </c>
    </row>
    <row r="229" spans="1:13" x14ac:dyDescent="0.2">
      <c r="A229" s="18">
        <v>42472.70208333333</v>
      </c>
      <c r="B229" s="4">
        <v>4728</v>
      </c>
      <c r="C229" s="4">
        <v>5928</v>
      </c>
      <c r="D229" s="4">
        <v>4688301</v>
      </c>
      <c r="E229" s="4">
        <v>6251068</v>
      </c>
      <c r="F229" s="4">
        <v>2711.4</v>
      </c>
      <c r="G229" s="4">
        <v>2651.6</v>
      </c>
      <c r="H229" s="4">
        <v>425.6</v>
      </c>
      <c r="I229" s="4">
        <v>359</v>
      </c>
      <c r="J229" s="4">
        <v>1802</v>
      </c>
      <c r="K229" s="4">
        <v>1686.8</v>
      </c>
      <c r="L229" s="4">
        <v>90.6</v>
      </c>
      <c r="M229" s="4">
        <v>52.4</v>
      </c>
    </row>
    <row r="230" spans="1:13" x14ac:dyDescent="0.2">
      <c r="A230" s="8" t="s">
        <v>42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spans="1:13" x14ac:dyDescent="0.2">
      <c r="A231" s="7" t="s">
        <v>19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spans="1:13" x14ac:dyDescent="0.2">
      <c r="A232" s="16">
        <v>0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spans="1:13" x14ac:dyDescent="0.2">
      <c r="A233" s="17">
        <v>25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spans="1:13" x14ac:dyDescent="0.2">
      <c r="A234" s="18">
        <v>42471.620833333334</v>
      </c>
      <c r="B234" s="4">
        <v>4728</v>
      </c>
      <c r="C234" s="4">
        <v>5928</v>
      </c>
      <c r="D234" s="4">
        <v>570303</v>
      </c>
      <c r="E234" s="4">
        <v>760404</v>
      </c>
      <c r="F234" s="4">
        <v>2039</v>
      </c>
      <c r="G234" s="4">
        <v>2031</v>
      </c>
      <c r="H234" s="4">
        <v>430.2</v>
      </c>
      <c r="I234" s="4">
        <v>296.2</v>
      </c>
      <c r="J234" s="4">
        <v>1281.2</v>
      </c>
      <c r="K234" s="4">
        <v>1253.2</v>
      </c>
      <c r="L234" s="4">
        <v>8.1999999999999993</v>
      </c>
      <c r="M234" s="4">
        <v>5</v>
      </c>
    </row>
    <row r="235" spans="1:13" x14ac:dyDescent="0.2">
      <c r="A235" s="18">
        <v>42472.70208333333</v>
      </c>
      <c r="B235" s="4">
        <v>4728</v>
      </c>
      <c r="C235" s="4">
        <v>5928</v>
      </c>
      <c r="D235" s="4">
        <v>570303</v>
      </c>
      <c r="E235" s="4">
        <v>760404</v>
      </c>
      <c r="F235" s="4">
        <v>2057.4</v>
      </c>
      <c r="G235" s="4">
        <v>2048.6</v>
      </c>
      <c r="H235" s="4">
        <v>421.2</v>
      </c>
      <c r="I235" s="4">
        <v>327.60000000000002</v>
      </c>
      <c r="J235" s="4">
        <v>1284.4000000000001</v>
      </c>
      <c r="K235" s="4">
        <v>1256.2</v>
      </c>
      <c r="L235" s="4">
        <v>8.8000000000000007</v>
      </c>
      <c r="M235" s="4">
        <v>4.2</v>
      </c>
    </row>
    <row r="236" spans="1:13" x14ac:dyDescent="0.2">
      <c r="A236" s="17">
        <v>50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spans="1:13" x14ac:dyDescent="0.2">
      <c r="A237" s="18">
        <v>42471.620833333334</v>
      </c>
      <c r="B237" s="4">
        <v>4728</v>
      </c>
      <c r="C237" s="4">
        <v>5928</v>
      </c>
      <c r="D237" s="4">
        <v>837573</v>
      </c>
      <c r="E237" s="4">
        <v>1116764</v>
      </c>
      <c r="F237" s="4">
        <v>2100.1999999999998</v>
      </c>
      <c r="G237" s="4">
        <v>2089.4</v>
      </c>
      <c r="H237" s="4">
        <v>433.6</v>
      </c>
      <c r="I237" s="4">
        <v>307.60000000000002</v>
      </c>
      <c r="J237" s="4">
        <v>1324.2</v>
      </c>
      <c r="K237" s="4">
        <v>1295</v>
      </c>
      <c r="L237" s="4">
        <v>12.2</v>
      </c>
      <c r="M237" s="4">
        <v>5.8</v>
      </c>
    </row>
    <row r="238" spans="1:13" x14ac:dyDescent="0.2">
      <c r="A238" s="18">
        <v>42472.70208333333</v>
      </c>
      <c r="B238" s="4">
        <v>4728</v>
      </c>
      <c r="C238" s="4">
        <v>5928</v>
      </c>
      <c r="D238" s="4">
        <v>837573</v>
      </c>
      <c r="E238" s="4">
        <v>1116764</v>
      </c>
      <c r="F238" s="4">
        <v>2371</v>
      </c>
      <c r="G238" s="4">
        <v>2358.1999999999998</v>
      </c>
      <c r="H238" s="4">
        <v>442.4</v>
      </c>
      <c r="I238" s="4">
        <v>389.4</v>
      </c>
      <c r="J238" s="4">
        <v>1507.4</v>
      </c>
      <c r="K238" s="4">
        <v>1469.2</v>
      </c>
      <c r="L238" s="4">
        <v>16.399999999999999</v>
      </c>
      <c r="M238" s="4">
        <v>7.6</v>
      </c>
    </row>
    <row r="239" spans="1:13" x14ac:dyDescent="0.2">
      <c r="A239" s="17">
        <v>80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spans="1:13" x14ac:dyDescent="0.2">
      <c r="A240" s="18">
        <v>42471.620833333334</v>
      </c>
      <c r="B240" s="4">
        <v>4728</v>
      </c>
      <c r="C240" s="4">
        <v>5928</v>
      </c>
      <c r="D240" s="4">
        <v>1378949</v>
      </c>
      <c r="E240" s="4">
        <v>1838600</v>
      </c>
      <c r="F240" s="4">
        <v>2349.4</v>
      </c>
      <c r="G240" s="4">
        <v>2327.1999999999998</v>
      </c>
      <c r="H240" s="4">
        <v>491.2</v>
      </c>
      <c r="I240" s="4">
        <v>319.2</v>
      </c>
      <c r="J240" s="4">
        <v>1463.4</v>
      </c>
      <c r="K240" s="4">
        <v>1414</v>
      </c>
      <c r="L240" s="4">
        <v>26.6</v>
      </c>
      <c r="M240" s="4">
        <v>20.8</v>
      </c>
    </row>
    <row r="241" spans="1:13" x14ac:dyDescent="0.2">
      <c r="A241" s="18">
        <v>42472.70208333333</v>
      </c>
      <c r="B241" s="4">
        <v>4728</v>
      </c>
      <c r="C241" s="4">
        <v>5928</v>
      </c>
      <c r="D241" s="4">
        <v>1378949</v>
      </c>
      <c r="E241" s="4">
        <v>1838600</v>
      </c>
      <c r="F241" s="4">
        <v>2144.6</v>
      </c>
      <c r="G241" s="4">
        <v>2126.4</v>
      </c>
      <c r="H241" s="4">
        <v>415.2</v>
      </c>
      <c r="I241" s="4">
        <v>312.8</v>
      </c>
      <c r="J241" s="4">
        <v>1374.2</v>
      </c>
      <c r="K241" s="4">
        <v>1331.6</v>
      </c>
      <c r="L241" s="4">
        <v>24.8</v>
      </c>
      <c r="M241" s="4">
        <v>13</v>
      </c>
    </row>
    <row r="242" spans="1:13" x14ac:dyDescent="0.2">
      <c r="A242" s="17">
        <v>95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 x14ac:dyDescent="0.2">
      <c r="A243" s="18">
        <v>42471.620833333334</v>
      </c>
      <c r="B243" s="4">
        <v>4728</v>
      </c>
      <c r="C243" s="4">
        <v>5928</v>
      </c>
      <c r="D243" s="4">
        <v>2891794</v>
      </c>
      <c r="E243" s="4">
        <v>3855728</v>
      </c>
      <c r="F243" s="4">
        <v>3044.8</v>
      </c>
      <c r="G243" s="4">
        <v>2974.8</v>
      </c>
      <c r="H243" s="4">
        <v>552.6</v>
      </c>
      <c r="I243" s="4">
        <v>373.6</v>
      </c>
      <c r="J243" s="4">
        <v>1958.4</v>
      </c>
      <c r="K243" s="4">
        <v>1812.2</v>
      </c>
      <c r="L243" s="4">
        <v>122</v>
      </c>
      <c r="M243" s="4">
        <v>57.2</v>
      </c>
    </row>
    <row r="244" spans="1:13" x14ac:dyDescent="0.2">
      <c r="A244" s="18">
        <v>42472.70208333333</v>
      </c>
      <c r="B244" s="4">
        <v>4728</v>
      </c>
      <c r="C244" s="4">
        <v>5928</v>
      </c>
      <c r="D244" s="4">
        <v>2891794</v>
      </c>
      <c r="E244" s="4">
        <v>3855728</v>
      </c>
      <c r="F244" s="4">
        <v>2257.8000000000002</v>
      </c>
      <c r="G244" s="4">
        <v>2224.1999999999998</v>
      </c>
      <c r="H244" s="4">
        <v>390.4</v>
      </c>
      <c r="I244" s="4">
        <v>314.2</v>
      </c>
      <c r="J244" s="4">
        <v>1481</v>
      </c>
      <c r="K244" s="4">
        <v>1415.2</v>
      </c>
      <c r="L244" s="4">
        <v>48.2</v>
      </c>
      <c r="M244" s="4">
        <v>27.8</v>
      </c>
    </row>
    <row r="245" spans="1:13" x14ac:dyDescent="0.2">
      <c r="A245" s="17">
        <v>100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spans="1:13" x14ac:dyDescent="0.2">
      <c r="A246" s="18">
        <v>42471.620833333334</v>
      </c>
      <c r="B246" s="4">
        <v>4728</v>
      </c>
      <c r="C246" s="4">
        <v>5928</v>
      </c>
      <c r="D246" s="4">
        <v>4770804</v>
      </c>
      <c r="E246" s="4">
        <v>6361072</v>
      </c>
      <c r="F246" s="4">
        <v>3171.2</v>
      </c>
      <c r="G246" s="4">
        <v>3081.4</v>
      </c>
      <c r="H246" s="4">
        <v>556.4</v>
      </c>
      <c r="I246" s="4">
        <v>385.4</v>
      </c>
      <c r="J246" s="4">
        <v>2026.2</v>
      </c>
      <c r="K246" s="4">
        <v>1862.4</v>
      </c>
      <c r="L246" s="4">
        <v>127.8</v>
      </c>
      <c r="M246" s="4">
        <v>81.400000000000006</v>
      </c>
    </row>
    <row r="247" spans="1:13" x14ac:dyDescent="0.2">
      <c r="A247" s="18">
        <v>42472.70208333333</v>
      </c>
      <c r="B247" s="4">
        <v>4728</v>
      </c>
      <c r="C247" s="4">
        <v>5928</v>
      </c>
      <c r="D247" s="4">
        <v>4770804</v>
      </c>
      <c r="E247" s="4">
        <v>6361072</v>
      </c>
      <c r="F247" s="4">
        <v>2579.1999999999998</v>
      </c>
      <c r="G247" s="4">
        <v>2526.6</v>
      </c>
      <c r="H247" s="4">
        <v>432.2</v>
      </c>
      <c r="I247" s="4">
        <v>307</v>
      </c>
      <c r="J247" s="4">
        <v>1725.6</v>
      </c>
      <c r="K247" s="4">
        <v>1623.2</v>
      </c>
      <c r="L247" s="4">
        <v>82.8</v>
      </c>
      <c r="M247" s="4">
        <v>49.2</v>
      </c>
    </row>
    <row r="248" spans="1:13" x14ac:dyDescent="0.2">
      <c r="A248" s="8" t="s">
        <v>44</v>
      </c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spans="1:13" x14ac:dyDescent="0.2">
      <c r="A249" s="7" t="s">
        <v>21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spans="1:13" x14ac:dyDescent="0.2">
      <c r="A250" s="16">
        <v>0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1:13" x14ac:dyDescent="0.2">
      <c r="A251" s="17">
        <v>25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1:13" x14ac:dyDescent="0.2">
      <c r="A252" s="18">
        <v>42471.620833333334</v>
      </c>
      <c r="B252" s="4">
        <v>2364</v>
      </c>
      <c r="C252" s="4">
        <v>2964</v>
      </c>
      <c r="D252" s="4">
        <v>199788</v>
      </c>
      <c r="E252" s="4">
        <v>266384</v>
      </c>
      <c r="F252" s="4">
        <v>539.6</v>
      </c>
      <c r="G252" s="4">
        <v>533</v>
      </c>
      <c r="H252" s="4">
        <v>108.4</v>
      </c>
      <c r="I252" s="4">
        <v>74.2</v>
      </c>
      <c r="J252" s="4">
        <v>340.2</v>
      </c>
      <c r="K252" s="4">
        <v>325</v>
      </c>
      <c r="L252" s="4">
        <v>2.2000000000000002</v>
      </c>
      <c r="M252" s="4">
        <v>0.8</v>
      </c>
    </row>
    <row r="253" spans="1:13" x14ac:dyDescent="0.2">
      <c r="A253" s="18">
        <v>42472.70208333333</v>
      </c>
      <c r="B253" s="4">
        <v>2364</v>
      </c>
      <c r="C253" s="4">
        <v>2964</v>
      </c>
      <c r="D253" s="4">
        <v>199788</v>
      </c>
      <c r="E253" s="4">
        <v>266384</v>
      </c>
      <c r="F253" s="4">
        <v>601.79999999999995</v>
      </c>
      <c r="G253" s="4">
        <v>595.79999999999995</v>
      </c>
      <c r="H253" s="4">
        <v>139.4</v>
      </c>
      <c r="I253" s="4">
        <v>110</v>
      </c>
      <c r="J253" s="4">
        <v>339.8</v>
      </c>
      <c r="K253" s="4">
        <v>323</v>
      </c>
      <c r="L253" s="4">
        <v>7.6</v>
      </c>
      <c r="M253" s="4">
        <v>1.4</v>
      </c>
    </row>
    <row r="254" spans="1:13" x14ac:dyDescent="0.2">
      <c r="A254" s="17">
        <v>50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1:13" x14ac:dyDescent="0.2">
      <c r="A255" s="18">
        <v>42471.620833333334</v>
      </c>
      <c r="B255" s="4">
        <v>2364</v>
      </c>
      <c r="C255" s="4">
        <v>2964</v>
      </c>
      <c r="D255" s="4">
        <v>282919</v>
      </c>
      <c r="E255" s="4">
        <v>377228</v>
      </c>
      <c r="F255" s="4">
        <v>552.6</v>
      </c>
      <c r="G255" s="4">
        <v>545.79999999999995</v>
      </c>
      <c r="H255" s="4">
        <v>112.4</v>
      </c>
      <c r="I255" s="4">
        <v>80.8</v>
      </c>
      <c r="J255" s="4">
        <v>343.4</v>
      </c>
      <c r="K255" s="4">
        <v>333.2</v>
      </c>
      <c r="L255" s="4">
        <v>3.6</v>
      </c>
      <c r="M255" s="4">
        <v>1.2</v>
      </c>
    </row>
    <row r="256" spans="1:13" x14ac:dyDescent="0.2">
      <c r="A256" s="18">
        <v>42472.70208333333</v>
      </c>
      <c r="B256" s="4">
        <v>2364</v>
      </c>
      <c r="C256" s="4">
        <v>2964</v>
      </c>
      <c r="D256" s="4">
        <v>282919</v>
      </c>
      <c r="E256" s="4">
        <v>377228</v>
      </c>
      <c r="F256" s="4">
        <v>537.79999999999995</v>
      </c>
      <c r="G256" s="4">
        <v>532</v>
      </c>
      <c r="H256" s="4">
        <v>107.6</v>
      </c>
      <c r="I256" s="4">
        <v>82.4</v>
      </c>
      <c r="J256" s="4">
        <v>335.8</v>
      </c>
      <c r="K256" s="4">
        <v>325</v>
      </c>
      <c r="L256" s="4">
        <v>5.6</v>
      </c>
      <c r="M256" s="4">
        <v>1</v>
      </c>
    </row>
    <row r="257" spans="1:13" x14ac:dyDescent="0.2">
      <c r="A257" s="17">
        <v>80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1:13" x14ac:dyDescent="0.2">
      <c r="A258" s="18">
        <v>42471.620833333334</v>
      </c>
      <c r="B258" s="4">
        <v>2364</v>
      </c>
      <c r="C258" s="4">
        <v>2964</v>
      </c>
      <c r="D258" s="4">
        <v>430981</v>
      </c>
      <c r="E258" s="4">
        <v>574644</v>
      </c>
      <c r="F258" s="4">
        <v>939.8</v>
      </c>
      <c r="G258" s="4">
        <v>931.2</v>
      </c>
      <c r="H258" s="4">
        <v>180.8</v>
      </c>
      <c r="I258" s="4">
        <v>180.8</v>
      </c>
      <c r="J258" s="4">
        <v>539.4</v>
      </c>
      <c r="K258" s="4">
        <v>516</v>
      </c>
      <c r="L258" s="4">
        <v>8.4</v>
      </c>
      <c r="M258" s="4">
        <v>3.6</v>
      </c>
    </row>
    <row r="259" spans="1:13" x14ac:dyDescent="0.2">
      <c r="A259" s="18">
        <v>42472.70208333333</v>
      </c>
      <c r="B259" s="4">
        <v>2364</v>
      </c>
      <c r="C259" s="4">
        <v>2964</v>
      </c>
      <c r="D259" s="4">
        <v>430981</v>
      </c>
      <c r="E259" s="4">
        <v>574644</v>
      </c>
      <c r="F259" s="4">
        <v>552.20000000000005</v>
      </c>
      <c r="G259" s="4">
        <v>545.4</v>
      </c>
      <c r="H259" s="4">
        <v>101.2</v>
      </c>
      <c r="I259" s="4">
        <v>83.8</v>
      </c>
      <c r="J259" s="4">
        <v>352.6</v>
      </c>
      <c r="K259" s="4">
        <v>340.6</v>
      </c>
      <c r="L259" s="4">
        <v>6.2</v>
      </c>
      <c r="M259" s="4">
        <v>2.8</v>
      </c>
    </row>
    <row r="260" spans="1:13" x14ac:dyDescent="0.2">
      <c r="A260" s="17">
        <v>95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spans="1:13" x14ac:dyDescent="0.2">
      <c r="A261" s="18">
        <v>42471.620833333334</v>
      </c>
      <c r="B261" s="4">
        <v>2364</v>
      </c>
      <c r="C261" s="4">
        <v>2964</v>
      </c>
      <c r="D261" s="4">
        <v>815766</v>
      </c>
      <c r="E261" s="4">
        <v>1087688</v>
      </c>
      <c r="F261" s="4">
        <v>775.8</v>
      </c>
      <c r="G261" s="4">
        <v>753.6</v>
      </c>
      <c r="H261" s="4">
        <v>143</v>
      </c>
      <c r="I261" s="4">
        <v>122.6</v>
      </c>
      <c r="J261" s="4">
        <v>460.4</v>
      </c>
      <c r="K261" s="4">
        <v>442.2</v>
      </c>
      <c r="L261" s="4">
        <v>12.8</v>
      </c>
      <c r="M261" s="4">
        <v>16.2</v>
      </c>
    </row>
    <row r="262" spans="1:13" x14ac:dyDescent="0.2">
      <c r="A262" s="18">
        <v>42472.70208333333</v>
      </c>
      <c r="B262" s="4">
        <v>2364</v>
      </c>
      <c r="C262" s="4">
        <v>2964</v>
      </c>
      <c r="D262" s="4">
        <v>815766</v>
      </c>
      <c r="E262" s="4">
        <v>1087688</v>
      </c>
      <c r="F262" s="4">
        <v>585.20000000000005</v>
      </c>
      <c r="G262" s="4">
        <v>574.4</v>
      </c>
      <c r="H262" s="4">
        <v>100.4</v>
      </c>
      <c r="I262" s="4">
        <v>78.8</v>
      </c>
      <c r="J262" s="4">
        <v>383.2</v>
      </c>
      <c r="K262" s="4">
        <v>364.2</v>
      </c>
      <c r="L262" s="4">
        <v>13</v>
      </c>
      <c r="M262" s="4">
        <v>5.6</v>
      </c>
    </row>
    <row r="263" spans="1:13" x14ac:dyDescent="0.2">
      <c r="A263" s="17">
        <v>100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spans="1:13" x14ac:dyDescent="0.2">
      <c r="A264" s="18">
        <v>42471.620833333334</v>
      </c>
      <c r="B264" s="4">
        <v>2364</v>
      </c>
      <c r="C264" s="4">
        <v>2964</v>
      </c>
      <c r="D264" s="4">
        <v>1318958</v>
      </c>
      <c r="E264" s="4">
        <v>1758612</v>
      </c>
      <c r="F264" s="4">
        <v>792.6</v>
      </c>
      <c r="G264" s="4">
        <v>762</v>
      </c>
      <c r="H264" s="4">
        <v>146.19999999999999</v>
      </c>
      <c r="I264" s="4">
        <v>114.2</v>
      </c>
      <c r="J264" s="4">
        <v>466.4</v>
      </c>
      <c r="K264" s="4">
        <v>436.2</v>
      </c>
      <c r="L264" s="4">
        <v>24.2</v>
      </c>
      <c r="M264" s="4">
        <v>23.4</v>
      </c>
    </row>
    <row r="265" spans="1:13" x14ac:dyDescent="0.2">
      <c r="A265" s="18">
        <v>42472.70208333333</v>
      </c>
      <c r="B265" s="4">
        <v>2364</v>
      </c>
      <c r="C265" s="4">
        <v>2964</v>
      </c>
      <c r="D265" s="4">
        <v>1318958</v>
      </c>
      <c r="E265" s="4">
        <v>1758612</v>
      </c>
      <c r="F265" s="4">
        <v>705.8</v>
      </c>
      <c r="G265" s="4">
        <v>691.6</v>
      </c>
      <c r="H265" s="4">
        <v>105.4</v>
      </c>
      <c r="I265" s="4">
        <v>83</v>
      </c>
      <c r="J265" s="4">
        <v>487.4</v>
      </c>
      <c r="K265" s="4">
        <v>460.8</v>
      </c>
      <c r="L265" s="4">
        <v>20.6</v>
      </c>
      <c r="M265" s="4">
        <v>10.4</v>
      </c>
    </row>
    <row r="266" spans="1:13" x14ac:dyDescent="0.2">
      <c r="A266" s="8" t="s">
        <v>22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1:13" x14ac:dyDescent="0.2">
      <c r="A267" s="7" t="s">
        <v>23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spans="1:13" x14ac:dyDescent="0.2">
      <c r="A268" s="16">
        <v>0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spans="1:13" x14ac:dyDescent="0.2">
      <c r="A269" s="17">
        <v>25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spans="1:13" x14ac:dyDescent="0.2">
      <c r="A270" s="18">
        <v>42471.620833333334</v>
      </c>
      <c r="B270" s="4">
        <v>1576</v>
      </c>
      <c r="C270" s="4">
        <v>1976</v>
      </c>
      <c r="D270" s="4">
        <v>84317</v>
      </c>
      <c r="E270" s="4">
        <v>112424</v>
      </c>
      <c r="F270" s="4">
        <v>5134.8</v>
      </c>
      <c r="G270" s="4">
        <v>5127.6000000000004</v>
      </c>
      <c r="H270" s="4">
        <v>3152.8</v>
      </c>
      <c r="I270" s="4">
        <v>1775.6</v>
      </c>
      <c r="J270" s="4">
        <v>149.6</v>
      </c>
      <c r="K270" s="4">
        <v>146</v>
      </c>
      <c r="L270" s="4">
        <v>1</v>
      </c>
      <c r="M270" s="4">
        <v>0</v>
      </c>
    </row>
    <row r="271" spans="1:13" x14ac:dyDescent="0.2">
      <c r="A271" s="18">
        <v>42472.70208333333</v>
      </c>
      <c r="B271" s="4">
        <v>1576</v>
      </c>
      <c r="C271" s="4">
        <v>1976</v>
      </c>
      <c r="D271" s="4">
        <v>84317</v>
      </c>
      <c r="E271" s="4">
        <v>112424</v>
      </c>
      <c r="F271" s="4">
        <v>5159.6000000000004</v>
      </c>
      <c r="G271" s="4">
        <v>5154.3999999999996</v>
      </c>
      <c r="H271" s="4">
        <v>2990.2</v>
      </c>
      <c r="I271" s="4">
        <v>2004.6</v>
      </c>
      <c r="J271" s="4">
        <v>153.6</v>
      </c>
      <c r="K271" s="4">
        <v>147.80000000000001</v>
      </c>
      <c r="L271" s="4">
        <v>2.6</v>
      </c>
      <c r="M271" s="4">
        <v>0</v>
      </c>
    </row>
    <row r="272" spans="1:13" x14ac:dyDescent="0.2">
      <c r="A272" s="17">
        <v>50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1:13" x14ac:dyDescent="0.2">
      <c r="A273" s="18">
        <v>42471.620833333334</v>
      </c>
      <c r="B273" s="4">
        <v>1576</v>
      </c>
      <c r="C273" s="4">
        <v>1976</v>
      </c>
      <c r="D273" s="4">
        <v>120794</v>
      </c>
      <c r="E273" s="4">
        <v>161060</v>
      </c>
      <c r="F273" s="4">
        <v>5122.6000000000004</v>
      </c>
      <c r="G273" s="4">
        <v>5117.3999999999996</v>
      </c>
      <c r="H273" s="4">
        <v>3128.2</v>
      </c>
      <c r="I273" s="4">
        <v>1779.2</v>
      </c>
      <c r="J273" s="4">
        <v>155.6</v>
      </c>
      <c r="K273" s="4">
        <v>150</v>
      </c>
      <c r="L273" s="4">
        <v>1.2</v>
      </c>
      <c r="M273" s="4">
        <v>0</v>
      </c>
    </row>
    <row r="274" spans="1:13" x14ac:dyDescent="0.2">
      <c r="A274" s="18">
        <v>42472.70208333333</v>
      </c>
      <c r="B274" s="4">
        <v>1576</v>
      </c>
      <c r="C274" s="4">
        <v>1976</v>
      </c>
      <c r="D274" s="4">
        <v>120794</v>
      </c>
      <c r="E274" s="4">
        <v>161060</v>
      </c>
      <c r="F274" s="4">
        <v>5050.2</v>
      </c>
      <c r="G274" s="4">
        <v>5045</v>
      </c>
      <c r="H274" s="4">
        <v>2833.4</v>
      </c>
      <c r="I274" s="4">
        <v>2054.8000000000002</v>
      </c>
      <c r="J274" s="4">
        <v>149.80000000000001</v>
      </c>
      <c r="K274" s="4">
        <v>144.19999999999999</v>
      </c>
      <c r="L274" s="4">
        <v>1.4</v>
      </c>
      <c r="M274" s="4">
        <v>0.4</v>
      </c>
    </row>
    <row r="275" spans="1:13" x14ac:dyDescent="0.2">
      <c r="A275" s="17">
        <v>80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spans="1:13" x14ac:dyDescent="0.2">
      <c r="A276" s="18">
        <v>42471.620833333334</v>
      </c>
      <c r="B276" s="4">
        <v>1576</v>
      </c>
      <c r="C276" s="4">
        <v>1976</v>
      </c>
      <c r="D276" s="4">
        <v>191761</v>
      </c>
      <c r="E276" s="4">
        <v>255684</v>
      </c>
      <c r="F276" s="4">
        <v>5627.2</v>
      </c>
      <c r="G276" s="4">
        <v>5607.8</v>
      </c>
      <c r="H276" s="4">
        <v>3557</v>
      </c>
      <c r="I276" s="4">
        <v>1802.6</v>
      </c>
      <c r="J276" s="4">
        <v>183.8</v>
      </c>
      <c r="K276" s="4">
        <v>176.8</v>
      </c>
      <c r="L276" s="4">
        <v>2</v>
      </c>
      <c r="M276" s="4">
        <v>1</v>
      </c>
    </row>
    <row r="277" spans="1:13" x14ac:dyDescent="0.2">
      <c r="A277" s="18">
        <v>42472.70208333333</v>
      </c>
      <c r="B277" s="4">
        <v>1576</v>
      </c>
      <c r="C277" s="4">
        <v>1976</v>
      </c>
      <c r="D277" s="4">
        <v>191761</v>
      </c>
      <c r="E277" s="4">
        <v>255684</v>
      </c>
      <c r="F277" s="4">
        <v>4674</v>
      </c>
      <c r="G277" s="4">
        <v>4669.2</v>
      </c>
      <c r="H277" s="4">
        <v>2723.2</v>
      </c>
      <c r="I277" s="4">
        <v>1783.8</v>
      </c>
      <c r="J277" s="4">
        <v>155.4</v>
      </c>
      <c r="K277" s="4">
        <v>149.4</v>
      </c>
      <c r="L277" s="4">
        <v>2.8</v>
      </c>
      <c r="M277" s="4">
        <v>0.6</v>
      </c>
    </row>
    <row r="278" spans="1:13" x14ac:dyDescent="0.2">
      <c r="A278" s="17">
        <v>95</v>
      </c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1:13" x14ac:dyDescent="0.2">
      <c r="A279" s="18">
        <v>42471.620833333334</v>
      </c>
      <c r="B279" s="4">
        <v>1576</v>
      </c>
      <c r="C279" s="4">
        <v>1976</v>
      </c>
      <c r="D279" s="4">
        <v>376870</v>
      </c>
      <c r="E279" s="4">
        <v>502496</v>
      </c>
      <c r="F279" s="4">
        <v>5396</v>
      </c>
      <c r="G279" s="4">
        <v>5379.6</v>
      </c>
      <c r="H279" s="4">
        <v>3334.6</v>
      </c>
      <c r="I279" s="4">
        <v>1778.2</v>
      </c>
      <c r="J279" s="4">
        <v>199.6</v>
      </c>
      <c r="K279" s="4">
        <v>191.6</v>
      </c>
      <c r="L279" s="4">
        <v>4.8</v>
      </c>
      <c r="M279" s="4">
        <v>2</v>
      </c>
    </row>
    <row r="280" spans="1:13" x14ac:dyDescent="0.2">
      <c r="A280" s="18">
        <v>42472.70208333333</v>
      </c>
      <c r="B280" s="4">
        <v>1576</v>
      </c>
      <c r="C280" s="4">
        <v>1976</v>
      </c>
      <c r="D280" s="4">
        <v>376870</v>
      </c>
      <c r="E280" s="4">
        <v>502496</v>
      </c>
      <c r="F280" s="4">
        <v>4424.8</v>
      </c>
      <c r="G280" s="4">
        <v>4418.8</v>
      </c>
      <c r="H280" s="4">
        <v>2560.1999999999998</v>
      </c>
      <c r="I280" s="4">
        <v>1680</v>
      </c>
      <c r="J280" s="4">
        <v>169.8</v>
      </c>
      <c r="K280" s="4">
        <v>162.19999999999999</v>
      </c>
      <c r="L280" s="4">
        <v>4.5999999999999996</v>
      </c>
      <c r="M280" s="4">
        <v>1.4</v>
      </c>
    </row>
    <row r="281" spans="1:13" x14ac:dyDescent="0.2">
      <c r="A281" s="17">
        <v>100</v>
      </c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1:13" x14ac:dyDescent="0.2">
      <c r="A282" s="18">
        <v>42471.620833333334</v>
      </c>
      <c r="B282" s="4">
        <v>1576</v>
      </c>
      <c r="C282" s="4">
        <v>1976</v>
      </c>
      <c r="D282" s="4">
        <v>607408</v>
      </c>
      <c r="E282" s="4">
        <v>809880</v>
      </c>
      <c r="F282" s="4">
        <v>5647.2</v>
      </c>
      <c r="G282" s="4">
        <v>5635.2</v>
      </c>
      <c r="H282" s="4">
        <v>3361</v>
      </c>
      <c r="I282" s="4">
        <v>1967.8</v>
      </c>
      <c r="J282" s="4">
        <v>231.2</v>
      </c>
      <c r="K282" s="4">
        <v>219.2</v>
      </c>
      <c r="L282" s="4">
        <v>8.4</v>
      </c>
      <c r="M282" s="4">
        <v>4.2</v>
      </c>
    </row>
    <row r="283" spans="1:13" x14ac:dyDescent="0.2">
      <c r="A283" s="18">
        <v>42472.70208333333</v>
      </c>
      <c r="B283" s="4">
        <v>1576</v>
      </c>
      <c r="C283" s="4">
        <v>1976</v>
      </c>
      <c r="D283" s="4">
        <v>607408</v>
      </c>
      <c r="E283" s="4">
        <v>809880</v>
      </c>
      <c r="F283" s="4">
        <v>5309</v>
      </c>
      <c r="G283" s="4">
        <v>5300.8</v>
      </c>
      <c r="H283" s="4">
        <v>2848.8</v>
      </c>
      <c r="I283" s="4">
        <v>2243.6</v>
      </c>
      <c r="J283" s="4">
        <v>198.4</v>
      </c>
      <c r="K283" s="4">
        <v>185.6</v>
      </c>
      <c r="L283" s="4">
        <v>9.6</v>
      </c>
      <c r="M283" s="4">
        <v>3.8</v>
      </c>
    </row>
    <row r="284" spans="1:13" x14ac:dyDescent="0.2">
      <c r="A284" s="16">
        <v>1</v>
      </c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1:13" x14ac:dyDescent="0.2">
      <c r="A285" s="17">
        <v>25</v>
      </c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1:13" x14ac:dyDescent="0.2">
      <c r="A286" s="18">
        <v>42471.620833333334</v>
      </c>
      <c r="B286" s="4">
        <v>1576</v>
      </c>
      <c r="C286" s="4">
        <v>1976</v>
      </c>
      <c r="D286" s="4">
        <v>85294</v>
      </c>
      <c r="E286" s="4">
        <v>113728</v>
      </c>
      <c r="F286" s="4">
        <v>5073.6000000000004</v>
      </c>
      <c r="G286" s="4">
        <v>5068.8</v>
      </c>
      <c r="H286" s="4">
        <v>3181.8</v>
      </c>
      <c r="I286" s="4">
        <v>1692.4</v>
      </c>
      <c r="J286" s="4">
        <v>148.4</v>
      </c>
      <c r="K286" s="4">
        <v>144.4</v>
      </c>
      <c r="L286" s="4">
        <v>1</v>
      </c>
      <c r="M286" s="4">
        <v>0.2</v>
      </c>
    </row>
    <row r="287" spans="1:13" x14ac:dyDescent="0.2">
      <c r="A287" s="18">
        <v>42472.70208333333</v>
      </c>
      <c r="B287" s="4">
        <v>1576</v>
      </c>
      <c r="C287" s="4">
        <v>1976</v>
      </c>
      <c r="D287" s="4">
        <v>85294</v>
      </c>
      <c r="E287" s="4">
        <v>113728</v>
      </c>
      <c r="F287" s="4">
        <v>4709.3999999999996</v>
      </c>
      <c r="G287" s="4">
        <v>4703.8</v>
      </c>
      <c r="H287" s="4">
        <v>2764.2</v>
      </c>
      <c r="I287" s="4">
        <v>1792.2</v>
      </c>
      <c r="J287" s="4">
        <v>140.4</v>
      </c>
      <c r="K287" s="4">
        <v>136.80000000000001</v>
      </c>
      <c r="L287" s="4">
        <v>1</v>
      </c>
      <c r="M287" s="4">
        <v>0</v>
      </c>
    </row>
    <row r="288" spans="1:13" x14ac:dyDescent="0.2">
      <c r="A288" s="17">
        <v>50</v>
      </c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1:13" x14ac:dyDescent="0.2">
      <c r="A289" s="18">
        <v>42471.620833333334</v>
      </c>
      <c r="B289" s="4">
        <v>1576</v>
      </c>
      <c r="C289" s="4">
        <v>1976</v>
      </c>
      <c r="D289" s="4">
        <v>122011</v>
      </c>
      <c r="E289" s="4">
        <v>162684</v>
      </c>
      <c r="F289" s="4">
        <v>5039.8</v>
      </c>
      <c r="G289" s="4">
        <v>5034.6000000000004</v>
      </c>
      <c r="H289" s="4">
        <v>3142.6</v>
      </c>
      <c r="I289" s="4">
        <v>1694.6</v>
      </c>
      <c r="J289" s="4">
        <v>150.6</v>
      </c>
      <c r="K289" s="4">
        <v>146.4</v>
      </c>
      <c r="L289" s="4">
        <v>1</v>
      </c>
      <c r="M289" s="4">
        <v>0</v>
      </c>
    </row>
    <row r="290" spans="1:13" x14ac:dyDescent="0.2">
      <c r="A290" s="18">
        <v>42472.70208333333</v>
      </c>
      <c r="B290" s="4">
        <v>1576</v>
      </c>
      <c r="C290" s="4">
        <v>1976</v>
      </c>
      <c r="D290" s="4">
        <v>122011</v>
      </c>
      <c r="E290" s="4">
        <v>162684</v>
      </c>
      <c r="F290" s="4">
        <v>4589</v>
      </c>
      <c r="G290" s="4">
        <v>4584.2</v>
      </c>
      <c r="H290" s="4">
        <v>2692.2</v>
      </c>
      <c r="I290" s="4">
        <v>1740.6</v>
      </c>
      <c r="J290" s="4">
        <v>143.19999999999999</v>
      </c>
      <c r="K290" s="4">
        <v>139.4</v>
      </c>
      <c r="L290" s="4">
        <v>1.2</v>
      </c>
      <c r="M290" s="4">
        <v>0.4</v>
      </c>
    </row>
    <row r="291" spans="1:13" x14ac:dyDescent="0.2">
      <c r="A291" s="17">
        <v>80</v>
      </c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spans="1:13" x14ac:dyDescent="0.2">
      <c r="A292" s="18">
        <v>42471.620833333334</v>
      </c>
      <c r="B292" s="4">
        <v>1576</v>
      </c>
      <c r="C292" s="4">
        <v>1976</v>
      </c>
      <c r="D292" s="4">
        <v>193254</v>
      </c>
      <c r="E292" s="4">
        <v>257672</v>
      </c>
      <c r="F292" s="4">
        <v>5930.8</v>
      </c>
      <c r="G292" s="4">
        <v>5910.4</v>
      </c>
      <c r="H292" s="4">
        <v>3682.2</v>
      </c>
      <c r="I292" s="4">
        <v>1974.6</v>
      </c>
      <c r="J292" s="4">
        <v>191.2</v>
      </c>
      <c r="K292" s="4">
        <v>185.6</v>
      </c>
      <c r="L292" s="4">
        <v>2.2000000000000002</v>
      </c>
      <c r="M292" s="4">
        <v>1</v>
      </c>
    </row>
    <row r="293" spans="1:13" x14ac:dyDescent="0.2">
      <c r="A293" s="18">
        <v>42472.70208333333</v>
      </c>
      <c r="B293" s="4">
        <v>1576</v>
      </c>
      <c r="C293" s="4">
        <v>1976</v>
      </c>
      <c r="D293" s="4">
        <v>193254</v>
      </c>
      <c r="E293" s="4">
        <v>257672</v>
      </c>
      <c r="F293" s="4">
        <v>4429</v>
      </c>
      <c r="G293" s="4">
        <v>4423.8</v>
      </c>
      <c r="H293" s="4">
        <v>2592.4</v>
      </c>
      <c r="I293" s="4">
        <v>1671.8</v>
      </c>
      <c r="J293" s="4">
        <v>152.6</v>
      </c>
      <c r="K293" s="4">
        <v>147</v>
      </c>
      <c r="L293" s="4">
        <v>2.2000000000000002</v>
      </c>
      <c r="M293" s="4">
        <v>0.4</v>
      </c>
    </row>
    <row r="294" spans="1:13" x14ac:dyDescent="0.2">
      <c r="A294" s="17">
        <v>95</v>
      </c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1:13" x14ac:dyDescent="0.2">
      <c r="A295" s="18">
        <v>42471.620833333334</v>
      </c>
      <c r="B295" s="4">
        <v>1576</v>
      </c>
      <c r="C295" s="4">
        <v>1976</v>
      </c>
      <c r="D295" s="4">
        <v>378805</v>
      </c>
      <c r="E295" s="4">
        <v>505076</v>
      </c>
      <c r="F295" s="4">
        <v>5632.6</v>
      </c>
      <c r="G295" s="4">
        <v>5613.2</v>
      </c>
      <c r="H295" s="4">
        <v>3413</v>
      </c>
      <c r="I295" s="4">
        <v>1866</v>
      </c>
      <c r="J295" s="4">
        <v>264.39999999999998</v>
      </c>
      <c r="K295" s="4">
        <v>256</v>
      </c>
      <c r="L295" s="4">
        <v>5</v>
      </c>
      <c r="M295" s="4">
        <v>2</v>
      </c>
    </row>
    <row r="296" spans="1:13" x14ac:dyDescent="0.2">
      <c r="A296" s="18">
        <v>42472.70208333333</v>
      </c>
      <c r="B296" s="4">
        <v>1576</v>
      </c>
      <c r="C296" s="4">
        <v>1976</v>
      </c>
      <c r="D296" s="4">
        <v>378805</v>
      </c>
      <c r="E296" s="4">
        <v>505076</v>
      </c>
      <c r="F296" s="4">
        <v>4375.2</v>
      </c>
      <c r="G296" s="4">
        <v>4368.2</v>
      </c>
      <c r="H296" s="4">
        <v>2556.4</v>
      </c>
      <c r="I296" s="4">
        <v>1633.8</v>
      </c>
      <c r="J296" s="4">
        <v>170.2</v>
      </c>
      <c r="K296" s="4">
        <v>163.19999999999999</v>
      </c>
      <c r="L296" s="4">
        <v>4.2</v>
      </c>
      <c r="M296" s="4">
        <v>1.2</v>
      </c>
    </row>
    <row r="297" spans="1:13" x14ac:dyDescent="0.2">
      <c r="A297" s="17">
        <v>100</v>
      </c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spans="1:13" x14ac:dyDescent="0.2">
      <c r="A298" s="18">
        <v>42471.620833333334</v>
      </c>
      <c r="B298" s="4">
        <v>1576</v>
      </c>
      <c r="C298" s="4">
        <v>1976</v>
      </c>
      <c r="D298" s="4">
        <v>609860</v>
      </c>
      <c r="E298" s="4">
        <v>813148</v>
      </c>
      <c r="F298" s="4">
        <v>5211</v>
      </c>
      <c r="G298" s="4">
        <v>5198.3999999999996</v>
      </c>
      <c r="H298" s="4">
        <v>3170</v>
      </c>
      <c r="I298" s="4">
        <v>1718.4</v>
      </c>
      <c r="J298" s="4">
        <v>238.4</v>
      </c>
      <c r="K298" s="4">
        <v>222.6</v>
      </c>
      <c r="L298" s="4">
        <v>12.4</v>
      </c>
      <c r="M298" s="4">
        <v>4.2</v>
      </c>
    </row>
    <row r="299" spans="1:13" x14ac:dyDescent="0.2">
      <c r="A299" s="18">
        <v>42472.70208333333</v>
      </c>
      <c r="B299" s="4">
        <v>1576</v>
      </c>
      <c r="C299" s="4">
        <v>1976</v>
      </c>
      <c r="D299" s="4">
        <v>609860</v>
      </c>
      <c r="E299" s="4">
        <v>813148</v>
      </c>
      <c r="F299" s="4">
        <v>4694.8</v>
      </c>
      <c r="G299" s="4">
        <v>4686.3999999999996</v>
      </c>
      <c r="H299" s="4">
        <v>2690.2</v>
      </c>
      <c r="I299" s="4">
        <v>1785.6</v>
      </c>
      <c r="J299" s="4">
        <v>200.2</v>
      </c>
      <c r="K299" s="4">
        <v>188.6</v>
      </c>
      <c r="L299" s="4">
        <v>8.8000000000000007</v>
      </c>
      <c r="M299" s="4">
        <v>3.8</v>
      </c>
    </row>
    <row r="300" spans="1:13" x14ac:dyDescent="0.2">
      <c r="A300" s="16">
        <v>30</v>
      </c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spans="1:13" x14ac:dyDescent="0.2">
      <c r="A301" s="17">
        <v>25</v>
      </c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spans="1:13" x14ac:dyDescent="0.2">
      <c r="A302" s="18">
        <v>42471.620833333334</v>
      </c>
      <c r="B302" s="4">
        <v>1576</v>
      </c>
      <c r="C302" s="4">
        <v>1976</v>
      </c>
      <c r="D302" s="4">
        <v>88079</v>
      </c>
      <c r="E302" s="4">
        <v>117440</v>
      </c>
      <c r="F302" s="4">
        <v>5020.2</v>
      </c>
      <c r="G302" s="4">
        <v>5015.3999999999996</v>
      </c>
      <c r="H302" s="4">
        <v>3139.2</v>
      </c>
      <c r="I302" s="4">
        <v>1679.4</v>
      </c>
      <c r="J302" s="4">
        <v>148.80000000000001</v>
      </c>
      <c r="K302" s="4">
        <v>144.80000000000001</v>
      </c>
      <c r="L302" s="4">
        <v>1</v>
      </c>
      <c r="M302" s="4">
        <v>0.2</v>
      </c>
    </row>
    <row r="303" spans="1:13" x14ac:dyDescent="0.2">
      <c r="A303" s="18">
        <v>42472.70208333333</v>
      </c>
      <c r="B303" s="4">
        <v>1576</v>
      </c>
      <c r="C303" s="4">
        <v>1976</v>
      </c>
      <c r="D303" s="4">
        <v>88079</v>
      </c>
      <c r="E303" s="4">
        <v>117440</v>
      </c>
      <c r="F303" s="4">
        <v>5173.3999999999996</v>
      </c>
      <c r="G303" s="4">
        <v>5168.8</v>
      </c>
      <c r="H303" s="4">
        <v>3115.8</v>
      </c>
      <c r="I303" s="4">
        <v>1906.8</v>
      </c>
      <c r="J303" s="4">
        <v>138.80000000000001</v>
      </c>
      <c r="K303" s="4">
        <v>135</v>
      </c>
      <c r="L303" s="4">
        <v>1</v>
      </c>
      <c r="M303" s="4">
        <v>0</v>
      </c>
    </row>
    <row r="304" spans="1:13" x14ac:dyDescent="0.2">
      <c r="A304" s="17">
        <v>50</v>
      </c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1:13" x14ac:dyDescent="0.2">
      <c r="A305" s="18">
        <v>42471.620833333334</v>
      </c>
      <c r="B305" s="4">
        <v>1576</v>
      </c>
      <c r="C305" s="4">
        <v>1976</v>
      </c>
      <c r="D305" s="4">
        <v>125403</v>
      </c>
      <c r="E305" s="4">
        <v>167204</v>
      </c>
      <c r="F305" s="4">
        <v>5017.8</v>
      </c>
      <c r="G305" s="4">
        <v>5011.8</v>
      </c>
      <c r="H305" s="4">
        <v>3151.6</v>
      </c>
      <c r="I305" s="4">
        <v>1660.4</v>
      </c>
      <c r="J305" s="4">
        <v>152</v>
      </c>
      <c r="K305" s="4">
        <v>147.80000000000001</v>
      </c>
      <c r="L305" s="4">
        <v>1.2</v>
      </c>
      <c r="M305" s="4">
        <v>0.4</v>
      </c>
    </row>
    <row r="306" spans="1:13" x14ac:dyDescent="0.2">
      <c r="A306" s="18">
        <v>42472.70208333333</v>
      </c>
      <c r="B306" s="4">
        <v>1576</v>
      </c>
      <c r="C306" s="4">
        <v>1976</v>
      </c>
      <c r="D306" s="4">
        <v>125403</v>
      </c>
      <c r="E306" s="4">
        <v>167204</v>
      </c>
      <c r="F306" s="4">
        <v>4636.6000000000004</v>
      </c>
      <c r="G306" s="4">
        <v>4631.8</v>
      </c>
      <c r="H306" s="4">
        <v>2741.2</v>
      </c>
      <c r="I306" s="4">
        <v>1730.2</v>
      </c>
      <c r="J306" s="4">
        <v>153.19999999999999</v>
      </c>
      <c r="K306" s="4">
        <v>147.19999999999999</v>
      </c>
      <c r="L306" s="4">
        <v>1.2</v>
      </c>
      <c r="M306" s="4">
        <v>0.4</v>
      </c>
    </row>
    <row r="307" spans="1:13" x14ac:dyDescent="0.2">
      <c r="A307" s="17">
        <v>80</v>
      </c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spans="1:13" x14ac:dyDescent="0.2">
      <c r="A308" s="18">
        <v>42471.620833333334</v>
      </c>
      <c r="B308" s="4">
        <v>1576</v>
      </c>
      <c r="C308" s="4">
        <v>1976</v>
      </c>
      <c r="D308" s="4">
        <v>197425</v>
      </c>
      <c r="E308" s="4">
        <v>263236</v>
      </c>
      <c r="F308" s="4">
        <v>5534.6</v>
      </c>
      <c r="G308" s="4">
        <v>5528.8</v>
      </c>
      <c r="H308" s="4">
        <v>3419.8</v>
      </c>
      <c r="I308" s="4">
        <v>1873.6</v>
      </c>
      <c r="J308" s="4">
        <v>182.4</v>
      </c>
      <c r="K308" s="4">
        <v>175.8</v>
      </c>
      <c r="L308" s="4">
        <v>3.4</v>
      </c>
      <c r="M308" s="4">
        <v>1</v>
      </c>
    </row>
    <row r="309" spans="1:13" x14ac:dyDescent="0.2">
      <c r="A309" s="18">
        <v>42472.70208333333</v>
      </c>
      <c r="B309" s="4">
        <v>1576</v>
      </c>
      <c r="C309" s="4">
        <v>1976</v>
      </c>
      <c r="D309" s="4">
        <v>197425</v>
      </c>
      <c r="E309" s="4">
        <v>263236</v>
      </c>
      <c r="F309" s="4">
        <v>5008.3999999999996</v>
      </c>
      <c r="G309" s="4">
        <v>5003</v>
      </c>
      <c r="H309" s="4">
        <v>2942</v>
      </c>
      <c r="I309" s="4">
        <v>1894.4</v>
      </c>
      <c r="J309" s="4">
        <v>159.4</v>
      </c>
      <c r="K309" s="4">
        <v>154</v>
      </c>
      <c r="L309" s="4">
        <v>2.4</v>
      </c>
      <c r="M309" s="4">
        <v>0.8</v>
      </c>
    </row>
    <row r="310" spans="1:13" x14ac:dyDescent="0.2">
      <c r="A310" s="17">
        <v>95</v>
      </c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1:13" x14ac:dyDescent="0.2">
      <c r="A311" s="18">
        <v>42471.620833333334</v>
      </c>
      <c r="B311" s="4">
        <v>1576</v>
      </c>
      <c r="C311" s="4">
        <v>1976</v>
      </c>
      <c r="D311" s="4">
        <v>386306</v>
      </c>
      <c r="E311" s="4">
        <v>515076</v>
      </c>
      <c r="F311" s="4">
        <v>5516.2</v>
      </c>
      <c r="G311" s="4">
        <v>5501.8</v>
      </c>
      <c r="H311" s="4">
        <v>3411</v>
      </c>
      <c r="I311" s="4">
        <v>1800.4</v>
      </c>
      <c r="J311" s="4">
        <v>213.8</v>
      </c>
      <c r="K311" s="4">
        <v>205</v>
      </c>
      <c r="L311" s="4">
        <v>5.8</v>
      </c>
      <c r="M311" s="4">
        <v>3</v>
      </c>
    </row>
    <row r="312" spans="1:13" x14ac:dyDescent="0.2">
      <c r="A312" s="18">
        <v>42472.70208333333</v>
      </c>
      <c r="B312" s="4">
        <v>1576</v>
      </c>
      <c r="C312" s="4">
        <v>1976</v>
      </c>
      <c r="D312" s="4">
        <v>386306</v>
      </c>
      <c r="E312" s="4">
        <v>515076</v>
      </c>
      <c r="F312" s="4">
        <v>4407.8</v>
      </c>
      <c r="G312" s="4">
        <v>4401</v>
      </c>
      <c r="H312" s="4">
        <v>2583.1999999999998</v>
      </c>
      <c r="I312" s="4">
        <v>1636.2</v>
      </c>
      <c r="J312" s="4">
        <v>172.6</v>
      </c>
      <c r="K312" s="4">
        <v>164.6</v>
      </c>
      <c r="L312" s="4">
        <v>5</v>
      </c>
      <c r="M312" s="4">
        <v>2.4</v>
      </c>
    </row>
    <row r="313" spans="1:13" x14ac:dyDescent="0.2">
      <c r="A313" s="17">
        <v>100</v>
      </c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1:13" x14ac:dyDescent="0.2">
      <c r="A314" s="18">
        <v>42471.620833333334</v>
      </c>
      <c r="B314" s="4">
        <v>1576</v>
      </c>
      <c r="C314" s="4">
        <v>1976</v>
      </c>
      <c r="D314" s="4">
        <v>620360</v>
      </c>
      <c r="E314" s="4">
        <v>827148</v>
      </c>
      <c r="F314" s="4">
        <v>5416.8</v>
      </c>
      <c r="G314" s="4">
        <v>5397</v>
      </c>
      <c r="H314" s="4">
        <v>3283.4</v>
      </c>
      <c r="I314" s="4">
        <v>1792.2</v>
      </c>
      <c r="J314" s="4">
        <v>250.2</v>
      </c>
      <c r="K314" s="4">
        <v>236.6</v>
      </c>
      <c r="L314" s="4">
        <v>10</v>
      </c>
      <c r="M314" s="4">
        <v>6</v>
      </c>
    </row>
    <row r="315" spans="1:13" x14ac:dyDescent="0.2">
      <c r="A315" s="18">
        <v>42472.70208333333</v>
      </c>
      <c r="B315" s="4">
        <v>1576</v>
      </c>
      <c r="C315" s="4">
        <v>1976</v>
      </c>
      <c r="D315" s="4">
        <v>620360</v>
      </c>
      <c r="E315" s="4">
        <v>827148</v>
      </c>
      <c r="F315" s="4">
        <v>4803.2</v>
      </c>
      <c r="G315" s="4">
        <v>4793.2</v>
      </c>
      <c r="H315" s="4">
        <v>2745.2</v>
      </c>
      <c r="I315" s="4">
        <v>1810</v>
      </c>
      <c r="J315" s="4">
        <v>218.4</v>
      </c>
      <c r="K315" s="4">
        <v>203.8</v>
      </c>
      <c r="L315" s="4">
        <v>11.6</v>
      </c>
      <c r="M315" s="4">
        <v>7</v>
      </c>
    </row>
    <row r="316" spans="1:13" x14ac:dyDescent="0.2">
      <c r="A316" s="8" t="s">
        <v>50</v>
      </c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1:13" x14ac:dyDescent="0.2">
      <c r="A317" s="7" t="s">
        <v>51</v>
      </c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spans="1:13" x14ac:dyDescent="0.2">
      <c r="A318" s="16">
        <v>0</v>
      </c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1:13" x14ac:dyDescent="0.2">
      <c r="A319" s="17">
        <v>25</v>
      </c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spans="1:13" x14ac:dyDescent="0.2">
      <c r="A320" s="18">
        <v>42471.620833333334</v>
      </c>
      <c r="B320" s="4">
        <v>256</v>
      </c>
      <c r="C320" s="4">
        <v>256</v>
      </c>
      <c r="D320" s="4">
        <v>2348</v>
      </c>
      <c r="E320" s="4">
        <v>3132</v>
      </c>
      <c r="F320" s="4">
        <v>14.8</v>
      </c>
      <c r="G320" s="4">
        <v>9.4</v>
      </c>
      <c r="H320" s="4">
        <v>3.6</v>
      </c>
      <c r="I320" s="4">
        <v>1</v>
      </c>
      <c r="J320" s="4">
        <v>3</v>
      </c>
      <c r="K320" s="4">
        <v>3</v>
      </c>
      <c r="L320" s="4">
        <v>0</v>
      </c>
      <c r="M320" s="4">
        <v>0</v>
      </c>
    </row>
    <row r="321" spans="1:13" x14ac:dyDescent="0.2">
      <c r="A321" s="18">
        <v>42472.70208333333</v>
      </c>
      <c r="B321" s="4">
        <v>256</v>
      </c>
      <c r="C321" s="4">
        <v>256</v>
      </c>
      <c r="D321" s="4">
        <v>2348</v>
      </c>
      <c r="E321" s="4">
        <v>3132</v>
      </c>
      <c r="F321" s="4">
        <v>13.8</v>
      </c>
      <c r="G321" s="4">
        <v>8.8000000000000007</v>
      </c>
      <c r="H321" s="4">
        <v>2.8</v>
      </c>
      <c r="I321" s="4">
        <v>1</v>
      </c>
      <c r="J321" s="4">
        <v>3.2</v>
      </c>
      <c r="K321" s="4">
        <v>3.2</v>
      </c>
      <c r="L321" s="4">
        <v>0</v>
      </c>
      <c r="M321" s="4">
        <v>0</v>
      </c>
    </row>
    <row r="322" spans="1:13" x14ac:dyDescent="0.2">
      <c r="A322" s="17">
        <v>50</v>
      </c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</row>
    <row r="323" spans="1:13" x14ac:dyDescent="0.2">
      <c r="A323" s="18">
        <v>42471.620833333334</v>
      </c>
      <c r="B323" s="4">
        <v>256</v>
      </c>
      <c r="C323" s="4">
        <v>256</v>
      </c>
      <c r="D323" s="4">
        <v>3094</v>
      </c>
      <c r="E323" s="4">
        <v>4128</v>
      </c>
      <c r="F323" s="4">
        <v>13.8</v>
      </c>
      <c r="G323" s="4">
        <v>9</v>
      </c>
      <c r="H323" s="4">
        <v>3</v>
      </c>
      <c r="I323" s="4">
        <v>1</v>
      </c>
      <c r="J323" s="4">
        <v>3</v>
      </c>
      <c r="K323" s="4">
        <v>3</v>
      </c>
      <c r="L323" s="4">
        <v>0</v>
      </c>
      <c r="M323" s="4">
        <v>0</v>
      </c>
    </row>
    <row r="324" spans="1:13" x14ac:dyDescent="0.2">
      <c r="A324" s="18">
        <v>42472.70208333333</v>
      </c>
      <c r="B324" s="4">
        <v>256</v>
      </c>
      <c r="C324" s="4">
        <v>256</v>
      </c>
      <c r="D324" s="4">
        <v>3094</v>
      </c>
      <c r="E324" s="4">
        <v>4128</v>
      </c>
      <c r="F324" s="4">
        <v>13.4</v>
      </c>
      <c r="G324" s="4">
        <v>8.8000000000000007</v>
      </c>
      <c r="H324" s="4">
        <v>3</v>
      </c>
      <c r="I324" s="4">
        <v>1</v>
      </c>
      <c r="J324" s="4">
        <v>3.4</v>
      </c>
      <c r="K324" s="4">
        <v>3.2</v>
      </c>
      <c r="L324" s="4">
        <v>0</v>
      </c>
      <c r="M324" s="4">
        <v>0</v>
      </c>
    </row>
    <row r="325" spans="1:13" x14ac:dyDescent="0.2">
      <c r="A325" s="17">
        <v>80</v>
      </c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</row>
    <row r="326" spans="1:13" x14ac:dyDescent="0.2">
      <c r="A326" s="18">
        <v>42471.620833333334</v>
      </c>
      <c r="B326" s="4">
        <v>256</v>
      </c>
      <c r="C326" s="4">
        <v>256</v>
      </c>
      <c r="D326" s="4">
        <v>4658</v>
      </c>
      <c r="E326" s="4">
        <v>6212</v>
      </c>
      <c r="F326" s="4">
        <v>14.8</v>
      </c>
      <c r="G326" s="4">
        <v>10.199999999999999</v>
      </c>
      <c r="H326" s="4">
        <v>4</v>
      </c>
      <c r="I326" s="4">
        <v>1</v>
      </c>
      <c r="J326" s="4">
        <v>4</v>
      </c>
      <c r="K326" s="4">
        <v>3.2</v>
      </c>
      <c r="L326" s="4">
        <v>0</v>
      </c>
      <c r="M326" s="4">
        <v>0</v>
      </c>
    </row>
    <row r="327" spans="1:13" x14ac:dyDescent="0.2">
      <c r="A327" s="18">
        <v>42472.70208333333</v>
      </c>
      <c r="B327" s="4">
        <v>256</v>
      </c>
      <c r="C327" s="4">
        <v>256</v>
      </c>
      <c r="D327" s="4">
        <v>4658</v>
      </c>
      <c r="E327" s="4">
        <v>6212</v>
      </c>
      <c r="F327" s="4">
        <v>12.8</v>
      </c>
      <c r="G327" s="4">
        <v>8.4</v>
      </c>
      <c r="H327" s="4">
        <v>2.8</v>
      </c>
      <c r="I327" s="4">
        <v>1</v>
      </c>
      <c r="J327" s="4">
        <v>3.2</v>
      </c>
      <c r="K327" s="4">
        <v>3</v>
      </c>
      <c r="L327" s="4">
        <v>0</v>
      </c>
      <c r="M327" s="4">
        <v>0</v>
      </c>
    </row>
    <row r="328" spans="1:13" x14ac:dyDescent="0.2">
      <c r="A328" s="17">
        <v>95</v>
      </c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</row>
    <row r="329" spans="1:13" x14ac:dyDescent="0.2">
      <c r="A329" s="18">
        <v>42471.620833333334</v>
      </c>
      <c r="B329" s="4">
        <v>256</v>
      </c>
      <c r="C329" s="4">
        <v>256</v>
      </c>
      <c r="D329" s="4">
        <v>9338</v>
      </c>
      <c r="E329" s="4">
        <v>12452</v>
      </c>
      <c r="F329" s="4">
        <v>17.8</v>
      </c>
      <c r="G329" s="4">
        <v>9.8000000000000007</v>
      </c>
      <c r="H329" s="4">
        <v>3.2</v>
      </c>
      <c r="I329" s="4">
        <v>1</v>
      </c>
      <c r="J329" s="4">
        <v>3.6</v>
      </c>
      <c r="K329" s="4">
        <v>3.6</v>
      </c>
      <c r="L329" s="4">
        <v>0</v>
      </c>
      <c r="M329" s="4">
        <v>0</v>
      </c>
    </row>
    <row r="330" spans="1:13" x14ac:dyDescent="0.2">
      <c r="A330" s="18">
        <v>42472.70208333333</v>
      </c>
      <c r="B330" s="4">
        <v>256</v>
      </c>
      <c r="C330" s="4">
        <v>256</v>
      </c>
      <c r="D330" s="4">
        <v>9338</v>
      </c>
      <c r="E330" s="4">
        <v>12452</v>
      </c>
      <c r="F330" s="4">
        <v>15</v>
      </c>
      <c r="G330" s="4">
        <v>9.8000000000000007</v>
      </c>
      <c r="H330" s="4">
        <v>2.6</v>
      </c>
      <c r="I330" s="4">
        <v>1</v>
      </c>
      <c r="J330" s="4">
        <v>4.4000000000000004</v>
      </c>
      <c r="K330" s="4">
        <v>3.8</v>
      </c>
      <c r="L330" s="4">
        <v>0</v>
      </c>
      <c r="M330" s="4">
        <v>0</v>
      </c>
    </row>
    <row r="331" spans="1:13" x14ac:dyDescent="0.2">
      <c r="A331" s="17">
        <v>100</v>
      </c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</row>
    <row r="332" spans="1:13" x14ac:dyDescent="0.2">
      <c r="A332" s="18">
        <v>42471.620833333334</v>
      </c>
      <c r="B332" s="4">
        <v>256</v>
      </c>
      <c r="C332" s="4">
        <v>256</v>
      </c>
      <c r="D332" s="4">
        <v>16030</v>
      </c>
      <c r="E332" s="4">
        <v>21376</v>
      </c>
      <c r="F332" s="4">
        <v>18</v>
      </c>
      <c r="G332" s="4">
        <v>11.8</v>
      </c>
      <c r="H332" s="4">
        <v>2.8</v>
      </c>
      <c r="I332" s="4">
        <v>1.8</v>
      </c>
      <c r="J332" s="4">
        <v>4.8</v>
      </c>
      <c r="K332" s="4">
        <v>4.5999999999999996</v>
      </c>
      <c r="L332" s="4">
        <v>0</v>
      </c>
      <c r="M332" s="4">
        <v>0</v>
      </c>
    </row>
    <row r="333" spans="1:13" x14ac:dyDescent="0.2">
      <c r="A333" s="18">
        <v>42472.70208333333</v>
      </c>
      <c r="B333" s="4">
        <v>256</v>
      </c>
      <c r="C333" s="4">
        <v>256</v>
      </c>
      <c r="D333" s="4">
        <v>16030</v>
      </c>
      <c r="E333" s="4">
        <v>21376</v>
      </c>
      <c r="F333" s="4">
        <v>14.6</v>
      </c>
      <c r="G333" s="4">
        <v>9.8000000000000007</v>
      </c>
      <c r="H333" s="4">
        <v>2.6</v>
      </c>
      <c r="I333" s="4">
        <v>1</v>
      </c>
      <c r="J333" s="4">
        <v>4.5999999999999996</v>
      </c>
      <c r="K333" s="4">
        <v>4</v>
      </c>
      <c r="L333" s="4">
        <v>0</v>
      </c>
      <c r="M333" s="4">
        <v>0</v>
      </c>
    </row>
    <row r="334" spans="1:13" x14ac:dyDescent="0.2">
      <c r="A334" s="7" t="s">
        <v>52</v>
      </c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</row>
    <row r="335" spans="1:13" x14ac:dyDescent="0.2">
      <c r="A335" s="16">
        <v>0</v>
      </c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</row>
    <row r="336" spans="1:13" x14ac:dyDescent="0.2">
      <c r="A336" s="17">
        <v>25</v>
      </c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</row>
    <row r="337" spans="1:13" x14ac:dyDescent="0.2">
      <c r="A337" s="18">
        <v>42471.620833333334</v>
      </c>
      <c r="B337" s="4">
        <v>256</v>
      </c>
      <c r="C337" s="4">
        <v>256</v>
      </c>
      <c r="D337" s="4">
        <v>2338</v>
      </c>
      <c r="E337" s="4">
        <v>3120</v>
      </c>
      <c r="F337" s="4">
        <v>13.2</v>
      </c>
      <c r="G337" s="4">
        <v>8.6</v>
      </c>
      <c r="H337" s="4">
        <v>3</v>
      </c>
      <c r="I337" s="4">
        <v>1</v>
      </c>
      <c r="J337" s="4">
        <v>3</v>
      </c>
      <c r="K337" s="4">
        <v>2.8</v>
      </c>
      <c r="L337" s="4">
        <v>0</v>
      </c>
      <c r="M337" s="4">
        <v>0</v>
      </c>
    </row>
    <row r="338" spans="1:13" x14ac:dyDescent="0.2">
      <c r="A338" s="18">
        <v>42472.70208333333</v>
      </c>
      <c r="B338" s="4">
        <v>256</v>
      </c>
      <c r="C338" s="4">
        <v>256</v>
      </c>
      <c r="D338" s="4">
        <v>2338</v>
      </c>
      <c r="E338" s="4">
        <v>3120</v>
      </c>
      <c r="F338" s="4">
        <v>13.6</v>
      </c>
      <c r="G338" s="4">
        <v>8.4</v>
      </c>
      <c r="H338" s="4">
        <v>2.6</v>
      </c>
      <c r="I338" s="4">
        <v>1</v>
      </c>
      <c r="J338" s="4">
        <v>3</v>
      </c>
      <c r="K338" s="4">
        <v>2.8</v>
      </c>
      <c r="L338" s="4">
        <v>0</v>
      </c>
      <c r="M338" s="4">
        <v>0</v>
      </c>
    </row>
    <row r="339" spans="1:13" x14ac:dyDescent="0.2">
      <c r="A339" s="17">
        <v>50</v>
      </c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</row>
    <row r="340" spans="1:13" x14ac:dyDescent="0.2">
      <c r="A340" s="18">
        <v>42471.620833333334</v>
      </c>
      <c r="B340" s="4">
        <v>256</v>
      </c>
      <c r="C340" s="4">
        <v>256</v>
      </c>
      <c r="D340" s="4">
        <v>3060</v>
      </c>
      <c r="E340" s="4">
        <v>4080</v>
      </c>
      <c r="F340" s="4">
        <v>13.6</v>
      </c>
      <c r="G340" s="4">
        <v>8.6</v>
      </c>
      <c r="H340" s="4">
        <v>3</v>
      </c>
      <c r="I340" s="4">
        <v>1</v>
      </c>
      <c r="J340" s="4">
        <v>3</v>
      </c>
      <c r="K340" s="4">
        <v>2.8</v>
      </c>
      <c r="L340" s="4">
        <v>0</v>
      </c>
      <c r="M340" s="4">
        <v>0</v>
      </c>
    </row>
    <row r="341" spans="1:13" x14ac:dyDescent="0.2">
      <c r="A341" s="18">
        <v>42472.70208333333</v>
      </c>
      <c r="B341" s="4">
        <v>256</v>
      </c>
      <c r="C341" s="4">
        <v>256</v>
      </c>
      <c r="D341" s="4">
        <v>3060</v>
      </c>
      <c r="E341" s="4">
        <v>4080</v>
      </c>
      <c r="F341" s="4">
        <v>13.2</v>
      </c>
      <c r="G341" s="4">
        <v>8.6</v>
      </c>
      <c r="H341" s="4">
        <v>2.6</v>
      </c>
      <c r="I341" s="4">
        <v>1.2</v>
      </c>
      <c r="J341" s="4">
        <v>3</v>
      </c>
      <c r="K341" s="4">
        <v>2.4</v>
      </c>
      <c r="L341" s="4">
        <v>0</v>
      </c>
      <c r="M341" s="4">
        <v>0</v>
      </c>
    </row>
    <row r="342" spans="1:13" x14ac:dyDescent="0.2">
      <c r="A342" s="17">
        <v>80</v>
      </c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</row>
    <row r="343" spans="1:13" x14ac:dyDescent="0.2">
      <c r="A343" s="18">
        <v>42471.620833333334</v>
      </c>
      <c r="B343" s="4">
        <v>256</v>
      </c>
      <c r="C343" s="4">
        <v>256</v>
      </c>
      <c r="D343" s="4">
        <v>4632</v>
      </c>
      <c r="E343" s="4">
        <v>6176</v>
      </c>
      <c r="F343" s="4">
        <v>12.6</v>
      </c>
      <c r="G343" s="4">
        <v>8.1999999999999993</v>
      </c>
      <c r="H343" s="4">
        <v>2.6</v>
      </c>
      <c r="I343" s="4">
        <v>1</v>
      </c>
      <c r="J343" s="4">
        <v>3.2</v>
      </c>
      <c r="K343" s="4">
        <v>3</v>
      </c>
      <c r="L343" s="4">
        <v>0</v>
      </c>
      <c r="M343" s="4">
        <v>0</v>
      </c>
    </row>
    <row r="344" spans="1:13" x14ac:dyDescent="0.2">
      <c r="A344" s="18">
        <v>42472.70208333333</v>
      </c>
      <c r="B344" s="4">
        <v>256</v>
      </c>
      <c r="C344" s="4">
        <v>256</v>
      </c>
      <c r="D344" s="4">
        <v>4632</v>
      </c>
      <c r="E344" s="4">
        <v>6176</v>
      </c>
      <c r="F344" s="4">
        <v>12.6</v>
      </c>
      <c r="G344" s="4">
        <v>8.4</v>
      </c>
      <c r="H344" s="4">
        <v>2.8</v>
      </c>
      <c r="I344" s="4">
        <v>1</v>
      </c>
      <c r="J344" s="4">
        <v>3.6</v>
      </c>
      <c r="K344" s="4">
        <v>3</v>
      </c>
      <c r="L344" s="4">
        <v>0</v>
      </c>
      <c r="M344" s="4">
        <v>0</v>
      </c>
    </row>
    <row r="345" spans="1:13" x14ac:dyDescent="0.2">
      <c r="A345" s="17">
        <v>95</v>
      </c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</row>
    <row r="346" spans="1:13" x14ac:dyDescent="0.2">
      <c r="A346" s="18">
        <v>42471.620833333334</v>
      </c>
      <c r="B346" s="4">
        <v>256</v>
      </c>
      <c r="C346" s="4">
        <v>256</v>
      </c>
      <c r="D346" s="4">
        <v>9373</v>
      </c>
      <c r="E346" s="4">
        <v>12500</v>
      </c>
      <c r="F346" s="4">
        <v>14.6</v>
      </c>
      <c r="G346" s="4">
        <v>9.1999999999999993</v>
      </c>
      <c r="H346" s="4">
        <v>3.2</v>
      </c>
      <c r="I346" s="4">
        <v>1</v>
      </c>
      <c r="J346" s="4">
        <v>3.6</v>
      </c>
      <c r="K346" s="4">
        <v>3.4</v>
      </c>
      <c r="L346" s="4">
        <v>0</v>
      </c>
      <c r="M346" s="4">
        <v>0</v>
      </c>
    </row>
    <row r="347" spans="1:13" x14ac:dyDescent="0.2">
      <c r="A347" s="18">
        <v>42472.70208333333</v>
      </c>
      <c r="B347" s="4">
        <v>256</v>
      </c>
      <c r="C347" s="4">
        <v>256</v>
      </c>
      <c r="D347" s="4">
        <v>9373</v>
      </c>
      <c r="E347" s="4">
        <v>12500</v>
      </c>
      <c r="F347" s="4">
        <v>13.6</v>
      </c>
      <c r="G347" s="4">
        <v>9.1999999999999993</v>
      </c>
      <c r="H347" s="4">
        <v>2.6</v>
      </c>
      <c r="I347" s="4">
        <v>1</v>
      </c>
      <c r="J347" s="4">
        <v>3.6</v>
      </c>
      <c r="K347" s="4">
        <v>3.6</v>
      </c>
      <c r="L347" s="4">
        <v>0</v>
      </c>
      <c r="M347" s="4">
        <v>0</v>
      </c>
    </row>
    <row r="348" spans="1:13" x14ac:dyDescent="0.2">
      <c r="A348" s="17">
        <v>100</v>
      </c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</row>
    <row r="349" spans="1:13" x14ac:dyDescent="0.2">
      <c r="A349" s="18">
        <v>42471.620833333334</v>
      </c>
      <c r="B349" s="4">
        <v>256</v>
      </c>
      <c r="C349" s="4">
        <v>256</v>
      </c>
      <c r="D349" s="4">
        <v>16361</v>
      </c>
      <c r="E349" s="4">
        <v>21816</v>
      </c>
      <c r="F349" s="4">
        <v>28.6</v>
      </c>
      <c r="G349" s="4">
        <v>23.2</v>
      </c>
      <c r="H349" s="4">
        <v>5.4</v>
      </c>
      <c r="I349" s="4">
        <v>1.2</v>
      </c>
      <c r="J349" s="4">
        <v>14.6</v>
      </c>
      <c r="K349" s="4">
        <v>13.2</v>
      </c>
      <c r="L349" s="4">
        <v>1</v>
      </c>
      <c r="M349" s="4">
        <v>0</v>
      </c>
    </row>
    <row r="350" spans="1:13" x14ac:dyDescent="0.2">
      <c r="A350" s="18">
        <v>42472.70208333333</v>
      </c>
      <c r="B350" s="4">
        <v>256</v>
      </c>
      <c r="C350" s="4">
        <v>256</v>
      </c>
      <c r="D350" s="4">
        <v>16361</v>
      </c>
      <c r="E350" s="4">
        <v>21816</v>
      </c>
      <c r="F350" s="4">
        <v>14.8</v>
      </c>
      <c r="G350" s="4">
        <v>10.199999999999999</v>
      </c>
      <c r="H350" s="4">
        <v>2.8</v>
      </c>
      <c r="I350" s="4">
        <v>1</v>
      </c>
      <c r="J350" s="4">
        <v>4.5999999999999996</v>
      </c>
      <c r="K350" s="4">
        <v>4.4000000000000004</v>
      </c>
      <c r="L350" s="4">
        <v>0</v>
      </c>
      <c r="M350" s="4">
        <v>0</v>
      </c>
    </row>
    <row r="351" spans="1:13" x14ac:dyDescent="0.2">
      <c r="A351" s="7" t="s">
        <v>53</v>
      </c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</row>
    <row r="352" spans="1:13" x14ac:dyDescent="0.2">
      <c r="A352" s="16">
        <v>0</v>
      </c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</row>
    <row r="353" spans="1:13" x14ac:dyDescent="0.2">
      <c r="A353" s="17">
        <v>25</v>
      </c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</row>
    <row r="354" spans="1:13" x14ac:dyDescent="0.2">
      <c r="A354" s="18">
        <v>42471.620833333334</v>
      </c>
      <c r="B354" s="4">
        <v>256</v>
      </c>
      <c r="C354" s="4">
        <v>256</v>
      </c>
      <c r="D354" s="4">
        <v>2830</v>
      </c>
      <c r="E354" s="4">
        <v>3776</v>
      </c>
      <c r="F354" s="4">
        <v>17.8</v>
      </c>
      <c r="G354" s="4">
        <v>12</v>
      </c>
      <c r="H354" s="4">
        <v>3.2</v>
      </c>
      <c r="I354" s="4">
        <v>1</v>
      </c>
      <c r="J354" s="4">
        <v>5.4</v>
      </c>
      <c r="K354" s="4">
        <v>5.4</v>
      </c>
      <c r="L354" s="4">
        <v>0</v>
      </c>
      <c r="M354" s="4">
        <v>0</v>
      </c>
    </row>
    <row r="355" spans="1:13" x14ac:dyDescent="0.2">
      <c r="A355" s="18">
        <v>42472.70208333333</v>
      </c>
      <c r="B355" s="4">
        <v>256</v>
      </c>
      <c r="C355" s="4">
        <v>256</v>
      </c>
      <c r="D355" s="4">
        <v>2830</v>
      </c>
      <c r="E355" s="4">
        <v>3776</v>
      </c>
      <c r="F355" s="4">
        <v>14.2</v>
      </c>
      <c r="G355" s="4">
        <v>9</v>
      </c>
      <c r="H355" s="4">
        <v>3.2</v>
      </c>
      <c r="I355" s="4">
        <v>1</v>
      </c>
      <c r="J355" s="4">
        <v>3.4</v>
      </c>
      <c r="K355" s="4">
        <v>2.8</v>
      </c>
      <c r="L355" s="4">
        <v>0</v>
      </c>
      <c r="M355" s="4">
        <v>0</v>
      </c>
    </row>
    <row r="356" spans="1:13" x14ac:dyDescent="0.2">
      <c r="A356" s="17">
        <v>50</v>
      </c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</row>
    <row r="357" spans="1:13" x14ac:dyDescent="0.2">
      <c r="A357" s="18">
        <v>42471.620833333334</v>
      </c>
      <c r="B357" s="4">
        <v>256</v>
      </c>
      <c r="C357" s="4">
        <v>256</v>
      </c>
      <c r="D357" s="4">
        <v>3924</v>
      </c>
      <c r="E357" s="4">
        <v>5232</v>
      </c>
      <c r="F357" s="4">
        <v>15.2</v>
      </c>
      <c r="G357" s="4">
        <v>9.6</v>
      </c>
      <c r="H357" s="4">
        <v>3.4</v>
      </c>
      <c r="I357" s="4">
        <v>1</v>
      </c>
      <c r="J357" s="4">
        <v>4</v>
      </c>
      <c r="K357" s="4">
        <v>3.6</v>
      </c>
      <c r="L357" s="4">
        <v>0</v>
      </c>
      <c r="M357" s="4">
        <v>0</v>
      </c>
    </row>
    <row r="358" spans="1:13" x14ac:dyDescent="0.2">
      <c r="A358" s="18">
        <v>42472.70208333333</v>
      </c>
      <c r="B358" s="4">
        <v>256</v>
      </c>
      <c r="C358" s="4">
        <v>256</v>
      </c>
      <c r="D358" s="4">
        <v>3924</v>
      </c>
      <c r="E358" s="4">
        <v>5232</v>
      </c>
      <c r="F358" s="4">
        <v>13.2</v>
      </c>
      <c r="G358" s="4">
        <v>8.6</v>
      </c>
      <c r="H358" s="4">
        <v>3.2</v>
      </c>
      <c r="I358" s="4">
        <v>1.2</v>
      </c>
      <c r="J358" s="4">
        <v>3.2</v>
      </c>
      <c r="K358" s="4">
        <v>2.6</v>
      </c>
      <c r="L358" s="4">
        <v>0</v>
      </c>
      <c r="M358" s="4">
        <v>0</v>
      </c>
    </row>
    <row r="359" spans="1:13" x14ac:dyDescent="0.2">
      <c r="A359" s="17">
        <v>80</v>
      </c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</row>
    <row r="360" spans="1:13" x14ac:dyDescent="0.2">
      <c r="A360" s="18">
        <v>42471.620833333334</v>
      </c>
      <c r="B360" s="4">
        <v>256</v>
      </c>
      <c r="C360" s="4">
        <v>256</v>
      </c>
      <c r="D360" s="4">
        <v>6195</v>
      </c>
      <c r="E360" s="4">
        <v>8260</v>
      </c>
      <c r="F360" s="4">
        <v>15.2</v>
      </c>
      <c r="G360" s="4">
        <v>10.6</v>
      </c>
      <c r="H360" s="4">
        <v>3</v>
      </c>
      <c r="I360" s="4">
        <v>1</v>
      </c>
      <c r="J360" s="4">
        <v>3.8</v>
      </c>
      <c r="K360" s="4">
        <v>3.4</v>
      </c>
      <c r="L360" s="4">
        <v>0</v>
      </c>
      <c r="M360" s="4">
        <v>0</v>
      </c>
    </row>
    <row r="361" spans="1:13" x14ac:dyDescent="0.2">
      <c r="A361" s="18">
        <v>42472.70208333333</v>
      </c>
      <c r="B361" s="4">
        <v>256</v>
      </c>
      <c r="C361" s="4">
        <v>256</v>
      </c>
      <c r="D361" s="4">
        <v>6195</v>
      </c>
      <c r="E361" s="4">
        <v>8260</v>
      </c>
      <c r="F361" s="4">
        <v>13.2</v>
      </c>
      <c r="G361" s="4">
        <v>8.4</v>
      </c>
      <c r="H361" s="4">
        <v>2.4</v>
      </c>
      <c r="I361" s="4">
        <v>1</v>
      </c>
      <c r="J361" s="4">
        <v>3.4</v>
      </c>
      <c r="K361" s="4">
        <v>3</v>
      </c>
      <c r="L361" s="4">
        <v>0</v>
      </c>
      <c r="M361" s="4">
        <v>0</v>
      </c>
    </row>
    <row r="362" spans="1:13" x14ac:dyDescent="0.2">
      <c r="A362" s="17">
        <v>95</v>
      </c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</row>
    <row r="363" spans="1:13" x14ac:dyDescent="0.2">
      <c r="A363" s="18">
        <v>42471.620833333334</v>
      </c>
      <c r="B363" s="4">
        <v>256</v>
      </c>
      <c r="C363" s="4">
        <v>256</v>
      </c>
      <c r="D363" s="4">
        <v>12666</v>
      </c>
      <c r="E363" s="4">
        <v>16888</v>
      </c>
      <c r="F363" s="4">
        <v>17.600000000000001</v>
      </c>
      <c r="G363" s="4">
        <v>11</v>
      </c>
      <c r="H363" s="4">
        <v>3.2</v>
      </c>
      <c r="I363" s="4">
        <v>1.2</v>
      </c>
      <c r="J363" s="4">
        <v>4.5999999999999996</v>
      </c>
      <c r="K363" s="4">
        <v>4.2</v>
      </c>
      <c r="L363" s="4">
        <v>0</v>
      </c>
      <c r="M363" s="4">
        <v>0</v>
      </c>
    </row>
    <row r="364" spans="1:13" x14ac:dyDescent="0.2">
      <c r="A364" s="18">
        <v>42472.70208333333</v>
      </c>
      <c r="B364" s="4">
        <v>256</v>
      </c>
      <c r="C364" s="4">
        <v>256</v>
      </c>
      <c r="D364" s="4">
        <v>12666</v>
      </c>
      <c r="E364" s="4">
        <v>16888</v>
      </c>
      <c r="F364" s="4">
        <v>14.6</v>
      </c>
      <c r="G364" s="4">
        <v>10.199999999999999</v>
      </c>
      <c r="H364" s="4">
        <v>3</v>
      </c>
      <c r="I364" s="4">
        <v>1</v>
      </c>
      <c r="J364" s="4">
        <v>4.8</v>
      </c>
      <c r="K364" s="4">
        <v>4.2</v>
      </c>
      <c r="L364" s="4">
        <v>0</v>
      </c>
      <c r="M364" s="4">
        <v>0</v>
      </c>
    </row>
    <row r="365" spans="1:13" x14ac:dyDescent="0.2">
      <c r="A365" s="17">
        <v>100</v>
      </c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</row>
    <row r="366" spans="1:13" x14ac:dyDescent="0.2">
      <c r="A366" s="18">
        <v>42471.620833333334</v>
      </c>
      <c r="B366" s="4">
        <v>256</v>
      </c>
      <c r="C366" s="4">
        <v>256</v>
      </c>
      <c r="D366" s="4">
        <v>21801</v>
      </c>
      <c r="E366" s="4">
        <v>29068</v>
      </c>
      <c r="F366" s="4">
        <v>20.399999999999999</v>
      </c>
      <c r="G366" s="4">
        <v>11.8</v>
      </c>
      <c r="H366" s="4">
        <v>4.4000000000000004</v>
      </c>
      <c r="I366" s="4">
        <v>1.2</v>
      </c>
      <c r="J366" s="4">
        <v>5</v>
      </c>
      <c r="K366" s="4">
        <v>4.5999999999999996</v>
      </c>
      <c r="L366" s="4">
        <v>0</v>
      </c>
      <c r="M366" s="4">
        <v>0</v>
      </c>
    </row>
    <row r="367" spans="1:13" x14ac:dyDescent="0.2">
      <c r="A367" s="18">
        <v>42472.70208333333</v>
      </c>
      <c r="B367" s="4">
        <v>256</v>
      </c>
      <c r="C367" s="4">
        <v>256</v>
      </c>
      <c r="D367" s="4">
        <v>21801</v>
      </c>
      <c r="E367" s="4">
        <v>29068</v>
      </c>
      <c r="F367" s="4">
        <v>15.4</v>
      </c>
      <c r="G367" s="4">
        <v>10.4</v>
      </c>
      <c r="H367" s="4">
        <v>2.8</v>
      </c>
      <c r="I367" s="4">
        <v>1</v>
      </c>
      <c r="J367" s="4">
        <v>5</v>
      </c>
      <c r="K367" s="4">
        <v>4.5999999999999996</v>
      </c>
      <c r="L367" s="4">
        <v>0</v>
      </c>
      <c r="M367" s="4">
        <v>0</v>
      </c>
    </row>
    <row r="368" spans="1:13" x14ac:dyDescent="0.2">
      <c r="A368" s="8" t="s">
        <v>46</v>
      </c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</row>
    <row r="369" spans="1:13" x14ac:dyDescent="0.2">
      <c r="A369" s="7" t="s">
        <v>47</v>
      </c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</row>
    <row r="370" spans="1:13" x14ac:dyDescent="0.2">
      <c r="A370" s="16">
        <v>0</v>
      </c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</row>
    <row r="371" spans="1:13" x14ac:dyDescent="0.2">
      <c r="A371" s="17">
        <v>25</v>
      </c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</row>
    <row r="372" spans="1:13" x14ac:dyDescent="0.2">
      <c r="A372" s="18">
        <v>42471.620833333334</v>
      </c>
      <c r="B372" s="4">
        <v>256</v>
      </c>
      <c r="C372" s="4">
        <v>256</v>
      </c>
      <c r="D372" s="4">
        <v>1630</v>
      </c>
      <c r="E372" s="4">
        <v>2176</v>
      </c>
      <c r="F372" s="4">
        <v>15.6</v>
      </c>
      <c r="G372" s="4">
        <v>8.8000000000000007</v>
      </c>
      <c r="H372" s="4">
        <v>3.2</v>
      </c>
      <c r="I372" s="4">
        <v>0.4</v>
      </c>
      <c r="J372" s="4">
        <v>3.6</v>
      </c>
      <c r="K372" s="4">
        <v>2.8</v>
      </c>
      <c r="L372" s="4">
        <v>0</v>
      </c>
      <c r="M372" s="4">
        <v>0</v>
      </c>
    </row>
    <row r="373" spans="1:13" x14ac:dyDescent="0.2">
      <c r="A373" s="18">
        <v>42472.70208333333</v>
      </c>
      <c r="B373" s="4">
        <v>256</v>
      </c>
      <c r="C373" s="4">
        <v>256</v>
      </c>
      <c r="D373" s="4">
        <v>1630</v>
      </c>
      <c r="E373" s="4">
        <v>2176</v>
      </c>
      <c r="F373" s="4">
        <v>12</v>
      </c>
      <c r="G373" s="4">
        <v>7.6</v>
      </c>
      <c r="H373" s="4">
        <v>2.8</v>
      </c>
      <c r="I373" s="4">
        <v>0</v>
      </c>
      <c r="J373" s="4">
        <v>2.8</v>
      </c>
      <c r="K373" s="4">
        <v>2.6</v>
      </c>
      <c r="L373" s="4">
        <v>0</v>
      </c>
      <c r="M373" s="4">
        <v>0</v>
      </c>
    </row>
    <row r="374" spans="1:13" x14ac:dyDescent="0.2">
      <c r="A374" s="17">
        <v>50</v>
      </c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</row>
    <row r="375" spans="1:13" x14ac:dyDescent="0.2">
      <c r="A375" s="18">
        <v>42471.620833333334</v>
      </c>
      <c r="B375" s="4">
        <v>256</v>
      </c>
      <c r="C375" s="4">
        <v>256</v>
      </c>
      <c r="D375" s="4">
        <v>2114</v>
      </c>
      <c r="E375" s="4">
        <v>2820</v>
      </c>
      <c r="F375" s="4">
        <v>13.4</v>
      </c>
      <c r="G375" s="4">
        <v>8.6</v>
      </c>
      <c r="H375" s="4">
        <v>2.8</v>
      </c>
      <c r="I375" s="4">
        <v>0.2</v>
      </c>
      <c r="J375" s="4">
        <v>3.4</v>
      </c>
      <c r="K375" s="4">
        <v>3</v>
      </c>
      <c r="L375" s="4">
        <v>0</v>
      </c>
      <c r="M375" s="4">
        <v>0</v>
      </c>
    </row>
    <row r="376" spans="1:13" x14ac:dyDescent="0.2">
      <c r="A376" s="18">
        <v>42472.70208333333</v>
      </c>
      <c r="B376" s="4">
        <v>256</v>
      </c>
      <c r="C376" s="4">
        <v>256</v>
      </c>
      <c r="D376" s="4">
        <v>2114</v>
      </c>
      <c r="E376" s="4">
        <v>2820</v>
      </c>
      <c r="F376" s="4">
        <v>14.2</v>
      </c>
      <c r="G376" s="4">
        <v>9.1999999999999993</v>
      </c>
      <c r="H376" s="4">
        <v>2.6</v>
      </c>
      <c r="I376" s="4">
        <v>0</v>
      </c>
      <c r="J376" s="4">
        <v>2.6</v>
      </c>
      <c r="K376" s="4">
        <v>2.6</v>
      </c>
      <c r="L376" s="4">
        <v>0</v>
      </c>
      <c r="M376" s="4">
        <v>0</v>
      </c>
    </row>
    <row r="377" spans="1:13" x14ac:dyDescent="0.2">
      <c r="A377" s="17">
        <v>80</v>
      </c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</row>
    <row r="378" spans="1:13" x14ac:dyDescent="0.2">
      <c r="A378" s="18">
        <v>42471.620833333334</v>
      </c>
      <c r="B378" s="4">
        <v>256</v>
      </c>
      <c r="C378" s="4">
        <v>256</v>
      </c>
      <c r="D378" s="4">
        <v>3410</v>
      </c>
      <c r="E378" s="4">
        <v>4548</v>
      </c>
      <c r="F378" s="4">
        <v>15.2</v>
      </c>
      <c r="G378" s="4">
        <v>10.199999999999999</v>
      </c>
      <c r="H378" s="4">
        <v>2.8</v>
      </c>
      <c r="I378" s="4">
        <v>0.2</v>
      </c>
      <c r="J378" s="4">
        <v>3.4</v>
      </c>
      <c r="K378" s="4">
        <v>2.6</v>
      </c>
      <c r="L378" s="4">
        <v>0</v>
      </c>
      <c r="M378" s="4">
        <v>0</v>
      </c>
    </row>
    <row r="379" spans="1:13" x14ac:dyDescent="0.2">
      <c r="A379" s="18">
        <v>42472.70208333333</v>
      </c>
      <c r="B379" s="4">
        <v>256</v>
      </c>
      <c r="C379" s="4">
        <v>256</v>
      </c>
      <c r="D379" s="4">
        <v>3410</v>
      </c>
      <c r="E379" s="4">
        <v>4548</v>
      </c>
      <c r="F379" s="4">
        <v>14.4</v>
      </c>
      <c r="G379" s="4">
        <v>9.8000000000000007</v>
      </c>
      <c r="H379" s="4">
        <v>3</v>
      </c>
      <c r="I379" s="4">
        <v>0.2</v>
      </c>
      <c r="J379" s="4">
        <v>3.2</v>
      </c>
      <c r="K379" s="4">
        <v>3</v>
      </c>
      <c r="L379" s="4">
        <v>0</v>
      </c>
      <c r="M379" s="4">
        <v>0</v>
      </c>
    </row>
    <row r="380" spans="1:13" x14ac:dyDescent="0.2">
      <c r="A380" s="17">
        <v>95</v>
      </c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</row>
    <row r="381" spans="1:13" x14ac:dyDescent="0.2">
      <c r="A381" s="18">
        <v>42471.620833333334</v>
      </c>
      <c r="B381" s="4">
        <v>256</v>
      </c>
      <c r="C381" s="4">
        <v>256</v>
      </c>
      <c r="D381" s="4">
        <v>7639</v>
      </c>
      <c r="E381" s="4">
        <v>10188</v>
      </c>
      <c r="F381" s="4">
        <v>29</v>
      </c>
      <c r="G381" s="4">
        <v>22.6</v>
      </c>
      <c r="H381" s="4">
        <v>5</v>
      </c>
      <c r="I381" s="4">
        <v>11</v>
      </c>
      <c r="J381" s="4">
        <v>3.6</v>
      </c>
      <c r="K381" s="4">
        <v>3.6</v>
      </c>
      <c r="L381" s="4">
        <v>0</v>
      </c>
      <c r="M381" s="4">
        <v>0</v>
      </c>
    </row>
    <row r="382" spans="1:13" x14ac:dyDescent="0.2">
      <c r="A382" s="18">
        <v>42472.70208333333</v>
      </c>
      <c r="B382" s="4">
        <v>256</v>
      </c>
      <c r="C382" s="4">
        <v>256</v>
      </c>
      <c r="D382" s="4">
        <v>7639</v>
      </c>
      <c r="E382" s="4">
        <v>10188</v>
      </c>
      <c r="F382" s="4">
        <v>15.4</v>
      </c>
      <c r="G382" s="4">
        <v>10.8</v>
      </c>
      <c r="H382" s="4">
        <v>2.8</v>
      </c>
      <c r="I382" s="4">
        <v>2</v>
      </c>
      <c r="J382" s="4">
        <v>4</v>
      </c>
      <c r="K382" s="4">
        <v>3.6</v>
      </c>
      <c r="L382" s="4">
        <v>0</v>
      </c>
      <c r="M382" s="4">
        <v>0</v>
      </c>
    </row>
    <row r="383" spans="1:13" x14ac:dyDescent="0.2">
      <c r="A383" s="17">
        <v>100</v>
      </c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</row>
    <row r="384" spans="1:13" x14ac:dyDescent="0.2">
      <c r="A384" s="18">
        <v>42471.620833333334</v>
      </c>
      <c r="B384" s="4">
        <v>256</v>
      </c>
      <c r="C384" s="4">
        <v>256</v>
      </c>
      <c r="D384" s="4">
        <v>14990</v>
      </c>
      <c r="E384" s="4">
        <v>19988</v>
      </c>
      <c r="F384" s="4">
        <v>14</v>
      </c>
      <c r="G384" s="4">
        <v>9.8000000000000007</v>
      </c>
      <c r="H384" s="4">
        <v>3</v>
      </c>
      <c r="I384" s="4">
        <v>0.4</v>
      </c>
      <c r="J384" s="4">
        <v>4.4000000000000004</v>
      </c>
      <c r="K384" s="4">
        <v>4</v>
      </c>
      <c r="L384" s="4">
        <v>0</v>
      </c>
      <c r="M384" s="4">
        <v>0</v>
      </c>
    </row>
    <row r="385" spans="1:13" x14ac:dyDescent="0.2">
      <c r="A385" s="18">
        <v>42472.70208333333</v>
      </c>
      <c r="B385" s="4">
        <v>256</v>
      </c>
      <c r="C385" s="4">
        <v>256</v>
      </c>
      <c r="D385" s="4">
        <v>14990</v>
      </c>
      <c r="E385" s="4">
        <v>19988</v>
      </c>
      <c r="F385" s="4">
        <v>18.600000000000001</v>
      </c>
      <c r="G385" s="4">
        <v>14</v>
      </c>
      <c r="H385" s="4">
        <v>2.8</v>
      </c>
      <c r="I385" s="4">
        <v>1.8</v>
      </c>
      <c r="J385" s="4">
        <v>5.2</v>
      </c>
      <c r="K385" s="4">
        <v>5</v>
      </c>
      <c r="L385" s="4">
        <v>0</v>
      </c>
      <c r="M385" s="4">
        <v>0</v>
      </c>
    </row>
    <row r="386" spans="1:13" x14ac:dyDescent="0.2">
      <c r="A386" s="7" t="s">
        <v>48</v>
      </c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</row>
    <row r="387" spans="1:13" x14ac:dyDescent="0.2">
      <c r="A387" s="16">
        <v>0</v>
      </c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</row>
    <row r="388" spans="1:13" x14ac:dyDescent="0.2">
      <c r="A388" s="17">
        <v>25</v>
      </c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</row>
    <row r="389" spans="1:13" x14ac:dyDescent="0.2">
      <c r="A389" s="18">
        <v>42471.620833333334</v>
      </c>
      <c r="B389" s="4">
        <v>256</v>
      </c>
      <c r="C389" s="4">
        <v>256</v>
      </c>
      <c r="D389" s="4">
        <v>1895</v>
      </c>
      <c r="E389" s="4">
        <v>2528</v>
      </c>
      <c r="F389" s="4">
        <v>14.2</v>
      </c>
      <c r="G389" s="4">
        <v>8.6</v>
      </c>
      <c r="H389" s="4">
        <v>3.6</v>
      </c>
      <c r="I389" s="4">
        <v>0</v>
      </c>
      <c r="J389" s="4">
        <v>3</v>
      </c>
      <c r="K389" s="4">
        <v>3</v>
      </c>
      <c r="L389" s="4">
        <v>0</v>
      </c>
      <c r="M389" s="4">
        <v>0</v>
      </c>
    </row>
    <row r="390" spans="1:13" x14ac:dyDescent="0.2">
      <c r="A390" s="18">
        <v>42472.70208333333</v>
      </c>
      <c r="B390" s="4">
        <v>256</v>
      </c>
      <c r="C390" s="4">
        <v>256</v>
      </c>
      <c r="D390" s="4">
        <v>1895</v>
      </c>
      <c r="E390" s="4">
        <v>2528</v>
      </c>
      <c r="F390" s="4">
        <v>13.2</v>
      </c>
      <c r="G390" s="4">
        <v>8.6</v>
      </c>
      <c r="H390" s="4">
        <v>3.4</v>
      </c>
      <c r="I390" s="4">
        <v>0</v>
      </c>
      <c r="J390" s="4">
        <v>3.2</v>
      </c>
      <c r="K390" s="4">
        <v>3</v>
      </c>
      <c r="L390" s="4">
        <v>0</v>
      </c>
      <c r="M390" s="4">
        <v>0</v>
      </c>
    </row>
    <row r="391" spans="1:13" x14ac:dyDescent="0.2">
      <c r="A391" s="17">
        <v>50</v>
      </c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</row>
    <row r="392" spans="1:13" x14ac:dyDescent="0.2">
      <c r="A392" s="18">
        <v>42471.620833333334</v>
      </c>
      <c r="B392" s="4">
        <v>256</v>
      </c>
      <c r="C392" s="4">
        <v>256</v>
      </c>
      <c r="D392" s="4">
        <v>2565</v>
      </c>
      <c r="E392" s="4">
        <v>3420</v>
      </c>
      <c r="F392" s="4">
        <v>17</v>
      </c>
      <c r="G392" s="4">
        <v>8.8000000000000007</v>
      </c>
      <c r="H392" s="4">
        <v>3</v>
      </c>
      <c r="I392" s="4">
        <v>0</v>
      </c>
      <c r="J392" s="4">
        <v>4</v>
      </c>
      <c r="K392" s="4">
        <v>3.8</v>
      </c>
      <c r="L392" s="4">
        <v>0</v>
      </c>
      <c r="M392" s="4">
        <v>0</v>
      </c>
    </row>
    <row r="393" spans="1:13" x14ac:dyDescent="0.2">
      <c r="A393" s="18">
        <v>42472.70208333333</v>
      </c>
      <c r="B393" s="4">
        <v>256</v>
      </c>
      <c r="C393" s="4">
        <v>256</v>
      </c>
      <c r="D393" s="4">
        <v>2565</v>
      </c>
      <c r="E393" s="4">
        <v>3420</v>
      </c>
      <c r="F393" s="4">
        <v>13.2</v>
      </c>
      <c r="G393" s="4">
        <v>8</v>
      </c>
      <c r="H393" s="4">
        <v>2.8</v>
      </c>
      <c r="I393" s="4">
        <v>0</v>
      </c>
      <c r="J393" s="4">
        <v>3.6</v>
      </c>
      <c r="K393" s="4">
        <v>3</v>
      </c>
      <c r="L393" s="4">
        <v>0</v>
      </c>
      <c r="M393" s="4">
        <v>0</v>
      </c>
    </row>
    <row r="394" spans="1:13" x14ac:dyDescent="0.2">
      <c r="A394" s="17">
        <v>80</v>
      </c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</row>
    <row r="395" spans="1:13" x14ac:dyDescent="0.2">
      <c r="A395" s="18">
        <v>42471.620833333334</v>
      </c>
      <c r="B395" s="4">
        <v>256</v>
      </c>
      <c r="C395" s="4">
        <v>256</v>
      </c>
      <c r="D395" s="4">
        <v>4190</v>
      </c>
      <c r="E395" s="4">
        <v>5588</v>
      </c>
      <c r="F395" s="4">
        <v>14.8</v>
      </c>
      <c r="G395" s="4">
        <v>8.1999999999999993</v>
      </c>
      <c r="H395" s="4">
        <v>3</v>
      </c>
      <c r="I395" s="4">
        <v>0</v>
      </c>
      <c r="J395" s="4">
        <v>3.8</v>
      </c>
      <c r="K395" s="4">
        <v>3.2</v>
      </c>
      <c r="L395" s="4">
        <v>0</v>
      </c>
      <c r="M395" s="4">
        <v>0</v>
      </c>
    </row>
    <row r="396" spans="1:13" x14ac:dyDescent="0.2">
      <c r="A396" s="18">
        <v>42472.70208333333</v>
      </c>
      <c r="B396" s="4">
        <v>256</v>
      </c>
      <c r="C396" s="4">
        <v>256</v>
      </c>
      <c r="D396" s="4">
        <v>4190</v>
      </c>
      <c r="E396" s="4">
        <v>5588</v>
      </c>
      <c r="F396" s="4">
        <v>13.2</v>
      </c>
      <c r="G396" s="4">
        <v>8.4</v>
      </c>
      <c r="H396" s="4">
        <v>2.8</v>
      </c>
      <c r="I396" s="4">
        <v>0</v>
      </c>
      <c r="J396" s="4">
        <v>3.8</v>
      </c>
      <c r="K396" s="4">
        <v>3.2</v>
      </c>
      <c r="L396" s="4">
        <v>0</v>
      </c>
      <c r="M396" s="4">
        <v>0</v>
      </c>
    </row>
    <row r="397" spans="1:13" x14ac:dyDescent="0.2">
      <c r="A397" s="17">
        <v>95</v>
      </c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</row>
    <row r="398" spans="1:13" x14ac:dyDescent="0.2">
      <c r="A398" s="18">
        <v>42471.620833333334</v>
      </c>
      <c r="B398" s="4">
        <v>256</v>
      </c>
      <c r="C398" s="4">
        <v>256</v>
      </c>
      <c r="D398" s="4">
        <v>9312</v>
      </c>
      <c r="E398" s="4">
        <v>12416</v>
      </c>
      <c r="F398" s="4">
        <v>13.2</v>
      </c>
      <c r="G398" s="4">
        <v>8.6</v>
      </c>
      <c r="H398" s="4">
        <v>2.8</v>
      </c>
      <c r="I398" s="4">
        <v>0</v>
      </c>
      <c r="J398" s="4">
        <v>3.6</v>
      </c>
      <c r="K398" s="4">
        <v>3.6</v>
      </c>
      <c r="L398" s="4">
        <v>0</v>
      </c>
      <c r="M398" s="4">
        <v>0</v>
      </c>
    </row>
    <row r="399" spans="1:13" x14ac:dyDescent="0.2">
      <c r="A399" s="18">
        <v>42472.70208333333</v>
      </c>
      <c r="B399" s="4">
        <v>256</v>
      </c>
      <c r="C399" s="4">
        <v>256</v>
      </c>
      <c r="D399" s="4">
        <v>9312</v>
      </c>
      <c r="E399" s="4">
        <v>12416</v>
      </c>
      <c r="F399" s="4">
        <v>16.8</v>
      </c>
      <c r="G399" s="4">
        <v>9.6</v>
      </c>
      <c r="H399" s="4">
        <v>3.6</v>
      </c>
      <c r="I399" s="4">
        <v>0.4</v>
      </c>
      <c r="J399" s="4">
        <v>3.8</v>
      </c>
      <c r="K399" s="4">
        <v>3.4</v>
      </c>
      <c r="L399" s="4">
        <v>0</v>
      </c>
      <c r="M399" s="4">
        <v>0</v>
      </c>
    </row>
    <row r="400" spans="1:13" x14ac:dyDescent="0.2">
      <c r="A400" s="17">
        <v>100</v>
      </c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</row>
    <row r="401" spans="1:13" x14ac:dyDescent="0.2">
      <c r="A401" s="18">
        <v>42471.620833333334</v>
      </c>
      <c r="B401" s="4">
        <v>256</v>
      </c>
      <c r="C401" s="4">
        <v>256</v>
      </c>
      <c r="D401" s="4">
        <v>17707</v>
      </c>
      <c r="E401" s="4">
        <v>23612</v>
      </c>
      <c r="F401" s="4">
        <v>16.8</v>
      </c>
      <c r="G401" s="4">
        <v>11.6</v>
      </c>
      <c r="H401" s="4">
        <v>2.8</v>
      </c>
      <c r="I401" s="4">
        <v>0.4</v>
      </c>
      <c r="J401" s="4">
        <v>6.2</v>
      </c>
      <c r="K401" s="4">
        <v>6</v>
      </c>
      <c r="L401" s="4">
        <v>0</v>
      </c>
      <c r="M401" s="4">
        <v>0</v>
      </c>
    </row>
    <row r="402" spans="1:13" x14ac:dyDescent="0.2">
      <c r="A402" s="18">
        <v>42472.70208333333</v>
      </c>
      <c r="B402" s="4">
        <v>256</v>
      </c>
      <c r="C402" s="4">
        <v>256</v>
      </c>
      <c r="D402" s="4">
        <v>17707</v>
      </c>
      <c r="E402" s="4">
        <v>23612</v>
      </c>
      <c r="F402" s="4">
        <v>15</v>
      </c>
      <c r="G402" s="4">
        <v>10</v>
      </c>
      <c r="H402" s="4">
        <v>3</v>
      </c>
      <c r="I402" s="4">
        <v>0</v>
      </c>
      <c r="J402" s="4">
        <v>5</v>
      </c>
      <c r="K402" s="4">
        <v>4.8</v>
      </c>
      <c r="L402" s="4">
        <v>0</v>
      </c>
      <c r="M402" s="4">
        <v>0</v>
      </c>
    </row>
    <row r="403" spans="1:13" x14ac:dyDescent="0.2">
      <c r="A403" s="7" t="s">
        <v>49</v>
      </c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</row>
    <row r="404" spans="1:13" x14ac:dyDescent="0.2">
      <c r="A404" s="16">
        <v>0</v>
      </c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</row>
    <row r="405" spans="1:13" x14ac:dyDescent="0.2">
      <c r="A405" s="17">
        <v>25</v>
      </c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</row>
    <row r="406" spans="1:13" x14ac:dyDescent="0.2">
      <c r="A406" s="18">
        <v>42471.620833333334</v>
      </c>
      <c r="B406" s="4">
        <v>256</v>
      </c>
      <c r="C406" s="4">
        <v>256</v>
      </c>
      <c r="D406" s="4">
        <v>2529</v>
      </c>
      <c r="E406" s="4">
        <v>3372</v>
      </c>
      <c r="F406" s="4">
        <v>12.8</v>
      </c>
      <c r="G406" s="4">
        <v>8.1999999999999993</v>
      </c>
      <c r="H406" s="4">
        <v>3</v>
      </c>
      <c r="I406" s="4">
        <v>0</v>
      </c>
      <c r="J406" s="4">
        <v>3.2</v>
      </c>
      <c r="K406" s="4">
        <v>3</v>
      </c>
      <c r="L406" s="4">
        <v>0</v>
      </c>
      <c r="M406" s="4">
        <v>0</v>
      </c>
    </row>
    <row r="407" spans="1:13" x14ac:dyDescent="0.2">
      <c r="A407" s="18">
        <v>42472.70208333333</v>
      </c>
      <c r="B407" s="4">
        <v>256</v>
      </c>
      <c r="C407" s="4">
        <v>256</v>
      </c>
      <c r="D407" s="4">
        <v>2529</v>
      </c>
      <c r="E407" s="4">
        <v>3372</v>
      </c>
      <c r="F407" s="4">
        <v>13</v>
      </c>
      <c r="G407" s="4">
        <v>8.6</v>
      </c>
      <c r="H407" s="4">
        <v>3.4</v>
      </c>
      <c r="I407" s="4">
        <v>0.4</v>
      </c>
      <c r="J407" s="4">
        <v>3.2</v>
      </c>
      <c r="K407" s="4">
        <v>2.8</v>
      </c>
      <c r="L407" s="4">
        <v>0</v>
      </c>
      <c r="M407" s="4">
        <v>0</v>
      </c>
    </row>
    <row r="408" spans="1:13" x14ac:dyDescent="0.2">
      <c r="A408" s="17">
        <v>50</v>
      </c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</row>
    <row r="409" spans="1:13" x14ac:dyDescent="0.2">
      <c r="A409" s="18">
        <v>42471.620833333334</v>
      </c>
      <c r="B409" s="4">
        <v>256</v>
      </c>
      <c r="C409" s="4">
        <v>256</v>
      </c>
      <c r="D409" s="4">
        <v>3832</v>
      </c>
      <c r="E409" s="4">
        <v>5112</v>
      </c>
      <c r="F409" s="4">
        <v>13.4</v>
      </c>
      <c r="G409" s="4">
        <v>8.1999999999999993</v>
      </c>
      <c r="H409" s="4">
        <v>3</v>
      </c>
      <c r="I409" s="4">
        <v>0.2</v>
      </c>
      <c r="J409" s="4">
        <v>4</v>
      </c>
      <c r="K409" s="4">
        <v>3.2</v>
      </c>
      <c r="L409" s="4">
        <v>0</v>
      </c>
      <c r="M409" s="4">
        <v>0</v>
      </c>
    </row>
    <row r="410" spans="1:13" x14ac:dyDescent="0.2">
      <c r="A410" s="18">
        <v>42472.70208333333</v>
      </c>
      <c r="B410" s="4">
        <v>256</v>
      </c>
      <c r="C410" s="4">
        <v>256</v>
      </c>
      <c r="D410" s="4">
        <v>3832</v>
      </c>
      <c r="E410" s="4">
        <v>5112</v>
      </c>
      <c r="F410" s="4">
        <v>13.6</v>
      </c>
      <c r="G410" s="4">
        <v>7.8</v>
      </c>
      <c r="H410" s="4">
        <v>2.2000000000000002</v>
      </c>
      <c r="I410" s="4">
        <v>0.2</v>
      </c>
      <c r="J410" s="4">
        <v>3</v>
      </c>
      <c r="K410" s="4">
        <v>3</v>
      </c>
      <c r="L410" s="4">
        <v>0</v>
      </c>
      <c r="M410" s="4">
        <v>0</v>
      </c>
    </row>
    <row r="411" spans="1:13" x14ac:dyDescent="0.2">
      <c r="A411" s="17">
        <v>80</v>
      </c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</row>
    <row r="412" spans="1:13" x14ac:dyDescent="0.2">
      <c r="A412" s="18">
        <v>42471.620833333334</v>
      </c>
      <c r="B412" s="4">
        <v>256</v>
      </c>
      <c r="C412" s="4">
        <v>256</v>
      </c>
      <c r="D412" s="4">
        <v>6690</v>
      </c>
      <c r="E412" s="4">
        <v>8920</v>
      </c>
      <c r="F412" s="4">
        <v>13.8</v>
      </c>
      <c r="G412" s="4">
        <v>9</v>
      </c>
      <c r="H412" s="4">
        <v>3</v>
      </c>
      <c r="I412" s="4">
        <v>0</v>
      </c>
      <c r="J412" s="4">
        <v>4</v>
      </c>
      <c r="K412" s="4">
        <v>3.8</v>
      </c>
      <c r="L412" s="4">
        <v>0</v>
      </c>
      <c r="M412" s="4">
        <v>0</v>
      </c>
    </row>
    <row r="413" spans="1:13" x14ac:dyDescent="0.2">
      <c r="A413" s="18">
        <v>42472.70208333333</v>
      </c>
      <c r="B413" s="4">
        <v>256</v>
      </c>
      <c r="C413" s="4">
        <v>256</v>
      </c>
      <c r="D413" s="4">
        <v>6690</v>
      </c>
      <c r="E413" s="4">
        <v>8920</v>
      </c>
      <c r="F413" s="4">
        <v>13.6</v>
      </c>
      <c r="G413" s="4">
        <v>9</v>
      </c>
      <c r="H413" s="4">
        <v>3</v>
      </c>
      <c r="I413" s="4">
        <v>0.2</v>
      </c>
      <c r="J413" s="4">
        <v>4</v>
      </c>
      <c r="K413" s="4">
        <v>4</v>
      </c>
      <c r="L413" s="4">
        <v>0</v>
      </c>
      <c r="M413" s="4">
        <v>0</v>
      </c>
    </row>
    <row r="414" spans="1:13" x14ac:dyDescent="0.2">
      <c r="A414" s="17">
        <v>95</v>
      </c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</row>
    <row r="415" spans="1:13" x14ac:dyDescent="0.2">
      <c r="A415" s="18">
        <v>42471.620833333334</v>
      </c>
      <c r="B415" s="4">
        <v>256</v>
      </c>
      <c r="C415" s="4">
        <v>256</v>
      </c>
      <c r="D415" s="4">
        <v>15424</v>
      </c>
      <c r="E415" s="4">
        <v>20568</v>
      </c>
      <c r="F415" s="4">
        <v>15.8</v>
      </c>
      <c r="G415" s="4">
        <v>10</v>
      </c>
      <c r="H415" s="4">
        <v>2.8</v>
      </c>
      <c r="I415" s="4">
        <v>0.4</v>
      </c>
      <c r="J415" s="4">
        <v>4.8</v>
      </c>
      <c r="K415" s="4">
        <v>4.2</v>
      </c>
      <c r="L415" s="4">
        <v>0</v>
      </c>
      <c r="M415" s="4">
        <v>0</v>
      </c>
    </row>
    <row r="416" spans="1:13" x14ac:dyDescent="0.2">
      <c r="A416" s="18">
        <v>42472.70208333333</v>
      </c>
      <c r="B416" s="4">
        <v>256</v>
      </c>
      <c r="C416" s="4">
        <v>256</v>
      </c>
      <c r="D416" s="4">
        <v>15424</v>
      </c>
      <c r="E416" s="4">
        <v>20568</v>
      </c>
      <c r="F416" s="4">
        <v>14</v>
      </c>
      <c r="G416" s="4">
        <v>9.1999999999999993</v>
      </c>
      <c r="H416" s="4">
        <v>2.2000000000000002</v>
      </c>
      <c r="I416" s="4">
        <v>0</v>
      </c>
      <c r="J416" s="4">
        <v>4.8</v>
      </c>
      <c r="K416" s="4">
        <v>4.5999999999999996</v>
      </c>
      <c r="L416" s="4">
        <v>0</v>
      </c>
      <c r="M416" s="4">
        <v>0</v>
      </c>
    </row>
    <row r="417" spans="1:13" x14ac:dyDescent="0.2">
      <c r="A417" s="17">
        <v>100</v>
      </c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</row>
    <row r="418" spans="1:13" x14ac:dyDescent="0.2">
      <c r="A418" s="18">
        <v>42471.620833333334</v>
      </c>
      <c r="B418" s="4">
        <v>256</v>
      </c>
      <c r="C418" s="4">
        <v>256</v>
      </c>
      <c r="D418" s="4">
        <v>27289</v>
      </c>
      <c r="E418" s="4">
        <v>36388</v>
      </c>
      <c r="F418" s="4">
        <v>17.8</v>
      </c>
      <c r="G418" s="4">
        <v>13.6</v>
      </c>
      <c r="H418" s="4">
        <v>2.8</v>
      </c>
      <c r="I418" s="4">
        <v>0</v>
      </c>
      <c r="J418" s="4">
        <v>8.4</v>
      </c>
      <c r="K418" s="4">
        <v>7.8</v>
      </c>
      <c r="L418" s="4">
        <v>0</v>
      </c>
      <c r="M418" s="4">
        <v>0.2</v>
      </c>
    </row>
    <row r="419" spans="1:13" x14ac:dyDescent="0.2">
      <c r="A419" s="18">
        <v>42472.70208333333</v>
      </c>
      <c r="B419" s="4">
        <v>256</v>
      </c>
      <c r="C419" s="4">
        <v>256</v>
      </c>
      <c r="D419" s="4">
        <v>27289</v>
      </c>
      <c r="E419" s="4">
        <v>36388</v>
      </c>
      <c r="F419" s="4">
        <v>15.8</v>
      </c>
      <c r="G419" s="4">
        <v>10.8</v>
      </c>
      <c r="H419" s="4">
        <v>2.6</v>
      </c>
      <c r="I419" s="4">
        <v>0.2</v>
      </c>
      <c r="J419" s="4">
        <v>6</v>
      </c>
      <c r="K419" s="4">
        <v>5.4</v>
      </c>
      <c r="L419" s="4">
        <v>0</v>
      </c>
      <c r="M419" s="4">
        <v>0</v>
      </c>
    </row>
    <row r="420" spans="1:13" x14ac:dyDescent="0.2">
      <c r="A420" s="18" t="s">
        <v>73</v>
      </c>
      <c r="B420" s="4">
        <v>1507</v>
      </c>
      <c r="C420" s="4">
        <v>1857</v>
      </c>
      <c r="D420" s="4">
        <v>471644.01666666666</v>
      </c>
      <c r="E420" s="4">
        <v>628860.06666666665</v>
      </c>
      <c r="F420" s="4">
        <v>1891.8899999999996</v>
      </c>
      <c r="G420" s="4">
        <v>1876.8133333333333</v>
      </c>
      <c r="H420" s="4">
        <v>953.97333333333336</v>
      </c>
      <c r="I420" s="4">
        <v>536.60499999999956</v>
      </c>
      <c r="J420" s="4">
        <v>356.1466666666667</v>
      </c>
      <c r="K420" s="4">
        <v>338.93833333333339</v>
      </c>
      <c r="L420" s="4">
        <v>11.423333333333341</v>
      </c>
      <c r="M420" s="4">
        <v>6.7066666666666688</v>
      </c>
    </row>
    <row r="421" spans="1:13" x14ac:dyDescent="0.2">
      <c r="A421" s="18" t="s">
        <v>74</v>
      </c>
      <c r="B421" s="4">
        <v>1507</v>
      </c>
      <c r="C421" s="4">
        <v>1857</v>
      </c>
      <c r="D421" s="4">
        <v>471644.01666666666</v>
      </c>
      <c r="E421" s="4">
        <v>628860.06666666665</v>
      </c>
      <c r="F421" s="4">
        <v>1659.7450000000001</v>
      </c>
      <c r="G421" s="4">
        <v>1650.6083333333327</v>
      </c>
      <c r="H421" s="4">
        <v>787.22333333333358</v>
      </c>
      <c r="I421" s="4">
        <v>534.83333333333326</v>
      </c>
      <c r="J421" s="4">
        <v>318.98999999999995</v>
      </c>
      <c r="K421" s="4">
        <v>305.96499999999997</v>
      </c>
      <c r="L421" s="4">
        <v>7.9500000000000011</v>
      </c>
      <c r="M421" s="4">
        <v>4.2833333333333323</v>
      </c>
    </row>
    <row r="422" spans="1:13" x14ac:dyDescent="0.2">
      <c r="A422" s="6" t="s">
        <v>60</v>
      </c>
      <c r="B422" s="4">
        <v>361680</v>
      </c>
      <c r="C422" s="4">
        <v>445680</v>
      </c>
      <c r="D422" s="4">
        <v>113194564</v>
      </c>
      <c r="E422" s="4">
        <v>150926416</v>
      </c>
      <c r="F422" s="4">
        <v>1775.8174999999978</v>
      </c>
      <c r="G422" s="4">
        <v>1763.7108333333322</v>
      </c>
      <c r="H422" s="4">
        <v>870.59833333333336</v>
      </c>
      <c r="I422" s="4">
        <v>535.71916666666618</v>
      </c>
      <c r="J422" s="4">
        <v>337.56833333333333</v>
      </c>
      <c r="K422" s="4">
        <v>322.45166666666677</v>
      </c>
      <c r="L422" s="4">
        <v>9.6866666666666621</v>
      </c>
      <c r="M422" s="4">
        <v>5.4950000000000037</v>
      </c>
    </row>
  </sheetData>
  <phoneticPr fontId="1" type="noConversion"/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120416</vt:lpstr>
      <vt:lpstr>overview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2016-04-11T07:52:26Z</dcterms:created>
  <dcterms:modified xsi:type="dcterms:W3CDTF">2016-04-12T17:40:23Z</dcterms:modified>
</cp:coreProperties>
</file>