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2"/>
  <workbookPr/>
  <xr:revisionPtr revIDLastSave="0" documentId="8_{867AEB8C-DC5D-448F-AB92-A87AAE3CB7BD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EJERCICIO 1" sheetId="1" r:id="rId1"/>
    <sheet name="EJERCICIO2" sheetId="9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 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9" l="1"/>
  <c r="B50" i="9"/>
  <c r="B51" i="9"/>
  <c r="B52" i="9"/>
  <c r="B53" i="9"/>
  <c r="B54" i="9"/>
  <c r="B55" i="9"/>
  <c r="B56" i="9"/>
  <c r="B57" i="9"/>
  <c r="B48" i="9"/>
  <c r="C49" i="9"/>
  <c r="C50" i="9"/>
  <c r="C51" i="9"/>
  <c r="C52" i="9"/>
  <c r="C53" i="9"/>
  <c r="C54" i="9"/>
  <c r="C55" i="9"/>
  <c r="C56" i="9"/>
  <c r="C57" i="9"/>
  <c r="C48" i="9"/>
  <c r="E51" i="1"/>
  <c r="E52" i="1"/>
  <c r="E53" i="1"/>
  <c r="E54" i="1"/>
  <c r="E55" i="1"/>
  <c r="E56" i="1"/>
  <c r="E57" i="1"/>
  <c r="E58" i="1"/>
  <c r="E59" i="1"/>
  <c r="E60" i="1"/>
  <c r="D52" i="1"/>
  <c r="D53" i="1"/>
  <c r="D54" i="1"/>
  <c r="D55" i="1"/>
  <c r="D56" i="1"/>
  <c r="D57" i="1"/>
  <c r="D58" i="1"/>
  <c r="D59" i="1"/>
  <c r="D60" i="1"/>
  <c r="D51" i="1"/>
  <c r="M7" i="4"/>
  <c r="M8" i="4"/>
  <c r="M9" i="4"/>
  <c r="M10" i="4"/>
  <c r="M11" i="4"/>
  <c r="M12" i="4"/>
  <c r="M13" i="4"/>
  <c r="M14" i="4"/>
  <c r="M15" i="4"/>
  <c r="M6" i="4"/>
  <c r="L7" i="4"/>
  <c r="L8" i="4"/>
  <c r="L9" i="4"/>
  <c r="L10" i="4"/>
  <c r="L11" i="4"/>
  <c r="L12" i="4"/>
  <c r="L13" i="4"/>
  <c r="L14" i="4"/>
  <c r="L15" i="4"/>
  <c r="L6" i="4"/>
</calcChain>
</file>

<file path=xl/sharedStrings.xml><?xml version="1.0" encoding="utf-8"?>
<sst xmlns="http://schemas.openxmlformats.org/spreadsheetml/2006/main" count="459" uniqueCount="281">
  <si>
    <t>Método secuencial</t>
  </si>
  <si>
    <t>def suma_digitos_multiplo_secuencial(numero, arreglo):</t>
  </si>
  <si>
    <t>numero: 1</t>
  </si>
  <si>
    <t>T(1)=3</t>
  </si>
  <si>
    <t>arreglo:1</t>
  </si>
  <si>
    <t>    resultado = []</t>
  </si>
  <si>
    <t>resultado = []: 1</t>
  </si>
  <si>
    <t>    for elemento in arreglo:</t>
  </si>
  <si>
    <t>for: n</t>
  </si>
  <si>
    <t>n</t>
  </si>
  <si>
    <t>        suma = sum(int(d) for d in str(elemento) if int(d) % numero == 0)</t>
  </si>
  <si>
    <t>suma:2n-1</t>
  </si>
  <si>
    <t>(2n-1)*(n-1)</t>
  </si>
  <si>
    <t>        resultado.append(suma)</t>
  </si>
  <si>
    <t>resultado.append:1</t>
  </si>
  <si>
    <t>n-1</t>
  </si>
  <si>
    <t>    return resultado</t>
  </si>
  <si>
    <t>T(n)=T(1)+n+(2n-1)*(n-1)+(n-1)+1</t>
  </si>
  <si>
    <t>T(n)=3+n+(2n-1)*(n-1)+(n-1)+1</t>
  </si>
  <si>
    <t>T(n)=4+n+2n^2-2n-n+1+n-1</t>
  </si>
  <si>
    <t>T(n)=2n^2-n+4</t>
  </si>
  <si>
    <t>Metodo Recursivo</t>
  </si>
  <si>
    <t>def suma_digitos_multiplo_recursivo(numero, elemento, suma=0):</t>
  </si>
  <si>
    <t>Caso base:</t>
  </si>
  <si>
    <t>T(1)=a</t>
  </si>
  <si>
    <t>    if elemento == 0:</t>
  </si>
  <si>
    <t>Inductivo:</t>
  </si>
  <si>
    <t>b+T(n/10)</t>
  </si>
  <si>
    <t>        return suma</t>
  </si>
  <si>
    <t>b=3</t>
  </si>
  <si>
    <t>---------</t>
  </si>
  <si>
    <t>    digito = elemento % 10</t>
  </si>
  <si>
    <t>T(10)=b+T(10/10)=b+T(1)=b+a</t>
  </si>
  <si>
    <t>    if digito % numero == 0:</t>
  </si>
  <si>
    <t>T(100)=b+T(100/10)=b+T(10)=b+(b+a)=2b+a</t>
  </si>
  <si>
    <t>        suma += digito</t>
  </si>
  <si>
    <t>T(1000)=b+T(1000/10)=b+T(100)=b+(2b+a)=3b+a</t>
  </si>
  <si>
    <t>    return suma_digitos_multiplo_recursivo(numero, elemento // 10, suma)</t>
  </si>
  <si>
    <t>T(10000)=b+T(10000/10)=b+T(1000)=b+(3b+a)=4b+a</t>
  </si>
  <si>
    <t>T(n)=log(n))b+a</t>
  </si>
  <si>
    <t>def suma_digitos_multiplo_arreglo_recursivo(numero, arreglo, index=None):</t>
  </si>
  <si>
    <t xml:space="preserve">    if index is None:</t>
  </si>
  <si>
    <t>b+T(n-1)+c</t>
  </si>
  <si>
    <t xml:space="preserve">        index = len(arreglo) - 1  </t>
  </si>
  <si>
    <t xml:space="preserve">    if index &lt; 0:</t>
  </si>
  <si>
    <t>T(2)=b+T(2-1)=b+T(1)=b+a+c</t>
  </si>
  <si>
    <t xml:space="preserve">        return []  </t>
  </si>
  <si>
    <t>T(3)=b+T(3-1)=b+T(2)=b+(b+a+c)=2b+a+c</t>
  </si>
  <si>
    <t>return suma_digitos_multiplo_arreglo_recursivo(numero, arreglo, index - 1) + [suma_digitos_multiplo_recursivo(numero, arreglo[index])]</t>
  </si>
  <si>
    <t>T(4)=b+T(4-1)=b+T(3)=b+(2b+a+c)=3b+a+c</t>
  </si>
  <si>
    <t xml:space="preserve">        </t>
  </si>
  <si>
    <t>----</t>
  </si>
  <si>
    <t>T(n)=(n-1)b+a+c</t>
  </si>
  <si>
    <t>c=log(n))b+a</t>
  </si>
  <si>
    <t>T(n)=(n-1)b+a+log(n))b+a</t>
  </si>
  <si>
    <t>T(n)=(n-1)b+log(n))b+2a</t>
  </si>
  <si>
    <t>EVALUACION DE TIEMPOS</t>
  </si>
  <si>
    <t>Secuencial: T(n)=2n^2-n+4</t>
  </si>
  <si>
    <t>Recursivo: T(n)=(n-1)b+log(n))b+2a</t>
  </si>
  <si>
    <t>b</t>
  </si>
  <si>
    <t>a</t>
  </si>
  <si>
    <t>def sumar_digitos_secuencial(arreglo):</t>
  </si>
  <si>
    <t>arreglo: 1</t>
  </si>
  <si>
    <t>T(1)=2</t>
  </si>
  <si>
    <t>resultado:1</t>
  </si>
  <si>
    <t>    for numero in arreglo:</t>
  </si>
  <si>
    <t>        suma = sum(int(digit) for digit in str(numero))  </t>
  </si>
  <si>
    <t>suma: n+(n-1)</t>
  </si>
  <si>
    <t>return:1</t>
  </si>
  <si>
    <t>T(n)=2+n+(2n-1)*(n-1)+(n-1)+1</t>
  </si>
  <si>
    <t>T(n)=3+n+2n^2-2n-n+1+n-1</t>
  </si>
  <si>
    <t>T(n)=2n^2-n+3</t>
  </si>
  <si>
    <t>Metodo recursivo</t>
  </si>
  <si>
    <t>def suma_digitos(numero):</t>
  </si>
  <si>
    <t>    if numero == 0:</t>
  </si>
  <si>
    <t>        return 0</t>
  </si>
  <si>
    <t>    else:</t>
  </si>
  <si>
    <t>        return numero % 10 + suma_digitos(numero // 10)</t>
  </si>
  <si>
    <t>def sumar_digitos_recursivo(arreglo, index=None):</t>
  </si>
  <si>
    <t xml:space="preserve">Caso base: </t>
  </si>
  <si>
    <t>    if index is None:</t>
  </si>
  <si>
    <t>        index = len(arreglo) - 1  # Inicializar el índice como el último elemento</t>
  </si>
  <si>
    <t>-------------</t>
  </si>
  <si>
    <t>    if index &lt; 0:</t>
  </si>
  <si>
    <t>        return []</t>
  </si>
  <si>
    <t>        return sumar_digitos_recursivo(arreglo, index - 1) + [suma_digitos(arreglo[index])]</t>
  </si>
  <si>
    <t>a=</t>
  </si>
  <si>
    <t>b=</t>
  </si>
  <si>
    <t>secuencial</t>
  </si>
  <si>
    <t>recursivo</t>
  </si>
  <si>
    <t>Evaluación de Tiempo</t>
  </si>
  <si>
    <t>Secuencial: 6n + 3</t>
  </si>
  <si>
    <t>Recursivo: 4n (n - 1) + a</t>
  </si>
  <si>
    <t>Algoritmo Secuencial</t>
  </si>
  <si>
    <t>Tiempos</t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</si>
  <si>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valor_mayor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</si>
  <si>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9CDCFE"/>
        <rFont val="Consolas"/>
        <family val="3"/>
      </rPr>
      <t>numero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</si>
  <si>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range</t>
    </r>
    <r>
      <rPr>
        <sz val="11"/>
        <color rgb="FFCCCCCC"/>
        <rFont val="Consolas"/>
        <family val="3"/>
      </rPr>
      <t>(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)):</t>
    </r>
  </si>
  <si>
    <t>1 ; n - 1 ; n</t>
  </si>
  <si>
    <r>
      <t xml:space="preserve">    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range</t>
    </r>
    <r>
      <rPr>
        <sz val="11"/>
        <color rgb="FFCCCCCC"/>
        <rFont val="Consolas"/>
        <family val="3"/>
      </rPr>
      <t>(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])):</t>
    </r>
  </si>
  <si>
    <r>
      <t xml:space="preserve">    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][</t>
    </r>
    <r>
      <rPr>
        <sz val="11"/>
        <color rgb="FF9CDCFE"/>
        <rFont val="Consolas"/>
        <family val="3"/>
      </rPr>
      <t>j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&gt;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numero</t>
    </r>
    <r>
      <rPr>
        <sz val="11"/>
        <color rgb="FFCCCCCC"/>
        <rFont val="Consolas"/>
        <family val="3"/>
      </rPr>
      <t>:</t>
    </r>
  </si>
  <si>
    <r>
      <t xml:space="preserve">                </t>
    </r>
    <r>
      <rPr>
        <sz val="11"/>
        <color rgb="FF9CDCFE"/>
        <rFont val="Consolas"/>
        <family val="3"/>
      </rPr>
      <t>numero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][</t>
    </r>
    <r>
      <rPr>
        <sz val="11"/>
        <color rgb="FF9CDCFE"/>
        <rFont val="Consolas"/>
        <family val="3"/>
      </rPr>
      <t>j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</si>
  <si>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numero</t>
    </r>
  </si>
  <si>
    <t>T(n) = 6n + 3</t>
  </si>
  <si>
    <t>Algoritmo recursivo</t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</si>
  <si>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valor_mayor_recursivo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D4D4D4"/>
        <rFont val="Consolas"/>
        <family val="3"/>
      </rPr>
      <t>=</t>
    </r>
    <r>
      <rPr>
        <sz val="11"/>
        <color rgb="FF4FC1FF"/>
        <rFont val="Consolas"/>
        <family val="3"/>
      </rPr>
      <t>None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mayor_actual</t>
    </r>
    <r>
      <rPr>
        <sz val="11"/>
        <color rgb="FFD4D4D4"/>
        <rFont val="Consolas"/>
        <family val="3"/>
      </rPr>
      <t>=</t>
    </r>
    <r>
      <rPr>
        <sz val="11"/>
        <color rgb="FF4FC1FF"/>
        <rFont val="Consolas"/>
        <family val="3"/>
      </rPr>
      <t>None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</si>
  <si>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6A9955"/>
        <rFont val="Consolas"/>
        <family val="3"/>
      </rPr>
      <t># Nueva condición: Si la matriz está vacía, retornar 0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</si>
  <si>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or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all</t>
    </r>
    <r>
      <rPr>
        <sz val="11"/>
        <color rgb="FFCCCCCC"/>
        <rFont val="Consolas"/>
        <family val="3"/>
      </rPr>
      <t>(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fila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):</t>
    </r>
  </si>
  <si>
    <t>Caso base: T(1) = a</t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</si>
  <si>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</si>
  <si>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is</t>
    </r>
    <r>
      <rPr>
        <sz val="11"/>
        <color rgb="FFCCCCCC"/>
        <rFont val="Consolas"/>
        <family val="3"/>
      </rPr>
      <t xml:space="preserve"> </t>
    </r>
    <r>
      <rPr>
        <sz val="11"/>
        <color rgb="FF4FC1FF"/>
        <rFont val="Consolas"/>
        <family val="3"/>
      </rPr>
      <t>None</t>
    </r>
    <r>
      <rPr>
        <sz val="11"/>
        <color rgb="FFCCCCCC"/>
        <rFont val="Consolas"/>
        <family val="3"/>
      </rPr>
      <t>:</t>
    </r>
  </si>
  <si>
    <r>
      <t xml:space="preserve">       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</si>
  <si>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&lt;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:</t>
    </r>
  </si>
  <si>
    <t>b = 4n</t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</si>
  <si>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mayor_actual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</si>
  <si>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mayor_actual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is</t>
    </r>
    <r>
      <rPr>
        <sz val="11"/>
        <color rgb="FFCCCCCC"/>
        <rFont val="Consolas"/>
        <family val="3"/>
      </rPr>
      <t xml:space="preserve"> </t>
    </r>
    <r>
      <rPr>
        <sz val="11"/>
        <color rgb="FF4FC1FF"/>
        <rFont val="Consolas"/>
        <family val="3"/>
      </rPr>
      <t>None</t>
    </r>
    <r>
      <rPr>
        <sz val="11"/>
        <color rgb="FFCCCCCC"/>
        <rFont val="Consolas"/>
        <family val="3"/>
      </rPr>
      <t>:</t>
    </r>
  </si>
  <si>
    <r>
      <t xml:space="preserve">        </t>
    </r>
    <r>
      <rPr>
        <sz val="11"/>
        <color rgb="FF9CDCFE"/>
        <rFont val="Consolas"/>
        <family val="3"/>
      </rPr>
      <t>mayor_actual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</si>
  <si>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t xml:space="preserve">Inductivo: b + T(n - 1) </t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</si>
  <si>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valor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]:</t>
    </r>
  </si>
  <si>
    <t>1 ; n-1 ; n</t>
  </si>
  <si>
    <t>T(2) = b + T(2-1) = b+a</t>
  </si>
  <si>
    <t>4n+a</t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</si>
  <si>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valor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&gt;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mayor_actual</t>
    </r>
    <r>
      <rPr>
        <sz val="11"/>
        <color rgb="FFCCCCCC"/>
        <rFont val="Consolas"/>
        <family val="3"/>
      </rPr>
      <t>:</t>
    </r>
  </si>
  <si>
    <t>T(3) = b + T(3-1) = b +(b+a) = 2b+a</t>
  </si>
  <si>
    <t>8n+a</t>
  </si>
  <si>
    <r>
      <t xml:space="preserve">            </t>
    </r>
    <r>
      <rPr>
        <sz val="11"/>
        <color rgb="FF9CDCFE"/>
        <rFont val="Consolas"/>
        <family val="3"/>
      </rPr>
      <t>mayor_actual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valor</t>
    </r>
  </si>
  <si>
    <t>T(4) = b + T(4-1) = b +(2b+a) = 3b+a</t>
  </si>
  <si>
    <t>12n+a</t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</si>
  <si>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valor_mayor_recursivo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mayor_actual</t>
    </r>
    <r>
      <rPr>
        <sz val="11"/>
        <color rgb="FFCCCCCC"/>
        <rFont val="Consolas"/>
        <family val="3"/>
      </rPr>
      <t>)</t>
    </r>
  </si>
  <si>
    <t>T(5) = b + T(5-1) = b +(3b+a) = 4b+a</t>
  </si>
  <si>
    <t>16n+a+4</t>
  </si>
  <si>
    <t>T(n) = b(n - 1) + a</t>
  </si>
  <si>
    <t>Evaluación de Tiempos</t>
  </si>
  <si>
    <t>Secuencial: T(n)= 5n+3</t>
  </si>
  <si>
    <t>Recursivo: T(n) = b(n - 1) + a</t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</si>
  <si>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suma_filas_recursivo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D4D4D4"/>
        <rFont val="Consolas"/>
        <family val="3"/>
      </rPr>
      <t>=</t>
    </r>
    <r>
      <rPr>
        <sz val="11"/>
        <color rgb="FF4FC1FF"/>
        <rFont val="Consolas"/>
        <family val="3"/>
      </rPr>
      <t>None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</si>
  <si>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6A9955"/>
        <rFont val="Consolas"/>
        <family val="3"/>
      </rPr>
      <t># Caso base: Si la matriz está vacía, retornar [0]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</si>
  <si>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: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</si>
  <si>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</si>
  <si>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[]</t>
    </r>
  </si>
  <si>
    <r>
      <t xml:space="preserve">    </t>
    </r>
    <r>
      <rPr>
        <sz val="11"/>
        <color rgb="FF9CDCFE"/>
        <rFont val="Consolas"/>
        <family val="3"/>
      </rPr>
      <t>suma_actual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sum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])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</si>
  <si>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suma_filas_recursivo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[</t>
    </r>
    <r>
      <rPr>
        <sz val="11"/>
        <color rgb="FF9CDCFE"/>
        <rFont val="Consolas"/>
        <family val="3"/>
      </rPr>
      <t>suma_actual</t>
    </r>
    <r>
      <rPr>
        <sz val="11"/>
        <color rgb="FFCCCCCC"/>
        <rFont val="Consolas"/>
        <family val="3"/>
      </rPr>
      <t>]</t>
    </r>
  </si>
  <si>
    <t>T(3)=b+T(3-1)=b+(b+a)=2b+a</t>
  </si>
  <si>
    <t>T(4)=b+T(4-1)=b+(2b+a)=3b+a</t>
  </si>
  <si>
    <t>Algoritmo secuencial</t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</si>
  <si>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suma_filas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</si>
  <si>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9CDCFE"/>
        <rFont val="Consolas"/>
        <family val="3"/>
      </rPr>
      <t>filas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*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</si>
  <si>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range</t>
    </r>
    <r>
      <rPr>
        <sz val="11"/>
        <color rgb="FFCCCCCC"/>
        <rFont val="Consolas"/>
        <family val="3"/>
      </rPr>
      <t>(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])):</t>
    </r>
  </si>
  <si>
    <r>
      <t xml:space="preserve">            </t>
    </r>
    <r>
      <rPr>
        <sz val="11"/>
        <color rgb="FF9CDCFE"/>
        <rFont val="Consolas"/>
        <family val="3"/>
      </rPr>
      <t>filas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+=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][</t>
    </r>
    <r>
      <rPr>
        <sz val="11"/>
        <color rgb="FF9CDCFE"/>
        <rFont val="Consolas"/>
        <family val="3"/>
      </rPr>
      <t>j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</si>
  <si>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filas</t>
    </r>
  </si>
  <si>
    <t>T(n)= 5n+3</t>
  </si>
  <si>
    <t>Ejercicio 5</t>
  </si>
  <si>
    <t>Método Recursivo</t>
  </si>
  <si>
    <t>def es_simetrica_secuencial(matriz):</t>
  </si>
  <si>
    <t>matriz: 1</t>
  </si>
  <si>
    <t>def es_simetrica_recursiva_decremental(matriz, fila=None, columna=None):</t>
  </si>
  <si>
    <t>T(1)= a</t>
  </si>
  <si>
    <t>    n = len(matriz)</t>
  </si>
  <si>
    <t>n: 1</t>
  </si>
  <si>
    <t>T(n)=b+T(n-1)</t>
  </si>
  <si>
    <t>    for fila in range(n):</t>
  </si>
  <si>
    <t>for fila: n</t>
  </si>
  <si>
    <t>n*3n</t>
  </si>
  <si>
    <t>T(fila)=3n^2</t>
  </si>
  <si>
    <t>    if fila is None:</t>
  </si>
  <si>
    <t>        for columna in range(n):</t>
  </si>
  <si>
    <t>for columna: n</t>
  </si>
  <si>
    <t>        fila = n - 1</t>
  </si>
  <si>
    <t>T(2)=b+T(2-1)=b+T(1)=b+a</t>
  </si>
  <si>
    <t>            if matriz[fila][columna] != matriz[columna][fila]:</t>
  </si>
  <si>
    <t>if:1* n</t>
  </si>
  <si>
    <t>T(columna)=3n</t>
  </si>
  <si>
    <t>    if columna is None:</t>
  </si>
  <si>
    <t>T(3)=b+T(3-1)=b+T(2)=b+(b+a)=2b+a</t>
  </si>
  <si>
    <t>                return False</t>
  </si>
  <si>
    <t>return f: 1*n</t>
  </si>
  <si>
    <t>        columna = n - 1</t>
  </si>
  <si>
    <t>T(4)=b+T(4-1)=b+T(3)=b+(2b+a)=3b+a</t>
  </si>
  <si>
    <t>    return True</t>
  </si>
  <si>
    <t>return t: 1</t>
  </si>
  <si>
    <t xml:space="preserve">    </t>
  </si>
  <si>
    <t>    if fila &lt; 0:</t>
  </si>
  <si>
    <t>T(n)=(n-1)b+a</t>
  </si>
  <si>
    <t>T(n)=T(1)+T(fila)</t>
  </si>
  <si>
    <t>        return True</t>
  </si>
  <si>
    <t>T(n)=O(n^2)</t>
  </si>
  <si>
    <t>T(n)=2+3n^2</t>
  </si>
  <si>
    <t>    if matriz[fila][columna] != matriz[columna][fila]:</t>
  </si>
  <si>
    <t>        return False</t>
  </si>
  <si>
    <t>    if columna &gt; 0:</t>
  </si>
  <si>
    <t>        return es_simetrica_recursiva_decremental(matriz, fila, columna - 1)</t>
  </si>
  <si>
    <t>        return es_simetrica_recursiva_decremental(matriz, fila - 1, n - 1)</t>
  </si>
  <si>
    <t>T(n)=O(n)</t>
  </si>
  <si>
    <t>T(n) Secuencial</t>
  </si>
  <si>
    <t>T(n) Recursivo</t>
  </si>
  <si>
    <t>Ejercicio 6</t>
  </si>
  <si>
    <t>def transpuesta_secuencial(matriz, num_filas, num_columnas):</t>
  </si>
  <si>
    <t>T(1)=4</t>
  </si>
  <si>
    <t>def transponer_recursivo_decremental(matriz, transpuesta, fila=None, columna=None):</t>
  </si>
  <si>
    <t>    transpuesta = [[0] * num_filas for _ in range(num_columnas)]</t>
  </si>
  <si>
    <t>num_f: 1</t>
  </si>
  <si>
    <t>    for fila in range(num_filas):</t>
  </si>
  <si>
    <t>num_c: 1</t>
  </si>
  <si>
    <t>        for columna in range(num_columnas):</t>
  </si>
  <si>
    <t>AsigTransp: 1</t>
  </si>
  <si>
    <t>            transpuesta[columna][fila] = matriz[fila][columna]</t>
  </si>
  <si>
    <t>n*2n</t>
  </si>
  <si>
    <t>T(fila)=2n^2</t>
  </si>
  <si>
    <t>    return transpuesta</t>
  </si>
  <si>
    <t>T(columna)=2n</t>
  </si>
  <si>
    <t>        columna = len(matriz[0]) - 1</t>
  </si>
  <si>
    <t>transp: n</t>
  </si>
  <si>
    <t>return: 1</t>
  </si>
  <si>
    <t>T(n)=T(1)+T(fila)+1</t>
  </si>
  <si>
    <t>        return</t>
  </si>
  <si>
    <t>T(n)=5+2n^2</t>
  </si>
  <si>
    <t>    if columna &gt;= 0:</t>
  </si>
  <si>
    <t>        transpuesta[columna][fila] = matriz[fila][columna]</t>
  </si>
  <si>
    <t>        transponer_recursivo_decremental(matriz, transpuesta, fila, columna - 1)</t>
  </si>
  <si>
    <t>        transponer_recursivo_decremental(matriz, transpuesta, fila - 1, n - 1)</t>
  </si>
  <si>
    <t>Ejercicio 7</t>
  </si>
  <si>
    <t>def contar_ocurrencias_recursivo_decremental(matriz, conteo_ocurrencias=None, indice_fila=None, indice_columna=None):</t>
  </si>
  <si>
    <t>def contar_ocurrencias_secuencial(matriz):</t>
  </si>
  <si>
    <t>    conteo_ocurrencias = defaultdict(int)</t>
  </si>
  <si>
    <t>conteo: 1</t>
  </si>
  <si>
    <t>    if conteo_ocurrencias is None:</t>
  </si>
  <si>
    <t>    for fila in matriz:</t>
  </si>
  <si>
    <t>        conteo_ocurrencias = defaultdict(int)</t>
  </si>
  <si>
    <t>        for valor in fila:</t>
  </si>
  <si>
    <t>for valor: n</t>
  </si>
  <si>
    <t>T(valor)=2n</t>
  </si>
  <si>
    <t>    if indice_fila is None:</t>
  </si>
  <si>
    <t>            conteo_ocurrencias[valor] += 1</t>
  </si>
  <si>
    <t>conteo[]: n</t>
  </si>
  <si>
    <t>        indice_fila = n - 1</t>
  </si>
  <si>
    <t>    return conteo_ocurrencias</t>
  </si>
  <si>
    <t>    if indice_columna is None:</t>
  </si>
  <si>
    <t>        indice_columna = len(matriz[indice_fila]) - 1</t>
  </si>
  <si>
    <t>    if indice_fila &lt; 0:</t>
  </si>
  <si>
    <t>T(n)=3+2n^2</t>
  </si>
  <si>
    <t>        return conteo_ocurrencias</t>
  </si>
  <si>
    <t>    if indice_columna &gt;= 0:</t>
  </si>
  <si>
    <t>        conteo_ocurrencias[matriz[indice_fila][indice_columna]] += 1</t>
  </si>
  <si>
    <t>        return contar_ocurrencias_recursivo_decremental(matriz, conteo_ocurrencias, indice_fila, indice_columna - 1)</t>
  </si>
  <si>
    <t>        return contar_ocurrencias_recursivo_decremental(matriz, conteo_ocurrencias, indice_fila - 1, len(matriz[indice_fila]) - 1)</t>
  </si>
  <si>
    <t>Ejercicio 8</t>
  </si>
  <si>
    <t>def ordenar_columna_secuencial(matriz, indice_columna):</t>
  </si>
  <si>
    <t>T(1)=5</t>
  </si>
  <si>
    <t>def ordenar_recursivo(columna, n):</t>
  </si>
  <si>
    <t>    num_filas = len(matriz)</t>
  </si>
  <si>
    <t>indice_col: 1</t>
  </si>
  <si>
    <t>        if n &lt;= 1:</t>
  </si>
  <si>
    <t>    columna = [matriz[fila][indice_columna] for fila in range(num_filas)]</t>
  </si>
  <si>
    <t>num_filas: 1</t>
  </si>
  <si>
    <t>            return columna</t>
  </si>
  <si>
    <t>    columna.sort()</t>
  </si>
  <si>
    <t>columna[]: 1</t>
  </si>
  <si>
    <t>        max_idx = seleccionar_maximo(columna, n)</t>
  </si>
  <si>
    <t>col.sort: 1</t>
  </si>
  <si>
    <t>        columna[n - 1], columna[max_idx] = columna[max_idx], columna[n - 1]</t>
  </si>
  <si>
    <t>        matriz[fila][indice_columna] = columna[fila]</t>
  </si>
  <si>
    <t>n*n</t>
  </si>
  <si>
    <t>T(fila)=n^2</t>
  </si>
  <si>
    <t>        return ordenar_recursivo(columna, n - 1)</t>
  </si>
  <si>
    <t>matriz[]: n</t>
  </si>
  <si>
    <t>T(n)=5+n^2</t>
  </si>
  <si>
    <t>def ordenar_columna_recursivo_decremental(matriz, indice_columna):</t>
  </si>
  <si>
    <t>indice_columna: 1</t>
  </si>
  <si>
    <t>n_len: 1</t>
  </si>
  <si>
    <t>    columna = [matriz[fila][indice_columna] for fila in range(n)]</t>
  </si>
  <si>
    <t>columna: n</t>
  </si>
  <si>
    <t>    columna = ordenar_recursivo(columna, n)</t>
  </si>
  <si>
    <t>(n-1)b+a</t>
  </si>
  <si>
    <t>    for fila in range(n - 1, -1, -1):</t>
  </si>
  <si>
    <t>for fila: (n-1)-1</t>
  </si>
  <si>
    <t>(n-2)+(n-1)=2n-3</t>
  </si>
  <si>
    <t>matriz for: 1</t>
  </si>
  <si>
    <t>    return matriz</t>
  </si>
  <si>
    <t>T(n)=T(1)+n+((n-1)b+a)+(2n-3)+1</t>
  </si>
  <si>
    <t>T(n)=3+n+((n-1)b+a)+(2n-3)+1</t>
  </si>
  <si>
    <t>T(n)=3n+1+(n-1)b+a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</si>
</sst>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8"/>
      <name val="Consolas"/>
      <family val="3"/>
    </font>
    <font>
      <u/>
      <sz val="11"/>
      <color rgb="FF000000"/>
      <name val="Aptos Narrow"/>
      <family val="2"/>
    </font>
    <font>
      <sz val="11"/>
      <color rgb="FFCCCCCC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C586C0"/>
      <name val="Consolas"/>
      <family val="3"/>
    </font>
    <font>
      <sz val="11"/>
      <color rgb="FF4EC9B0"/>
      <name val="Consolas"/>
      <family val="3"/>
    </font>
    <font>
      <sz val="11"/>
      <color rgb="FF569CD6"/>
      <name val="Consolas"/>
      <family val="3"/>
    </font>
    <font>
      <sz val="11"/>
      <color rgb="FF000000"/>
      <name val="Aptos Narrow"/>
    </font>
    <font>
      <sz val="11"/>
      <color rgb="FF4FC1FF"/>
      <name val="Consolas"/>
      <family val="3"/>
    </font>
    <font>
      <sz val="11"/>
      <color rgb="FF6A9955"/>
      <name val="Consolas"/>
      <family val="3"/>
    </font>
    <font>
      <sz val="11"/>
      <color rgb="FF242424"/>
      <name val="Aptos Narrow"/>
      <charset val="1"/>
    </font>
    <font>
      <sz val="11"/>
      <name val="Aptos Narrow"/>
      <family val="2"/>
    </font>
    <font>
      <sz val="11"/>
      <color rgb="FF000000"/>
      <name val="Consolas"/>
      <charset val="1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1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" fillId="0" borderId="0" xfId="0" quotePrefix="1" applyFont="1" applyFill="1" applyBorder="1" applyAlignment="1">
      <alignment wrapText="1"/>
    </xf>
    <xf numFmtId="0" fontId="13" fillId="0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5" borderId="0" xfId="0" applyFont="1" applyFill="1"/>
    <xf numFmtId="0" fontId="0" fillId="0" borderId="0" xfId="0" applyAlignment="1">
      <alignment wrapText="1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/>
    <xf numFmtId="0" fontId="16" fillId="6" borderId="0" xfId="0" applyFont="1" applyFill="1" applyAlignment="1">
      <alignment horizontal="center"/>
    </xf>
    <xf numFmtId="0" fontId="17" fillId="0" borderId="0" xfId="0" applyFont="1" applyFill="1" applyBorder="1" applyAlignment="1"/>
    <xf numFmtId="49" fontId="0" fillId="0" borderId="0" xfId="0" applyNumberFormat="1"/>
    <xf numFmtId="0" fontId="0" fillId="0" borderId="5" xfId="0" applyBorder="1" applyAlignment="1">
      <alignment horizontal="center"/>
    </xf>
    <xf numFmtId="0" fontId="18" fillId="0" borderId="0" xfId="0" applyFont="1"/>
    <xf numFmtId="0" fontId="13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/>
    <xf numFmtId="0" fontId="19" fillId="0" borderId="5" xfId="0" applyFont="1" applyBorder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1'!$D$50</c:f>
              <c:strCache>
                <c:ptCount val="1"/>
                <c:pt idx="0">
                  <c:v>Secuencial: T(n)=2n^2-n+4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1'!$C$51:$C$60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'EJERCICIO 1'!$D$51:$D$60</c:f>
              <c:numCache>
                <c:formatCode>General</c:formatCode>
                <c:ptCount val="10"/>
                <c:pt idx="0">
                  <c:v>39904</c:v>
                </c:pt>
                <c:pt idx="1">
                  <c:v>159804</c:v>
                </c:pt>
                <c:pt idx="2">
                  <c:v>359704</c:v>
                </c:pt>
                <c:pt idx="3">
                  <c:v>639604</c:v>
                </c:pt>
                <c:pt idx="4">
                  <c:v>999504</c:v>
                </c:pt>
                <c:pt idx="5">
                  <c:v>1439404</c:v>
                </c:pt>
                <c:pt idx="6">
                  <c:v>1959304</c:v>
                </c:pt>
                <c:pt idx="7">
                  <c:v>2559204</c:v>
                </c:pt>
                <c:pt idx="8">
                  <c:v>3239104</c:v>
                </c:pt>
                <c:pt idx="9">
                  <c:v>3999004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B-4B28-8A44-A1A1FADA5FD8}"/>
            </c:ext>
          </c:extLst>
        </c:ser>
        <c:ser>
          <c:idx val="1"/>
          <c:order val="1"/>
          <c:tx>
            <c:strRef>
              <c:f>'EJERCICIO 1'!$E$50</c:f>
              <c:strCache>
                <c:ptCount val="1"/>
                <c:pt idx="0">
                  <c:v>Recursivo: T(n)=(n-1)b+log(n))b+2a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1'!$C$51:$C$60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'EJERCICIO 1'!$E$51:$E$60</c:f>
              <c:numCache>
                <c:formatCode>General</c:formatCode>
                <c:ptCount val="10"/>
                <c:pt idx="0">
                  <c:v>103</c:v>
                </c:pt>
                <c:pt idx="1">
                  <c:v>203.30102999566398</c:v>
                </c:pt>
                <c:pt idx="2">
                  <c:v>303.47712125471969</c:v>
                </c:pt>
                <c:pt idx="3">
                  <c:v>403.60205999132796</c:v>
                </c:pt>
                <c:pt idx="4">
                  <c:v>503.69897000433605</c:v>
                </c:pt>
                <c:pt idx="5">
                  <c:v>603.77815125038364</c:v>
                </c:pt>
                <c:pt idx="6">
                  <c:v>703.84509804001425</c:v>
                </c:pt>
                <c:pt idx="7">
                  <c:v>803.90308998699197</c:v>
                </c:pt>
                <c:pt idx="8">
                  <c:v>903.95424250943927</c:v>
                </c:pt>
                <c:pt idx="9">
                  <c:v>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3B-4B28-8A44-A1A1FADA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66696"/>
        <c:axId val="1655668744"/>
      </c:scatterChart>
      <c:valAx>
        <c:axId val="165566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68744"/>
        <c:crosses val="autoZero"/>
        <c:crossBetween val="midCat"/>
      </c:valAx>
      <c:valAx>
        <c:axId val="16556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6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8 (1-10)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8 '!$C$49</c:f>
              <c:strCache>
                <c:ptCount val="1"/>
                <c:pt idx="0">
                  <c:v>T(n) Secuencial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8 '!$B$50:$B$59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'EJERCICIO 8 '!$C$50:$C$59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30</c:v>
                </c:pt>
                <c:pt idx="5">
                  <c:v>41</c:v>
                </c:pt>
                <c:pt idx="6">
                  <c:v>54</c:v>
                </c:pt>
                <c:pt idx="7">
                  <c:v>69</c:v>
                </c:pt>
                <c:pt idx="8">
                  <c:v>86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5-4B9B-902E-C8199E37D270}"/>
            </c:ext>
          </c:extLst>
        </c:ser>
        <c:ser>
          <c:idx val="1"/>
          <c:order val="1"/>
          <c:tx>
            <c:strRef>
              <c:f>'EJERCICIO 8 '!$D$49</c:f>
              <c:strCache>
                <c:ptCount val="1"/>
                <c:pt idx="0">
                  <c:v>T(n) Recursivo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8 '!$B$50:$B$59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'EJERCICIO 8 '!$D$50:$D$59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F5-4B9B-902E-C8199E37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17768"/>
        <c:axId val="1995319816"/>
      </c:scatterChart>
      <c:valAx>
        <c:axId val="199531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19816"/>
        <c:crosses val="autoZero"/>
        <c:crossBetween val="midCat"/>
      </c:valAx>
      <c:valAx>
        <c:axId val="19953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1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2</a:t>
            </a:r>
          </a:p>
        </c:rich>
      </c:tx>
      <c:layout>
        <c:manualLayout>
          <c:xMode val="edge"/>
          <c:yMode val="edge"/>
          <c:x val="0.36452777777777773"/>
          <c:y val="2.7777989705403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EJERCICIO2!$B$47</c:f>
              <c:strCache>
                <c:ptCount val="1"/>
                <c:pt idx="0">
                  <c:v>secuencial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EJERCICIO2!$A$48:$A$57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EJERCICIO2!$B$48:$B$57</c:f>
              <c:numCache>
                <c:formatCode>General</c:formatCode>
                <c:ptCount val="10"/>
                <c:pt idx="0">
                  <c:v>193</c:v>
                </c:pt>
                <c:pt idx="1">
                  <c:v>783</c:v>
                </c:pt>
                <c:pt idx="2">
                  <c:v>1773</c:v>
                </c:pt>
                <c:pt idx="3">
                  <c:v>3163</c:v>
                </c:pt>
                <c:pt idx="4">
                  <c:v>4953</c:v>
                </c:pt>
                <c:pt idx="5">
                  <c:v>7143</c:v>
                </c:pt>
                <c:pt idx="6">
                  <c:v>9733</c:v>
                </c:pt>
                <c:pt idx="7">
                  <c:v>12723</c:v>
                </c:pt>
                <c:pt idx="8">
                  <c:v>16113</c:v>
                </c:pt>
                <c:pt idx="9">
                  <c:v>19903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4-40FF-BD8A-310E836320F4}"/>
            </c:ext>
          </c:extLst>
        </c:ser>
        <c:ser>
          <c:idx val="1"/>
          <c:order val="1"/>
          <c:tx>
            <c:strRef>
              <c:f>EJERCICIO2!$C$47</c:f>
              <c:strCache>
                <c:ptCount val="1"/>
                <c:pt idx="0">
                  <c:v>recursivo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EJERCICIO2!$A$48:$A$57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EJERCICIO2!$C$48:$C$57</c:f>
              <c:numCache>
                <c:formatCode>General</c:formatCode>
                <c:ptCount val="10"/>
                <c:pt idx="0">
                  <c:v>22</c:v>
                </c:pt>
                <c:pt idx="1">
                  <c:v>42.602059991327963</c:v>
                </c:pt>
                <c:pt idx="2">
                  <c:v>62.954242509439325</c:v>
                </c:pt>
                <c:pt idx="3">
                  <c:v>83.204119982655925</c:v>
                </c:pt>
                <c:pt idx="4">
                  <c:v>103.39794000867204</c:v>
                </c:pt>
                <c:pt idx="5">
                  <c:v>123.55630250076729</c:v>
                </c:pt>
                <c:pt idx="6">
                  <c:v>143.6901960800285</c:v>
                </c:pt>
                <c:pt idx="7">
                  <c:v>163.80617997398389</c:v>
                </c:pt>
                <c:pt idx="8">
                  <c:v>183.90848501887865</c:v>
                </c:pt>
                <c:pt idx="9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4-40FF-BD8A-310E8363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17640"/>
        <c:axId val="170870280"/>
      </c:scatterChart>
      <c:valAx>
        <c:axId val="31411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0280"/>
        <c:crosses val="autoZero"/>
        <c:crossBetween val="midCat"/>
      </c:valAx>
      <c:valAx>
        <c:axId val="1708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1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3'!$M$7:$M$16</c:f>
              <c:numCache>
                <c:formatCode>General</c:formatCode>
                <c:ptCount val="10"/>
                <c:pt idx="0">
                  <c:v>603</c:v>
                </c:pt>
                <c:pt idx="1">
                  <c:v>1203</c:v>
                </c:pt>
                <c:pt idx="2">
                  <c:v>1803</c:v>
                </c:pt>
                <c:pt idx="3">
                  <c:v>2403</c:v>
                </c:pt>
                <c:pt idx="4">
                  <c:v>3003</c:v>
                </c:pt>
                <c:pt idx="5">
                  <c:v>3603</c:v>
                </c:pt>
                <c:pt idx="6">
                  <c:v>4203</c:v>
                </c:pt>
                <c:pt idx="7">
                  <c:v>4803</c:v>
                </c:pt>
                <c:pt idx="8">
                  <c:v>5403</c:v>
                </c:pt>
                <c:pt idx="9">
                  <c:v>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9-4FBC-AEA2-968854E9A14F}"/>
            </c:ext>
          </c:extLst>
        </c:ser>
        <c:ser>
          <c:idx val="1"/>
          <c:order val="1"/>
          <c:tx>
            <c:v>Recursivo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'EJERCICIO 3'!$N$7:$N$16</c:f>
              <c:numCache>
                <c:formatCode>General</c:formatCode>
                <c:ptCount val="10"/>
                <c:pt idx="0">
                  <c:v>39601</c:v>
                </c:pt>
                <c:pt idx="1">
                  <c:v>159201</c:v>
                </c:pt>
                <c:pt idx="2">
                  <c:v>358801</c:v>
                </c:pt>
                <c:pt idx="3">
                  <c:v>638401</c:v>
                </c:pt>
                <c:pt idx="4">
                  <c:v>998001</c:v>
                </c:pt>
                <c:pt idx="5">
                  <c:v>1437601</c:v>
                </c:pt>
                <c:pt idx="6">
                  <c:v>1957201</c:v>
                </c:pt>
                <c:pt idx="7">
                  <c:v>2556801</c:v>
                </c:pt>
                <c:pt idx="8">
                  <c:v>3236401</c:v>
                </c:pt>
                <c:pt idx="9">
                  <c:v>3996001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9-4FBC-AEA2-968854E9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70664"/>
        <c:axId val="145673736"/>
      </c:lineChart>
      <c:catAx>
        <c:axId val="145670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3736"/>
        <c:crosses val="autoZero"/>
        <c:auto val="1"/>
        <c:lblAlgn val="ctr"/>
        <c:lblOffset val="100"/>
        <c:noMultiLvlLbl val="0"/>
      </c:catAx>
      <c:valAx>
        <c:axId val="1456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4'!$L$6:$L$15</c:f>
              <c:numCache>
                <c:formatCode>General</c:formatCode>
                <c:ptCount val="10"/>
                <c:pt idx="0">
                  <c:v>503</c:v>
                </c:pt>
                <c:pt idx="1">
                  <c:v>1003</c:v>
                </c:pt>
                <c:pt idx="2">
                  <c:v>1503</c:v>
                </c:pt>
                <c:pt idx="3">
                  <c:v>2003</c:v>
                </c:pt>
                <c:pt idx="4">
                  <c:v>2503</c:v>
                </c:pt>
                <c:pt idx="5">
                  <c:v>3003</c:v>
                </c:pt>
                <c:pt idx="6">
                  <c:v>3503</c:v>
                </c:pt>
                <c:pt idx="7">
                  <c:v>4003</c:v>
                </c:pt>
                <c:pt idx="8">
                  <c:v>4503</c:v>
                </c:pt>
                <c:pt idx="9">
                  <c:v>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0-4462-A50D-B5220B7767D2}"/>
            </c:ext>
          </c:extLst>
        </c:ser>
        <c:ser>
          <c:idx val="1"/>
          <c:order val="1"/>
          <c:tx>
            <c:v>Recursivo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'EJERCICIO 4'!$M$6:$M$15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0-4462-A50D-B5220B77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686919"/>
        <c:axId val="1046815751"/>
      </c:lineChart>
      <c:catAx>
        <c:axId val="1827686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15751"/>
        <c:crosses val="autoZero"/>
        <c:auto val="1"/>
        <c:lblAlgn val="ctr"/>
        <c:lblOffset val="100"/>
        <c:noMultiLvlLbl val="0"/>
      </c:catAx>
      <c:valAx>
        <c:axId val="1046815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86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5 (10-100)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5'!$C$25</c:f>
              <c:strCache>
                <c:ptCount val="1"/>
                <c:pt idx="0">
                  <c:v>T(n) Secuencial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5'!$B$26:$B$35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'EJERCICIO 5'!$C$26:$C$35</c:f>
              <c:numCache>
                <c:formatCode>General</c:formatCode>
                <c:ptCount val="10"/>
                <c:pt idx="0">
                  <c:v>302</c:v>
                </c:pt>
                <c:pt idx="1">
                  <c:v>1202</c:v>
                </c:pt>
                <c:pt idx="2">
                  <c:v>2702</c:v>
                </c:pt>
                <c:pt idx="3">
                  <c:v>4802</c:v>
                </c:pt>
                <c:pt idx="4">
                  <c:v>7502</c:v>
                </c:pt>
                <c:pt idx="5">
                  <c:v>10802</c:v>
                </c:pt>
                <c:pt idx="6">
                  <c:v>14702</c:v>
                </c:pt>
                <c:pt idx="7">
                  <c:v>19202</c:v>
                </c:pt>
                <c:pt idx="8">
                  <c:v>24302</c:v>
                </c:pt>
                <c:pt idx="9">
                  <c:v>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1-4CCE-A839-19BC20C4265A}"/>
            </c:ext>
          </c:extLst>
        </c:ser>
        <c:ser>
          <c:idx val="1"/>
          <c:order val="1"/>
          <c:tx>
            <c:strRef>
              <c:f>'EJERCICIO 5'!$D$25</c:f>
              <c:strCache>
                <c:ptCount val="1"/>
                <c:pt idx="0">
                  <c:v>T(n) Recursivo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5'!$B$26:$B$35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'EJERCICIO 5'!$D$26:$D$35</c:f>
              <c:numCache>
                <c:formatCode>General</c:formatCode>
                <c:ptCount val="10"/>
                <c:pt idx="0">
                  <c:v>64</c:v>
                </c:pt>
                <c:pt idx="1">
                  <c:v>134</c:v>
                </c:pt>
                <c:pt idx="2">
                  <c:v>204</c:v>
                </c:pt>
                <c:pt idx="3">
                  <c:v>274</c:v>
                </c:pt>
                <c:pt idx="4">
                  <c:v>344</c:v>
                </c:pt>
                <c:pt idx="5">
                  <c:v>414</c:v>
                </c:pt>
                <c:pt idx="6">
                  <c:v>484</c:v>
                </c:pt>
                <c:pt idx="7">
                  <c:v>554</c:v>
                </c:pt>
                <c:pt idx="8">
                  <c:v>624</c:v>
                </c:pt>
                <c:pt idx="9">
                  <c:v>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1-4CCE-A839-19BC20C4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07528"/>
        <c:axId val="440243208"/>
      </c:scatterChart>
      <c:valAx>
        <c:axId val="62090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43208"/>
        <c:crosses val="autoZero"/>
        <c:crossBetween val="midCat"/>
      </c:valAx>
      <c:valAx>
        <c:axId val="4402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0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5 (1-10)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5'!$C$40</c:f>
              <c:strCache>
                <c:ptCount val="1"/>
                <c:pt idx="0">
                  <c:v>T(n) Secuencial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5'!$B$41:$B$50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'EJERCICIO 5'!$C$41:$C$50</c:f>
              <c:numCache>
                <c:formatCode>General</c:formatCode>
                <c:ptCount val="10"/>
                <c:pt idx="0">
                  <c:v>5</c:v>
                </c:pt>
                <c:pt idx="1">
                  <c:v>14</c:v>
                </c:pt>
                <c:pt idx="2">
                  <c:v>29</c:v>
                </c:pt>
                <c:pt idx="3">
                  <c:v>50</c:v>
                </c:pt>
                <c:pt idx="4">
                  <c:v>77</c:v>
                </c:pt>
                <c:pt idx="5">
                  <c:v>110</c:v>
                </c:pt>
                <c:pt idx="6">
                  <c:v>149</c:v>
                </c:pt>
                <c:pt idx="7">
                  <c:v>194</c:v>
                </c:pt>
                <c:pt idx="8">
                  <c:v>245</c:v>
                </c:pt>
                <c:pt idx="9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B-434B-8CB3-DC62C76194C9}"/>
            </c:ext>
          </c:extLst>
        </c:ser>
        <c:ser>
          <c:idx val="1"/>
          <c:order val="1"/>
          <c:tx>
            <c:strRef>
              <c:f>'EJERCICIO 5'!$D$40</c:f>
              <c:strCache>
                <c:ptCount val="1"/>
                <c:pt idx="0">
                  <c:v>T(n) Recursivo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5'!$B$41:$B$50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'EJERCICIO 5'!$D$41:$D$50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57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1B-434B-8CB3-DC62C761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84775"/>
        <c:axId val="1292415495"/>
      </c:scatterChart>
      <c:valAx>
        <c:axId val="1292384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15495"/>
        <c:crosses val="autoZero"/>
        <c:crossBetween val="midCat"/>
      </c:valAx>
      <c:valAx>
        <c:axId val="1292415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84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6'!$C$25</c:f>
              <c:strCache>
                <c:ptCount val="1"/>
                <c:pt idx="0">
                  <c:v>T(n) Secuencial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6'!$B$26:$B$35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'EJERCICIO 6'!$C$26:$C$35</c:f>
              <c:numCache>
                <c:formatCode>General</c:formatCode>
                <c:ptCount val="10"/>
                <c:pt idx="0">
                  <c:v>205</c:v>
                </c:pt>
                <c:pt idx="1">
                  <c:v>805</c:v>
                </c:pt>
                <c:pt idx="2">
                  <c:v>1805</c:v>
                </c:pt>
                <c:pt idx="3">
                  <c:v>3205</c:v>
                </c:pt>
                <c:pt idx="4">
                  <c:v>5005</c:v>
                </c:pt>
                <c:pt idx="5">
                  <c:v>7205</c:v>
                </c:pt>
                <c:pt idx="6">
                  <c:v>9805</c:v>
                </c:pt>
                <c:pt idx="7">
                  <c:v>12805</c:v>
                </c:pt>
                <c:pt idx="8">
                  <c:v>16205</c:v>
                </c:pt>
                <c:pt idx="9">
                  <c:v>20005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A-4CB8-8DCC-74861AC198BB}"/>
            </c:ext>
          </c:extLst>
        </c:ser>
        <c:ser>
          <c:idx val="1"/>
          <c:order val="1"/>
          <c:tx>
            <c:strRef>
              <c:f>'EJERCICIO 6'!$D$25</c:f>
              <c:strCache>
                <c:ptCount val="1"/>
                <c:pt idx="0">
                  <c:v>T(n) Recursivo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6'!$B$26:$B$35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'EJERCICIO 6'!$D$26:$D$35</c:f>
              <c:numCache>
                <c:formatCode>General</c:formatCode>
                <c:ptCount val="10"/>
                <c:pt idx="0">
                  <c:v>46</c:v>
                </c:pt>
                <c:pt idx="1">
                  <c:v>96</c:v>
                </c:pt>
                <c:pt idx="2">
                  <c:v>146</c:v>
                </c:pt>
                <c:pt idx="3">
                  <c:v>196</c:v>
                </c:pt>
                <c:pt idx="4">
                  <c:v>246</c:v>
                </c:pt>
                <c:pt idx="5">
                  <c:v>296</c:v>
                </c:pt>
                <c:pt idx="6">
                  <c:v>346</c:v>
                </c:pt>
                <c:pt idx="7">
                  <c:v>396</c:v>
                </c:pt>
                <c:pt idx="8">
                  <c:v>446</c:v>
                </c:pt>
                <c:pt idx="9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5A-4CB8-8DCC-74861AC1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91431"/>
        <c:axId val="1292393479"/>
      </c:scatterChart>
      <c:valAx>
        <c:axId val="1292391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93479"/>
        <c:crosses val="autoZero"/>
        <c:crossBetween val="midCat"/>
      </c:valAx>
      <c:valAx>
        <c:axId val="1292393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91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7'!$C$26</c:f>
              <c:strCache>
                <c:ptCount val="1"/>
                <c:pt idx="0">
                  <c:v>T(n) Secuencial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7'!$B$27:$B$36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'EJERCICIO 7'!$C$27:$C$36</c:f>
              <c:numCache>
                <c:formatCode>General</c:formatCode>
                <c:ptCount val="10"/>
                <c:pt idx="0">
                  <c:v>203</c:v>
                </c:pt>
                <c:pt idx="1">
                  <c:v>803</c:v>
                </c:pt>
                <c:pt idx="2">
                  <c:v>1803</c:v>
                </c:pt>
                <c:pt idx="3">
                  <c:v>3203</c:v>
                </c:pt>
                <c:pt idx="4">
                  <c:v>5003</c:v>
                </c:pt>
                <c:pt idx="5">
                  <c:v>7203</c:v>
                </c:pt>
                <c:pt idx="6">
                  <c:v>9803</c:v>
                </c:pt>
                <c:pt idx="7">
                  <c:v>12803</c:v>
                </c:pt>
                <c:pt idx="8">
                  <c:v>16203</c:v>
                </c:pt>
                <c:pt idx="9">
                  <c:v>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3-4498-9F52-22B143E2379F}"/>
            </c:ext>
          </c:extLst>
        </c:ser>
        <c:ser>
          <c:idx val="1"/>
          <c:order val="1"/>
          <c:tx>
            <c:strRef>
              <c:f>'EJERCICIO 7'!$D$26</c:f>
              <c:strCache>
                <c:ptCount val="1"/>
                <c:pt idx="0">
                  <c:v>T(n) Recursivo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7'!$B$27:$B$36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'EJERCICIO 7'!$D$27:$D$36</c:f>
              <c:numCache>
                <c:formatCode>General</c:formatCode>
                <c:ptCount val="10"/>
                <c:pt idx="0">
                  <c:v>64</c:v>
                </c:pt>
                <c:pt idx="1">
                  <c:v>134</c:v>
                </c:pt>
                <c:pt idx="2">
                  <c:v>204</c:v>
                </c:pt>
                <c:pt idx="3">
                  <c:v>274</c:v>
                </c:pt>
                <c:pt idx="4">
                  <c:v>344</c:v>
                </c:pt>
                <c:pt idx="5">
                  <c:v>414</c:v>
                </c:pt>
                <c:pt idx="6">
                  <c:v>484</c:v>
                </c:pt>
                <c:pt idx="7">
                  <c:v>554</c:v>
                </c:pt>
                <c:pt idx="8">
                  <c:v>624</c:v>
                </c:pt>
                <c:pt idx="9">
                  <c:v>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13-4498-9F52-22B143E23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81960"/>
        <c:axId val="550784008"/>
      </c:scatterChart>
      <c:valAx>
        <c:axId val="55078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84008"/>
        <c:crosses val="autoZero"/>
        <c:crossBetween val="midCat"/>
      </c:valAx>
      <c:valAx>
        <c:axId val="5507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8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8 (10-100)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8 '!$C$35</c:f>
              <c:strCache>
                <c:ptCount val="1"/>
                <c:pt idx="0">
                  <c:v>T(n) Secuencial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8 '!$B$36:$B$45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'EJERCICIO 8 '!$C$36:$C$45</c:f>
              <c:numCache>
                <c:formatCode>General</c:formatCode>
                <c:ptCount val="10"/>
                <c:pt idx="0">
                  <c:v>105</c:v>
                </c:pt>
                <c:pt idx="1">
                  <c:v>405</c:v>
                </c:pt>
                <c:pt idx="2">
                  <c:v>905</c:v>
                </c:pt>
                <c:pt idx="3">
                  <c:v>1605</c:v>
                </c:pt>
                <c:pt idx="4">
                  <c:v>2505</c:v>
                </c:pt>
                <c:pt idx="5">
                  <c:v>3605</c:v>
                </c:pt>
                <c:pt idx="6">
                  <c:v>4905</c:v>
                </c:pt>
                <c:pt idx="7">
                  <c:v>6405</c:v>
                </c:pt>
                <c:pt idx="8">
                  <c:v>8105</c:v>
                </c:pt>
                <c:pt idx="9">
                  <c:v>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0-4831-AEF4-64D714DC8CD4}"/>
            </c:ext>
          </c:extLst>
        </c:ser>
        <c:ser>
          <c:idx val="1"/>
          <c:order val="1"/>
          <c:tx>
            <c:strRef>
              <c:f>'EJERCICIO 8 '!$D$35</c:f>
              <c:strCache>
                <c:ptCount val="1"/>
                <c:pt idx="0">
                  <c:v>T(n) Recursivo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8 '!$B$36:$B$45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'EJERCICIO 8 '!$D$36:$D$45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0-4831-AEF4-64D714D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36200"/>
        <c:axId val="620938248"/>
      </c:scatterChart>
      <c:valAx>
        <c:axId val="62093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8248"/>
        <c:crosses val="autoZero"/>
        <c:crossBetween val="midCat"/>
      </c:valAx>
      <c:valAx>
        <c:axId val="6209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3190875</xdr:colOff>
      <xdr:row>62</xdr:row>
      <xdr:rowOff>152400</xdr:rowOff>
    </xdr:from>
    <xdr:to>
      <xdr:col>4</xdr:col>
      <xdr:colOff>190500</xdr:colOff>
      <xdr:row>77</xdr:row>
      <xdr:rowOff>38100</xdr:rowOff>
    </xdr:to>
    <xdr:graphicFrame macro="">
      <xdr:nvGraphicFramePr>
        <xdr:cNvPr id="9" name="Gráfico 3">
          <a:extLst>
            <a:ext uri="{FF2B5EF4-FFF2-40B4-BE49-F238E27FC236}">
              <a16:creationId xmlns:a16="http://schemas.microsoft.com/office/drawing/2014/main" id="{EDECFAAB-800E-ECC1-8442-C0A157C43943}"/>
            </a:ext>
            <a:ext uri="{147F2762-F138-4A5C-976F-8EAC2B608ADB}">
              <a16:predDERef xmlns:a16="http://schemas.microsoft.com/office/drawing/2014/main" pred="{E4D37A67-C75C-5074-D78A-A483B7ED2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46</xdr:row>
      <xdr:rowOff>47625</xdr:rowOff>
    </xdr:from>
    <xdr:to>
      <xdr:col>7</xdr:col>
      <xdr:colOff>342900</xdr:colOff>
      <xdr:row>60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709680-31F4-46EB-8B86-DDCBBEC3F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2</xdr:row>
      <xdr:rowOff>95250</xdr:rowOff>
    </xdr:from>
    <xdr:to>
      <xdr:col>7</xdr:col>
      <xdr:colOff>180975</xdr:colOff>
      <xdr:row>4</xdr:row>
      <xdr:rowOff>161925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C3F0DFB2-0EF7-BB5E-F555-900D19F46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9275" y="476250"/>
          <a:ext cx="7667625" cy="447675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18</xdr:row>
      <xdr:rowOff>9525</xdr:rowOff>
    </xdr:from>
    <xdr:to>
      <xdr:col>15</xdr:col>
      <xdr:colOff>581025</xdr:colOff>
      <xdr:row>32</xdr:row>
      <xdr:rowOff>171450</xdr:rowOff>
    </xdr:to>
    <xdr:graphicFrame macro="">
      <xdr:nvGraphicFramePr>
        <xdr:cNvPr id="12" name="Gráfico 2">
          <a:extLst>
            <a:ext uri="{FF2B5EF4-FFF2-40B4-BE49-F238E27FC236}">
              <a16:creationId xmlns:a16="http://schemas.microsoft.com/office/drawing/2014/main" id="{269B04F3-1472-71CB-D660-E526288833B7}"/>
            </a:ext>
            <a:ext uri="{147F2762-F138-4A5C-976F-8EAC2B608ADB}">
              <a16:predDERef xmlns:a16="http://schemas.microsoft.com/office/drawing/2014/main" pred="{C3F0DFB2-0EF7-BB5E-F555-900D19F46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9525</xdr:rowOff>
    </xdr:from>
    <xdr:to>
      <xdr:col>5</xdr:col>
      <xdr:colOff>857250</xdr:colOff>
      <xdr:row>3</xdr:row>
      <xdr:rowOff>47625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F9B4B783-586A-186F-0B3E-67DA186A4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200025"/>
          <a:ext cx="7181850" cy="419100"/>
        </a:xfrm>
        <a:prstGeom prst="rect">
          <a:avLst/>
        </a:prstGeom>
      </xdr:spPr>
    </xdr:pic>
    <xdr:clientData/>
  </xdr:twoCellAnchor>
  <xdr:twoCellAnchor>
    <xdr:from>
      <xdr:col>9</xdr:col>
      <xdr:colOff>600075</xdr:colOff>
      <xdr:row>17</xdr:row>
      <xdr:rowOff>0</xdr:rowOff>
    </xdr:from>
    <xdr:to>
      <xdr:col>13</xdr:col>
      <xdr:colOff>581025</xdr:colOff>
      <xdr:row>31</xdr:row>
      <xdr:rowOff>76200</xdr:rowOff>
    </xdr:to>
    <xdr:graphicFrame macro="">
      <xdr:nvGraphicFramePr>
        <xdr:cNvPr id="10" name="Gráfico 2">
          <a:extLst>
            <a:ext uri="{FF2B5EF4-FFF2-40B4-BE49-F238E27FC236}">
              <a16:creationId xmlns:a16="http://schemas.microsoft.com/office/drawing/2014/main" id="{DDDDA17F-ECE8-4B5C-9C13-81060BC9AA4F}"/>
            </a:ext>
            <a:ext uri="{147F2762-F138-4A5C-976F-8EAC2B608ADB}">
              <a16:predDERef xmlns:a16="http://schemas.microsoft.com/office/drawing/2014/main" pred="{F9B4B783-586A-186F-0B3E-67DA186A4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22</xdr:row>
      <xdr:rowOff>161925</xdr:rowOff>
    </xdr:from>
    <xdr:to>
      <xdr:col>8</xdr:col>
      <xdr:colOff>2324100</xdr:colOff>
      <xdr:row>37</xdr:row>
      <xdr:rowOff>47625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EDD5CBFA-A690-A1F9-AAE6-7EA53E699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38</xdr:row>
      <xdr:rowOff>104775</xdr:rowOff>
    </xdr:from>
    <xdr:to>
      <xdr:col>8</xdr:col>
      <xdr:colOff>2095500</xdr:colOff>
      <xdr:row>52</xdr:row>
      <xdr:rowOff>180975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7665A144-1071-0193-2B28-F8274CDBD420}"/>
            </a:ext>
            <a:ext uri="{147F2762-F138-4A5C-976F-8EAC2B608ADB}">
              <a16:predDERef xmlns:a16="http://schemas.microsoft.com/office/drawing/2014/main" pred="{EDD5CBFA-A690-A1F9-AAE6-7EA53E699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23</xdr:row>
      <xdr:rowOff>123825</xdr:rowOff>
    </xdr:from>
    <xdr:to>
      <xdr:col>8</xdr:col>
      <xdr:colOff>2190750</xdr:colOff>
      <xdr:row>38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1C33BC-0D35-4796-4347-251FBA0D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25</xdr:row>
      <xdr:rowOff>76200</xdr:rowOff>
    </xdr:from>
    <xdr:to>
      <xdr:col>8</xdr:col>
      <xdr:colOff>2343150</xdr:colOff>
      <xdr:row>39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6892A-6212-7F3C-1E79-51F9927C4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33</xdr:row>
      <xdr:rowOff>171450</xdr:rowOff>
    </xdr:from>
    <xdr:to>
      <xdr:col>8</xdr:col>
      <xdr:colOff>2352675</xdr:colOff>
      <xdr:row>48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17F5CE-A188-6DC0-1CEA-FB65B08FB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51</xdr:row>
      <xdr:rowOff>104775</xdr:rowOff>
    </xdr:from>
    <xdr:to>
      <xdr:col>8</xdr:col>
      <xdr:colOff>2286000</xdr:colOff>
      <xdr:row>65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7110BE-53CE-29D8-D5FC-E0D3737D537A}"/>
            </a:ext>
            <a:ext uri="{147F2762-F138-4A5C-976F-8EAC2B608ADB}">
              <a16:predDERef xmlns:a16="http://schemas.microsoft.com/office/drawing/2014/main" pred="{0017F5CE-A188-6DC0-1CEA-FB65B08FB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2"/>
  <sheetViews>
    <sheetView tabSelected="1" topLeftCell="A15" workbookViewId="0">
      <selection activeCell="D22" sqref="D22:E30"/>
    </sheetView>
  </sheetViews>
  <sheetFormatPr defaultRowHeight="15"/>
  <cols>
    <col min="3" max="3" width="86.5703125" customWidth="1"/>
    <col min="4" max="4" width="27" customWidth="1"/>
    <col min="5" max="5" width="36.5703125" bestFit="1" customWidth="1"/>
  </cols>
  <sheetData>
    <row r="2" spans="2:5">
      <c r="B2" s="21"/>
      <c r="C2" s="23"/>
      <c r="D2" s="21"/>
      <c r="E2" s="23"/>
    </row>
    <row r="3" spans="2:5">
      <c r="B3" s="21"/>
      <c r="C3" s="23" t="s">
        <v>0</v>
      </c>
      <c r="D3" s="21"/>
      <c r="E3" s="23"/>
    </row>
    <row r="4" spans="2:5">
      <c r="B4" s="21"/>
      <c r="C4" s="23"/>
      <c r="D4" s="21"/>
      <c r="E4" s="23"/>
    </row>
    <row r="5" spans="2:5" ht="33.75">
      <c r="B5" s="21"/>
      <c r="C5" s="24" t="s">
        <v>1</v>
      </c>
      <c r="D5" s="21" t="s">
        <v>2</v>
      </c>
      <c r="E5" s="23" t="s">
        <v>3</v>
      </c>
    </row>
    <row r="6" spans="2:5">
      <c r="B6" s="21"/>
      <c r="C6" s="24"/>
      <c r="D6" s="21" t="s">
        <v>4</v>
      </c>
      <c r="E6" s="23"/>
    </row>
    <row r="7" spans="2:5">
      <c r="B7" s="21"/>
      <c r="C7" s="24" t="s">
        <v>5</v>
      </c>
      <c r="D7" s="21" t="s">
        <v>6</v>
      </c>
      <c r="E7" s="23"/>
    </row>
    <row r="8" spans="2:5">
      <c r="B8" s="21"/>
      <c r="C8" s="24" t="s">
        <v>7</v>
      </c>
      <c r="D8" s="21" t="s">
        <v>8</v>
      </c>
      <c r="E8" s="23" t="s">
        <v>9</v>
      </c>
    </row>
    <row r="9" spans="2:5" ht="22.5">
      <c r="B9" s="21"/>
      <c r="C9" s="24" t="s">
        <v>10</v>
      </c>
      <c r="D9" s="21" t="s">
        <v>11</v>
      </c>
      <c r="E9" s="23" t="s">
        <v>12</v>
      </c>
    </row>
    <row r="10" spans="2:5">
      <c r="B10" s="21"/>
      <c r="C10" s="24" t="s">
        <v>13</v>
      </c>
      <c r="D10" s="21" t="s">
        <v>14</v>
      </c>
      <c r="E10" s="23" t="s">
        <v>15</v>
      </c>
    </row>
    <row r="11" spans="2:5">
      <c r="B11" s="21"/>
      <c r="C11" s="24" t="s">
        <v>16</v>
      </c>
      <c r="D11" s="21">
        <v>1</v>
      </c>
      <c r="E11" s="23">
        <v>1</v>
      </c>
    </row>
    <row r="12" spans="2:5">
      <c r="B12" s="21"/>
      <c r="C12" s="23"/>
      <c r="D12" s="21"/>
      <c r="E12" s="23"/>
    </row>
    <row r="13" spans="2:5">
      <c r="B13" s="21"/>
      <c r="C13" s="23"/>
      <c r="D13" s="21"/>
      <c r="E13" s="23"/>
    </row>
    <row r="14" spans="2:5">
      <c r="B14" s="21"/>
      <c r="C14" s="24" t="s">
        <v>17</v>
      </c>
      <c r="D14" s="21"/>
      <c r="E14" s="23"/>
    </row>
    <row r="15" spans="2:5">
      <c r="B15" s="21"/>
      <c r="C15" s="24" t="s">
        <v>18</v>
      </c>
      <c r="D15" s="21"/>
      <c r="E15" s="23"/>
    </row>
    <row r="16" spans="2:5">
      <c r="B16" s="21"/>
      <c r="C16" s="24" t="s">
        <v>19</v>
      </c>
      <c r="D16" s="21"/>
      <c r="E16" s="23"/>
    </row>
    <row r="17" spans="2:5">
      <c r="B17" s="21"/>
      <c r="C17" s="24" t="s">
        <v>20</v>
      </c>
      <c r="D17" s="21"/>
      <c r="E17" s="23"/>
    </row>
    <row r="18" spans="2:5">
      <c r="B18" s="21"/>
      <c r="C18" s="23"/>
      <c r="D18" s="21"/>
      <c r="E18" s="23"/>
    </row>
    <row r="19" spans="2:5">
      <c r="B19" s="21"/>
      <c r="C19" s="23"/>
      <c r="D19" s="21"/>
      <c r="E19" s="23"/>
    </row>
    <row r="20" spans="2:5">
      <c r="B20" s="21"/>
      <c r="C20" s="23" t="s">
        <v>21</v>
      </c>
      <c r="D20" s="21"/>
      <c r="E20" s="23"/>
    </row>
    <row r="21" spans="2:5">
      <c r="B21" s="21"/>
      <c r="D21" s="21"/>
      <c r="E21" s="23"/>
    </row>
    <row r="22" spans="2:5" ht="33.75">
      <c r="B22" s="21"/>
      <c r="C22" s="24" t="s">
        <v>22</v>
      </c>
      <c r="D22" s="21" t="s">
        <v>23</v>
      </c>
      <c r="E22" s="23" t="s">
        <v>24</v>
      </c>
    </row>
    <row r="23" spans="2:5">
      <c r="B23" s="21"/>
      <c r="C23" s="24" t="s">
        <v>25</v>
      </c>
      <c r="D23" s="21" t="s">
        <v>26</v>
      </c>
      <c r="E23" s="23" t="s">
        <v>27</v>
      </c>
    </row>
    <row r="24" spans="2:5">
      <c r="B24" s="21"/>
      <c r="C24" s="24" t="s">
        <v>28</v>
      </c>
      <c r="D24" s="21" t="s">
        <v>29</v>
      </c>
      <c r="E24" s="25" t="s">
        <v>30</v>
      </c>
    </row>
    <row r="25" spans="2:5">
      <c r="B25" s="21"/>
      <c r="C25" s="24" t="s">
        <v>31</v>
      </c>
      <c r="D25" s="21"/>
      <c r="E25" s="23" t="s">
        <v>32</v>
      </c>
    </row>
    <row r="26" spans="2:5" ht="29.25">
      <c r="B26" s="21"/>
      <c r="C26" s="24" t="s">
        <v>33</v>
      </c>
      <c r="D26" s="21"/>
      <c r="E26" s="23" t="s">
        <v>34</v>
      </c>
    </row>
    <row r="27" spans="2:5" ht="29.25">
      <c r="B27" s="21"/>
      <c r="C27" s="24" t="s">
        <v>35</v>
      </c>
      <c r="D27" s="21"/>
      <c r="E27" s="23" t="s">
        <v>36</v>
      </c>
    </row>
    <row r="28" spans="2:5" ht="33.75">
      <c r="B28" s="21"/>
      <c r="C28" s="24" t="s">
        <v>37</v>
      </c>
      <c r="D28" s="21"/>
      <c r="E28" s="23" t="s">
        <v>38</v>
      </c>
    </row>
    <row r="29" spans="2:5">
      <c r="B29" s="21"/>
      <c r="C29" s="24"/>
      <c r="D29" s="21"/>
      <c r="E29" s="25" t="s">
        <v>30</v>
      </c>
    </row>
    <row r="30" spans="2:5">
      <c r="B30" s="21"/>
      <c r="C30" s="24"/>
      <c r="D30" s="21"/>
      <c r="E30" s="23" t="s">
        <v>39</v>
      </c>
    </row>
    <row r="31" spans="2:5">
      <c r="B31" s="21"/>
      <c r="C31" s="24"/>
      <c r="D31" s="21"/>
      <c r="E31" s="23"/>
    </row>
    <row r="32" spans="2:5">
      <c r="B32" s="21"/>
      <c r="C32" s="24"/>
      <c r="D32" s="21"/>
    </row>
    <row r="33" spans="2:5">
      <c r="B33" s="21"/>
      <c r="C33" s="24"/>
      <c r="D33" s="21"/>
      <c r="E33" s="23"/>
    </row>
    <row r="34" spans="2:5" ht="33.75">
      <c r="B34" s="21"/>
      <c r="C34" s="24" t="s">
        <v>40</v>
      </c>
      <c r="D34" s="21" t="s">
        <v>23</v>
      </c>
      <c r="E34" s="23" t="s">
        <v>24</v>
      </c>
    </row>
    <row r="35" spans="2:5">
      <c r="B35" s="21"/>
      <c r="C35" s="24" t="s">
        <v>41</v>
      </c>
      <c r="D35" s="21" t="s">
        <v>26</v>
      </c>
      <c r="E35" s="23" t="s">
        <v>42</v>
      </c>
    </row>
    <row r="36" spans="2:5">
      <c r="B36" s="21"/>
      <c r="C36" s="24" t="s">
        <v>43</v>
      </c>
      <c r="D36" s="21"/>
      <c r="E36" s="25" t="s">
        <v>30</v>
      </c>
    </row>
    <row r="37" spans="2:5">
      <c r="B37" s="21"/>
      <c r="C37" s="24" t="s">
        <v>44</v>
      </c>
      <c r="D37" s="21"/>
      <c r="E37" s="1" t="s">
        <v>45</v>
      </c>
    </row>
    <row r="38" spans="2:5">
      <c r="B38" s="21"/>
      <c r="C38" s="24" t="s">
        <v>46</v>
      </c>
      <c r="D38" s="21"/>
      <c r="E38" s="1" t="s">
        <v>47</v>
      </c>
    </row>
    <row r="39" spans="2:5" ht="29.25">
      <c r="B39" s="21"/>
      <c r="C39" s="24" t="s">
        <v>48</v>
      </c>
      <c r="D39" s="21"/>
      <c r="E39" s="9" t="s">
        <v>49</v>
      </c>
    </row>
    <row r="40" spans="2:5">
      <c r="C40" s="29" t="s">
        <v>50</v>
      </c>
      <c r="E40" s="3" t="s">
        <v>51</v>
      </c>
    </row>
    <row r="41" spans="2:5">
      <c r="E41" s="1" t="s">
        <v>52</v>
      </c>
    </row>
    <row r="43" spans="2:5">
      <c r="C43" s="23" t="s">
        <v>53</v>
      </c>
    </row>
    <row r="44" spans="2:5">
      <c r="C44" s="34" t="s">
        <v>54</v>
      </c>
    </row>
    <row r="45" spans="2:5">
      <c r="C45" s="34" t="s">
        <v>55</v>
      </c>
    </row>
    <row r="49" spans="3:7">
      <c r="C49" s="45" t="s">
        <v>56</v>
      </c>
      <c r="D49" s="45"/>
      <c r="E49" s="45"/>
      <c r="F49" s="45"/>
      <c r="G49" s="45"/>
    </row>
    <row r="50" spans="3:7">
      <c r="C50" s="43" t="s">
        <v>9</v>
      </c>
      <c r="D50" s="43" t="s">
        <v>57</v>
      </c>
      <c r="E50" s="43" t="s">
        <v>58</v>
      </c>
      <c r="F50" s="43" t="s">
        <v>59</v>
      </c>
      <c r="G50" s="43" t="s">
        <v>60</v>
      </c>
    </row>
    <row r="51" spans="3:7">
      <c r="C51" s="38">
        <v>100</v>
      </c>
      <c r="D51" s="38">
        <f>(2*(C51))^2 -C51+4</f>
        <v>39904</v>
      </c>
      <c r="E51" s="38">
        <f>(C51-1)*F51+(LOG(C51))*F51+2*G51</f>
        <v>103</v>
      </c>
      <c r="F51" s="38">
        <v>1</v>
      </c>
      <c r="G51" s="38">
        <v>1</v>
      </c>
    </row>
    <row r="52" spans="3:7">
      <c r="C52" s="38">
        <v>200</v>
      </c>
      <c r="D52" s="38">
        <f>(2*(C52))^2 -C52+4</f>
        <v>159804</v>
      </c>
      <c r="E52" s="42">
        <f>(C52-1)*F52+(LOG(C52))*F52+2*G52</f>
        <v>203.30102999566398</v>
      </c>
      <c r="F52" s="38">
        <v>1</v>
      </c>
      <c r="G52" s="38">
        <v>1</v>
      </c>
    </row>
    <row r="53" spans="3:7">
      <c r="C53" s="38">
        <v>300</v>
      </c>
      <c r="D53" s="38">
        <f>(2*(C53))^2 -C53+4</f>
        <v>359704</v>
      </c>
      <c r="E53" s="42">
        <f>(C53-1)*F53+(LOG(C53))*F53+2*G53</f>
        <v>303.47712125471969</v>
      </c>
      <c r="F53" s="38">
        <v>1</v>
      </c>
      <c r="G53" s="38">
        <v>1</v>
      </c>
    </row>
    <row r="54" spans="3:7">
      <c r="C54" s="38">
        <v>400</v>
      </c>
      <c r="D54" s="38">
        <f>(2*(C54))^2 -C54+4</f>
        <v>639604</v>
      </c>
      <c r="E54" s="42">
        <f>(C54-1)*F54+(LOG(C54))*F54+2*G54</f>
        <v>403.60205999132796</v>
      </c>
      <c r="F54" s="38">
        <v>1</v>
      </c>
      <c r="G54" s="38">
        <v>1</v>
      </c>
    </row>
    <row r="55" spans="3:7">
      <c r="C55" s="38">
        <v>500</v>
      </c>
      <c r="D55" s="38">
        <f>(2*(C55))^2 -C55+4</f>
        <v>999504</v>
      </c>
      <c r="E55" s="42">
        <f>(C55-1)*F55+(LOG(C55))*F55+2*G55</f>
        <v>503.69897000433605</v>
      </c>
      <c r="F55" s="38">
        <v>1</v>
      </c>
      <c r="G55" s="38">
        <v>1</v>
      </c>
    </row>
    <row r="56" spans="3:7">
      <c r="C56" s="38">
        <v>600</v>
      </c>
      <c r="D56" s="38">
        <f>(2*(C56))^2 -C56+4</f>
        <v>1439404</v>
      </c>
      <c r="E56" s="42">
        <f>(C56-1)*F56+(LOG(C56))*F56+2*G56</f>
        <v>603.77815125038364</v>
      </c>
      <c r="F56" s="38">
        <v>1</v>
      </c>
      <c r="G56" s="38">
        <v>1</v>
      </c>
    </row>
    <row r="57" spans="3:7">
      <c r="C57" s="38">
        <v>700</v>
      </c>
      <c r="D57" s="38">
        <f>(2*(C57))^2 -C57+4</f>
        <v>1959304</v>
      </c>
      <c r="E57" s="42">
        <f>(C57-1)*F57+(LOG(C57))*F57+2*G57</f>
        <v>703.84509804001425</v>
      </c>
      <c r="F57" s="38">
        <v>1</v>
      </c>
      <c r="G57" s="38">
        <v>1</v>
      </c>
    </row>
    <row r="58" spans="3:7">
      <c r="C58" s="38">
        <v>800</v>
      </c>
      <c r="D58" s="38">
        <f>(2*(C58))^2 -C58+4</f>
        <v>2559204</v>
      </c>
      <c r="E58" s="42">
        <f>(C58-1)*F58+(LOG(C58))*F58+2*G58</f>
        <v>803.90308998699197</v>
      </c>
      <c r="F58" s="38">
        <v>1</v>
      </c>
      <c r="G58" s="38">
        <v>1</v>
      </c>
    </row>
    <row r="59" spans="3:7">
      <c r="C59" s="41">
        <v>900</v>
      </c>
      <c r="D59" s="38">
        <f>(2*(C59))^2 -C59+4</f>
        <v>3239104</v>
      </c>
      <c r="E59" s="42">
        <f>(C59-1)*F59+(LOG(C59))*F59+2*G59</f>
        <v>903.95424250943927</v>
      </c>
      <c r="F59" s="41">
        <v>1</v>
      </c>
      <c r="G59" s="41">
        <v>1</v>
      </c>
    </row>
    <row r="60" spans="3:7">
      <c r="C60" s="38">
        <v>1000</v>
      </c>
      <c r="D60" s="38">
        <f>(2*(C60))^2 -C60+4</f>
        <v>3999004</v>
      </c>
      <c r="E60" s="38">
        <f>(C60-1)*F60+(LOG(C60))*F60+2*G60</f>
        <v>1004</v>
      </c>
      <c r="F60" s="38">
        <v>1</v>
      </c>
      <c r="G60" s="38">
        <v>1</v>
      </c>
    </row>
    <row r="61" spans="3:7">
      <c r="C61" s="40"/>
      <c r="D61" s="40"/>
      <c r="E61" s="40"/>
      <c r="F61" s="40"/>
    </row>
    <row r="62" spans="3:7">
      <c r="C62" s="40"/>
      <c r="D62" s="40"/>
      <c r="E62" s="40"/>
      <c r="F62" s="40"/>
    </row>
  </sheetData>
  <mergeCells count="1">
    <mergeCell ref="C49:G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7AE8-D083-4BB9-9B84-D59B8336CF34}">
  <dimension ref="A2:D57"/>
  <sheetViews>
    <sheetView topLeftCell="A32" workbookViewId="0">
      <selection activeCell="B60" sqref="B60"/>
    </sheetView>
  </sheetViews>
  <sheetFormatPr defaultRowHeight="15"/>
  <cols>
    <col min="2" max="2" width="79.85546875" customWidth="1"/>
    <col min="3" max="3" width="20.42578125" customWidth="1"/>
    <col min="4" max="4" width="45.85546875" customWidth="1"/>
  </cols>
  <sheetData>
    <row r="2" spans="2:4">
      <c r="B2" s="23" t="s">
        <v>0</v>
      </c>
      <c r="C2" s="21"/>
      <c r="D2" s="21"/>
    </row>
    <row r="3" spans="2:4">
      <c r="B3" s="23"/>
      <c r="C3" s="21"/>
      <c r="D3" s="21"/>
    </row>
    <row r="4" spans="2:4">
      <c r="B4" s="24" t="s">
        <v>61</v>
      </c>
      <c r="C4" s="21" t="s">
        <v>62</v>
      </c>
      <c r="D4" s="21" t="s">
        <v>63</v>
      </c>
    </row>
    <row r="5" spans="2:4">
      <c r="B5" s="24"/>
      <c r="C5" s="21"/>
      <c r="D5" s="21"/>
    </row>
    <row r="6" spans="2:4">
      <c r="B6" s="24" t="s">
        <v>5</v>
      </c>
      <c r="C6" s="21" t="s">
        <v>64</v>
      </c>
      <c r="D6" s="21"/>
    </row>
    <row r="7" spans="2:4">
      <c r="B7" s="24" t="s">
        <v>65</v>
      </c>
      <c r="C7" s="21" t="s">
        <v>9</v>
      </c>
      <c r="D7" s="21" t="s">
        <v>9</v>
      </c>
    </row>
    <row r="8" spans="2:4" ht="22.5">
      <c r="B8" s="24" t="s">
        <v>66</v>
      </c>
      <c r="C8" s="21" t="s">
        <v>67</v>
      </c>
      <c r="D8" s="21" t="s">
        <v>12</v>
      </c>
    </row>
    <row r="9" spans="2:4">
      <c r="B9" s="24" t="s">
        <v>13</v>
      </c>
      <c r="C9" s="21" t="s">
        <v>14</v>
      </c>
      <c r="D9" s="21" t="s">
        <v>15</v>
      </c>
    </row>
    <row r="10" spans="2:4">
      <c r="B10" s="24" t="s">
        <v>16</v>
      </c>
      <c r="C10" s="21" t="s">
        <v>68</v>
      </c>
      <c r="D10" s="21">
        <v>1</v>
      </c>
    </row>
    <row r="11" spans="2:4">
      <c r="B11" s="23"/>
      <c r="C11" s="21"/>
      <c r="D11" s="21"/>
    </row>
    <row r="12" spans="2:4">
      <c r="B12" s="23"/>
      <c r="C12" s="21"/>
      <c r="D12" s="21"/>
    </row>
    <row r="13" spans="2:4">
      <c r="B13" s="24" t="s">
        <v>17</v>
      </c>
      <c r="C13" s="21"/>
      <c r="D13" s="21"/>
    </row>
    <row r="14" spans="2:4">
      <c r="B14" s="24" t="s">
        <v>69</v>
      </c>
      <c r="C14" s="21"/>
      <c r="D14" s="21"/>
    </row>
    <row r="15" spans="2:4">
      <c r="B15" s="24" t="s">
        <v>70</v>
      </c>
      <c r="C15" s="21"/>
      <c r="D15" s="21"/>
    </row>
    <row r="16" spans="2:4">
      <c r="B16" s="24" t="s">
        <v>71</v>
      </c>
      <c r="C16" s="21"/>
      <c r="D16" s="21"/>
    </row>
    <row r="21" spans="2:4">
      <c r="C21" s="21" t="s">
        <v>23</v>
      </c>
      <c r="D21" s="23" t="s">
        <v>24</v>
      </c>
    </row>
    <row r="22" spans="2:4">
      <c r="B22" s="22" t="s">
        <v>72</v>
      </c>
      <c r="C22" s="21" t="s">
        <v>26</v>
      </c>
      <c r="D22" s="23" t="s">
        <v>27</v>
      </c>
    </row>
    <row r="23" spans="2:4">
      <c r="B23" s="21"/>
      <c r="C23" s="21" t="s">
        <v>29</v>
      </c>
      <c r="D23" s="25" t="s">
        <v>30</v>
      </c>
    </row>
    <row r="24" spans="2:4">
      <c r="B24" s="39" t="s">
        <v>73</v>
      </c>
      <c r="C24" s="21"/>
      <c r="D24" s="23" t="s">
        <v>32</v>
      </c>
    </row>
    <row r="25" spans="2:4">
      <c r="B25" s="39" t="s">
        <v>74</v>
      </c>
      <c r="C25" s="21"/>
      <c r="D25" s="23" t="s">
        <v>34</v>
      </c>
    </row>
    <row r="26" spans="2:4">
      <c r="B26" s="39" t="s">
        <v>75</v>
      </c>
      <c r="C26" s="21"/>
      <c r="D26" s="23" t="s">
        <v>36</v>
      </c>
    </row>
    <row r="27" spans="2:4" ht="29.25">
      <c r="B27" s="39" t="s">
        <v>76</v>
      </c>
      <c r="C27" s="21"/>
      <c r="D27" s="23" t="s">
        <v>38</v>
      </c>
    </row>
    <row r="28" spans="2:4">
      <c r="B28" s="39" t="s">
        <v>77</v>
      </c>
      <c r="C28" s="21"/>
      <c r="D28" s="25" t="s">
        <v>30</v>
      </c>
    </row>
    <row r="29" spans="2:4">
      <c r="B29" s="21"/>
      <c r="C29" s="21"/>
      <c r="D29" s="23" t="s">
        <v>39</v>
      </c>
    </row>
    <row r="30" spans="2:4">
      <c r="B30" s="21"/>
    </row>
    <row r="31" spans="2:4">
      <c r="B31" s="21"/>
    </row>
    <row r="32" spans="2:4">
      <c r="B32" s="22" t="s">
        <v>78</v>
      </c>
      <c r="C32" t="s">
        <v>79</v>
      </c>
      <c r="D32" t="s">
        <v>24</v>
      </c>
    </row>
    <row r="33" spans="1:4">
      <c r="B33" s="22" t="s">
        <v>80</v>
      </c>
      <c r="C33" t="s">
        <v>26</v>
      </c>
      <c r="D33" t="s">
        <v>42</v>
      </c>
    </row>
    <row r="34" spans="1:4">
      <c r="B34" s="22" t="s">
        <v>81</v>
      </c>
      <c r="D34" t="s">
        <v>53</v>
      </c>
    </row>
    <row r="35" spans="1:4">
      <c r="B35" s="36"/>
      <c r="D35" s="37" t="s">
        <v>82</v>
      </c>
    </row>
    <row r="36" spans="1:4">
      <c r="B36" s="22" t="s">
        <v>83</v>
      </c>
      <c r="D36" s="1" t="s">
        <v>45</v>
      </c>
    </row>
    <row r="37" spans="1:4">
      <c r="B37" s="22" t="s">
        <v>84</v>
      </c>
      <c r="D37" s="1" t="s">
        <v>47</v>
      </c>
    </row>
    <row r="38" spans="1:4" ht="29.25">
      <c r="B38" s="22" t="s">
        <v>76</v>
      </c>
      <c r="D38" s="9" t="s">
        <v>49</v>
      </c>
    </row>
    <row r="39" spans="1:4">
      <c r="B39" s="22" t="s">
        <v>85</v>
      </c>
      <c r="D39" s="3" t="s">
        <v>51</v>
      </c>
    </row>
    <row r="40" spans="1:4">
      <c r="B40" s="21"/>
      <c r="D40" s="1" t="s">
        <v>52</v>
      </c>
    </row>
    <row r="42" spans="1:4">
      <c r="B42" s="1" t="s">
        <v>52</v>
      </c>
    </row>
    <row r="43" spans="1:4">
      <c r="B43" t="s">
        <v>53</v>
      </c>
    </row>
    <row r="44" spans="1:4">
      <c r="B44" s="34" t="s">
        <v>54</v>
      </c>
      <c r="C44" t="s">
        <v>86</v>
      </c>
      <c r="D44">
        <v>1</v>
      </c>
    </row>
    <row r="45" spans="1:4">
      <c r="B45" s="34" t="s">
        <v>55</v>
      </c>
      <c r="C45" t="s">
        <v>87</v>
      </c>
      <c r="D45">
        <v>2</v>
      </c>
    </row>
    <row r="46" spans="1:4">
      <c r="B46" s="34"/>
    </row>
    <row r="47" spans="1:4">
      <c r="A47" s="44" t="s">
        <v>9</v>
      </c>
      <c r="B47" s="44" t="s">
        <v>88</v>
      </c>
      <c r="C47" s="44" t="s">
        <v>89</v>
      </c>
    </row>
    <row r="48" spans="1:4">
      <c r="A48" s="44">
        <v>10</v>
      </c>
      <c r="B48" s="44">
        <f>2*(A48^2)-A48+3</f>
        <v>193</v>
      </c>
      <c r="C48" s="44">
        <f>(A48-1)*$D$45+LOG10(A48)*$D$45+2*$D$44</f>
        <v>22</v>
      </c>
    </row>
    <row r="49" spans="1:3">
      <c r="A49" s="44">
        <v>20</v>
      </c>
      <c r="B49" s="44">
        <f t="shared" ref="B49:B57" si="0">2*(A49^2)-A49+3</f>
        <v>783</v>
      </c>
      <c r="C49" s="44">
        <f t="shared" ref="C49:C57" si="1">(A49-1)*$D$45+LOG10(A49)*$D$45+2*$D$44</f>
        <v>42.602059991327963</v>
      </c>
    </row>
    <row r="50" spans="1:3">
      <c r="A50" s="44">
        <v>30</v>
      </c>
      <c r="B50" s="44">
        <f t="shared" si="0"/>
        <v>1773</v>
      </c>
      <c r="C50" s="44">
        <f t="shared" si="1"/>
        <v>62.954242509439325</v>
      </c>
    </row>
    <row r="51" spans="1:3">
      <c r="A51" s="44">
        <v>40</v>
      </c>
      <c r="B51" s="44">
        <f t="shared" si="0"/>
        <v>3163</v>
      </c>
      <c r="C51" s="44">
        <f t="shared" si="1"/>
        <v>83.204119982655925</v>
      </c>
    </row>
    <row r="52" spans="1:3">
      <c r="A52" s="44">
        <v>50</v>
      </c>
      <c r="B52" s="44">
        <f t="shared" si="0"/>
        <v>4953</v>
      </c>
      <c r="C52" s="44">
        <f t="shared" si="1"/>
        <v>103.39794000867204</v>
      </c>
    </row>
    <row r="53" spans="1:3">
      <c r="A53" s="44">
        <v>60</v>
      </c>
      <c r="B53" s="44">
        <f t="shared" si="0"/>
        <v>7143</v>
      </c>
      <c r="C53" s="44">
        <f t="shared" si="1"/>
        <v>123.55630250076729</v>
      </c>
    </row>
    <row r="54" spans="1:3">
      <c r="A54" s="44">
        <v>70</v>
      </c>
      <c r="B54" s="44">
        <f t="shared" si="0"/>
        <v>9733</v>
      </c>
      <c r="C54" s="44">
        <f t="shared" si="1"/>
        <v>143.6901960800285</v>
      </c>
    </row>
    <row r="55" spans="1:3">
      <c r="A55" s="44">
        <v>80</v>
      </c>
      <c r="B55" s="44">
        <f t="shared" si="0"/>
        <v>12723</v>
      </c>
      <c r="C55" s="44">
        <f t="shared" si="1"/>
        <v>163.80617997398389</v>
      </c>
    </row>
    <row r="56" spans="1:3">
      <c r="A56" s="44">
        <v>90</v>
      </c>
      <c r="B56" s="44">
        <f t="shared" si="0"/>
        <v>16113</v>
      </c>
      <c r="C56" s="44">
        <f t="shared" si="1"/>
        <v>183.90848501887865</v>
      </c>
    </row>
    <row r="57" spans="1:3">
      <c r="A57" s="44">
        <v>100</v>
      </c>
      <c r="B57" s="44">
        <f t="shared" si="0"/>
        <v>19903</v>
      </c>
      <c r="C57" s="44">
        <f t="shared" si="1"/>
        <v>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671A-C34D-48F7-AE73-DB73D2E3FFA6}">
  <dimension ref="D4:O38"/>
  <sheetViews>
    <sheetView topLeftCell="A2" workbookViewId="0"/>
  </sheetViews>
  <sheetFormatPr defaultRowHeight="15"/>
  <cols>
    <col min="4" max="4" width="75.85546875" customWidth="1"/>
    <col min="6" max="6" width="18" customWidth="1"/>
    <col min="8" max="8" width="35.5703125" customWidth="1"/>
    <col min="13" max="13" width="21" customWidth="1"/>
    <col min="14" max="14" width="22.28515625" customWidth="1"/>
  </cols>
  <sheetData>
    <row r="4" spans="4:15">
      <c r="M4" t="s">
        <v>90</v>
      </c>
    </row>
    <row r="6" spans="4:15">
      <c r="L6" s="30" t="s">
        <v>9</v>
      </c>
      <c r="M6" s="31" t="s">
        <v>91</v>
      </c>
      <c r="N6" s="31" t="s">
        <v>92</v>
      </c>
      <c r="O6" s="31" t="s">
        <v>60</v>
      </c>
    </row>
    <row r="7" spans="4:15">
      <c r="L7" s="32">
        <v>100</v>
      </c>
      <c r="M7" s="33">
        <v>603</v>
      </c>
      <c r="N7" s="33">
        <v>39601</v>
      </c>
      <c r="O7" s="33">
        <v>1</v>
      </c>
    </row>
    <row r="8" spans="4:15">
      <c r="L8" s="32">
        <v>200</v>
      </c>
      <c r="M8" s="33">
        <v>1203</v>
      </c>
      <c r="N8" s="33">
        <v>159201</v>
      </c>
      <c r="O8" s="33">
        <v>1</v>
      </c>
    </row>
    <row r="9" spans="4:15">
      <c r="D9" s="17" t="s">
        <v>93</v>
      </c>
      <c r="F9" s="19" t="s">
        <v>94</v>
      </c>
      <c r="L9" s="32">
        <v>300</v>
      </c>
      <c r="M9" s="33">
        <v>1803</v>
      </c>
      <c r="N9" s="33">
        <v>358801</v>
      </c>
      <c r="O9" s="33">
        <v>1</v>
      </c>
    </row>
    <row r="10" spans="4:15">
      <c r="D10" s="15" t="s">
        <v>95</v>
      </c>
      <c r="F10" s="19">
        <v>1</v>
      </c>
      <c r="L10" s="32">
        <v>400</v>
      </c>
      <c r="M10" s="33">
        <v>2403</v>
      </c>
      <c r="N10" s="33">
        <v>638401</v>
      </c>
      <c r="O10" s="33">
        <v>1</v>
      </c>
    </row>
    <row r="11" spans="4:15">
      <c r="D11" s="16" t="s">
        <v>96</v>
      </c>
      <c r="F11" s="19">
        <v>1</v>
      </c>
      <c r="L11" s="32">
        <v>500</v>
      </c>
      <c r="M11" s="33">
        <v>3003</v>
      </c>
      <c r="N11" s="33">
        <v>998001</v>
      </c>
      <c r="O11" s="33">
        <v>1</v>
      </c>
    </row>
    <row r="12" spans="4:15">
      <c r="D12" s="16" t="s">
        <v>97</v>
      </c>
      <c r="F12" s="19" t="s">
        <v>98</v>
      </c>
      <c r="L12" s="32">
        <v>600</v>
      </c>
      <c r="M12" s="33">
        <v>3603</v>
      </c>
      <c r="N12" s="33">
        <v>1437601</v>
      </c>
      <c r="O12" s="33">
        <v>1</v>
      </c>
    </row>
    <row r="13" spans="4:15">
      <c r="D13" s="16" t="s">
        <v>99</v>
      </c>
      <c r="F13" s="19" t="s">
        <v>98</v>
      </c>
      <c r="L13" s="32">
        <v>700</v>
      </c>
      <c r="M13" s="33">
        <v>4203</v>
      </c>
      <c r="N13" s="33">
        <v>1957201</v>
      </c>
      <c r="O13" s="33">
        <v>1</v>
      </c>
    </row>
    <row r="14" spans="4:15">
      <c r="D14" s="16" t="s">
        <v>100</v>
      </c>
      <c r="F14" s="19" t="s">
        <v>9</v>
      </c>
      <c r="L14" s="32">
        <v>800</v>
      </c>
      <c r="M14" s="33">
        <v>4803</v>
      </c>
      <c r="N14" s="33">
        <v>2556801</v>
      </c>
      <c r="O14" s="33">
        <v>1</v>
      </c>
    </row>
    <row r="15" spans="4:15">
      <c r="D15" s="16" t="s">
        <v>101</v>
      </c>
      <c r="F15" s="19" t="s">
        <v>9</v>
      </c>
      <c r="L15" s="32">
        <v>900</v>
      </c>
      <c r="M15" s="33">
        <v>5403</v>
      </c>
      <c r="N15" s="33">
        <v>3236401</v>
      </c>
      <c r="O15" s="33">
        <v>1</v>
      </c>
    </row>
    <row r="16" spans="4:15">
      <c r="D16" s="16" t="s">
        <v>102</v>
      </c>
      <c r="F16" s="19">
        <v>1</v>
      </c>
      <c r="L16" s="32">
        <v>1000</v>
      </c>
      <c r="M16" s="33">
        <v>6003</v>
      </c>
      <c r="N16" s="33">
        <v>3996001</v>
      </c>
      <c r="O16" s="33">
        <v>1</v>
      </c>
    </row>
    <row r="17" spans="4:8">
      <c r="F17" s="20" t="s">
        <v>103</v>
      </c>
    </row>
    <row r="18" spans="4:8">
      <c r="F18" s="26"/>
    </row>
    <row r="22" spans="4:8">
      <c r="D22" s="19" t="s">
        <v>104</v>
      </c>
      <c r="F22" s="19" t="s">
        <v>94</v>
      </c>
    </row>
    <row r="23" spans="4:8">
      <c r="D23" s="15" t="s">
        <v>105</v>
      </c>
      <c r="F23" s="18"/>
    </row>
    <row r="24" spans="4:8">
      <c r="D24" s="16" t="s">
        <v>106</v>
      </c>
      <c r="F24" s="18"/>
    </row>
    <row r="25" spans="4:8">
      <c r="D25" s="16" t="s">
        <v>107</v>
      </c>
      <c r="F25" s="18"/>
      <c r="H25" s="18" t="s">
        <v>108</v>
      </c>
    </row>
    <row r="26" spans="4:8">
      <c r="D26" s="16" t="s">
        <v>109</v>
      </c>
      <c r="F26" s="18"/>
      <c r="H26" s="18"/>
    </row>
    <row r="27" spans="4:8">
      <c r="D27" s="16" t="s">
        <v>110</v>
      </c>
      <c r="F27" s="18"/>
      <c r="H27" s="18"/>
    </row>
    <row r="28" spans="4:8">
      <c r="D28" s="16" t="s">
        <v>111</v>
      </c>
      <c r="F28" s="18"/>
      <c r="H28" s="18"/>
    </row>
    <row r="29" spans="4:8">
      <c r="D29" s="16" t="s">
        <v>112</v>
      </c>
      <c r="F29" s="18"/>
      <c r="H29" s="28" t="s">
        <v>113</v>
      </c>
    </row>
    <row r="30" spans="4:8">
      <c r="D30" s="16" t="s">
        <v>114</v>
      </c>
      <c r="F30" s="18"/>
      <c r="H30" s="18"/>
    </row>
    <row r="31" spans="4:8">
      <c r="D31" s="16" t="s">
        <v>115</v>
      </c>
      <c r="F31" s="18"/>
      <c r="H31" s="18"/>
    </row>
    <row r="32" spans="4:8">
      <c r="D32" s="16" t="s">
        <v>116</v>
      </c>
      <c r="F32" s="18"/>
      <c r="H32" s="18" t="s">
        <v>117</v>
      </c>
    </row>
    <row r="33" spans="4:9">
      <c r="D33" s="16" t="s">
        <v>118</v>
      </c>
      <c r="F33" s="18" t="s">
        <v>119</v>
      </c>
      <c r="H33" s="18" t="s">
        <v>120</v>
      </c>
      <c r="I33" s="18" t="s">
        <v>121</v>
      </c>
    </row>
    <row r="34" spans="4:9">
      <c r="D34" s="16" t="s">
        <v>122</v>
      </c>
      <c r="F34" s="18" t="s">
        <v>9</v>
      </c>
      <c r="H34" s="18" t="s">
        <v>123</v>
      </c>
      <c r="I34" s="18" t="s">
        <v>124</v>
      </c>
    </row>
    <row r="35" spans="4:9">
      <c r="D35" s="16" t="s">
        <v>125</v>
      </c>
      <c r="F35" s="18" t="s">
        <v>9</v>
      </c>
      <c r="H35" s="18" t="s">
        <v>126</v>
      </c>
      <c r="I35" s="18" t="s">
        <v>127</v>
      </c>
    </row>
    <row r="36" spans="4:9">
      <c r="D36" s="16" t="s">
        <v>128</v>
      </c>
      <c r="F36" s="18"/>
      <c r="H36" s="18" t="s">
        <v>129</v>
      </c>
      <c r="I36" s="18" t="s">
        <v>130</v>
      </c>
    </row>
    <row r="37" spans="4:9">
      <c r="F37" s="18"/>
    </row>
    <row r="38" spans="4:9">
      <c r="F38" s="27" t="s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79BB-1377-42E1-878E-BA077D1FEF51}">
  <dimension ref="D4:O30"/>
  <sheetViews>
    <sheetView workbookViewId="0"/>
  </sheetViews>
  <sheetFormatPr defaultRowHeight="15"/>
  <cols>
    <col min="4" max="4" width="76.85546875" customWidth="1"/>
    <col min="6" max="6" width="19.140625" customWidth="1"/>
    <col min="7" max="7" width="30.5703125" customWidth="1"/>
    <col min="12" max="12" width="23.7109375" customWidth="1"/>
    <col min="13" max="13" width="26.85546875" customWidth="1"/>
  </cols>
  <sheetData>
    <row r="4" spans="4:15">
      <c r="L4" s="17" t="s">
        <v>132</v>
      </c>
    </row>
    <row r="5" spans="4:15">
      <c r="K5" s="38" t="s">
        <v>9</v>
      </c>
      <c r="L5" s="38" t="s">
        <v>133</v>
      </c>
      <c r="M5" s="38" t="s">
        <v>134</v>
      </c>
      <c r="N5" s="38" t="s">
        <v>59</v>
      </c>
      <c r="O5" s="38" t="s">
        <v>60</v>
      </c>
    </row>
    <row r="6" spans="4:15">
      <c r="D6" s="19" t="s">
        <v>104</v>
      </c>
      <c r="F6" s="19" t="s">
        <v>94</v>
      </c>
      <c r="K6" s="38">
        <v>100</v>
      </c>
      <c r="L6" s="38">
        <f>5*K6+3</f>
        <v>503</v>
      </c>
      <c r="M6" s="38">
        <f>N6*(K6-1)+O6</f>
        <v>100</v>
      </c>
      <c r="N6" s="38">
        <v>1</v>
      </c>
      <c r="O6" s="38">
        <v>1</v>
      </c>
    </row>
    <row r="7" spans="4:15">
      <c r="D7" s="15" t="s">
        <v>135</v>
      </c>
      <c r="F7" s="19"/>
      <c r="K7" s="38">
        <v>200</v>
      </c>
      <c r="L7" s="38">
        <f>5*K7+3</f>
        <v>1003</v>
      </c>
      <c r="M7" s="38">
        <f>N7*(K7-1)+O7</f>
        <v>200</v>
      </c>
      <c r="N7" s="38">
        <v>1</v>
      </c>
      <c r="O7" s="38">
        <v>1</v>
      </c>
    </row>
    <row r="8" spans="4:15">
      <c r="D8" s="16" t="s">
        <v>136</v>
      </c>
      <c r="F8" s="19"/>
      <c r="K8" s="38">
        <v>300</v>
      </c>
      <c r="L8" s="38">
        <f>5*K8+3</f>
        <v>1503</v>
      </c>
      <c r="M8" s="38">
        <f>N8*(K8-1)+O8</f>
        <v>300</v>
      </c>
      <c r="N8" s="38">
        <v>1</v>
      </c>
      <c r="O8" s="38">
        <v>1</v>
      </c>
    </row>
    <row r="9" spans="4:15">
      <c r="D9" s="16" t="s">
        <v>137</v>
      </c>
      <c r="F9" s="19"/>
      <c r="K9" s="38">
        <v>400</v>
      </c>
      <c r="L9" s="38">
        <f>5*K9+3</f>
        <v>2003</v>
      </c>
      <c r="M9" s="38">
        <f>N9*(K9-1)+O9</f>
        <v>400</v>
      </c>
      <c r="N9" s="38">
        <v>1</v>
      </c>
      <c r="O9" s="38">
        <v>1</v>
      </c>
    </row>
    <row r="10" spans="4:15">
      <c r="D10" s="16" t="s">
        <v>138</v>
      </c>
      <c r="F10" s="19"/>
      <c r="K10" s="38">
        <v>500</v>
      </c>
      <c r="L10" s="38">
        <f>5*K10+3</f>
        <v>2503</v>
      </c>
      <c r="M10" s="38">
        <f>N10*(K10-1)+O10</f>
        <v>500</v>
      </c>
      <c r="N10" s="38">
        <v>1</v>
      </c>
      <c r="O10" s="38">
        <v>1</v>
      </c>
    </row>
    <row r="11" spans="4:15">
      <c r="D11" s="16" t="s">
        <v>110</v>
      </c>
      <c r="F11" s="19"/>
      <c r="G11" s="18" t="s">
        <v>108</v>
      </c>
      <c r="K11" s="38">
        <v>600</v>
      </c>
      <c r="L11" s="38">
        <f>5*K11+3</f>
        <v>3003</v>
      </c>
      <c r="M11" s="38">
        <f>N11*(K11-1)+O11</f>
        <v>600</v>
      </c>
      <c r="N11" s="38">
        <v>1</v>
      </c>
      <c r="O11" s="38">
        <v>1</v>
      </c>
    </row>
    <row r="12" spans="4:15">
      <c r="D12" s="16" t="s">
        <v>111</v>
      </c>
      <c r="F12" s="19"/>
      <c r="G12" s="18"/>
      <c r="K12" s="38">
        <v>700</v>
      </c>
      <c r="L12" s="38">
        <f>5*K12+3</f>
        <v>3503</v>
      </c>
      <c r="M12" s="38">
        <f>N12*(K12-1)+O12</f>
        <v>700</v>
      </c>
      <c r="N12" s="38">
        <v>1</v>
      </c>
      <c r="O12" s="38">
        <v>1</v>
      </c>
    </row>
    <row r="13" spans="4:15">
      <c r="D13" s="16" t="s">
        <v>112</v>
      </c>
      <c r="F13" s="19"/>
      <c r="G13" s="18"/>
      <c r="K13" s="38">
        <v>800</v>
      </c>
      <c r="L13" s="38">
        <f>5*K13+3</f>
        <v>4003</v>
      </c>
      <c r="M13" s="38">
        <f>N13*(K13-1)+O13</f>
        <v>800</v>
      </c>
      <c r="N13" s="38">
        <v>1</v>
      </c>
      <c r="O13" s="38">
        <v>1</v>
      </c>
    </row>
    <row r="14" spans="4:15">
      <c r="D14" s="16" t="s">
        <v>139</v>
      </c>
      <c r="F14" s="19"/>
      <c r="G14" s="18" t="s">
        <v>117</v>
      </c>
      <c r="K14" s="38">
        <v>900</v>
      </c>
      <c r="L14" s="38">
        <f>5*K14+3</f>
        <v>4503</v>
      </c>
      <c r="M14" s="38">
        <f>N14*(K14-1)+O14</f>
        <v>900</v>
      </c>
      <c r="N14" s="38">
        <v>1</v>
      </c>
      <c r="O14" s="38">
        <v>1</v>
      </c>
    </row>
    <row r="15" spans="4:15">
      <c r="D15" s="16" t="s">
        <v>140</v>
      </c>
      <c r="F15" s="19"/>
      <c r="G15" s="18" t="s">
        <v>120</v>
      </c>
      <c r="K15" s="38">
        <v>1000</v>
      </c>
      <c r="L15" s="38">
        <f>5*K15+3</f>
        <v>5003</v>
      </c>
      <c r="M15" s="38">
        <f>N15*(K15-1)+O15</f>
        <v>1000</v>
      </c>
      <c r="N15" s="38">
        <v>1</v>
      </c>
      <c r="O15" s="38">
        <v>1</v>
      </c>
    </row>
    <row r="16" spans="4:15">
      <c r="D16" s="16" t="s">
        <v>141</v>
      </c>
      <c r="F16" s="19"/>
      <c r="G16" s="18" t="s">
        <v>142</v>
      </c>
    </row>
    <row r="17" spans="4:7">
      <c r="D17" s="18"/>
      <c r="F17" s="19"/>
      <c r="G17" s="18" t="s">
        <v>143</v>
      </c>
    </row>
    <row r="18" spans="4:7">
      <c r="D18" s="18"/>
      <c r="F18" s="19"/>
    </row>
    <row r="19" spans="4:7">
      <c r="D19" s="18"/>
      <c r="F19" s="35" t="s">
        <v>131</v>
      </c>
    </row>
    <row r="20" spans="4:7">
      <c r="D20" s="18"/>
      <c r="F20" s="19"/>
    </row>
    <row r="21" spans="4:7">
      <c r="D21" s="18"/>
      <c r="F21" s="19"/>
    </row>
    <row r="22" spans="4:7">
      <c r="D22" s="18"/>
      <c r="F22" s="19"/>
    </row>
    <row r="23" spans="4:7">
      <c r="D23" s="19" t="s">
        <v>144</v>
      </c>
      <c r="F23" s="19" t="s">
        <v>94</v>
      </c>
    </row>
    <row r="24" spans="4:7">
      <c r="D24" s="15" t="s">
        <v>145</v>
      </c>
      <c r="F24" s="19">
        <v>1</v>
      </c>
    </row>
    <row r="25" spans="4:7">
      <c r="D25" s="16" t="s">
        <v>146</v>
      </c>
      <c r="F25" s="19">
        <v>1</v>
      </c>
    </row>
    <row r="26" spans="4:7">
      <c r="D26" s="16" t="s">
        <v>97</v>
      </c>
      <c r="F26" s="19" t="s">
        <v>98</v>
      </c>
    </row>
    <row r="27" spans="4:7">
      <c r="D27" s="16" t="s">
        <v>147</v>
      </c>
      <c r="F27" s="19" t="s">
        <v>98</v>
      </c>
    </row>
    <row r="28" spans="4:7">
      <c r="D28" s="16" t="s">
        <v>148</v>
      </c>
      <c r="F28" s="19" t="s">
        <v>9</v>
      </c>
    </row>
    <row r="29" spans="4:7">
      <c r="D29" s="16" t="s">
        <v>149</v>
      </c>
      <c r="F29" s="19">
        <v>1</v>
      </c>
    </row>
    <row r="30" spans="4:7">
      <c r="F30" s="20" t="s">
        <v>150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1491-CE0B-4476-8540-13CD3559D3F0}">
  <dimension ref="B2:K55"/>
  <sheetViews>
    <sheetView topLeftCell="D1" workbookViewId="0">
      <selection activeCell="K8" sqref="K8:K12"/>
    </sheetView>
  </sheetViews>
  <sheetFormatPr defaultRowHeight="15"/>
  <cols>
    <col min="3" max="3" width="14.5703125" bestFit="1" customWidth="1"/>
    <col min="4" max="4" width="36.5703125" bestFit="1" customWidth="1"/>
    <col min="5" max="5" width="13.140625" bestFit="1" customWidth="1"/>
    <col min="6" max="6" width="13.85546875" bestFit="1" customWidth="1"/>
    <col min="7" max="7" width="11.140625" bestFit="1" customWidth="1"/>
    <col min="9" max="9" width="36.5703125" bestFit="1" customWidth="1"/>
    <col min="10" max="10" width="10.7109375" bestFit="1" customWidth="1"/>
    <col min="11" max="11" width="33.42578125" bestFit="1" customWidth="1"/>
  </cols>
  <sheetData>
    <row r="2" spans="2:11">
      <c r="B2" s="1"/>
      <c r="C2" s="2" t="s">
        <v>151</v>
      </c>
      <c r="D2" s="9"/>
      <c r="E2" s="1"/>
      <c r="F2" s="1"/>
      <c r="G2" s="1"/>
      <c r="H2" s="1"/>
      <c r="I2" s="9"/>
      <c r="J2" s="1"/>
      <c r="K2" s="1"/>
    </row>
    <row r="3" spans="2:11">
      <c r="B3" s="1"/>
      <c r="C3" s="1"/>
      <c r="D3" s="10" t="s">
        <v>0</v>
      </c>
      <c r="E3" s="1"/>
      <c r="F3" s="1"/>
      <c r="G3" s="1"/>
      <c r="H3" s="1"/>
      <c r="I3" s="10" t="s">
        <v>152</v>
      </c>
      <c r="J3" s="1"/>
      <c r="K3" s="1"/>
    </row>
    <row r="4" spans="2:11">
      <c r="B4" s="1"/>
      <c r="C4" s="1"/>
      <c r="D4" s="9"/>
      <c r="E4" s="1"/>
      <c r="F4" s="1"/>
      <c r="G4" s="1"/>
      <c r="H4" s="1"/>
      <c r="I4" s="9"/>
      <c r="J4" s="1"/>
      <c r="K4" s="1"/>
    </row>
    <row r="5" spans="2:11" ht="33.75">
      <c r="B5" s="1"/>
      <c r="C5" s="1"/>
      <c r="D5" s="11" t="s">
        <v>153</v>
      </c>
      <c r="E5" s="1" t="s">
        <v>154</v>
      </c>
      <c r="F5" s="1"/>
      <c r="G5" s="1" t="s">
        <v>63</v>
      </c>
      <c r="H5" s="1"/>
      <c r="I5" s="11" t="s">
        <v>155</v>
      </c>
      <c r="J5" s="1" t="s">
        <v>79</v>
      </c>
      <c r="K5" s="1" t="s">
        <v>156</v>
      </c>
    </row>
    <row r="6" spans="2:11">
      <c r="B6" s="1"/>
      <c r="C6" s="1"/>
      <c r="D6" s="11" t="s">
        <v>157</v>
      </c>
      <c r="E6" s="1" t="s">
        <v>158</v>
      </c>
      <c r="F6" s="1"/>
      <c r="G6" s="1"/>
      <c r="H6" s="1"/>
      <c r="I6" s="11" t="s">
        <v>157</v>
      </c>
      <c r="J6" s="1" t="s">
        <v>26</v>
      </c>
      <c r="K6" s="1" t="s">
        <v>159</v>
      </c>
    </row>
    <row r="7" spans="2:11">
      <c r="B7" s="1"/>
      <c r="C7" s="1"/>
      <c r="D7" s="11" t="s">
        <v>160</v>
      </c>
      <c r="E7" s="1" t="s">
        <v>161</v>
      </c>
      <c r="F7" s="1" t="s">
        <v>162</v>
      </c>
      <c r="G7" s="1" t="s">
        <v>163</v>
      </c>
      <c r="H7" s="1"/>
      <c r="I7" s="11" t="s">
        <v>164</v>
      </c>
      <c r="J7" s="1"/>
      <c r="K7" s="3" t="s">
        <v>51</v>
      </c>
    </row>
    <row r="8" spans="2:11">
      <c r="B8" s="1"/>
      <c r="C8" s="1"/>
      <c r="D8" s="11" t="s">
        <v>165</v>
      </c>
      <c r="E8" s="4" t="s">
        <v>166</v>
      </c>
      <c r="F8" s="1"/>
      <c r="G8" s="1"/>
      <c r="H8" s="1"/>
      <c r="I8" s="11" t="s">
        <v>167</v>
      </c>
      <c r="J8" s="1"/>
      <c r="K8" s="1" t="s">
        <v>168</v>
      </c>
    </row>
    <row r="9" spans="2:11" ht="22.5">
      <c r="B9" s="1"/>
      <c r="C9" s="1"/>
      <c r="D9" s="11" t="s">
        <v>169</v>
      </c>
      <c r="E9" s="4" t="s">
        <v>170</v>
      </c>
      <c r="F9" s="1" t="s">
        <v>171</v>
      </c>
      <c r="G9" s="1"/>
      <c r="H9" s="1"/>
      <c r="I9" s="11" t="s">
        <v>172</v>
      </c>
      <c r="J9" s="1"/>
      <c r="K9" s="1" t="s">
        <v>173</v>
      </c>
    </row>
    <row r="10" spans="2:11">
      <c r="B10" s="1"/>
      <c r="C10" s="1"/>
      <c r="D10" s="11" t="s">
        <v>174</v>
      </c>
      <c r="E10" s="4" t="s">
        <v>175</v>
      </c>
      <c r="F10" s="1"/>
      <c r="G10" s="1"/>
      <c r="H10" s="1"/>
      <c r="I10" s="11" t="s">
        <v>176</v>
      </c>
      <c r="J10" s="1"/>
      <c r="K10" s="1" t="s">
        <v>177</v>
      </c>
    </row>
    <row r="11" spans="2:11">
      <c r="B11" s="1"/>
      <c r="C11" s="1"/>
      <c r="D11" s="11" t="s">
        <v>178</v>
      </c>
      <c r="E11" s="1" t="s">
        <v>179</v>
      </c>
      <c r="F11" s="1"/>
      <c r="G11" s="1"/>
      <c r="H11" s="1"/>
      <c r="I11" s="11" t="s">
        <v>180</v>
      </c>
      <c r="J11" s="1"/>
      <c r="K11" s="3" t="s">
        <v>51</v>
      </c>
    </row>
    <row r="12" spans="2:11">
      <c r="B12" s="1"/>
      <c r="C12" s="1"/>
      <c r="D12" s="9"/>
      <c r="E12" s="1"/>
      <c r="F12" s="1"/>
      <c r="G12" s="1"/>
      <c r="H12" s="1"/>
      <c r="I12" s="11" t="s">
        <v>181</v>
      </c>
      <c r="J12" s="1"/>
      <c r="K12" s="1" t="s">
        <v>182</v>
      </c>
    </row>
    <row r="13" spans="2:11">
      <c r="B13" s="1"/>
      <c r="C13" s="1"/>
      <c r="D13" s="9" t="s">
        <v>183</v>
      </c>
      <c r="E13" s="1"/>
      <c r="F13" s="1"/>
      <c r="G13" s="1"/>
      <c r="H13" s="1"/>
      <c r="I13" s="11" t="s">
        <v>184</v>
      </c>
      <c r="J13" s="1"/>
      <c r="K13" s="1"/>
    </row>
    <row r="14" spans="2:11" ht="22.5">
      <c r="B14" s="1"/>
      <c r="C14" s="1" t="s">
        <v>185</v>
      </c>
      <c r="D14" s="9" t="s">
        <v>186</v>
      </c>
      <c r="E14" s="1"/>
      <c r="F14" s="1"/>
      <c r="G14" s="1"/>
      <c r="H14" s="1"/>
      <c r="I14" s="11" t="s">
        <v>187</v>
      </c>
      <c r="J14" s="1"/>
      <c r="K14" s="1"/>
    </row>
    <row r="15" spans="2:11">
      <c r="B15" s="1"/>
      <c r="C15" s="1"/>
      <c r="D15" s="9"/>
      <c r="E15" s="1"/>
      <c r="F15" s="1"/>
      <c r="G15" s="1"/>
      <c r="H15" s="1"/>
      <c r="I15" s="11" t="s">
        <v>188</v>
      </c>
      <c r="J15" s="1"/>
      <c r="K15" s="1"/>
    </row>
    <row r="16" spans="2:11">
      <c r="B16" s="1"/>
      <c r="C16" s="1"/>
      <c r="D16" s="9"/>
      <c r="E16" s="1"/>
      <c r="F16" s="1"/>
      <c r="G16" s="1"/>
      <c r="H16" s="1"/>
      <c r="I16" s="11" t="s">
        <v>189</v>
      </c>
      <c r="J16" s="1"/>
      <c r="K16" s="1"/>
    </row>
    <row r="17" spans="2:11" ht="33.75">
      <c r="B17" s="1"/>
      <c r="C17" s="1"/>
      <c r="D17" s="9"/>
      <c r="E17" s="1"/>
      <c r="F17" s="1"/>
      <c r="G17" s="1"/>
      <c r="H17" s="1"/>
      <c r="I17" s="11" t="s">
        <v>190</v>
      </c>
      <c r="J17" s="1"/>
      <c r="K17" s="1"/>
    </row>
    <row r="18" spans="2:11">
      <c r="B18" s="1"/>
      <c r="C18" s="1"/>
      <c r="D18" s="9"/>
      <c r="E18" s="1"/>
      <c r="F18" s="1"/>
      <c r="G18" s="1"/>
      <c r="H18" s="1"/>
      <c r="I18" s="11" t="s">
        <v>76</v>
      </c>
      <c r="J18" s="1"/>
      <c r="K18" s="1"/>
    </row>
    <row r="19" spans="2:11" ht="33.75">
      <c r="B19" s="1"/>
      <c r="C19" s="1"/>
      <c r="D19" s="9"/>
      <c r="E19" s="1"/>
      <c r="F19" s="1"/>
      <c r="G19" s="1"/>
      <c r="H19" s="1"/>
      <c r="I19" s="11" t="s">
        <v>191</v>
      </c>
      <c r="J19" s="1"/>
      <c r="K19" s="1"/>
    </row>
    <row r="20" spans="2:11">
      <c r="B20" s="1"/>
      <c r="C20" s="1"/>
      <c r="D20" s="9"/>
      <c r="E20" s="1"/>
      <c r="F20" s="1"/>
      <c r="G20" s="1"/>
      <c r="H20" s="1"/>
      <c r="I20" s="11"/>
      <c r="J20" s="1"/>
      <c r="K20" s="1"/>
    </row>
    <row r="21" spans="2:11">
      <c r="B21" s="1"/>
      <c r="C21" s="1"/>
      <c r="D21" s="9"/>
      <c r="E21" s="1"/>
      <c r="F21" s="1"/>
      <c r="G21" s="1"/>
      <c r="H21" s="1"/>
      <c r="I21" s="11"/>
      <c r="J21" s="1"/>
      <c r="K21" s="1"/>
    </row>
    <row r="22" spans="2:11">
      <c r="B22" s="1"/>
      <c r="C22" s="1" t="s">
        <v>86</v>
      </c>
      <c r="D22" s="9">
        <v>1</v>
      </c>
      <c r="E22" s="1"/>
      <c r="F22" s="1"/>
      <c r="G22" s="1"/>
      <c r="H22" s="1" t="s">
        <v>192</v>
      </c>
      <c r="I22" s="9" t="s">
        <v>182</v>
      </c>
      <c r="J22" s="1"/>
      <c r="K22" s="1"/>
    </row>
    <row r="23" spans="2:11">
      <c r="B23" s="1"/>
      <c r="C23" s="1" t="s">
        <v>87</v>
      </c>
      <c r="D23" s="9">
        <v>7</v>
      </c>
      <c r="E23" s="1"/>
      <c r="F23" s="46"/>
      <c r="G23" s="46"/>
      <c r="H23" s="46"/>
      <c r="I23" s="46"/>
      <c r="J23" s="1"/>
      <c r="K23" s="1"/>
    </row>
    <row r="24" spans="2:11">
      <c r="B24" s="1"/>
      <c r="C24" s="1"/>
      <c r="D24" s="9"/>
      <c r="E24" s="1"/>
      <c r="F24" s="46"/>
      <c r="G24" s="46"/>
      <c r="H24" s="46"/>
      <c r="I24" s="46"/>
      <c r="J24" s="1"/>
      <c r="K24" s="1"/>
    </row>
    <row r="25" spans="2:11">
      <c r="B25" s="5" t="s">
        <v>9</v>
      </c>
      <c r="C25" s="6" t="s">
        <v>193</v>
      </c>
      <c r="D25" s="12" t="s">
        <v>194</v>
      </c>
      <c r="E25" s="1"/>
      <c r="F25" s="46"/>
      <c r="G25" s="46"/>
      <c r="H25" s="46"/>
      <c r="I25" s="46"/>
      <c r="J25" s="1"/>
      <c r="K25" s="1"/>
    </row>
    <row r="26" spans="2:11">
      <c r="B26" s="7">
        <v>10</v>
      </c>
      <c r="C26" s="8">
        <v>302</v>
      </c>
      <c r="D26" s="13">
        <v>64</v>
      </c>
      <c r="E26" s="1"/>
      <c r="F26" s="46"/>
      <c r="G26" s="46"/>
      <c r="H26" s="46"/>
      <c r="I26" s="46"/>
      <c r="J26" s="1"/>
      <c r="K26" s="1"/>
    </row>
    <row r="27" spans="2:11">
      <c r="B27" s="7">
        <v>20</v>
      </c>
      <c r="C27" s="8">
        <v>1202</v>
      </c>
      <c r="D27" s="13">
        <v>134</v>
      </c>
      <c r="E27" s="1"/>
      <c r="F27" s="46"/>
      <c r="G27" s="46"/>
      <c r="H27" s="46"/>
      <c r="I27" s="46"/>
      <c r="J27" s="1"/>
      <c r="K27" s="1"/>
    </row>
    <row r="28" spans="2:11">
      <c r="B28" s="7">
        <v>30</v>
      </c>
      <c r="C28" s="8">
        <v>2702</v>
      </c>
      <c r="D28" s="13">
        <v>204</v>
      </c>
      <c r="E28" s="1"/>
      <c r="F28" s="46"/>
      <c r="G28" s="46"/>
      <c r="H28" s="46"/>
      <c r="I28" s="46"/>
      <c r="J28" s="1"/>
      <c r="K28" s="1"/>
    </row>
    <row r="29" spans="2:11">
      <c r="B29" s="7">
        <v>40</v>
      </c>
      <c r="C29" s="8">
        <v>4802</v>
      </c>
      <c r="D29" s="13">
        <v>274</v>
      </c>
      <c r="E29" s="1"/>
      <c r="F29" s="46"/>
      <c r="G29" s="46"/>
      <c r="H29" s="46"/>
      <c r="I29" s="46"/>
      <c r="J29" s="1"/>
      <c r="K29" s="1"/>
    </row>
    <row r="30" spans="2:11">
      <c r="B30" s="7">
        <v>50</v>
      </c>
      <c r="C30" s="8">
        <v>7502</v>
      </c>
      <c r="D30" s="13">
        <v>344</v>
      </c>
      <c r="E30" s="1"/>
      <c r="F30" s="46"/>
      <c r="G30" s="46"/>
      <c r="H30" s="46"/>
      <c r="I30" s="46"/>
      <c r="J30" s="1"/>
      <c r="K30" s="1"/>
    </row>
    <row r="31" spans="2:11">
      <c r="B31" s="7">
        <v>60</v>
      </c>
      <c r="C31" s="8">
        <v>10802</v>
      </c>
      <c r="D31" s="13">
        <v>414</v>
      </c>
      <c r="E31" s="1"/>
      <c r="F31" s="46"/>
      <c r="G31" s="46"/>
      <c r="H31" s="46"/>
      <c r="I31" s="46"/>
      <c r="J31" s="1"/>
      <c r="K31" s="1"/>
    </row>
    <row r="32" spans="2:11">
      <c r="B32" s="7">
        <v>70</v>
      </c>
      <c r="C32" s="8">
        <v>14702</v>
      </c>
      <c r="D32" s="13">
        <v>484</v>
      </c>
      <c r="E32" s="1"/>
      <c r="F32" s="46"/>
      <c r="G32" s="46"/>
      <c r="H32" s="46"/>
      <c r="I32" s="46"/>
      <c r="J32" s="1"/>
      <c r="K32" s="1"/>
    </row>
    <row r="33" spans="2:11">
      <c r="B33" s="7">
        <v>80</v>
      </c>
      <c r="C33" s="8">
        <v>19202</v>
      </c>
      <c r="D33" s="13">
        <v>554</v>
      </c>
      <c r="E33" s="1"/>
      <c r="F33" s="46"/>
      <c r="G33" s="46"/>
      <c r="H33" s="46"/>
      <c r="I33" s="46"/>
      <c r="J33" s="1"/>
      <c r="K33" s="1"/>
    </row>
    <row r="34" spans="2:11">
      <c r="B34" s="7">
        <v>90</v>
      </c>
      <c r="C34" s="8">
        <v>24302</v>
      </c>
      <c r="D34" s="13">
        <v>624</v>
      </c>
      <c r="E34" s="1"/>
      <c r="F34" s="46"/>
      <c r="G34" s="46"/>
      <c r="H34" s="46"/>
      <c r="I34" s="46"/>
      <c r="J34" s="1"/>
      <c r="K34" s="1"/>
    </row>
    <row r="35" spans="2:11">
      <c r="B35" s="7">
        <v>100</v>
      </c>
      <c r="C35" s="8">
        <v>30002</v>
      </c>
      <c r="D35" s="13">
        <v>694</v>
      </c>
      <c r="E35" s="1"/>
      <c r="F35" s="46"/>
      <c r="G35" s="46"/>
      <c r="H35" s="46"/>
      <c r="I35" s="46"/>
      <c r="J35" s="1"/>
      <c r="K35" s="1"/>
    </row>
    <row r="36" spans="2:11">
      <c r="B36" s="1"/>
      <c r="C36" s="1"/>
      <c r="D36" s="9"/>
      <c r="E36" s="1"/>
      <c r="F36" s="46"/>
      <c r="G36" s="46"/>
      <c r="H36" s="46"/>
      <c r="I36" s="46"/>
      <c r="J36" s="1"/>
      <c r="K36" s="1"/>
    </row>
    <row r="37" spans="2:11">
      <c r="B37" s="1"/>
      <c r="C37" s="1"/>
      <c r="D37" s="9"/>
      <c r="E37" s="1"/>
      <c r="F37" s="46"/>
      <c r="G37" s="46"/>
      <c r="H37" s="46"/>
      <c r="I37" s="46"/>
      <c r="J37" s="1"/>
      <c r="K37" s="1"/>
    </row>
    <row r="38" spans="2:11">
      <c r="B38" s="1"/>
      <c r="C38" s="1"/>
      <c r="D38" s="9"/>
      <c r="E38" s="1"/>
      <c r="F38" s="46"/>
      <c r="G38" s="46"/>
      <c r="H38" s="46"/>
      <c r="I38" s="46"/>
      <c r="J38" s="1"/>
      <c r="K38" s="1"/>
    </row>
    <row r="39" spans="2:11">
      <c r="B39" s="1"/>
      <c r="C39" s="1"/>
      <c r="D39" s="9"/>
      <c r="E39" s="46"/>
      <c r="F39" s="46"/>
      <c r="G39" s="46"/>
      <c r="H39" s="46"/>
      <c r="I39" s="46"/>
      <c r="J39" s="1"/>
      <c r="K39" s="1"/>
    </row>
    <row r="40" spans="2:11">
      <c r="B40" s="5" t="s">
        <v>9</v>
      </c>
      <c r="C40" s="6" t="s">
        <v>193</v>
      </c>
      <c r="D40" s="12" t="s">
        <v>194</v>
      </c>
      <c r="E40" s="46"/>
      <c r="F40" s="46"/>
      <c r="G40" s="46"/>
      <c r="H40" s="46"/>
      <c r="I40" s="46"/>
      <c r="J40" s="1"/>
      <c r="K40" s="1"/>
    </row>
    <row r="41" spans="2:11">
      <c r="B41" s="7">
        <v>1</v>
      </c>
      <c r="C41" s="8">
        <v>5</v>
      </c>
      <c r="D41" s="13">
        <v>1</v>
      </c>
      <c r="E41" s="46"/>
      <c r="F41" s="46"/>
      <c r="G41" s="46"/>
      <c r="H41" s="46"/>
      <c r="I41" s="46"/>
      <c r="J41" s="1"/>
      <c r="K41" s="1"/>
    </row>
    <row r="42" spans="2:11">
      <c r="B42" s="7">
        <v>2</v>
      </c>
      <c r="C42" s="8">
        <v>14</v>
      </c>
      <c r="D42" s="13">
        <v>8</v>
      </c>
      <c r="E42" s="46"/>
      <c r="F42" s="46"/>
      <c r="G42" s="46"/>
      <c r="H42" s="46"/>
      <c r="I42" s="46"/>
      <c r="J42" s="1"/>
      <c r="K42" s="1"/>
    </row>
    <row r="43" spans="2:11">
      <c r="B43" s="7">
        <v>3</v>
      </c>
      <c r="C43" s="8">
        <v>29</v>
      </c>
      <c r="D43" s="13">
        <v>15</v>
      </c>
      <c r="E43" s="46"/>
      <c r="F43" s="46"/>
      <c r="G43" s="46"/>
      <c r="H43" s="46"/>
      <c r="I43" s="46"/>
      <c r="J43" s="1"/>
      <c r="K43" s="1"/>
    </row>
    <row r="44" spans="2:11">
      <c r="B44" s="7">
        <v>4</v>
      </c>
      <c r="C44" s="8">
        <v>50</v>
      </c>
      <c r="D44" s="13">
        <v>22</v>
      </c>
      <c r="E44" s="46"/>
      <c r="F44" s="46"/>
      <c r="G44" s="46"/>
      <c r="H44" s="46"/>
      <c r="I44" s="46"/>
      <c r="J44" s="1"/>
      <c r="K44" s="1"/>
    </row>
    <row r="45" spans="2:11">
      <c r="B45" s="7">
        <v>5</v>
      </c>
      <c r="C45" s="8">
        <v>77</v>
      </c>
      <c r="D45" s="13">
        <v>29</v>
      </c>
      <c r="E45" s="46"/>
      <c r="F45" s="46"/>
      <c r="G45" s="46"/>
      <c r="H45" s="46"/>
      <c r="I45" s="46"/>
      <c r="J45" s="1"/>
      <c r="K45" s="1"/>
    </row>
    <row r="46" spans="2:11">
      <c r="B46" s="7">
        <v>6</v>
      </c>
      <c r="C46" s="8">
        <v>110</v>
      </c>
      <c r="D46" s="13">
        <v>36</v>
      </c>
      <c r="E46" s="46"/>
      <c r="F46" s="46"/>
      <c r="G46" s="46"/>
      <c r="H46" s="46"/>
      <c r="I46" s="46"/>
      <c r="J46" s="1"/>
      <c r="K46" s="1"/>
    </row>
    <row r="47" spans="2:11">
      <c r="B47" s="7">
        <v>7</v>
      </c>
      <c r="C47" s="8">
        <v>149</v>
      </c>
      <c r="D47" s="13">
        <v>43</v>
      </c>
      <c r="E47" s="46"/>
      <c r="F47" s="46"/>
      <c r="G47" s="46"/>
      <c r="H47" s="46"/>
      <c r="I47" s="46"/>
      <c r="J47" s="1"/>
      <c r="K47" s="1"/>
    </row>
    <row r="48" spans="2:11">
      <c r="B48" s="7">
        <v>8</v>
      </c>
      <c r="C48" s="8">
        <v>194</v>
      </c>
      <c r="D48" s="13">
        <v>50</v>
      </c>
      <c r="E48" s="46"/>
      <c r="F48" s="46"/>
      <c r="G48" s="46"/>
      <c r="H48" s="46"/>
      <c r="I48" s="46"/>
      <c r="J48" s="1"/>
      <c r="K48" s="1"/>
    </row>
    <row r="49" spans="2:11">
      <c r="B49" s="7">
        <v>9</v>
      </c>
      <c r="C49" s="8">
        <v>245</v>
      </c>
      <c r="D49" s="13">
        <v>57</v>
      </c>
      <c r="E49" s="46"/>
      <c r="F49" s="46"/>
      <c r="G49" s="46"/>
      <c r="H49" s="46"/>
      <c r="I49" s="46"/>
      <c r="J49" s="1"/>
      <c r="K49" s="1"/>
    </row>
    <row r="50" spans="2:11">
      <c r="B50" s="7">
        <v>10</v>
      </c>
      <c r="C50" s="8">
        <v>302</v>
      </c>
      <c r="D50" s="13">
        <v>64</v>
      </c>
      <c r="E50" s="46"/>
      <c r="F50" s="46"/>
      <c r="G50" s="46"/>
      <c r="H50" s="46"/>
      <c r="I50" s="46"/>
      <c r="J50" s="1"/>
      <c r="K50" s="1"/>
    </row>
    <row r="51" spans="2:11">
      <c r="B51" s="1"/>
      <c r="C51" s="1"/>
      <c r="D51" s="9"/>
      <c r="E51" s="46"/>
      <c r="F51" s="46"/>
      <c r="G51" s="46"/>
      <c r="H51" s="46"/>
      <c r="I51" s="46"/>
      <c r="J51" s="1"/>
      <c r="K51" s="1"/>
    </row>
    <row r="52" spans="2:11">
      <c r="B52" s="1"/>
      <c r="C52" s="1"/>
      <c r="D52" s="9"/>
      <c r="E52" s="46"/>
      <c r="F52" s="46"/>
      <c r="G52" s="46"/>
      <c r="H52" s="46"/>
      <c r="I52" s="46"/>
      <c r="J52" s="1"/>
      <c r="K52" s="1"/>
    </row>
    <row r="53" spans="2:11">
      <c r="B53" s="1"/>
      <c r="C53" s="1"/>
      <c r="D53" s="9"/>
      <c r="E53" s="46"/>
      <c r="F53" s="46"/>
      <c r="G53" s="46"/>
      <c r="H53" s="46"/>
      <c r="I53" s="46"/>
      <c r="J53" s="1"/>
      <c r="K53" s="1"/>
    </row>
    <row r="54" spans="2:11">
      <c r="B54" s="1"/>
      <c r="C54" s="1"/>
      <c r="D54" s="9"/>
      <c r="E54" s="46"/>
      <c r="F54" s="46"/>
      <c r="G54" s="46"/>
      <c r="H54" s="46"/>
      <c r="I54" s="46"/>
      <c r="J54" s="1"/>
      <c r="K54" s="1"/>
    </row>
    <row r="55" spans="2:11">
      <c r="B55" s="1"/>
      <c r="C55" s="1"/>
      <c r="D55" s="9"/>
      <c r="E55" s="1"/>
      <c r="F55" s="1"/>
      <c r="G55" s="1"/>
      <c r="H55" s="1"/>
      <c r="I55" s="9"/>
      <c r="J55" s="1"/>
      <c r="K55" s="1"/>
    </row>
  </sheetData>
  <mergeCells count="2">
    <mergeCell ref="F23:I38"/>
    <mergeCell ref="E39:I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0B34-8418-4B69-895C-E6A0FA23863F}">
  <dimension ref="B2:L39"/>
  <sheetViews>
    <sheetView topLeftCell="A23" workbookViewId="0">
      <selection activeCell="B25" sqref="B25"/>
    </sheetView>
  </sheetViews>
  <sheetFormatPr defaultRowHeight="15"/>
  <cols>
    <col min="3" max="3" width="14.5703125" bestFit="1" customWidth="1"/>
    <col min="4" max="4" width="36.5703125" bestFit="1" customWidth="1"/>
    <col min="5" max="5" width="13.140625" bestFit="1" customWidth="1"/>
    <col min="6" max="6" width="13.85546875" bestFit="1" customWidth="1"/>
    <col min="7" max="7" width="11.140625" bestFit="1" customWidth="1"/>
    <col min="9" max="9" width="36.5703125" bestFit="1" customWidth="1"/>
    <col min="10" max="10" width="10.7109375" bestFit="1" customWidth="1"/>
    <col min="11" max="11" width="33.42578125" bestFit="1" customWidth="1"/>
  </cols>
  <sheetData>
    <row r="2" spans="2:12">
      <c r="B2" s="1"/>
      <c r="C2" s="2" t="s">
        <v>195</v>
      </c>
      <c r="D2" s="9"/>
      <c r="E2" s="1"/>
      <c r="F2" s="1"/>
      <c r="G2" s="1"/>
      <c r="H2" s="1"/>
      <c r="I2" s="9"/>
      <c r="J2" s="1"/>
      <c r="K2" s="1"/>
      <c r="L2" s="1"/>
    </row>
    <row r="3" spans="2:12">
      <c r="B3" s="1"/>
      <c r="C3" s="1"/>
      <c r="D3" s="10" t="s">
        <v>0</v>
      </c>
      <c r="E3" s="1"/>
      <c r="F3" s="1"/>
      <c r="G3" s="1"/>
      <c r="H3" s="1"/>
      <c r="I3" s="10" t="s">
        <v>152</v>
      </c>
      <c r="J3" s="1"/>
      <c r="K3" s="1"/>
      <c r="L3" s="1"/>
    </row>
    <row r="4" spans="2:12">
      <c r="B4" s="1"/>
      <c r="C4" s="1"/>
      <c r="D4" s="9"/>
      <c r="E4" s="1"/>
      <c r="F4" s="1"/>
      <c r="G4" s="1"/>
      <c r="H4" s="1"/>
      <c r="I4" s="9"/>
      <c r="J4" s="1"/>
      <c r="K4" s="1"/>
      <c r="L4" s="1"/>
    </row>
    <row r="5" spans="2:12" ht="33.75">
      <c r="B5" s="1"/>
      <c r="C5" s="1"/>
      <c r="D5" s="11" t="s">
        <v>196</v>
      </c>
      <c r="E5" s="1" t="s">
        <v>154</v>
      </c>
      <c r="F5" s="1"/>
      <c r="G5" s="1" t="s">
        <v>197</v>
      </c>
      <c r="H5" s="1"/>
      <c r="I5" s="11" t="s">
        <v>198</v>
      </c>
      <c r="J5" s="1" t="s">
        <v>79</v>
      </c>
      <c r="K5" s="1" t="s">
        <v>156</v>
      </c>
      <c r="L5" s="1"/>
    </row>
    <row r="6" spans="2:12" ht="22.5">
      <c r="B6" s="1"/>
      <c r="C6" s="1"/>
      <c r="D6" s="11" t="s">
        <v>199</v>
      </c>
      <c r="E6" s="1" t="s">
        <v>200</v>
      </c>
      <c r="F6" s="1"/>
      <c r="G6" s="1"/>
      <c r="H6" s="1"/>
      <c r="I6" s="11" t="s">
        <v>157</v>
      </c>
      <c r="J6" s="1" t="s">
        <v>26</v>
      </c>
      <c r="K6" s="1" t="s">
        <v>159</v>
      </c>
      <c r="L6" s="1"/>
    </row>
    <row r="7" spans="2:12">
      <c r="B7" s="1"/>
      <c r="C7" s="1"/>
      <c r="D7" s="11" t="s">
        <v>201</v>
      </c>
      <c r="E7" s="1" t="s">
        <v>202</v>
      </c>
      <c r="F7" s="1"/>
      <c r="G7" s="1"/>
      <c r="H7" s="1"/>
      <c r="I7" s="11" t="s">
        <v>164</v>
      </c>
      <c r="J7" s="1"/>
      <c r="K7" s="3" t="s">
        <v>51</v>
      </c>
      <c r="L7" s="1"/>
    </row>
    <row r="8" spans="2:12" ht="22.5">
      <c r="B8" s="1"/>
      <c r="C8" s="1"/>
      <c r="D8" s="11" t="s">
        <v>203</v>
      </c>
      <c r="E8" s="1" t="s">
        <v>204</v>
      </c>
      <c r="F8" s="1"/>
      <c r="G8" s="1"/>
      <c r="H8" s="1"/>
      <c r="I8" s="11" t="s">
        <v>167</v>
      </c>
      <c r="J8" s="1"/>
      <c r="K8" s="1" t="s">
        <v>168</v>
      </c>
      <c r="L8" s="1"/>
    </row>
    <row r="9" spans="2:12" ht="22.5">
      <c r="B9" s="1"/>
      <c r="C9" s="1"/>
      <c r="D9" s="11" t="s">
        <v>205</v>
      </c>
      <c r="E9" s="1" t="s">
        <v>161</v>
      </c>
      <c r="F9" s="1" t="s">
        <v>206</v>
      </c>
      <c r="G9" s="1" t="s">
        <v>207</v>
      </c>
      <c r="H9" s="1"/>
      <c r="I9" s="11" t="s">
        <v>172</v>
      </c>
      <c r="J9" s="1"/>
      <c r="K9" s="1" t="s">
        <v>173</v>
      </c>
      <c r="L9" s="1"/>
    </row>
    <row r="10" spans="2:12">
      <c r="B10" s="1"/>
      <c r="C10" s="1"/>
      <c r="D10" s="11" t="s">
        <v>208</v>
      </c>
      <c r="E10" s="4" t="s">
        <v>166</v>
      </c>
      <c r="F10" s="1" t="s">
        <v>209</v>
      </c>
      <c r="G10" s="1"/>
      <c r="H10" s="1"/>
      <c r="I10" s="11" t="s">
        <v>210</v>
      </c>
      <c r="J10" s="1"/>
      <c r="K10" s="1" t="s">
        <v>177</v>
      </c>
      <c r="L10" s="1"/>
    </row>
    <row r="11" spans="2:12">
      <c r="B11" s="1"/>
      <c r="C11" s="1"/>
      <c r="D11" s="11"/>
      <c r="E11" s="4" t="s">
        <v>211</v>
      </c>
      <c r="F11" s="1"/>
      <c r="G11" s="1"/>
      <c r="H11" s="1"/>
      <c r="I11" s="11" t="s">
        <v>180</v>
      </c>
      <c r="J11" s="1"/>
      <c r="K11" s="3" t="s">
        <v>51</v>
      </c>
      <c r="L11" s="1"/>
    </row>
    <row r="12" spans="2:12">
      <c r="B12" s="1"/>
      <c r="C12" s="1"/>
      <c r="D12" s="9"/>
      <c r="E12" s="1" t="s">
        <v>212</v>
      </c>
      <c r="F12" s="1"/>
      <c r="G12" s="1">
        <v>1</v>
      </c>
      <c r="H12" s="1"/>
      <c r="I12" s="11" t="s">
        <v>181</v>
      </c>
      <c r="J12" s="1"/>
      <c r="K12" s="1" t="s">
        <v>182</v>
      </c>
      <c r="L12" s="1"/>
    </row>
    <row r="13" spans="2:12">
      <c r="B13" s="1"/>
      <c r="C13" s="1"/>
      <c r="D13" s="9" t="s">
        <v>213</v>
      </c>
      <c r="E13" s="1"/>
      <c r="F13" s="1"/>
      <c r="G13" s="1"/>
      <c r="H13" s="1"/>
      <c r="I13" s="11" t="s">
        <v>214</v>
      </c>
      <c r="J13" s="1"/>
      <c r="K13" s="1"/>
      <c r="L13" s="1"/>
    </row>
    <row r="14" spans="2:12">
      <c r="B14" s="1"/>
      <c r="C14" s="1" t="s">
        <v>185</v>
      </c>
      <c r="D14" s="9" t="s">
        <v>215</v>
      </c>
      <c r="E14" s="1"/>
      <c r="F14" s="1"/>
      <c r="G14" s="1"/>
      <c r="H14" s="1"/>
      <c r="I14" s="11" t="s">
        <v>216</v>
      </c>
      <c r="J14" s="1"/>
      <c r="K14" s="1"/>
      <c r="L14" s="1"/>
    </row>
    <row r="15" spans="2:12" ht="22.5">
      <c r="B15" s="1"/>
      <c r="C15" s="1"/>
      <c r="D15" s="9"/>
      <c r="E15" s="1"/>
      <c r="F15" s="1"/>
      <c r="G15" s="1"/>
      <c r="H15" s="1"/>
      <c r="I15" s="11" t="s">
        <v>217</v>
      </c>
      <c r="J15" s="1"/>
      <c r="K15" s="1"/>
      <c r="L15" s="1"/>
    </row>
    <row r="16" spans="2:12" ht="33.75">
      <c r="B16" s="1"/>
      <c r="C16" s="1"/>
      <c r="D16" s="9"/>
      <c r="E16" s="1"/>
      <c r="F16" s="1"/>
      <c r="G16" s="1"/>
      <c r="H16" s="1"/>
      <c r="I16" s="11" t="s">
        <v>218</v>
      </c>
      <c r="J16" s="1"/>
      <c r="K16" s="1"/>
      <c r="L16" s="1"/>
    </row>
    <row r="17" spans="2:12">
      <c r="B17" s="1"/>
      <c r="C17" s="1"/>
      <c r="D17" s="9"/>
      <c r="E17" s="1"/>
      <c r="F17" s="1"/>
      <c r="G17" s="1"/>
      <c r="H17" s="1"/>
      <c r="I17" s="11" t="s">
        <v>76</v>
      </c>
      <c r="J17" s="1"/>
      <c r="K17" s="1"/>
      <c r="L17" s="1"/>
    </row>
    <row r="18" spans="2:12" ht="33.75">
      <c r="B18" s="1"/>
      <c r="C18" s="1"/>
      <c r="D18" s="9"/>
      <c r="E18" s="1"/>
      <c r="F18" s="1"/>
      <c r="G18" s="1"/>
      <c r="H18" s="1"/>
      <c r="I18" s="11" t="s">
        <v>219</v>
      </c>
      <c r="J18" s="1"/>
      <c r="K18" s="1"/>
      <c r="L18" s="1"/>
    </row>
    <row r="19" spans="2:12">
      <c r="B19" s="1"/>
      <c r="C19" s="1"/>
      <c r="D19" s="9"/>
      <c r="E19" s="1"/>
      <c r="F19" s="1"/>
      <c r="G19" s="1"/>
      <c r="H19" s="1"/>
      <c r="I19" s="9"/>
      <c r="J19" s="1"/>
      <c r="K19" s="1"/>
      <c r="L19" s="1"/>
    </row>
    <row r="20" spans="2:12">
      <c r="B20" s="1"/>
      <c r="C20" s="1"/>
      <c r="D20" s="9"/>
      <c r="E20" s="1"/>
      <c r="F20" s="1"/>
      <c r="G20" s="1"/>
      <c r="H20" s="1"/>
      <c r="I20" s="9"/>
      <c r="J20" s="1"/>
      <c r="K20" s="1"/>
      <c r="L20" s="1"/>
    </row>
    <row r="21" spans="2:12">
      <c r="B21" s="1"/>
      <c r="C21" s="1"/>
      <c r="D21" s="9"/>
      <c r="E21" s="1"/>
      <c r="F21" s="1"/>
      <c r="G21" s="1"/>
      <c r="H21" s="1" t="s">
        <v>192</v>
      </c>
      <c r="I21" s="9" t="s">
        <v>182</v>
      </c>
      <c r="J21" s="1"/>
      <c r="K21" s="1"/>
      <c r="L21" s="1"/>
    </row>
    <row r="22" spans="2:12">
      <c r="B22" s="1"/>
      <c r="C22" s="1" t="s">
        <v>86</v>
      </c>
      <c r="D22" s="9">
        <v>1</v>
      </c>
      <c r="E22" s="1"/>
      <c r="F22" s="1"/>
      <c r="G22" s="1"/>
      <c r="H22" s="1"/>
      <c r="I22" s="11"/>
      <c r="J22" s="1"/>
      <c r="K22" s="1"/>
      <c r="L22" s="1"/>
    </row>
    <row r="23" spans="2:12">
      <c r="B23" s="1"/>
      <c r="C23" s="1" t="s">
        <v>87</v>
      </c>
      <c r="D23" s="9">
        <v>5</v>
      </c>
      <c r="E23" s="1"/>
      <c r="F23" s="1"/>
      <c r="G23" s="1"/>
      <c r="H23" s="1"/>
      <c r="I23" s="11"/>
      <c r="J23" s="1"/>
      <c r="K23" s="1"/>
      <c r="L23" s="1"/>
    </row>
    <row r="24" spans="2:12">
      <c r="B24" s="1"/>
      <c r="C24" s="1"/>
      <c r="D24" s="9"/>
      <c r="E24" s="1"/>
      <c r="F24" s="1"/>
      <c r="G24" s="1"/>
      <c r="H24" s="1"/>
      <c r="I24" s="9"/>
      <c r="J24" s="1"/>
      <c r="K24" s="1"/>
      <c r="L24" s="1"/>
    </row>
    <row r="25" spans="2:12">
      <c r="B25" s="5" t="s">
        <v>9</v>
      </c>
      <c r="C25" s="6" t="s">
        <v>193</v>
      </c>
      <c r="D25" s="12" t="s">
        <v>194</v>
      </c>
      <c r="E25" s="1"/>
      <c r="F25" s="1"/>
      <c r="G25" s="1"/>
      <c r="H25" s="1"/>
      <c r="I25" s="9"/>
      <c r="J25" s="1"/>
      <c r="K25" s="1"/>
      <c r="L25" s="1"/>
    </row>
    <row r="26" spans="2:12">
      <c r="B26" s="7">
        <v>10</v>
      </c>
      <c r="C26" s="8">
        <v>205</v>
      </c>
      <c r="D26" s="13">
        <v>46</v>
      </c>
      <c r="E26" s="1"/>
      <c r="F26" s="1"/>
      <c r="G26" s="1"/>
      <c r="H26" s="1"/>
      <c r="I26" s="9"/>
      <c r="J26" s="1"/>
      <c r="K26" s="1"/>
      <c r="L26" s="1"/>
    </row>
    <row r="27" spans="2:12">
      <c r="B27" s="7">
        <v>20</v>
      </c>
      <c r="C27" s="8">
        <v>805</v>
      </c>
      <c r="D27" s="13">
        <v>96</v>
      </c>
      <c r="E27" s="1"/>
      <c r="F27" s="1"/>
      <c r="G27" s="1"/>
      <c r="H27" s="1"/>
      <c r="I27" s="9"/>
      <c r="J27" s="1"/>
      <c r="K27" s="1"/>
      <c r="L27" s="1"/>
    </row>
    <row r="28" spans="2:12">
      <c r="B28" s="7">
        <v>30</v>
      </c>
      <c r="C28" s="8">
        <v>1805</v>
      </c>
      <c r="D28" s="13">
        <v>146</v>
      </c>
      <c r="E28" s="1"/>
      <c r="F28" s="1"/>
      <c r="G28" s="1"/>
      <c r="H28" s="1"/>
      <c r="I28" s="9"/>
      <c r="J28" s="1"/>
      <c r="K28" s="1"/>
      <c r="L28" s="1"/>
    </row>
    <row r="29" spans="2:12">
      <c r="B29" s="7">
        <v>40</v>
      </c>
      <c r="C29" s="8">
        <v>3205</v>
      </c>
      <c r="D29" s="13">
        <v>196</v>
      </c>
      <c r="E29" s="1"/>
      <c r="F29" s="1"/>
      <c r="G29" s="1"/>
      <c r="H29" s="1"/>
      <c r="I29" s="9"/>
      <c r="J29" s="1"/>
      <c r="K29" s="1"/>
      <c r="L29" s="1"/>
    </row>
    <row r="30" spans="2:12">
      <c r="B30" s="7">
        <v>50</v>
      </c>
      <c r="C30" s="8">
        <v>5005</v>
      </c>
      <c r="D30" s="13">
        <v>246</v>
      </c>
      <c r="E30" s="1"/>
      <c r="F30" s="1"/>
      <c r="G30" s="1"/>
      <c r="H30" s="1"/>
      <c r="I30" s="9"/>
      <c r="J30" s="1"/>
      <c r="K30" s="1"/>
      <c r="L30" s="1"/>
    </row>
    <row r="31" spans="2:12">
      <c r="B31" s="7">
        <v>60</v>
      </c>
      <c r="C31" s="8">
        <v>7205</v>
      </c>
      <c r="D31" s="13">
        <v>296</v>
      </c>
      <c r="E31" s="1"/>
      <c r="F31" s="1"/>
      <c r="G31" s="1"/>
      <c r="H31" s="1"/>
      <c r="I31" s="9"/>
      <c r="J31" s="1"/>
      <c r="K31" s="1"/>
      <c r="L31" s="1"/>
    </row>
    <row r="32" spans="2:12">
      <c r="B32" s="7">
        <v>70</v>
      </c>
      <c r="C32" s="8">
        <v>9805</v>
      </c>
      <c r="D32" s="13">
        <v>346</v>
      </c>
      <c r="E32" s="1"/>
      <c r="F32" s="1"/>
      <c r="G32" s="1"/>
      <c r="H32" s="1"/>
      <c r="I32" s="9"/>
      <c r="J32" s="1"/>
      <c r="K32" s="1"/>
      <c r="L32" s="1"/>
    </row>
    <row r="33" spans="2:12">
      <c r="B33" s="7">
        <v>80</v>
      </c>
      <c r="C33" s="8">
        <v>12805</v>
      </c>
      <c r="D33" s="13">
        <v>396</v>
      </c>
      <c r="E33" s="1"/>
      <c r="F33" s="1"/>
      <c r="G33" s="1"/>
      <c r="H33" s="1"/>
      <c r="I33" s="9"/>
      <c r="J33" s="1"/>
      <c r="K33" s="1"/>
      <c r="L33" s="1"/>
    </row>
    <row r="34" spans="2:12">
      <c r="B34" s="7">
        <v>90</v>
      </c>
      <c r="C34" s="8">
        <v>16205</v>
      </c>
      <c r="D34" s="13">
        <v>446</v>
      </c>
      <c r="E34" s="1"/>
      <c r="F34" s="1"/>
      <c r="G34" s="1"/>
      <c r="H34" s="1"/>
      <c r="I34" s="9"/>
      <c r="J34" s="1"/>
      <c r="K34" s="1"/>
      <c r="L34" s="1"/>
    </row>
    <row r="35" spans="2:12">
      <c r="B35" s="7">
        <v>100</v>
      </c>
      <c r="C35" s="8">
        <v>20005</v>
      </c>
      <c r="D35" s="13">
        <v>496</v>
      </c>
      <c r="E35" s="1"/>
      <c r="F35" s="1"/>
      <c r="G35" s="1"/>
      <c r="H35" s="1"/>
      <c r="I35" s="9"/>
      <c r="J35" s="1"/>
      <c r="K35" s="1"/>
      <c r="L35" s="1"/>
    </row>
    <row r="36" spans="2:12">
      <c r="B36" s="1"/>
      <c r="C36" s="1"/>
      <c r="D36" s="9"/>
      <c r="E36" s="1"/>
      <c r="F36" s="1"/>
      <c r="G36" s="1"/>
      <c r="H36" s="1"/>
      <c r="I36" s="9"/>
      <c r="J36" s="1"/>
      <c r="K36" s="1"/>
      <c r="L36" s="1"/>
    </row>
    <row r="37" spans="2:12">
      <c r="B37" s="1"/>
      <c r="C37" s="1"/>
      <c r="D37" s="9"/>
      <c r="E37" s="1"/>
      <c r="F37" s="1"/>
      <c r="G37" s="1"/>
      <c r="H37" s="1"/>
      <c r="I37" s="9"/>
      <c r="J37" s="1"/>
      <c r="K37" s="1"/>
      <c r="L37" s="1"/>
    </row>
    <row r="38" spans="2:12">
      <c r="B38" s="1"/>
      <c r="C38" s="1"/>
      <c r="D38" s="9"/>
      <c r="E38" s="1"/>
      <c r="F38" s="1"/>
      <c r="G38" s="1"/>
      <c r="H38" s="1"/>
      <c r="I38" s="9"/>
      <c r="J38" s="1"/>
      <c r="K38" s="1"/>
      <c r="L38" s="1"/>
    </row>
    <row r="39" spans="2:12">
      <c r="B39" s="1"/>
      <c r="C39" s="1"/>
      <c r="D39" s="9"/>
      <c r="E39" s="1"/>
      <c r="F39" s="1"/>
      <c r="G39" s="1"/>
      <c r="H39" s="1"/>
      <c r="I39" s="9"/>
      <c r="J39" s="1"/>
      <c r="K39" s="1"/>
      <c r="L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CC16-8330-4E8A-9671-4BB997E98435}">
  <dimension ref="B2:L43"/>
  <sheetViews>
    <sheetView topLeftCell="A25" workbookViewId="0">
      <selection activeCell="B26" sqref="B26"/>
    </sheetView>
  </sheetViews>
  <sheetFormatPr defaultRowHeight="15"/>
  <cols>
    <col min="3" max="3" width="14.5703125" bestFit="1" customWidth="1"/>
    <col min="4" max="4" width="36.5703125" bestFit="1" customWidth="1"/>
    <col min="5" max="5" width="10" bestFit="1" customWidth="1"/>
    <col min="6" max="6" width="10.5703125" bestFit="1" customWidth="1"/>
    <col min="7" max="7" width="11.140625" bestFit="1" customWidth="1"/>
    <col min="9" max="9" width="36.5703125" bestFit="1" customWidth="1"/>
    <col min="10" max="10" width="10.7109375" bestFit="1" customWidth="1"/>
    <col min="11" max="11" width="33.42578125" bestFit="1" customWidth="1"/>
  </cols>
  <sheetData>
    <row r="2" spans="2:12">
      <c r="B2" s="1"/>
      <c r="C2" s="2" t="s">
        <v>220</v>
      </c>
      <c r="D2" s="9"/>
      <c r="E2" s="1"/>
      <c r="F2" s="1"/>
      <c r="G2" s="1"/>
      <c r="H2" s="1"/>
      <c r="I2" s="9"/>
      <c r="J2" s="1"/>
      <c r="K2" s="1"/>
      <c r="L2" s="1"/>
    </row>
    <row r="3" spans="2:12">
      <c r="B3" s="1"/>
      <c r="C3" s="1"/>
      <c r="D3" s="9"/>
      <c r="E3" s="1"/>
      <c r="F3" s="1"/>
      <c r="G3" s="1"/>
      <c r="H3" s="1"/>
      <c r="I3" s="9"/>
      <c r="J3" s="1"/>
      <c r="K3" s="1"/>
      <c r="L3" s="1"/>
    </row>
    <row r="4" spans="2:12">
      <c r="B4" s="1"/>
      <c r="C4" s="1"/>
      <c r="D4" s="10" t="s">
        <v>0</v>
      </c>
      <c r="E4" s="1"/>
      <c r="F4" s="1"/>
      <c r="G4" s="1"/>
      <c r="H4" s="1"/>
      <c r="I4" s="10" t="s">
        <v>152</v>
      </c>
      <c r="J4" s="1"/>
      <c r="K4" s="1"/>
      <c r="L4" s="1"/>
    </row>
    <row r="5" spans="2:12" ht="45">
      <c r="B5" s="1"/>
      <c r="C5" s="1"/>
      <c r="D5" s="9"/>
      <c r="E5" s="1"/>
      <c r="F5" s="1"/>
      <c r="G5" s="1"/>
      <c r="H5" s="1"/>
      <c r="I5" s="11" t="s">
        <v>221</v>
      </c>
      <c r="J5" s="1"/>
      <c r="K5" s="1"/>
      <c r="L5" s="1"/>
    </row>
    <row r="6" spans="2:12" ht="22.5">
      <c r="B6" s="1"/>
      <c r="C6" s="1"/>
      <c r="D6" s="11" t="s">
        <v>222</v>
      </c>
      <c r="E6" s="1" t="s">
        <v>154</v>
      </c>
      <c r="F6" s="1"/>
      <c r="G6" s="1" t="s">
        <v>63</v>
      </c>
      <c r="H6" s="1"/>
      <c r="I6" s="11" t="s">
        <v>157</v>
      </c>
      <c r="J6" s="1" t="s">
        <v>79</v>
      </c>
      <c r="K6" s="1" t="s">
        <v>156</v>
      </c>
      <c r="L6" s="1"/>
    </row>
    <row r="7" spans="2:12">
      <c r="B7" s="1"/>
      <c r="C7" s="1"/>
      <c r="D7" s="11" t="s">
        <v>223</v>
      </c>
      <c r="E7" s="1" t="s">
        <v>224</v>
      </c>
      <c r="F7" s="1"/>
      <c r="G7" s="1"/>
      <c r="H7" s="1"/>
      <c r="I7" s="11" t="s">
        <v>225</v>
      </c>
      <c r="J7" s="1" t="s">
        <v>26</v>
      </c>
      <c r="K7" s="1" t="s">
        <v>159</v>
      </c>
      <c r="L7" s="1"/>
    </row>
    <row r="8" spans="2:12" ht="22.5">
      <c r="B8" s="1"/>
      <c r="C8" s="1"/>
      <c r="D8" s="11" t="s">
        <v>226</v>
      </c>
      <c r="E8" s="1" t="s">
        <v>161</v>
      </c>
      <c r="F8" s="1" t="s">
        <v>206</v>
      </c>
      <c r="G8" s="1" t="s">
        <v>207</v>
      </c>
      <c r="H8" s="1"/>
      <c r="I8" s="11" t="s">
        <v>227</v>
      </c>
      <c r="J8" s="1"/>
      <c r="K8" s="3" t="s">
        <v>51</v>
      </c>
      <c r="L8" s="1"/>
    </row>
    <row r="9" spans="2:12">
      <c r="B9" s="1"/>
      <c r="C9" s="1"/>
      <c r="D9" s="11" t="s">
        <v>228</v>
      </c>
      <c r="E9" s="4" t="s">
        <v>229</v>
      </c>
      <c r="F9" s="1" t="s">
        <v>230</v>
      </c>
      <c r="G9" s="1"/>
      <c r="H9" s="1"/>
      <c r="I9" s="11" t="s">
        <v>231</v>
      </c>
      <c r="J9" s="1"/>
      <c r="K9" s="1" t="s">
        <v>168</v>
      </c>
      <c r="L9" s="1"/>
    </row>
    <row r="10" spans="2:12" ht="22.5">
      <c r="B10" s="1"/>
      <c r="C10" s="1"/>
      <c r="D10" s="11" t="s">
        <v>232</v>
      </c>
      <c r="E10" s="4" t="s">
        <v>233</v>
      </c>
      <c r="F10" s="1"/>
      <c r="G10" s="1"/>
      <c r="H10" s="1"/>
      <c r="I10" s="11" t="s">
        <v>234</v>
      </c>
      <c r="J10" s="1"/>
      <c r="K10" s="1" t="s">
        <v>173</v>
      </c>
      <c r="L10" s="1"/>
    </row>
    <row r="11" spans="2:12">
      <c r="B11" s="1"/>
      <c r="C11" s="1"/>
      <c r="D11" s="11" t="s">
        <v>235</v>
      </c>
      <c r="E11" s="1" t="s">
        <v>212</v>
      </c>
      <c r="F11" s="1"/>
      <c r="G11" s="1">
        <v>1</v>
      </c>
      <c r="H11" s="1"/>
      <c r="I11" s="11" t="s">
        <v>236</v>
      </c>
      <c r="J11" s="1"/>
      <c r="K11" s="1" t="s">
        <v>177</v>
      </c>
      <c r="L11" s="1"/>
    </row>
    <row r="12" spans="2:12" ht="22.5">
      <c r="B12" s="1"/>
      <c r="C12" s="1"/>
      <c r="D12" s="11"/>
      <c r="E12" s="1"/>
      <c r="F12" s="1"/>
      <c r="G12" s="1"/>
      <c r="H12" s="1"/>
      <c r="I12" s="11" t="s">
        <v>237</v>
      </c>
      <c r="J12" s="1"/>
      <c r="K12" s="3" t="s">
        <v>51</v>
      </c>
      <c r="L12" s="1"/>
    </row>
    <row r="13" spans="2:12">
      <c r="B13" s="1"/>
      <c r="C13" s="1"/>
      <c r="D13" s="9"/>
      <c r="E13" s="1"/>
      <c r="F13" s="1"/>
      <c r="G13" s="1"/>
      <c r="H13" s="1"/>
      <c r="I13" s="11" t="s">
        <v>180</v>
      </c>
      <c r="J13" s="1"/>
      <c r="K13" s="1" t="s">
        <v>182</v>
      </c>
      <c r="L13" s="1"/>
    </row>
    <row r="14" spans="2:12">
      <c r="B14" s="1"/>
      <c r="C14" s="1"/>
      <c r="D14" s="9" t="s">
        <v>213</v>
      </c>
      <c r="E14" s="1"/>
      <c r="F14" s="1"/>
      <c r="G14" s="1"/>
      <c r="H14" s="1"/>
      <c r="I14" s="11" t="s">
        <v>238</v>
      </c>
      <c r="J14" s="1"/>
      <c r="K14" s="1"/>
      <c r="L14" s="1"/>
    </row>
    <row r="15" spans="2:12">
      <c r="B15" s="1"/>
      <c r="C15" s="1" t="s">
        <v>185</v>
      </c>
      <c r="D15" s="9" t="s">
        <v>239</v>
      </c>
      <c r="E15" s="1"/>
      <c r="F15" s="1"/>
      <c r="G15" s="1"/>
      <c r="H15" s="1"/>
      <c r="I15" s="11" t="s">
        <v>240</v>
      </c>
      <c r="J15" s="1"/>
      <c r="K15" s="1"/>
      <c r="L15" s="1"/>
    </row>
    <row r="16" spans="2:12">
      <c r="B16" s="1"/>
      <c r="C16" s="1"/>
      <c r="D16" s="9"/>
      <c r="E16" s="1"/>
      <c r="F16" s="1"/>
      <c r="G16" s="1"/>
      <c r="H16" s="1"/>
      <c r="I16" s="11" t="s">
        <v>241</v>
      </c>
      <c r="J16" s="1"/>
      <c r="K16" s="1"/>
      <c r="L16" s="1"/>
    </row>
    <row r="17" spans="2:12" ht="33.75">
      <c r="B17" s="1"/>
      <c r="C17" s="1"/>
      <c r="D17" s="9"/>
      <c r="E17" s="1"/>
      <c r="F17" s="1"/>
      <c r="G17" s="1"/>
      <c r="H17" s="1"/>
      <c r="I17" s="11" t="s">
        <v>242</v>
      </c>
      <c r="J17" s="1"/>
      <c r="K17" s="1"/>
      <c r="L17" s="1"/>
    </row>
    <row r="18" spans="2:12" ht="45">
      <c r="B18" s="1"/>
      <c r="C18" s="1"/>
      <c r="D18" s="9"/>
      <c r="E18" s="1"/>
      <c r="F18" s="1"/>
      <c r="G18" s="1"/>
      <c r="H18" s="1"/>
      <c r="I18" s="11" t="s">
        <v>243</v>
      </c>
      <c r="J18" s="1"/>
      <c r="K18" s="1"/>
      <c r="L18" s="1"/>
    </row>
    <row r="19" spans="2:12">
      <c r="B19" s="1"/>
      <c r="C19" s="1"/>
      <c r="D19" s="9"/>
      <c r="E19" s="1"/>
      <c r="F19" s="1"/>
      <c r="G19" s="1"/>
      <c r="H19" s="1"/>
      <c r="I19" s="11" t="s">
        <v>76</v>
      </c>
      <c r="J19" s="1"/>
      <c r="K19" s="1"/>
      <c r="L19" s="1"/>
    </row>
    <row r="20" spans="2:12" ht="45">
      <c r="B20" s="1"/>
      <c r="C20" s="1"/>
      <c r="D20" s="9"/>
      <c r="E20" s="1"/>
      <c r="F20" s="1"/>
      <c r="G20" s="1"/>
      <c r="H20" s="1"/>
      <c r="I20" s="11" t="s">
        <v>244</v>
      </c>
      <c r="J20" s="1"/>
      <c r="K20" s="1"/>
      <c r="L20" s="1"/>
    </row>
    <row r="21" spans="2:12">
      <c r="B21" s="1"/>
      <c r="C21" s="1"/>
      <c r="D21" s="9"/>
      <c r="E21" s="1"/>
      <c r="F21" s="1"/>
      <c r="G21" s="1"/>
      <c r="H21" s="1"/>
      <c r="I21" s="11"/>
      <c r="J21" s="1"/>
      <c r="K21" s="1"/>
      <c r="L21" s="1"/>
    </row>
    <row r="22" spans="2:12">
      <c r="B22" s="1"/>
      <c r="C22" s="1"/>
      <c r="D22" s="9"/>
      <c r="E22" s="1"/>
      <c r="F22" s="1"/>
      <c r="G22" s="1"/>
      <c r="H22" s="1"/>
      <c r="I22" s="9"/>
      <c r="J22" s="1"/>
      <c r="K22" s="1"/>
      <c r="L22" s="1"/>
    </row>
    <row r="23" spans="2:12">
      <c r="B23" s="1"/>
      <c r="C23" s="1" t="s">
        <v>86</v>
      </c>
      <c r="D23" s="9">
        <v>1</v>
      </c>
      <c r="E23" s="1"/>
      <c r="F23" s="1"/>
      <c r="G23" s="1"/>
      <c r="H23" s="1"/>
      <c r="I23" s="11"/>
      <c r="J23" s="1"/>
      <c r="K23" s="1"/>
      <c r="L23" s="1"/>
    </row>
    <row r="24" spans="2:12">
      <c r="B24" s="1"/>
      <c r="C24" s="1" t="s">
        <v>87</v>
      </c>
      <c r="D24" s="9">
        <v>7</v>
      </c>
      <c r="E24" s="1"/>
      <c r="F24" s="1"/>
      <c r="G24" s="1"/>
      <c r="H24" s="1" t="s">
        <v>192</v>
      </c>
      <c r="I24" s="9" t="s">
        <v>182</v>
      </c>
      <c r="J24" s="1"/>
      <c r="K24" s="1"/>
      <c r="L24" s="1"/>
    </row>
    <row r="25" spans="2:12">
      <c r="B25" s="1"/>
      <c r="C25" s="1"/>
      <c r="D25" s="9"/>
      <c r="E25" s="1"/>
      <c r="F25" s="1"/>
      <c r="G25" s="1"/>
      <c r="H25" s="1"/>
      <c r="I25" s="9"/>
      <c r="J25" s="1"/>
      <c r="K25" s="1"/>
      <c r="L25" s="1"/>
    </row>
    <row r="26" spans="2:12">
      <c r="B26" s="5" t="s">
        <v>9</v>
      </c>
      <c r="C26" s="6" t="s">
        <v>193</v>
      </c>
      <c r="D26" s="12" t="s">
        <v>194</v>
      </c>
      <c r="E26" s="46"/>
      <c r="F26" s="46"/>
      <c r="G26" s="46"/>
      <c r="H26" s="46"/>
      <c r="I26" s="46"/>
      <c r="J26" s="1"/>
      <c r="K26" s="1"/>
      <c r="L26" s="1"/>
    </row>
    <row r="27" spans="2:12">
      <c r="B27" s="7">
        <v>10</v>
      </c>
      <c r="C27" s="8">
        <v>203</v>
      </c>
      <c r="D27" s="13">
        <v>64</v>
      </c>
      <c r="E27" s="46"/>
      <c r="F27" s="46"/>
      <c r="G27" s="46"/>
      <c r="H27" s="46"/>
      <c r="I27" s="46"/>
      <c r="J27" s="1"/>
      <c r="K27" s="1"/>
      <c r="L27" s="1"/>
    </row>
    <row r="28" spans="2:12">
      <c r="B28" s="7">
        <v>20</v>
      </c>
      <c r="C28" s="8">
        <v>803</v>
      </c>
      <c r="D28" s="13">
        <v>134</v>
      </c>
      <c r="E28" s="46"/>
      <c r="F28" s="46"/>
      <c r="G28" s="46"/>
      <c r="H28" s="46"/>
      <c r="I28" s="46"/>
      <c r="J28" s="1"/>
      <c r="K28" s="1"/>
      <c r="L28" s="1"/>
    </row>
    <row r="29" spans="2:12">
      <c r="B29" s="7">
        <v>30</v>
      </c>
      <c r="C29" s="8">
        <v>1803</v>
      </c>
      <c r="D29" s="13">
        <v>204</v>
      </c>
      <c r="E29" s="46"/>
      <c r="F29" s="46"/>
      <c r="G29" s="46"/>
      <c r="H29" s="46"/>
      <c r="I29" s="46"/>
      <c r="J29" s="1"/>
      <c r="K29" s="1"/>
      <c r="L29" s="1"/>
    </row>
    <row r="30" spans="2:12">
      <c r="B30" s="7">
        <v>40</v>
      </c>
      <c r="C30" s="8">
        <v>3203</v>
      </c>
      <c r="D30" s="13">
        <v>274</v>
      </c>
      <c r="E30" s="46"/>
      <c r="F30" s="46"/>
      <c r="G30" s="46"/>
      <c r="H30" s="46"/>
      <c r="I30" s="46"/>
      <c r="J30" s="1"/>
      <c r="K30" s="1"/>
      <c r="L30" s="1"/>
    </row>
    <row r="31" spans="2:12">
      <c r="B31" s="7">
        <v>50</v>
      </c>
      <c r="C31" s="8">
        <v>5003</v>
      </c>
      <c r="D31" s="13">
        <v>344</v>
      </c>
      <c r="E31" s="46"/>
      <c r="F31" s="46"/>
      <c r="G31" s="46"/>
      <c r="H31" s="46"/>
      <c r="I31" s="46"/>
      <c r="J31" s="1"/>
      <c r="K31" s="1"/>
      <c r="L31" s="1"/>
    </row>
    <row r="32" spans="2:12">
      <c r="B32" s="7">
        <v>60</v>
      </c>
      <c r="C32" s="8">
        <v>7203</v>
      </c>
      <c r="D32" s="13">
        <v>414</v>
      </c>
      <c r="E32" s="46"/>
      <c r="F32" s="46"/>
      <c r="G32" s="46"/>
      <c r="H32" s="46"/>
      <c r="I32" s="46"/>
      <c r="J32" s="1"/>
      <c r="K32" s="1"/>
      <c r="L32" s="1"/>
    </row>
    <row r="33" spans="2:12">
      <c r="B33" s="7">
        <v>70</v>
      </c>
      <c r="C33" s="8">
        <v>9803</v>
      </c>
      <c r="D33" s="13">
        <v>484</v>
      </c>
      <c r="E33" s="46"/>
      <c r="F33" s="46"/>
      <c r="G33" s="46"/>
      <c r="H33" s="46"/>
      <c r="I33" s="46"/>
      <c r="J33" s="1"/>
      <c r="K33" s="1"/>
      <c r="L33" s="1"/>
    </row>
    <row r="34" spans="2:12">
      <c r="B34" s="7">
        <v>80</v>
      </c>
      <c r="C34" s="8">
        <v>12803</v>
      </c>
      <c r="D34" s="13">
        <v>554</v>
      </c>
      <c r="E34" s="46"/>
      <c r="F34" s="46"/>
      <c r="G34" s="46"/>
      <c r="H34" s="46"/>
      <c r="I34" s="46"/>
      <c r="J34" s="1"/>
      <c r="K34" s="1"/>
      <c r="L34" s="1"/>
    </row>
    <row r="35" spans="2:12">
      <c r="B35" s="7">
        <v>90</v>
      </c>
      <c r="C35" s="8">
        <v>16203</v>
      </c>
      <c r="D35" s="13">
        <v>624</v>
      </c>
      <c r="E35" s="46"/>
      <c r="F35" s="46"/>
      <c r="G35" s="46"/>
      <c r="H35" s="46"/>
      <c r="I35" s="46"/>
      <c r="J35" s="1"/>
      <c r="K35" s="1"/>
      <c r="L35" s="1"/>
    </row>
    <row r="36" spans="2:12">
      <c r="B36" s="7">
        <v>100</v>
      </c>
      <c r="C36" s="8">
        <v>20003</v>
      </c>
      <c r="D36" s="13">
        <v>694</v>
      </c>
      <c r="E36" s="46"/>
      <c r="F36" s="46"/>
      <c r="G36" s="46"/>
      <c r="H36" s="46"/>
      <c r="I36" s="46"/>
      <c r="J36" s="1"/>
      <c r="K36" s="1"/>
      <c r="L36" s="1"/>
    </row>
    <row r="37" spans="2:12">
      <c r="B37" s="1"/>
      <c r="C37" s="1"/>
      <c r="D37" s="9"/>
      <c r="E37" s="46"/>
      <c r="F37" s="46"/>
      <c r="G37" s="46"/>
      <c r="H37" s="46"/>
      <c r="I37" s="46"/>
      <c r="J37" s="1"/>
      <c r="K37" s="1"/>
      <c r="L37" s="1"/>
    </row>
    <row r="38" spans="2:12">
      <c r="B38" s="1"/>
      <c r="C38" s="1"/>
      <c r="D38" s="9"/>
      <c r="E38" s="46"/>
      <c r="F38" s="46"/>
      <c r="G38" s="46"/>
      <c r="H38" s="46"/>
      <c r="I38" s="46"/>
      <c r="J38" s="1"/>
      <c r="K38" s="1"/>
      <c r="L38" s="1"/>
    </row>
    <row r="39" spans="2:12">
      <c r="B39" s="1"/>
      <c r="C39" s="1"/>
      <c r="D39" s="9"/>
      <c r="E39" s="46"/>
      <c r="F39" s="46"/>
      <c r="G39" s="46"/>
      <c r="H39" s="46"/>
      <c r="I39" s="46"/>
      <c r="J39" s="1"/>
      <c r="K39" s="1"/>
      <c r="L39" s="1"/>
    </row>
    <row r="40" spans="2:12">
      <c r="B40" s="1"/>
      <c r="C40" s="1"/>
      <c r="D40" s="9"/>
      <c r="E40" s="46"/>
      <c r="F40" s="46"/>
      <c r="G40" s="46"/>
      <c r="H40" s="46"/>
      <c r="I40" s="46"/>
      <c r="J40" s="1"/>
      <c r="K40" s="1"/>
      <c r="L40" s="1"/>
    </row>
    <row r="41" spans="2:12">
      <c r="B41" s="1"/>
      <c r="C41" s="1"/>
      <c r="D41" s="9"/>
      <c r="E41" s="46"/>
      <c r="F41" s="46"/>
      <c r="G41" s="46"/>
      <c r="H41" s="46"/>
      <c r="I41" s="46"/>
      <c r="J41" s="1"/>
      <c r="K41" s="1"/>
      <c r="L41" s="1"/>
    </row>
    <row r="42" spans="2:12">
      <c r="B42" s="1"/>
      <c r="C42" s="1"/>
      <c r="D42" s="9"/>
      <c r="E42" s="1"/>
      <c r="F42" s="1"/>
      <c r="G42" s="1"/>
      <c r="H42" s="1"/>
      <c r="I42" s="9"/>
      <c r="J42" s="1"/>
      <c r="K42" s="1"/>
      <c r="L42" s="1"/>
    </row>
    <row r="43" spans="2:12">
      <c r="B43" s="1"/>
      <c r="C43" s="1"/>
      <c r="D43" s="9"/>
      <c r="E43" s="1"/>
      <c r="F43" s="1"/>
      <c r="G43" s="1"/>
      <c r="H43" s="1"/>
      <c r="I43" s="9"/>
      <c r="J43" s="1"/>
      <c r="K43" s="1"/>
      <c r="L43" s="1"/>
    </row>
  </sheetData>
  <mergeCells count="1">
    <mergeCell ref="E26:I4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F3AC-9312-4976-8228-6C4B929C8E81}">
  <dimension ref="B2:L67"/>
  <sheetViews>
    <sheetView topLeftCell="A40" workbookViewId="0">
      <selection activeCell="J52" sqref="J52"/>
    </sheetView>
  </sheetViews>
  <sheetFormatPr defaultRowHeight="15"/>
  <cols>
    <col min="3" max="3" width="14.5703125" bestFit="1" customWidth="1"/>
    <col min="4" max="4" width="36.5703125" bestFit="1" customWidth="1"/>
    <col min="5" max="5" width="11.5703125" bestFit="1" customWidth="1"/>
    <col min="7" max="7" width="10.140625" bestFit="1" customWidth="1"/>
    <col min="9" max="9" width="36.5703125" bestFit="1" customWidth="1"/>
    <col min="10" max="10" width="16.5703125" bestFit="1" customWidth="1"/>
    <col min="11" max="11" width="33.42578125" bestFit="1" customWidth="1"/>
  </cols>
  <sheetData>
    <row r="2" spans="2:12">
      <c r="B2" s="1"/>
      <c r="C2" s="2" t="s">
        <v>245</v>
      </c>
      <c r="D2" s="9"/>
      <c r="E2" s="1"/>
      <c r="F2" s="1"/>
      <c r="G2" s="1"/>
      <c r="H2" s="1"/>
      <c r="I2" s="9"/>
      <c r="J2" s="1"/>
      <c r="K2" s="1"/>
      <c r="L2" s="1"/>
    </row>
    <row r="3" spans="2:12">
      <c r="B3" s="1"/>
      <c r="C3" s="1"/>
      <c r="D3" s="9"/>
      <c r="E3" s="1"/>
      <c r="F3" s="1"/>
      <c r="G3" s="1"/>
      <c r="H3" s="1"/>
      <c r="I3" s="9"/>
      <c r="J3" s="1"/>
      <c r="K3" s="1"/>
      <c r="L3" s="1"/>
    </row>
    <row r="4" spans="2:12">
      <c r="B4" s="1"/>
      <c r="C4" s="1"/>
      <c r="D4" s="10" t="s">
        <v>0</v>
      </c>
      <c r="E4" s="1"/>
      <c r="F4" s="1"/>
      <c r="G4" s="1"/>
      <c r="H4" s="1"/>
      <c r="I4" s="10" t="s">
        <v>152</v>
      </c>
      <c r="J4" s="1"/>
      <c r="K4" s="1"/>
      <c r="L4" s="1"/>
    </row>
    <row r="5" spans="2:12">
      <c r="B5" s="1"/>
      <c r="C5" s="1"/>
      <c r="D5" s="9"/>
      <c r="E5" s="1"/>
      <c r="F5" s="1"/>
      <c r="G5" s="1"/>
      <c r="H5" s="1"/>
      <c r="I5" s="9"/>
      <c r="J5" s="1"/>
      <c r="K5" s="1"/>
      <c r="L5" s="1"/>
    </row>
    <row r="6" spans="2:12" ht="22.5">
      <c r="B6" s="1"/>
      <c r="C6" s="1"/>
      <c r="D6" s="11" t="s">
        <v>246</v>
      </c>
      <c r="E6" s="1" t="s">
        <v>154</v>
      </c>
      <c r="F6" s="14"/>
      <c r="G6" s="1" t="s">
        <v>247</v>
      </c>
      <c r="H6" s="1"/>
      <c r="I6" s="11" t="s">
        <v>248</v>
      </c>
      <c r="J6" s="1" t="s">
        <v>79</v>
      </c>
      <c r="K6" s="1" t="s">
        <v>156</v>
      </c>
      <c r="L6" s="1"/>
    </row>
    <row r="7" spans="2:12">
      <c r="B7" s="1"/>
      <c r="C7" s="1"/>
      <c r="D7" s="11" t="s">
        <v>249</v>
      </c>
      <c r="E7" s="1" t="s">
        <v>250</v>
      </c>
      <c r="F7" s="1"/>
      <c r="G7" s="1"/>
      <c r="H7" s="1"/>
      <c r="I7" s="11" t="s">
        <v>251</v>
      </c>
      <c r="J7" s="1" t="s">
        <v>26</v>
      </c>
      <c r="K7" s="1" t="s">
        <v>159</v>
      </c>
      <c r="L7" s="1"/>
    </row>
    <row r="8" spans="2:12" ht="33.75">
      <c r="B8" s="1"/>
      <c r="C8" s="1"/>
      <c r="D8" s="11" t="s">
        <v>252</v>
      </c>
      <c r="E8" s="1" t="s">
        <v>253</v>
      </c>
      <c r="F8" s="1"/>
      <c r="G8" s="1"/>
      <c r="H8" s="1"/>
      <c r="I8" s="11" t="s">
        <v>254</v>
      </c>
      <c r="J8" s="1"/>
      <c r="K8" s="3" t="s">
        <v>51</v>
      </c>
      <c r="L8" s="1"/>
    </row>
    <row r="9" spans="2:12" ht="22.5">
      <c r="B9" s="1"/>
      <c r="C9" s="1"/>
      <c r="D9" s="11" t="s">
        <v>255</v>
      </c>
      <c r="E9" s="1" t="s">
        <v>256</v>
      </c>
      <c r="F9" s="1"/>
      <c r="G9" s="1"/>
      <c r="H9" s="1"/>
      <c r="I9" s="11" t="s">
        <v>257</v>
      </c>
      <c r="J9" s="1"/>
      <c r="K9" s="1" t="s">
        <v>168</v>
      </c>
      <c r="L9" s="1"/>
    </row>
    <row r="10" spans="2:12" ht="22.5">
      <c r="B10" s="1"/>
      <c r="C10" s="1"/>
      <c r="D10" s="11" t="s">
        <v>201</v>
      </c>
      <c r="E10" s="1" t="s">
        <v>258</v>
      </c>
      <c r="F10" s="1"/>
      <c r="G10" s="1"/>
      <c r="H10" s="1"/>
      <c r="I10" s="11" t="s">
        <v>259</v>
      </c>
      <c r="J10" s="1"/>
      <c r="K10" s="1" t="s">
        <v>173</v>
      </c>
      <c r="L10" s="1"/>
    </row>
    <row r="11" spans="2:12" ht="22.5">
      <c r="B11" s="1"/>
      <c r="C11" s="1"/>
      <c r="D11" s="11" t="s">
        <v>260</v>
      </c>
      <c r="E11" s="1" t="s">
        <v>161</v>
      </c>
      <c r="F11" s="1" t="s">
        <v>261</v>
      </c>
      <c r="G11" s="1" t="s">
        <v>262</v>
      </c>
      <c r="H11" s="1"/>
      <c r="I11" s="11" t="s">
        <v>263</v>
      </c>
      <c r="J11" s="1"/>
      <c r="K11" s="1" t="s">
        <v>177</v>
      </c>
      <c r="L11" s="1"/>
    </row>
    <row r="12" spans="2:12">
      <c r="B12" s="1"/>
      <c r="C12" s="1"/>
      <c r="D12" s="11"/>
      <c r="E12" s="4" t="s">
        <v>264</v>
      </c>
      <c r="F12" s="1" t="s">
        <v>206</v>
      </c>
      <c r="G12" s="1"/>
      <c r="H12" s="1"/>
      <c r="I12" s="11"/>
      <c r="J12" s="1"/>
      <c r="K12" s="3" t="s">
        <v>51</v>
      </c>
      <c r="L12" s="1"/>
    </row>
    <row r="13" spans="2:12">
      <c r="B13" s="1"/>
      <c r="C13" s="1"/>
      <c r="D13" s="9"/>
      <c r="E13" s="1"/>
      <c r="F13" s="1"/>
      <c r="G13" s="1"/>
      <c r="H13" s="1"/>
      <c r="I13" s="11"/>
      <c r="J13" s="1"/>
      <c r="K13" s="1" t="s">
        <v>182</v>
      </c>
      <c r="L13" s="1"/>
    </row>
    <row r="14" spans="2:12">
      <c r="B14" s="1"/>
      <c r="C14" s="1"/>
      <c r="D14" s="9" t="s">
        <v>183</v>
      </c>
      <c r="E14" s="1"/>
      <c r="F14" s="1"/>
      <c r="G14" s="1"/>
      <c r="H14" s="1"/>
      <c r="I14" s="9"/>
      <c r="J14" s="1"/>
      <c r="K14" s="1"/>
      <c r="L14" s="1"/>
    </row>
    <row r="15" spans="2:12">
      <c r="B15" s="1"/>
      <c r="C15" s="1" t="s">
        <v>185</v>
      </c>
      <c r="D15" s="9" t="s">
        <v>265</v>
      </c>
      <c r="E15" s="1"/>
      <c r="F15" s="1"/>
      <c r="G15" s="1"/>
      <c r="H15" s="1"/>
      <c r="I15" s="11"/>
      <c r="J15" s="1"/>
      <c r="K15" s="1"/>
      <c r="L15" s="1"/>
    </row>
    <row r="16" spans="2:12" ht="33.75">
      <c r="B16" s="1"/>
      <c r="C16" s="1"/>
      <c r="D16" s="9"/>
      <c r="E16" s="1"/>
      <c r="F16" s="1"/>
      <c r="G16" s="1"/>
      <c r="H16" s="1"/>
      <c r="I16" s="11" t="s">
        <v>266</v>
      </c>
      <c r="J16" s="1" t="s">
        <v>154</v>
      </c>
      <c r="K16" s="1" t="s">
        <v>3</v>
      </c>
      <c r="L16" s="1"/>
    </row>
    <row r="17" spans="2:12">
      <c r="B17" s="1"/>
      <c r="C17" s="1"/>
      <c r="D17" s="9"/>
      <c r="E17" s="1"/>
      <c r="F17" s="1"/>
      <c r="G17" s="1"/>
      <c r="H17" s="1"/>
      <c r="I17" s="9"/>
      <c r="J17" s="1" t="s">
        <v>267</v>
      </c>
      <c r="K17" s="1"/>
      <c r="L17" s="1"/>
    </row>
    <row r="18" spans="2:12">
      <c r="B18" s="1"/>
      <c r="C18" s="1"/>
      <c r="D18" s="9"/>
      <c r="E18" s="1"/>
      <c r="F18" s="1"/>
      <c r="G18" s="1"/>
      <c r="H18" s="1"/>
      <c r="I18" s="11" t="s">
        <v>157</v>
      </c>
      <c r="J18" s="1" t="s">
        <v>268</v>
      </c>
      <c r="K18" s="1"/>
      <c r="L18" s="1"/>
    </row>
    <row r="19" spans="2:12" ht="22.5">
      <c r="B19" s="1"/>
      <c r="C19" s="1"/>
      <c r="D19" s="9"/>
      <c r="E19" s="1"/>
      <c r="F19" s="1"/>
      <c r="G19" s="1"/>
      <c r="H19" s="1"/>
      <c r="I19" s="11" t="s">
        <v>269</v>
      </c>
      <c r="J19" s="1" t="s">
        <v>270</v>
      </c>
      <c r="K19" s="1" t="s">
        <v>9</v>
      </c>
      <c r="L19" s="1"/>
    </row>
    <row r="20" spans="2:12" ht="22.5">
      <c r="B20" s="1"/>
      <c r="C20" s="1"/>
      <c r="D20" s="9"/>
      <c r="E20" s="1"/>
      <c r="F20" s="1"/>
      <c r="G20" s="1"/>
      <c r="H20" s="1"/>
      <c r="I20" s="11" t="s">
        <v>271</v>
      </c>
      <c r="J20" s="1" t="s">
        <v>182</v>
      </c>
      <c r="K20" s="1" t="s">
        <v>272</v>
      </c>
      <c r="L20" s="1"/>
    </row>
    <row r="21" spans="2:12">
      <c r="B21" s="1"/>
      <c r="C21" s="1"/>
      <c r="D21" s="9"/>
      <c r="E21" s="1"/>
      <c r="F21" s="1"/>
      <c r="G21" s="1"/>
      <c r="H21" s="1"/>
      <c r="I21" s="11" t="s">
        <v>273</v>
      </c>
      <c r="J21" s="4" t="s">
        <v>274</v>
      </c>
      <c r="K21" s="1" t="s">
        <v>275</v>
      </c>
      <c r="L21" s="1"/>
    </row>
    <row r="22" spans="2:12" ht="22.5">
      <c r="B22" s="1"/>
      <c r="C22" s="1"/>
      <c r="D22" s="9"/>
      <c r="E22" s="1"/>
      <c r="F22" s="1"/>
      <c r="G22" s="1"/>
      <c r="H22" s="1"/>
      <c r="I22" s="11" t="s">
        <v>260</v>
      </c>
      <c r="J22" s="4" t="s">
        <v>276</v>
      </c>
      <c r="K22" s="1"/>
      <c r="L22" s="1"/>
    </row>
    <row r="23" spans="2:12">
      <c r="B23" s="1"/>
      <c r="C23" s="1"/>
      <c r="D23" s="9"/>
      <c r="E23" s="1"/>
      <c r="F23" s="1"/>
      <c r="G23" s="1"/>
      <c r="H23" s="1"/>
      <c r="I23" s="11" t="s">
        <v>277</v>
      </c>
      <c r="J23" s="1" t="s">
        <v>212</v>
      </c>
      <c r="K23" s="1">
        <v>1</v>
      </c>
      <c r="L23" s="1"/>
    </row>
    <row r="24" spans="2:12">
      <c r="B24" s="1"/>
      <c r="C24" s="1"/>
      <c r="D24" s="9"/>
      <c r="E24" s="1"/>
      <c r="F24" s="1"/>
      <c r="G24" s="1"/>
      <c r="H24" s="1"/>
      <c r="I24" s="9"/>
      <c r="J24" s="1"/>
      <c r="K24" s="1"/>
      <c r="L24" s="1"/>
    </row>
    <row r="25" spans="2:12">
      <c r="B25" s="1"/>
      <c r="C25" s="1"/>
      <c r="D25" s="9"/>
      <c r="E25" s="1"/>
      <c r="F25" s="1"/>
      <c r="G25" s="1"/>
      <c r="H25" s="1"/>
      <c r="I25" s="9"/>
      <c r="J25" s="1"/>
      <c r="K25" s="1"/>
      <c r="L25" s="1"/>
    </row>
    <row r="26" spans="2:12">
      <c r="B26" s="1"/>
      <c r="C26" s="1"/>
      <c r="D26" s="9"/>
      <c r="E26" s="1"/>
      <c r="F26" s="1"/>
      <c r="G26" s="1"/>
      <c r="H26" s="1"/>
      <c r="I26" s="11" t="s">
        <v>278</v>
      </c>
      <c r="J26" s="1"/>
      <c r="K26" s="1"/>
      <c r="L26" s="1"/>
    </row>
    <row r="27" spans="2:12">
      <c r="B27" s="1"/>
      <c r="C27" s="1"/>
      <c r="D27" s="9"/>
      <c r="E27" s="1"/>
      <c r="F27" s="1"/>
      <c r="G27" s="1"/>
      <c r="H27" s="1"/>
      <c r="I27" s="11" t="s">
        <v>279</v>
      </c>
      <c r="J27" s="1"/>
      <c r="K27" s="1"/>
      <c r="L27" s="1"/>
    </row>
    <row r="28" spans="2:12">
      <c r="B28" s="1"/>
      <c r="C28" s="1"/>
      <c r="D28" s="9"/>
      <c r="E28" s="1"/>
      <c r="F28" s="1"/>
      <c r="G28" s="1"/>
      <c r="H28" s="1"/>
      <c r="I28" s="11" t="s">
        <v>280</v>
      </c>
      <c r="J28" s="1"/>
      <c r="K28" s="1"/>
      <c r="L28" s="1"/>
    </row>
    <row r="29" spans="2:12">
      <c r="B29" s="1"/>
      <c r="C29" s="1"/>
      <c r="D29" s="9"/>
      <c r="E29" s="1"/>
      <c r="F29" s="1"/>
      <c r="G29" s="1"/>
      <c r="H29" s="1"/>
      <c r="I29" s="9"/>
      <c r="J29" s="1"/>
      <c r="K29" s="1"/>
      <c r="L29" s="1"/>
    </row>
    <row r="30" spans="2:12">
      <c r="B30" s="1"/>
      <c r="C30" s="1"/>
      <c r="D30" s="9"/>
      <c r="E30" s="1"/>
      <c r="F30" s="1"/>
      <c r="G30" s="1"/>
      <c r="H30" s="1"/>
      <c r="I30" s="9"/>
      <c r="J30" s="1"/>
      <c r="K30" s="1"/>
      <c r="L30" s="1"/>
    </row>
    <row r="31" spans="2:12">
      <c r="B31" s="1"/>
      <c r="C31" s="1"/>
      <c r="D31" s="9"/>
      <c r="E31" s="1"/>
      <c r="F31" s="1"/>
      <c r="G31" s="1"/>
      <c r="H31" s="1"/>
      <c r="I31" s="9"/>
      <c r="J31" s="1"/>
      <c r="K31" s="1"/>
      <c r="L31" s="1"/>
    </row>
    <row r="32" spans="2:12">
      <c r="B32" s="1"/>
      <c r="C32" s="1" t="s">
        <v>86</v>
      </c>
      <c r="D32" s="9">
        <v>1</v>
      </c>
      <c r="E32" s="1"/>
      <c r="F32" s="1"/>
      <c r="G32" s="1"/>
      <c r="H32" s="1"/>
      <c r="I32" s="11"/>
      <c r="J32" s="1"/>
      <c r="K32" s="1"/>
      <c r="L32" s="1"/>
    </row>
    <row r="33" spans="2:12">
      <c r="B33" s="1"/>
      <c r="C33" s="1" t="s">
        <v>87</v>
      </c>
      <c r="D33" s="9">
        <v>2</v>
      </c>
      <c r="E33" s="1"/>
      <c r="F33" s="1"/>
      <c r="G33" s="1"/>
      <c r="H33" s="1" t="s">
        <v>192</v>
      </c>
      <c r="I33" s="9" t="s">
        <v>280</v>
      </c>
      <c r="J33" s="1"/>
      <c r="K33" s="1"/>
      <c r="L33" s="1"/>
    </row>
    <row r="34" spans="2:12">
      <c r="B34" s="1"/>
      <c r="C34" s="1"/>
      <c r="D34" s="9"/>
      <c r="E34" s="1"/>
      <c r="F34" s="1"/>
      <c r="G34" s="1"/>
      <c r="H34" s="1"/>
      <c r="I34" s="11"/>
      <c r="J34" s="1"/>
      <c r="K34" s="1"/>
      <c r="L34" s="1"/>
    </row>
    <row r="35" spans="2:12">
      <c r="B35" s="5" t="s">
        <v>9</v>
      </c>
      <c r="C35" s="6" t="s">
        <v>193</v>
      </c>
      <c r="D35" s="12" t="s">
        <v>194</v>
      </c>
      <c r="E35" s="1"/>
      <c r="F35" s="1"/>
      <c r="G35" s="1"/>
      <c r="H35" s="1"/>
      <c r="I35" s="11"/>
      <c r="J35" s="1"/>
      <c r="K35" s="1"/>
      <c r="L35" s="1"/>
    </row>
    <row r="36" spans="2:12">
      <c r="B36" s="7">
        <v>10</v>
      </c>
      <c r="C36" s="8">
        <v>105</v>
      </c>
      <c r="D36" s="13">
        <v>50</v>
      </c>
      <c r="E36" s="1"/>
      <c r="F36" s="1"/>
      <c r="G36" s="1"/>
      <c r="H36" s="1"/>
      <c r="I36" s="9"/>
      <c r="J36" s="1"/>
      <c r="K36" s="1"/>
      <c r="L36" s="1"/>
    </row>
    <row r="37" spans="2:12">
      <c r="B37" s="7">
        <v>20</v>
      </c>
      <c r="C37" s="8">
        <v>405</v>
      </c>
      <c r="D37" s="13">
        <v>100</v>
      </c>
      <c r="E37" s="1"/>
      <c r="F37" s="1"/>
      <c r="G37" s="1"/>
      <c r="H37" s="1"/>
      <c r="I37" s="9"/>
      <c r="J37" s="1"/>
      <c r="K37" s="1"/>
      <c r="L37" s="1"/>
    </row>
    <row r="38" spans="2:12">
      <c r="B38" s="7">
        <v>30</v>
      </c>
      <c r="C38" s="8">
        <v>905</v>
      </c>
      <c r="D38" s="13">
        <v>150</v>
      </c>
      <c r="E38" s="1"/>
      <c r="F38" s="1"/>
      <c r="G38" s="1"/>
      <c r="H38" s="1"/>
      <c r="I38" s="9"/>
      <c r="J38" s="1"/>
      <c r="K38" s="1"/>
      <c r="L38" s="1"/>
    </row>
    <row r="39" spans="2:12">
      <c r="B39" s="7">
        <v>40</v>
      </c>
      <c r="C39" s="8">
        <v>1605</v>
      </c>
      <c r="D39" s="13">
        <v>200</v>
      </c>
      <c r="E39" s="1"/>
      <c r="F39" s="1"/>
      <c r="G39" s="1"/>
      <c r="H39" s="1"/>
      <c r="I39" s="9"/>
      <c r="J39" s="1"/>
      <c r="K39" s="1"/>
      <c r="L39" s="1"/>
    </row>
    <row r="40" spans="2:12">
      <c r="B40" s="7">
        <v>50</v>
      </c>
      <c r="C40" s="8">
        <v>2505</v>
      </c>
      <c r="D40" s="13">
        <v>250</v>
      </c>
      <c r="E40" s="1"/>
      <c r="F40" s="1"/>
      <c r="G40" s="1"/>
      <c r="H40" s="1"/>
      <c r="I40" s="9"/>
      <c r="J40" s="1"/>
      <c r="K40" s="1"/>
      <c r="L40" s="1"/>
    </row>
    <row r="41" spans="2:12">
      <c r="B41" s="7">
        <v>60</v>
      </c>
      <c r="C41" s="8">
        <v>3605</v>
      </c>
      <c r="D41" s="13">
        <v>300</v>
      </c>
      <c r="E41" s="1"/>
      <c r="F41" s="1"/>
      <c r="G41" s="1"/>
      <c r="H41" s="1"/>
      <c r="I41" s="9"/>
      <c r="J41" s="1"/>
      <c r="K41" s="1"/>
      <c r="L41" s="1"/>
    </row>
    <row r="42" spans="2:12">
      <c r="B42" s="7">
        <v>70</v>
      </c>
      <c r="C42" s="8">
        <v>4905</v>
      </c>
      <c r="D42" s="13">
        <v>350</v>
      </c>
      <c r="E42" s="1"/>
      <c r="F42" s="1"/>
      <c r="G42" s="1"/>
      <c r="H42" s="1"/>
      <c r="I42" s="9"/>
      <c r="J42" s="1"/>
      <c r="K42" s="1"/>
      <c r="L42" s="1"/>
    </row>
    <row r="43" spans="2:12">
      <c r="B43" s="7">
        <v>80</v>
      </c>
      <c r="C43" s="8">
        <v>6405</v>
      </c>
      <c r="D43" s="13">
        <v>400</v>
      </c>
      <c r="E43" s="1"/>
      <c r="F43" s="1"/>
      <c r="G43" s="1"/>
      <c r="H43" s="1"/>
      <c r="I43" s="9"/>
      <c r="J43" s="1"/>
      <c r="K43" s="1"/>
      <c r="L43" s="1"/>
    </row>
    <row r="44" spans="2:12">
      <c r="B44" s="7">
        <v>90</v>
      </c>
      <c r="C44" s="8">
        <v>8105</v>
      </c>
      <c r="D44" s="13">
        <v>450</v>
      </c>
      <c r="E44" s="1"/>
      <c r="F44" s="1"/>
      <c r="G44" s="14"/>
      <c r="H44" s="1"/>
      <c r="I44" s="9"/>
      <c r="J44" s="1"/>
      <c r="K44" s="1"/>
      <c r="L44" s="1"/>
    </row>
    <row r="45" spans="2:12">
      <c r="B45" s="7">
        <v>100</v>
      </c>
      <c r="C45" s="8">
        <v>10005</v>
      </c>
      <c r="D45" s="13">
        <v>500</v>
      </c>
      <c r="E45" s="1"/>
      <c r="F45" s="1"/>
      <c r="G45" s="1"/>
      <c r="H45" s="1"/>
      <c r="I45" s="9"/>
      <c r="J45" s="1"/>
      <c r="K45" s="1"/>
      <c r="L45" s="1"/>
    </row>
    <row r="46" spans="2:12">
      <c r="B46" s="1"/>
      <c r="C46" s="1"/>
      <c r="D46" s="9"/>
      <c r="E46" s="1"/>
      <c r="F46" s="1"/>
      <c r="G46" s="1"/>
      <c r="H46" s="1"/>
      <c r="I46" s="9"/>
      <c r="J46" s="1"/>
      <c r="K46" s="1"/>
      <c r="L46" s="1"/>
    </row>
    <row r="47" spans="2:12">
      <c r="B47" s="1"/>
      <c r="C47" s="1"/>
      <c r="D47" s="9"/>
      <c r="E47" s="1"/>
      <c r="F47" s="1"/>
      <c r="G47" s="1"/>
      <c r="H47" s="1"/>
      <c r="I47" s="9"/>
      <c r="J47" s="1"/>
      <c r="K47" s="1"/>
      <c r="L47" s="1"/>
    </row>
    <row r="48" spans="2:12">
      <c r="B48" s="1"/>
      <c r="C48" s="1"/>
      <c r="D48" s="9"/>
      <c r="E48" s="1"/>
      <c r="F48" s="1"/>
      <c r="G48" s="1"/>
      <c r="H48" s="1"/>
      <c r="I48" s="9"/>
      <c r="J48" s="1"/>
      <c r="K48" s="1"/>
      <c r="L48" s="1"/>
    </row>
    <row r="49" spans="2:12">
      <c r="B49" s="5" t="s">
        <v>9</v>
      </c>
      <c r="C49" s="6" t="s">
        <v>193</v>
      </c>
      <c r="D49" s="12" t="s">
        <v>194</v>
      </c>
      <c r="E49" s="1"/>
      <c r="F49" s="1"/>
      <c r="G49" s="1"/>
      <c r="H49" s="1"/>
      <c r="I49" s="9"/>
      <c r="J49" s="1"/>
      <c r="K49" s="1"/>
      <c r="L49" s="1"/>
    </row>
    <row r="50" spans="2:12">
      <c r="B50" s="7">
        <v>1</v>
      </c>
      <c r="C50" s="8">
        <v>6</v>
      </c>
      <c r="D50" s="13">
        <v>5</v>
      </c>
      <c r="E50" s="1"/>
      <c r="F50" s="1"/>
      <c r="G50" s="1"/>
      <c r="H50" s="1"/>
      <c r="I50" s="9"/>
      <c r="J50" s="1"/>
      <c r="K50" s="1"/>
      <c r="L50" s="1"/>
    </row>
    <row r="51" spans="2:12">
      <c r="B51" s="7">
        <v>2</v>
      </c>
      <c r="C51" s="8">
        <v>9</v>
      </c>
      <c r="D51" s="13">
        <v>10</v>
      </c>
      <c r="E51" s="1"/>
      <c r="F51" s="1"/>
      <c r="G51" s="1"/>
      <c r="H51" s="1"/>
      <c r="I51" s="9"/>
      <c r="J51" s="1"/>
      <c r="K51" s="1"/>
      <c r="L51" s="1"/>
    </row>
    <row r="52" spans="2:12">
      <c r="B52" s="7">
        <v>3</v>
      </c>
      <c r="C52" s="8">
        <v>14</v>
      </c>
      <c r="D52" s="13">
        <v>15</v>
      </c>
      <c r="E52" s="1"/>
      <c r="F52" s="1"/>
      <c r="G52" s="1"/>
      <c r="H52" s="1"/>
      <c r="I52" s="9"/>
      <c r="J52" s="1"/>
      <c r="K52" s="1"/>
      <c r="L52" s="1"/>
    </row>
    <row r="53" spans="2:12">
      <c r="B53" s="7">
        <v>4</v>
      </c>
      <c r="C53" s="8">
        <v>21</v>
      </c>
      <c r="D53" s="13">
        <v>20</v>
      </c>
      <c r="E53" s="1"/>
      <c r="F53" s="1"/>
      <c r="G53" s="1"/>
      <c r="H53" s="1"/>
      <c r="I53" s="9"/>
      <c r="J53" s="1"/>
      <c r="K53" s="1"/>
      <c r="L53" s="1"/>
    </row>
    <row r="54" spans="2:12">
      <c r="B54" s="7">
        <v>5</v>
      </c>
      <c r="C54" s="8">
        <v>30</v>
      </c>
      <c r="D54" s="13">
        <v>25</v>
      </c>
      <c r="E54" s="1"/>
      <c r="F54" s="1"/>
      <c r="G54" s="1"/>
      <c r="H54" s="1"/>
      <c r="I54" s="9"/>
      <c r="J54" s="1"/>
      <c r="K54" s="1"/>
      <c r="L54" s="1"/>
    </row>
    <row r="55" spans="2:12">
      <c r="B55" s="7">
        <v>6</v>
      </c>
      <c r="C55" s="8">
        <v>41</v>
      </c>
      <c r="D55" s="13">
        <v>30</v>
      </c>
      <c r="E55" s="1"/>
      <c r="F55" s="1"/>
      <c r="G55" s="1"/>
      <c r="H55" s="1"/>
      <c r="I55" s="9"/>
      <c r="J55" s="1"/>
      <c r="K55" s="1"/>
      <c r="L55" s="1"/>
    </row>
    <row r="56" spans="2:12">
      <c r="B56" s="7">
        <v>7</v>
      </c>
      <c r="C56" s="8">
        <v>54</v>
      </c>
      <c r="D56" s="13">
        <v>35</v>
      </c>
      <c r="E56" s="1"/>
      <c r="F56" s="1"/>
      <c r="G56" s="1"/>
      <c r="H56" s="1"/>
      <c r="I56" s="9"/>
      <c r="J56" s="1"/>
      <c r="K56" s="1"/>
      <c r="L56" s="1"/>
    </row>
    <row r="57" spans="2:12">
      <c r="B57" s="7">
        <v>8</v>
      </c>
      <c r="C57" s="8">
        <v>69</v>
      </c>
      <c r="D57" s="13">
        <v>40</v>
      </c>
      <c r="E57" s="1"/>
      <c r="F57" s="1"/>
      <c r="G57" s="1"/>
      <c r="H57" s="1"/>
      <c r="I57" s="9"/>
      <c r="J57" s="1"/>
      <c r="K57" s="1"/>
      <c r="L57" s="1"/>
    </row>
    <row r="58" spans="2:12">
      <c r="B58" s="7">
        <v>9</v>
      </c>
      <c r="C58" s="8">
        <v>86</v>
      </c>
      <c r="D58" s="13">
        <v>45</v>
      </c>
      <c r="E58" s="1"/>
      <c r="F58" s="1"/>
      <c r="G58" s="1"/>
      <c r="H58" s="1"/>
      <c r="I58" s="9"/>
      <c r="J58" s="1"/>
      <c r="K58" s="1"/>
      <c r="L58" s="1"/>
    </row>
    <row r="59" spans="2:12">
      <c r="B59" s="7">
        <v>10</v>
      </c>
      <c r="C59" s="8">
        <v>105</v>
      </c>
      <c r="D59" s="13">
        <v>50</v>
      </c>
      <c r="E59" s="1"/>
      <c r="F59" s="1"/>
      <c r="G59" s="1"/>
      <c r="H59" s="1"/>
      <c r="I59" s="9"/>
      <c r="J59" s="1"/>
      <c r="K59" s="1"/>
      <c r="L59" s="1"/>
    </row>
    <row r="60" spans="2:12">
      <c r="B60" s="1"/>
      <c r="C60" s="1"/>
      <c r="D60" s="9"/>
      <c r="E60" s="1"/>
      <c r="F60" s="1"/>
      <c r="G60" s="1"/>
      <c r="H60" s="1"/>
      <c r="I60" s="9"/>
      <c r="J60" s="1"/>
      <c r="K60" s="1"/>
      <c r="L60" s="1"/>
    </row>
    <row r="61" spans="2:12">
      <c r="B61" s="1"/>
      <c r="C61" s="1"/>
      <c r="D61" s="9"/>
      <c r="E61" s="1"/>
      <c r="F61" s="1"/>
      <c r="G61" s="1"/>
      <c r="H61" s="1"/>
      <c r="I61" s="9"/>
      <c r="J61" s="1"/>
      <c r="K61" s="1"/>
      <c r="L61" s="1"/>
    </row>
    <row r="62" spans="2:12">
      <c r="B62" s="1"/>
      <c r="C62" s="1"/>
      <c r="D62" s="9"/>
      <c r="E62" s="1"/>
      <c r="F62" s="1"/>
      <c r="G62" s="1"/>
      <c r="H62" s="1"/>
      <c r="I62" s="9"/>
      <c r="J62" s="1"/>
      <c r="K62" s="1"/>
      <c r="L62" s="1"/>
    </row>
    <row r="63" spans="2:12">
      <c r="B63" s="1"/>
      <c r="C63" s="1"/>
      <c r="D63" s="9"/>
      <c r="E63" s="1"/>
      <c r="F63" s="1"/>
      <c r="G63" s="1"/>
      <c r="H63" s="1"/>
      <c r="I63" s="9"/>
      <c r="J63" s="1"/>
      <c r="K63" s="1"/>
      <c r="L63" s="1"/>
    </row>
    <row r="64" spans="2:12">
      <c r="B64" s="1"/>
      <c r="C64" s="1"/>
      <c r="D64" s="9"/>
      <c r="E64" s="1"/>
      <c r="F64" s="1"/>
      <c r="G64" s="1"/>
      <c r="H64" s="1"/>
      <c r="I64" s="9"/>
      <c r="J64" s="1"/>
      <c r="K64" s="1"/>
      <c r="L64" s="1"/>
    </row>
    <row r="65" spans="2:12">
      <c r="B65" s="1"/>
      <c r="C65" s="1"/>
      <c r="D65" s="9"/>
      <c r="E65" s="1"/>
      <c r="F65" s="1"/>
      <c r="G65" s="1"/>
      <c r="H65" s="1"/>
      <c r="I65" s="9"/>
      <c r="J65" s="1"/>
      <c r="K65" s="1"/>
      <c r="L65" s="1"/>
    </row>
    <row r="66" spans="2:12">
      <c r="B66" s="1"/>
      <c r="C66" s="1"/>
      <c r="D66" s="9"/>
      <c r="E66" s="1"/>
      <c r="F66" s="1"/>
      <c r="G66" s="1"/>
      <c r="H66" s="1"/>
      <c r="I66" s="9"/>
      <c r="J66" s="1"/>
      <c r="K66" s="1"/>
      <c r="L66" s="1"/>
    </row>
    <row r="67" spans="2:12">
      <c r="B67" s="1"/>
      <c r="C67" s="1"/>
      <c r="D67" s="9"/>
      <c r="E67" s="1"/>
      <c r="F67" s="1"/>
      <c r="G67" s="1"/>
      <c r="H67" s="1"/>
      <c r="I67" s="9"/>
      <c r="J67" s="1"/>
      <c r="K67" s="1"/>
      <c r="L6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2024-12-18T13:47:30Z</dcterms:created>
  <dcterms:modified xsi:type="dcterms:W3CDTF">2024-12-18T14:49:23Z</dcterms:modified>
  <cp:category/>
  <cp:contentStatus/>
</cp:coreProperties>
</file>