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Usuario\Downloads\"/>
    </mc:Choice>
  </mc:AlternateContent>
  <bookViews>
    <workbookView xWindow="0" yWindow="0" windowWidth="20325" windowHeight="10215" tabRatio="810" activeTab="5"/>
  </bookViews>
  <sheets>
    <sheet name="REQUISITOS" sheetId="1" r:id="rId1"/>
    <sheet name="PARAMETROS" sheetId="2" r:id="rId2"/>
    <sheet name="FUNCIONALIDAD" sheetId="3" r:id="rId3"/>
    <sheet name="FIABILIDAD" sheetId="4" r:id="rId4"/>
    <sheet name="USABILIDAD" sheetId="5" r:id="rId5"/>
    <sheet name="EFICIENCIA" sheetId="6" r:id="rId6"/>
    <sheet name="CAPACIDAD DE MANTENIMIENTO" sheetId="7" r:id="rId7"/>
    <sheet name=" PORTABILIDAD" sheetId="8" r:id="rId8"/>
    <sheet name="CALIDAD EN USO" sheetId="9" r:id="rId9"/>
    <sheet name="RESULTADOS" sheetId="10" r:id="rId10"/>
  </sheets>
  <definedNames>
    <definedName name="puntajetotal">#REF!</definedName>
  </definedNames>
  <calcPr calcId="162913"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0" i="6" l="1"/>
  <c r="G28" i="10" l="1"/>
  <c r="G24" i="10"/>
  <c r="G20" i="10"/>
  <c r="G16" i="10"/>
  <c r="G12" i="10"/>
  <c r="G8" i="10"/>
  <c r="G4" i="10"/>
  <c r="G32" i="10" s="1"/>
  <c r="D30" i="9"/>
  <c r="D28" i="10" s="1"/>
  <c r="D26" i="8"/>
  <c r="D27" i="8" s="1"/>
  <c r="F24" i="10" s="1"/>
  <c r="H24" i="10" s="1"/>
  <c r="D26" i="7"/>
  <c r="D20" i="10" s="1"/>
  <c r="E19" i="6"/>
  <c r="F16" i="10" s="1"/>
  <c r="H16" i="10" s="1"/>
  <c r="D26" i="5"/>
  <c r="D12" i="10" s="1"/>
  <c r="D21" i="4"/>
  <c r="D22" i="4" s="1"/>
  <c r="F8" i="10" s="1"/>
  <c r="H8" i="10" s="1"/>
  <c r="D25" i="3"/>
  <c r="D4" i="10" s="1"/>
  <c r="E33" i="2"/>
  <c r="D33" i="2"/>
  <c r="B3" i="1"/>
  <c r="C35" i="2" l="1"/>
  <c r="C34" i="2"/>
  <c r="D26" i="3"/>
  <c r="F4" i="10" s="1"/>
  <c r="H4" i="10" s="1"/>
  <c r="D27" i="5"/>
  <c r="F12" i="10" s="1"/>
  <c r="H12" i="10" s="1"/>
  <c r="D27" i="7"/>
  <c r="F20" i="10" s="1"/>
  <c r="H20" i="10" s="1"/>
  <c r="D31" i="9"/>
  <c r="F28" i="10" s="1"/>
  <c r="H28" i="10" s="1"/>
  <c r="D8" i="10"/>
  <c r="D16" i="10"/>
  <c r="D24" i="10"/>
  <c r="D32" i="10" l="1"/>
  <c r="H32" i="10"/>
</calcChain>
</file>

<file path=xl/sharedStrings.xml><?xml version="1.0" encoding="utf-8"?>
<sst xmlns="http://schemas.openxmlformats.org/spreadsheetml/2006/main" count="302" uniqueCount="206">
  <si>
    <t>PLANTILLA DE EVALUACION CALIDAD DE SOFTWARE</t>
  </si>
  <si>
    <t>FECHA</t>
  </si>
  <si>
    <t>CIUDAD</t>
  </si>
  <si>
    <t>soacha</t>
  </si>
  <si>
    <t>FICHA No.</t>
  </si>
  <si>
    <t>NOMBRE DEL PROYECTO</t>
  </si>
  <si>
    <t>cofi (consultoria financiera)</t>
  </si>
  <si>
    <r>
      <rPr>
        <b/>
        <sz val="10"/>
        <rFont val="Arial"/>
        <family val="2"/>
        <charset val="1"/>
      </rPr>
      <t xml:space="preserve">PROPOSITO DE LA EVALUACION </t>
    </r>
    <r>
      <rPr>
        <i/>
        <sz val="10"/>
        <rFont val="Arial"/>
        <family val="2"/>
        <charset val="1"/>
      </rPr>
      <t>En esta tarea se documenta el propósito por el que la organización quiere evaluar la calidad de su producto software (asegurar la calidad del producto, decidir si se acepta un producto, determinar la viabilidad del proyecto en desarrollo, comparar la calidad del producto con productos de la competencia, etc.).</t>
    </r>
  </si>
  <si>
    <r>
      <rPr>
        <b/>
        <sz val="10"/>
        <rFont val="Arial"/>
        <family val="2"/>
        <charset val="1"/>
      </rPr>
      <t xml:space="preserve">REQUISITOS DE CALIDAD DEL SOFTWARE </t>
    </r>
    <r>
      <rPr>
        <i/>
        <sz val="10"/>
        <rFont val="Arial"/>
        <family val="2"/>
        <charset val="1"/>
      </rPr>
      <t>En esta tarea se identifican las partes interesadas en el producto software (desarrolladores, posibles adquirientes, usuarios, proveedores, etc.) y se especifican los requisitos de calidad del producto utilizando un determinado modelo de calidad.</t>
    </r>
  </si>
  <si>
    <r>
      <rPr>
        <b/>
        <sz val="10"/>
        <rFont val="Arial"/>
        <family val="2"/>
        <charset val="1"/>
      </rPr>
      <t xml:space="preserve">PARTES DEL PRODUCTO QUE SE EVALUAN </t>
    </r>
    <r>
      <rPr>
        <i/>
        <sz val="10"/>
        <rFont val="Arial"/>
        <family val="2"/>
        <charset val="1"/>
      </rPr>
      <t>Se deben identificar y documentar las partes del producto software incluidas en la evaluación. El tipo de producto a evaluar (especificación de requisitos, diagramas de diseño, documentación de las pruebas, etc.) depende de la fase en el ciclo de vida en que se realiza la evaluación y del propósito de ésta.</t>
    </r>
  </si>
  <si>
    <t>PARAMETROS</t>
  </si>
  <si>
    <t>Selecciones los porcentajes según el criterio de evaluación que desea aplicar correspondiente a el software a evaluar Ejemplo
Para  Software Bancario tendría mayor peso en los indicadores siguientes
 FUNCIONALIDAD Y EFICIENCIA
Para un Software de Capacitación o académico en los indicadores siguientes
 USABILIDAD, CALIDA EN USO y PORTABILIDAD
Estos valores se pueden cambiar según el criterio de los evaluadores</t>
  </si>
  <si>
    <t>CÓDIGO</t>
  </si>
  <si>
    <t>ÍTEM</t>
  </si>
  <si>
    <t>DESCRIPCIÓN 
condición de Normalidad</t>
  </si>
  <si>
    <t>PREGUNTAS</t>
  </si>
  <si>
    <t>% TOTAL</t>
  </si>
  <si>
    <t>FUNCIONALIDAD</t>
  </si>
  <si>
    <t>La capacidad del software de cumplir con las funciones para satisfacer las necesidades explícitas e implícitas cuando es utilizado en condiciones específicas.</t>
  </si>
  <si>
    <t>FIABILIDAD</t>
  </si>
  <si>
    <t>La capacidad del software  para  asegurar  un  nivel   de funcionamiento adecuado cuando es  utilizando en condiciones especificas.</t>
  </si>
  <si>
    <t>USABILIDAD</t>
  </si>
  <si>
    <t>La capacidad del software de ser entendido, aprendido, y usado en forma fácil y atractiva</t>
  </si>
  <si>
    <t>EFICIENCIA</t>
  </si>
  <si>
    <t>La forma del desempeño adecuado, de acuerdo a al número  recursos utilizados según las condiciones planteadas</t>
  </si>
  <si>
    <t>CAPACIDAD DE MANTENIMIENTO</t>
  </si>
  <si>
    <t>La cualidad que tiene el software para ser modificado. Incluyendo correcciones o mejoras del  software, a cambios en el entorno, y especificaciones de requerimientos funcionales.</t>
  </si>
  <si>
    <t>PORTABILIDAD</t>
  </si>
  <si>
    <t>La capacidad que tiene el software para ser trasladado de un entorno a otro. cubriendo entornos organizacionales, de hardware o de software</t>
  </si>
  <si>
    <t>CALIDAD EN USO</t>
  </si>
  <si>
    <t>Capacidad del software para permitirles a usuarios lograr las  metas  propuestas  con  eficacia,  productividad,  seguridad  y  satisfacción,  en contextos especificados de uso</t>
  </si>
  <si>
    <t xml:space="preserve">TOTAL </t>
  </si>
  <si>
    <t>RECUERDE SI CAMBIA LOS VALORES DEL PORCENTAJE DEL ITEM , DEBE  TENER ENCUENTA QUE LA SUMA TOTAL NO DEBE SER DIFERENTE DEL 100%</t>
  </si>
  <si>
    <t>PUEDE PASAR A EVALUAR LA FUNCIONALIDAD</t>
  </si>
  <si>
    <t>La capacidad del software para proveer las funciones que satisfacen las necesidades explícitas e implícitas cuando el software se utiliza bajo condiciones específicas.</t>
  </si>
  <si>
    <t>VALOR</t>
  </si>
  <si>
    <t>OBSERVACIONES</t>
  </si>
  <si>
    <t>1.1</t>
  </si>
  <si>
    <t>Adecuación</t>
  </si>
  <si>
    <t>La capacidad del  software para proveer un adecuado conjunto de funciones para las tareas y objetivos especificados por el usuario.
Ejemplos de adecuación son la composición orientada a tareas de funciones a partir de sub funciones que las constituyen, y las capacidades de las tablas.</t>
  </si>
  <si>
    <t>adecuada recopilacion de los datos relacionados a gastos del  usuario por medio de un formulario de ingresos y otro para egresos</t>
  </si>
  <si>
    <t xml:space="preserve">No se realizan operaciones para el presupuesto de los ingresos y egresos del usuario </t>
  </si>
  <si>
    <t>Si se ejecutan correctamente los formularios para el registro y login de los usuarios</t>
  </si>
  <si>
    <t xml:space="preserve">correcta actualizacion de datos por el usuario </t>
  </si>
  <si>
    <t>1.2</t>
  </si>
  <si>
    <t>Exactitud</t>
  </si>
  <si>
    <t>La capacidad del  software para proveer los resultados o efectos acordados con un grado necesario de precisión.</t>
  </si>
  <si>
    <t xml:space="preserve"> correcta fiabilidad de los datos(formularios de: registro,ingreso,egreso) ingresados por el usuario </t>
  </si>
  <si>
    <t xml:space="preserve">No provee correctamente operaciones para el presupuesto de los ingresos y egresos del usuario  </t>
  </si>
  <si>
    <t>no hay precicion al momento de editar y actualizar datos por los desarrolladores</t>
  </si>
  <si>
    <t xml:space="preserve"> si cumple con la creación y consulta de datos</t>
  </si>
  <si>
    <t>1.3</t>
  </si>
  <si>
    <t>Interoperabilidad</t>
  </si>
  <si>
    <t>La capacidad del software de interactuar con uno o más sistemas especificados. La interoperabilidad  se utiliza en lugar de compatibilidad para evitar una posible ambigüedad con la reemplazabilidad.</t>
  </si>
  <si>
    <t>no hay un  codigo responsive para interactuar correctamente con otros buscadores en la web</t>
  </si>
  <si>
    <t>1.4</t>
  </si>
  <si>
    <t>Seguridad</t>
  </si>
  <si>
    <t>La capacidad del software para proteger la información y los datos de modo que las personas o los sistemas no autorizados no puedan leerlos o modificarlos, y a las personas o  sistemas autorizados  no se les niegue el acceso a ellos.
La seguridad en un sentido amplio se define como característica de la calidad en uso, pues no se relaciona con el software solamente, sino con todo un sistema.</t>
  </si>
  <si>
    <t xml:space="preserve">Correcta filtración de datos por medio de condiciones para recolectar datos verídicos </t>
  </si>
  <si>
    <t>no cumple con la verificacion de los roles: usuario o desarrollador</t>
  </si>
  <si>
    <t>1.5</t>
  </si>
  <si>
    <t>Conformidad de la funcionalidad</t>
  </si>
  <si>
    <t>La  capacidad  del software  de  adherirse  a  los  estándares, convenciones o regulaciones legales y  prescripciones similares referentes a la funcionalidad.</t>
  </si>
  <si>
    <t xml:space="preserve">no hay funcionalidad en el estandar orientado a objetos </t>
  </si>
  <si>
    <t xml:space="preserve">si cumple con el estandar del CRUD para crear, editar, consultar y eliminar datos </t>
  </si>
  <si>
    <t xml:space="preserve">El software en terminos de funcionalidad cumple con adecuacion y exactitud de las regulaciones legales pero aun esta en proceso de desarrollo </t>
  </si>
  <si>
    <t>TOTAL PUNTOS</t>
  </si>
  <si>
    <t>Porcentaje total resultado de FUNCIONALIDAD</t>
  </si>
  <si>
    <t>CRITERIO DEL VALOR DE LA EVALUACION</t>
  </si>
  <si>
    <t>No cumple de 0% a un 30%</t>
  </si>
  <si>
    <t>Cumple de 31% a 50%</t>
  </si>
  <si>
    <t>Cumple de 51% a 89%</t>
  </si>
  <si>
    <t xml:space="preserve">Cumple con o mas del 90% </t>
  </si>
  <si>
    <t>La  capacidad  del software  para  mantener  un  nivel  específico   de funcionamiento cuando se está utilizando bajo condiciones especificadas</t>
  </si>
  <si>
    <t>2.1</t>
  </si>
  <si>
    <t>Madurez</t>
  </si>
  <si>
    <t>La capacidad del  software para  evitar fallas como resultado de errores en el software.</t>
  </si>
  <si>
    <t>se aplicaron pruebas de caja blanca en  la recoleccion de datos de los usuarios por medio de formularios</t>
  </si>
  <si>
    <t>se aplicaron  pruebas de caja negra en la recopilacion de datos de ingresos y egresos del usuario por medio de formularios</t>
  </si>
  <si>
    <t>2.2</t>
  </si>
  <si>
    <t>Tolerancia a errores</t>
  </si>
  <si>
    <t>La capacidad del producto de software para mantener un nivel especificado de funcionamiento en caso de errores del software o de incumplimiento de su interfaz especificada.
El nivel especificado de funcionamiento puede incluir la falta de capacidad de seguridad.</t>
  </si>
  <si>
    <t xml:space="preserve">no hay un implementación del modelo trycash en el codigo para prevenir errores o caídas del sistema </t>
  </si>
  <si>
    <t>2.3</t>
  </si>
  <si>
    <t>Recuperabilidad</t>
  </si>
  <si>
    <t>La capacidad del software para restablecer un nivel especificado de funcionamiento y  recuperar los datos afectados directamente en el caso de una falla.
Después de una falla, un software a veces estará no disponible por cierto período del tiempo, intervalo en el cual se evaluará su recuperabilidad.</t>
  </si>
  <si>
    <t xml:space="preserve">no restablece ni recupera datos afectados por alguna falla que presente </t>
  </si>
  <si>
    <t>2.4</t>
  </si>
  <si>
    <t>Conformidad de la fiabilidad</t>
  </si>
  <si>
    <t>La  capacidad  del  software  para  adherirse  a  las  normas, convenciones o regulaciones relativas a la fiabilidad.</t>
  </si>
  <si>
    <t xml:space="preserve">El software carece de normas y regulaciones legales referentes a la fiabilidad </t>
  </si>
  <si>
    <t>DE 12</t>
  </si>
  <si>
    <t>Porcentaje total resultado de FIABILIDAD</t>
  </si>
  <si>
    <t>La capacidad del software de ser entendido, aprendido, usado y atractivo al usuario, cuando es utilizado bajo las condiciones especificadas.</t>
  </si>
  <si>
    <t>3.1</t>
  </si>
  <si>
    <t>Entendimiento</t>
  </si>
  <si>
    <t>La capacidad del software para  permitir al usuario entender si el software  es  adecuado,  y  cómo  puede  ser  utilizado  para  las  tareas  y  las condiciones particulares de la aplicación.
Esto dependerá de la documentación y de las impresiones iniciales dadas por el software.</t>
  </si>
  <si>
    <t>la documentacion si contiene casos de uso</t>
  </si>
  <si>
    <t>la documentacion si contiene diagramas de flujo</t>
  </si>
  <si>
    <t>la documentacion si contiene modelo entidad relacion</t>
  </si>
  <si>
    <t>no tiene manual de usuario ni manual tecnico</t>
  </si>
  <si>
    <t>3.2</t>
  </si>
  <si>
    <t>Aprendizaje</t>
  </si>
  <si>
    <t>La capacidad del  software para  permitir al usuario aprender su aplicación.  Un aspecto importante a considerar aquí es la documentación del software.</t>
  </si>
  <si>
    <t>no permite al usuario aprender la aplicacion al no tener manual de usuario ni tecnico para asi completar una buena documentacion y poder generar el aprendizaje del usuario</t>
  </si>
  <si>
    <t>3.3</t>
  </si>
  <si>
    <t>Operabilidad</t>
  </si>
  <si>
    <t xml:space="preserve">La  capacidad  del  software  para  permitir  al  usuario  operarlo  y controlarlo.
Los aspectos de propiedad, de cambio, de adaptabilidad y de instalación pueden afectar la operabilidad.
</t>
  </si>
  <si>
    <t>si puede ser operado y controlado por el usuario al ser adaptable en cualquier sistema de computadora</t>
  </si>
  <si>
    <t>3.4</t>
  </si>
  <si>
    <t>Atracción</t>
  </si>
  <si>
    <t>La capacidad del  software de ser atractivo al usuario.
Esto se refiere a las cualidades del software para hacer el software más atractivo al usuario, tal como el uso del color y la naturaleza del diseño gráfico</t>
  </si>
  <si>
    <t>el proyecto si es atracctivo para el usuario al tener interfacez con un buen diseño grafico y asi trasmitir buena comunicacion visual como lo es nuestro index y apartados que muestran de que trata nuestra pagina</t>
  </si>
  <si>
    <t>3.5</t>
  </si>
  <si>
    <t>Conformidad de uso</t>
  </si>
  <si>
    <t>La  capacidad  del  software  para  adherirse  a  los  estándares, convenciones, guías de estilo o regulaciones relacionadas a su usabilidad.</t>
  </si>
  <si>
    <t>DE 15</t>
  </si>
  <si>
    <t>Porcentaje total resultado de USABILIDAD</t>
  </si>
  <si>
    <t>La capacidad del software de  proveer un  desempeño adecuado, de acuerdo a la cantidad de recursos utilizados y bajo las condiciones especificas.</t>
  </si>
  <si>
    <t>4.1</t>
  </si>
  <si>
    <t>Comportamiento de tiempos</t>
  </si>
  <si>
    <t>La capacidad del software para proveer tiempos adecuados de respuesta y procesamiento, y ratios de rendimiento cuando realiza su función bajo las condiciones establecidas.</t>
  </si>
  <si>
    <t xml:space="preserve">si da respuestas al instante sin problemas al hacer uso de operaciones y registros </t>
  </si>
  <si>
    <t>4.2</t>
  </si>
  <si>
    <t>Utilización de recursos</t>
  </si>
  <si>
    <t>La  capacidad  del software  para  utilizar   cantidades  y  tipos adecuados   de   recursos   cuando   este   funciona   bajo   las   condiciones establecidas.
Los recursos humanos están incluidos dentro del concepto de productividad.</t>
  </si>
  <si>
    <t>4.3</t>
  </si>
  <si>
    <t>Conformidad de eficiencia</t>
  </si>
  <si>
    <t>La  capacidad  del  producto  de  software  para  adherirse  a  estándares  o convenciones relacionados a la eficiencia.</t>
  </si>
  <si>
    <t>DE 9</t>
  </si>
  <si>
    <t>Porcentaje total resultado de EFICIENCIA</t>
  </si>
  <si>
    <t>Capacidad del software para ser modificado. Las modificaciones pueden incluir correcciones, mejoras o adaptación del  software a cambios en el entorno, y especificaciones de requerimientos funcionales.</t>
  </si>
  <si>
    <t>5.1</t>
  </si>
  <si>
    <t>Capacidad de ser analizado</t>
  </si>
  <si>
    <t>La  capacidad  del  software  para  atenerse  a  diagnósticos  de deficiencias o causas de fallas en el software o la identificación de las partes a ser modificadas.</t>
  </si>
  <si>
    <t>5.2</t>
  </si>
  <si>
    <t>Cambiabilidad</t>
  </si>
  <si>
    <t xml:space="preserve">La capacidad del software para permitir que una determinada modificación sea implementada.
Implementación incluye codificación, diseño y documentación de cambios.
Si el software va a ser modificado por el usuario final, la cambiabilidad podría afectar la operabilidad.
</t>
  </si>
  <si>
    <t>5.3</t>
  </si>
  <si>
    <t>Estabilidad</t>
  </si>
  <si>
    <t>La capacidad del software para evitar efectos inesperados debido a modificaciones del software.</t>
  </si>
  <si>
    <t>5.4</t>
  </si>
  <si>
    <t>Facilidad de prueba</t>
  </si>
  <si>
    <t>La capacidad del software para permitir que las modificaciones sean validadas</t>
  </si>
  <si>
    <t>5.5</t>
  </si>
  <si>
    <t>Conformidad de facilidad de mantenimiento</t>
  </si>
  <si>
    <t>La  capacidad  del  software  para   adherirse  a  estándares  o  convenciones relativas a la facilidad de mantenimiento.</t>
  </si>
  <si>
    <t>Porcentaje total resultado de CAPACIDAD DE MANTENIMIENTO</t>
  </si>
  <si>
    <t xml:space="preserve">
PORTABILIDAD</t>
  </si>
  <si>
    <t>La capacidad del software para ser trasladado de un entorno a otro. El entorno puede incluir entornos organizacionales, de hardware o de software.</t>
  </si>
  <si>
    <t>6.1</t>
  </si>
  <si>
    <t>Adaptabilidad</t>
  </si>
  <si>
    <t>La capacidad del software para ser adaptado a diferentes entornos especificados sin aplicar acciones o medios diferentes de los previstos para el propósito del software considerado.
Adaptabilidad incluye la escalabilidad de capacidad interna (Ejemplo: Campos en pantalla, tablas, volúmenes de transacciones, formatos de reporte, etc.).
Si  el  software  va  a   ser  adaptado  por  el  usuario  final,  la  adaptabilidad corresponde  a  la  conveniencia  de  la  individualización,  y  podría  afectar  la operabilidad.</t>
  </si>
  <si>
    <t>6.2</t>
  </si>
  <si>
    <t>Facilidad de instalación</t>
  </si>
  <si>
    <t>La  capacidad  del  software  para  ser  instalado  en  un  ambiente especificado.
Si el software va a ser instalado por el usuario final, puede afectar la propiedad y operatividad resultantes.</t>
  </si>
  <si>
    <t>6.3</t>
  </si>
  <si>
    <t>Coexistencia</t>
  </si>
  <si>
    <t>La capacidad del software para coexistir con otros productos de software independientes dentro de un  mismo  entorno, compartiendo  recursos comunes.</t>
  </si>
  <si>
    <t>6.4</t>
  </si>
  <si>
    <t>Reemplazabilidad</t>
  </si>
  <si>
    <t>La  capacidad  del  software  para  ser  utilizado  en  lugar  de  otro software, para el mismo propósito y  en el mismo entorno.
Por  ejemplo,  la  reemplazabilidad  de  una  nueva  versión  de  un  software es importante para el usuario cuando dicho software es actualizado (actualizaciones, upgrades).</t>
  </si>
  <si>
    <t>6.5</t>
  </si>
  <si>
    <t>Conformidad de portabilidad</t>
  </si>
  <si>
    <t>La  capacidad  del  software  para  adherirse  a  estándares  o  convenciones relacionados a la portabilidad</t>
  </si>
  <si>
    <t>Porcentaje total resultado de PORTABILIDAD</t>
  </si>
  <si>
    <t>La capacidad del software para permitirles a usuarios específicos lograr las  metas  propuestas  con  eficacia,  productividad,  seguridad  y  satisfacción,  en contextos especificados de uso.</t>
  </si>
  <si>
    <t>7.1</t>
  </si>
  <si>
    <t>Eficacia</t>
  </si>
  <si>
    <t>La capacidad del  software para permitir a los usuarios lograr las metas especificadas con exactitud e integridad, en un contexto especificado de uso.</t>
  </si>
  <si>
    <t>7.2</t>
  </si>
  <si>
    <t>Productividad</t>
  </si>
  <si>
    <t>La capacidad del software para  permitir a los usuarios emplear cantidades  apropiadas  de  recursos,  en  relación  a  la  eficacia  lograda  en  un contexto especificado de uso.
Los recursos relevantes pueden incluir: tiempo para completar la tarea, esfuerzo del usuario, materiales o costo financiero.</t>
  </si>
  <si>
    <t>7.3</t>
  </si>
  <si>
    <t>La capacidad del software para lograr niveles aceptables de riesgo de daño a las personas, institución, software, propiedad (licencias, contratos de uso de software) o entorno, en un contexto especificado de uso. Los riesgos son normalmente el resultado de deficiencias en la funcionalidad
(incluyendo seguridad), fiabilidad, usabilidad o facilidad de mantenimiento.</t>
  </si>
  <si>
    <t>7.4</t>
  </si>
  <si>
    <t>Satisfacción</t>
  </si>
  <si>
    <t>La capacidad del software para  satisfacer a los usuarios en un contexto especificado de uso.
La satisfacción es la respuesta del usuario a la interacción con el producto, e incluye las actitudes hacia el uso del producto.</t>
  </si>
  <si>
    <t>7.5</t>
  </si>
  <si>
    <t>Mercadeo</t>
  </si>
  <si>
    <t>El tiempo que tiene el software o proveedor en el caso del que producto sea a la medida en el mercado. Menor a un año=0,  de 1 a 2 años =1, de 2 a 3 años=2   y de mas de 3 años=3</t>
  </si>
  <si>
    <t>7.6</t>
  </si>
  <si>
    <t>Estandarizacion</t>
  </si>
  <si>
    <t>Numero de Instalaciones en diferentes empresas locales, si es un producto a la medida Numero de Softwares instalados por el proveedor. Ninguno=0, de 1 a 3=1 de 4 a 6=2 , mas 6 =3</t>
  </si>
  <si>
    <t>DE 18</t>
  </si>
  <si>
    <t>Porcentaje total resultado de CALIDAD EN USO</t>
  </si>
  <si>
    <t>RESULTADOS</t>
  </si>
  <si>
    <t>MAXIMO</t>
  </si>
  <si>
    <t>% RESUL.</t>
  </si>
  <si>
    <t>% GOBAL</t>
  </si>
  <si>
    <t>La capacidad del software para  proveer un  desempeño adecuado, de acuerdo a la cantidad de recursos utilizados y bajo las condiciones planteadas.</t>
  </si>
  <si>
    <t>TOTAL PUNTAJE</t>
  </si>
  <si>
    <t>DE 99</t>
  </si>
  <si>
    <t>RESULTADO DEL EJERCICIO</t>
  </si>
  <si>
    <t>0 A 30%</t>
  </si>
  <si>
    <t>DEFICIENTE</t>
  </si>
  <si>
    <t>31 A 50%</t>
  </si>
  <si>
    <t>INSUFICIENTE</t>
  </si>
  <si>
    <t>51 A 70%</t>
  </si>
  <si>
    <t>ACEPTABLE</t>
  </si>
  <si>
    <t>71 A 89%</t>
  </si>
  <si>
    <t>SOBRESALIENTE</t>
  </si>
  <si>
    <t xml:space="preserve"> MAS DE 90%</t>
  </si>
  <si>
    <t>EXCELENTE</t>
  </si>
  <si>
    <t>si cumple con los requerimientos solicitados teniendo en cuenta la mejora en cuanto a actualizaciones y eficiencia realizando estas rapidamente</t>
  </si>
  <si>
    <t>si cumple teniendo en cuenta la utilizacion de recursos como lo son el diseño , la creacion del desarrollo y la realizacion del desarrollo utilizando recursos como my sql entidad relacion para la base de datos php para el desarrollo del codigo con mvc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</si>
</sst>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40A]dd/mm/yyyy"/>
  </numFmts>
  <fonts count="19" x14ac:knownFonts="1">
    <font>
      <sz val="10"/>
      <name val="Arial"/>
      <charset val="1"/>
    </font>
    <font>
      <b/>
      <sz val="12"/>
      <name val="Arial"/>
      <family val="2"/>
      <charset val="1"/>
    </font>
    <font>
      <b/>
      <sz val="10"/>
      <name val="Arial"/>
      <family val="2"/>
      <charset val="1"/>
    </font>
    <font>
      <i/>
      <sz val="10"/>
      <name val="Arial"/>
      <family val="2"/>
      <charset val="1"/>
    </font>
    <font>
      <sz val="10"/>
      <name val="Arial"/>
      <family val="2"/>
      <charset val="1"/>
    </font>
    <font>
      <b/>
      <sz val="8"/>
      <name val="Arial"/>
      <family val="2"/>
      <charset val="1"/>
    </font>
    <font>
      <b/>
      <sz val="9"/>
      <name val="Arial"/>
      <family val="2"/>
      <charset val="1"/>
    </font>
    <font>
      <sz val="9"/>
      <name val="Arial"/>
      <family val="2"/>
      <charset val="1"/>
    </font>
    <font>
      <b/>
      <sz val="14"/>
      <color rgb="FFFF0000"/>
      <name val="Arial"/>
      <family val="2"/>
      <charset val="1"/>
    </font>
    <font>
      <b/>
      <sz val="14"/>
      <color rgb="FF339933"/>
      <name val="Arial"/>
      <family val="2"/>
      <charset val="1"/>
    </font>
    <font>
      <sz val="10"/>
      <color rgb="FFFF0000"/>
      <name val="Arial"/>
      <family val="2"/>
      <charset val="1"/>
    </font>
    <font>
      <sz val="10"/>
      <color rgb="FF3333CC"/>
      <name val="Arial"/>
      <family val="2"/>
      <charset val="1"/>
    </font>
    <font>
      <b/>
      <sz val="10"/>
      <color rgb="FFFF0000"/>
      <name val="Arial"/>
      <family val="2"/>
      <charset val="1"/>
    </font>
    <font>
      <b/>
      <sz val="10"/>
      <color rgb="FF993366"/>
      <name val="Arial"/>
      <family val="2"/>
      <charset val="1"/>
    </font>
    <font>
      <b/>
      <sz val="10"/>
      <color rgb="FF808000"/>
      <name val="Arial"/>
      <family val="2"/>
      <charset val="1"/>
    </font>
    <font>
      <b/>
      <sz val="10"/>
      <color rgb="FF008080"/>
      <name val="Arial"/>
      <family val="2"/>
      <charset val="1"/>
    </font>
    <font>
      <b/>
      <sz val="10"/>
      <color rgb="FF336666"/>
      <name val="Arial"/>
      <family val="2"/>
      <charset val="1"/>
    </font>
    <font>
      <b/>
      <sz val="11"/>
      <color theme="3"/>
      <name val="Calibri"/>
      <family val="2"/>
      <scheme val="minor"/>
    </font>
    <font>
      <b/>
      <sz val="11"/>
      <name val="Calibri"/>
      <family val="2"/>
      <scheme val="minor"/>
    </font>
  </fonts>
  <fills count="7">
    <fill>
      <patternFill patternType="none"/>
    </fill>
    <fill>
      <patternFill patternType="gray125"/>
    </fill>
    <fill>
      <patternFill patternType="solid">
        <fgColor rgb="FFD9D9D9"/>
        <bgColor rgb="FFE3E3E3"/>
      </patternFill>
    </fill>
    <fill>
      <patternFill patternType="solid">
        <fgColor rgb="FFB9CDE5"/>
        <bgColor rgb="FF99CCFF"/>
      </patternFill>
    </fill>
    <fill>
      <patternFill patternType="solid">
        <fgColor rgb="FFE3E3E3"/>
        <bgColor rgb="FFD9D9D9"/>
      </patternFill>
    </fill>
    <fill>
      <patternFill patternType="solid">
        <fgColor rgb="FFFFFFFF"/>
        <bgColor rgb="FFFFFFCC"/>
      </patternFill>
    </fill>
    <fill>
      <patternFill patternType="solid">
        <fgColor rgb="FFFFFFFF"/>
        <bgColor indexed="64"/>
      </patternFill>
    </fill>
  </fills>
  <borders count="7">
    <border>
      <left/>
      <right/>
      <top/>
      <bottom/>
      <diagonal/>
    </border>
    <border>
      <left style="medium">
        <color auto="1"/>
      </left>
      <right style="medium">
        <color auto="1"/>
      </right>
      <top style="medium">
        <color auto="1"/>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17" fillId="0" borderId="0" applyNumberFormat="0" applyFill="0" applyBorder="0" applyAlignment="0" applyProtection="0"/>
  </cellStyleXfs>
  <cellXfs count="97">
    <xf numFmtId="0" fontId="0" fillId="0" borderId="0" xfId="0"/>
    <xf numFmtId="0" fontId="0" fillId="2" borderId="0" xfId="0" applyFill="1" applyBorder="1"/>
    <xf numFmtId="0" fontId="0" fillId="2" borderId="0" xfId="0" applyFill="1"/>
    <xf numFmtId="0" fontId="2" fillId="2" borderId="0" xfId="0" applyFont="1" applyFill="1" applyBorder="1" applyAlignment="1">
      <alignment horizontal="right"/>
    </xf>
    <xf numFmtId="164" fontId="0" fillId="0" borderId="1" xfId="0" applyNumberFormat="1" applyBorder="1"/>
    <xf numFmtId="0" fontId="2" fillId="2" borderId="0" xfId="0" applyFont="1" applyFill="1" applyAlignment="1">
      <alignment horizontal="right"/>
    </xf>
    <xf numFmtId="0" fontId="0" fillId="0" borderId="1" xfId="0" applyFont="1" applyBorder="1"/>
    <xf numFmtId="0" fontId="0" fillId="2" borderId="0" xfId="0" applyFill="1" applyBorder="1" applyAlignment="1">
      <alignment horizontal="right"/>
    </xf>
    <xf numFmtId="0" fontId="0" fillId="0" borderId="2" xfId="0" applyBorder="1"/>
    <xf numFmtId="0" fontId="0" fillId="0" borderId="0" xfId="0" applyBorder="1"/>
    <xf numFmtId="0" fontId="2" fillId="0" borderId="0" xfId="0" applyFont="1" applyAlignment="1">
      <alignment horizontal="center"/>
    </xf>
    <xf numFmtId="0" fontId="4" fillId="0" borderId="0" xfId="0" applyFont="1"/>
    <xf numFmtId="0" fontId="5" fillId="4" borderId="3" xfId="0" applyFont="1" applyFill="1" applyBorder="1" applyAlignment="1">
      <alignment horizontal="center" vertical="center"/>
    </xf>
    <xf numFmtId="0" fontId="2"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2" fillId="4" borderId="0" xfId="0" applyFont="1" applyFill="1" applyAlignment="1">
      <alignment horizontal="center"/>
    </xf>
    <xf numFmtId="0" fontId="4" fillId="4" borderId="0" xfId="0" applyFont="1" applyFill="1"/>
    <xf numFmtId="0" fontId="1" fillId="4" borderId="0" xfId="0" applyFont="1" applyFill="1" applyAlignment="1">
      <alignment horizontal="right"/>
    </xf>
    <xf numFmtId="0" fontId="1" fillId="4" borderId="0" xfId="0" applyFont="1" applyFill="1"/>
    <xf numFmtId="10" fontId="2" fillId="4" borderId="0" xfId="0" applyNumberFormat="1" applyFont="1" applyFill="1"/>
    <xf numFmtId="10" fontId="0" fillId="0" borderId="0" xfId="0" applyNumberFormat="1"/>
    <xf numFmtId="0" fontId="8" fillId="4" borderId="0" xfId="0" applyFont="1" applyFill="1" applyAlignment="1">
      <alignment horizontal="center" wrapText="1"/>
    </xf>
    <xf numFmtId="0" fontId="9" fillId="4" borderId="0" xfId="0" applyFont="1" applyFill="1" applyAlignment="1">
      <alignment horizontal="center" wrapText="1"/>
    </xf>
    <xf numFmtId="0" fontId="2" fillId="0" borderId="0" xfId="0" applyFont="1" applyAlignment="1">
      <alignment horizontal="right"/>
    </xf>
    <xf numFmtId="0" fontId="2" fillId="0" borderId="0" xfId="0" applyFont="1"/>
    <xf numFmtId="0" fontId="10" fillId="4" borderId="0" xfId="0" applyFont="1" applyFill="1" applyAlignment="1">
      <alignment horizontal="center" wrapText="1"/>
    </xf>
    <xf numFmtId="0" fontId="11" fillId="4" borderId="0" xfId="0" applyFont="1" applyFill="1" applyAlignment="1">
      <alignment horizontal="center" wrapText="1"/>
    </xf>
    <xf numFmtId="0" fontId="2" fillId="4" borderId="0" xfId="0" applyFont="1" applyFill="1" applyBorder="1" applyAlignment="1">
      <alignment horizontal="center" vertical="center"/>
    </xf>
    <xf numFmtId="0" fontId="2" fillId="4" borderId="0" xfId="0" applyFont="1" applyFill="1" applyBorder="1"/>
    <xf numFmtId="0" fontId="4" fillId="4" borderId="0" xfId="0" applyFont="1" applyFill="1" applyBorder="1" applyAlignment="1">
      <alignment horizontal="justify" wrapText="1"/>
    </xf>
    <xf numFmtId="0" fontId="2" fillId="4" borderId="0" xfId="0" applyFont="1" applyFill="1" applyAlignment="1">
      <alignment wrapText="1"/>
    </xf>
    <xf numFmtId="0" fontId="4" fillId="4" borderId="0" xfId="0" applyFont="1" applyFill="1" applyAlignment="1">
      <alignment horizontal="center"/>
    </xf>
    <xf numFmtId="0" fontId="2" fillId="0" borderId="0" xfId="0" applyFont="1" applyAlignment="1">
      <alignment horizontal="center" vertical="center"/>
    </xf>
    <xf numFmtId="0" fontId="1" fillId="4" borderId="0" xfId="0" applyFont="1" applyFill="1" applyAlignment="1">
      <alignment horizontal="center"/>
    </xf>
    <xf numFmtId="0" fontId="1" fillId="4" borderId="0" xfId="0" applyFont="1" applyFill="1" applyAlignment="1">
      <alignment horizontal="left"/>
    </xf>
    <xf numFmtId="0" fontId="2" fillId="4" borderId="0" xfId="0" applyFont="1" applyFill="1" applyAlignment="1">
      <alignment horizontal="right"/>
    </xf>
    <xf numFmtId="0" fontId="4" fillId="4" borderId="0" xfId="0" applyFont="1" applyFill="1" applyAlignment="1">
      <alignment horizontal="right"/>
    </xf>
    <xf numFmtId="10" fontId="4" fillId="0" borderId="0" xfId="0" applyNumberFormat="1" applyFont="1"/>
    <xf numFmtId="0" fontId="2" fillId="4" borderId="0"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10" fillId="4" borderId="0" xfId="0" applyFont="1" applyFill="1" applyBorder="1" applyAlignment="1">
      <alignment horizontal="center" vertical="center" wrapText="1"/>
    </xf>
    <xf numFmtId="10" fontId="4" fillId="4" borderId="0" xfId="0" applyNumberFormat="1" applyFont="1" applyFill="1"/>
    <xf numFmtId="10" fontId="8" fillId="4" borderId="0" xfId="0" applyNumberFormat="1" applyFont="1" applyFill="1"/>
    <xf numFmtId="0" fontId="12" fillId="4" borderId="0" xfId="0" applyFont="1" applyFill="1" applyAlignment="1">
      <alignment horizontal="right"/>
    </xf>
    <xf numFmtId="0" fontId="12" fillId="4" borderId="0" xfId="0" applyFont="1" applyFill="1"/>
    <xf numFmtId="0" fontId="2" fillId="4" borderId="0" xfId="0" applyFont="1" applyFill="1"/>
    <xf numFmtId="0" fontId="13" fillId="4" borderId="0" xfId="0" applyFont="1" applyFill="1" applyAlignment="1">
      <alignment horizontal="right"/>
    </xf>
    <xf numFmtId="0" fontId="13" fillId="4" borderId="0" xfId="0" applyFont="1" applyFill="1"/>
    <xf numFmtId="0" fontId="14" fillId="4" borderId="0" xfId="0" applyFont="1" applyFill="1" applyAlignment="1">
      <alignment horizontal="right"/>
    </xf>
    <xf numFmtId="0" fontId="14" fillId="4" borderId="0" xfId="0" applyFont="1" applyFill="1"/>
    <xf numFmtId="0" fontId="15" fillId="4" borderId="0" xfId="0" applyFont="1" applyFill="1" applyAlignment="1">
      <alignment horizontal="right"/>
    </xf>
    <xf numFmtId="0" fontId="15" fillId="4" borderId="0" xfId="0" applyFont="1" applyFill="1"/>
    <xf numFmtId="9" fontId="16" fillId="4" borderId="0" xfId="0" applyNumberFormat="1" applyFont="1" applyFill="1" applyAlignment="1">
      <alignment horizontal="right"/>
    </xf>
    <xf numFmtId="0" fontId="16" fillId="4" borderId="0" xfId="0" applyFont="1" applyFill="1"/>
    <xf numFmtId="0" fontId="4" fillId="4" borderId="0" xfId="0" applyFont="1" applyFill="1" applyBorder="1" applyAlignment="1">
      <alignment horizontal="left" wrapText="1"/>
    </xf>
    <xf numFmtId="0" fontId="18" fillId="4" borderId="0" xfId="1" applyFont="1" applyFill="1" applyBorder="1" applyAlignment="1">
      <alignment horizontal="center" vertical="center"/>
    </xf>
    <xf numFmtId="0" fontId="18" fillId="4" borderId="0" xfId="1" applyFont="1" applyFill="1" applyBorder="1"/>
    <xf numFmtId="0" fontId="18" fillId="4" borderId="0" xfId="1" applyFont="1" applyFill="1" applyBorder="1" applyAlignment="1">
      <alignment horizontal="justify" wrapText="1"/>
    </xf>
    <xf numFmtId="0" fontId="18" fillId="4" borderId="0" xfId="1" applyFont="1" applyFill="1"/>
    <xf numFmtId="0" fontId="18" fillId="4" borderId="0" xfId="1" applyFont="1" applyFill="1" applyAlignment="1">
      <alignment wrapText="1"/>
    </xf>
    <xf numFmtId="0" fontId="18" fillId="4" borderId="0" xfId="1" applyFont="1" applyFill="1" applyAlignment="1">
      <alignment horizontal="center"/>
    </xf>
    <xf numFmtId="0" fontId="18" fillId="4" borderId="3" xfId="1" applyFont="1" applyFill="1" applyBorder="1" applyAlignment="1">
      <alignment horizontal="center" vertical="center"/>
    </xf>
    <xf numFmtId="0" fontId="18" fillId="5" borderId="3" xfId="1" applyFont="1" applyFill="1" applyBorder="1" applyAlignment="1" applyProtection="1">
      <alignment wrapText="1"/>
      <protection locked="0"/>
    </xf>
    <xf numFmtId="0" fontId="18" fillId="0" borderId="0" xfId="1" applyFont="1" applyAlignment="1">
      <alignment wrapText="1"/>
    </xf>
    <xf numFmtId="0" fontId="18" fillId="5" borderId="3" xfId="1" applyFont="1" applyFill="1" applyBorder="1" applyProtection="1">
      <protection locked="0"/>
    </xf>
    <xf numFmtId="0" fontId="18" fillId="4" borderId="0" xfId="1" applyFont="1" applyFill="1" applyBorder="1" applyAlignment="1">
      <alignment wrapText="1"/>
    </xf>
    <xf numFmtId="0" fontId="18" fillId="4" borderId="0" xfId="1" applyFont="1" applyFill="1" applyBorder="1" applyAlignment="1">
      <alignment horizontal="left" wrapText="1"/>
    </xf>
    <xf numFmtId="0" fontId="18" fillId="4" borderId="3" xfId="1" applyFont="1" applyFill="1" applyBorder="1" applyAlignment="1">
      <alignment horizontal="center" vertical="center" wrapText="1"/>
    </xf>
    <xf numFmtId="0" fontId="18" fillId="4" borderId="3" xfId="1"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2" borderId="1" xfId="0" applyFill="1" applyBorder="1" applyAlignment="1">
      <alignment horizontal="center"/>
    </xf>
    <xf numFmtId="0" fontId="1" fillId="2" borderId="0" xfId="0" applyFont="1" applyFill="1" applyBorder="1" applyAlignment="1">
      <alignment horizontal="center"/>
    </xf>
    <xf numFmtId="0" fontId="2" fillId="2" borderId="0" xfId="0" applyFont="1" applyFill="1" applyBorder="1" applyAlignment="1">
      <alignment horizontal="center"/>
    </xf>
    <xf numFmtId="0" fontId="0" fillId="0" borderId="1" xfId="0" applyFont="1" applyBorder="1" applyAlignment="1">
      <alignment horizontal="center"/>
    </xf>
    <xf numFmtId="0" fontId="2" fillId="4" borderId="0" xfId="0" applyFont="1" applyFill="1" applyBorder="1" applyAlignment="1">
      <alignment horizontal="center"/>
    </xf>
    <xf numFmtId="0" fontId="4" fillId="4" borderId="0" xfId="0" applyFont="1" applyFill="1" applyBorder="1" applyAlignment="1">
      <alignment horizontal="left" vertical="center" wrapText="1"/>
    </xf>
    <xf numFmtId="0" fontId="2" fillId="4"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7" fillId="4" borderId="3" xfId="0" applyFont="1" applyFill="1" applyBorder="1" applyAlignment="1">
      <alignment horizontal="center" vertical="center" wrapText="1"/>
    </xf>
    <xf numFmtId="0" fontId="18" fillId="4" borderId="0" xfId="1" applyFont="1" applyFill="1" applyBorder="1" applyAlignment="1">
      <alignment horizontal="left" wrapText="1"/>
    </xf>
    <xf numFmtId="0" fontId="18" fillId="4" borderId="3" xfId="1" applyFont="1" applyFill="1" applyBorder="1" applyAlignment="1">
      <alignment horizontal="center" vertical="center" wrapText="1"/>
    </xf>
    <xf numFmtId="0" fontId="18" fillId="4" borderId="3" xfId="1" applyFont="1" applyFill="1" applyBorder="1" applyAlignment="1">
      <alignment horizontal="left" vertical="center" wrapText="1"/>
    </xf>
    <xf numFmtId="0" fontId="18" fillId="5" borderId="3" xfId="1" applyFont="1" applyFill="1" applyBorder="1" applyAlignment="1" applyProtection="1">
      <alignment horizontal="center" vertical="center" wrapText="1"/>
      <protection locked="0"/>
    </xf>
    <xf numFmtId="1" fontId="18" fillId="5" borderId="3" xfId="1" applyNumberFormat="1" applyFont="1" applyFill="1" applyBorder="1" applyAlignment="1" applyProtection="1">
      <alignment horizontal="center" vertical="center" wrapText="1"/>
      <protection locked="0"/>
    </xf>
    <xf numFmtId="0" fontId="18" fillId="5" borderId="4" xfId="1" applyFont="1" applyFill="1" applyBorder="1" applyAlignment="1" applyProtection="1">
      <alignment horizontal="center" vertical="center" wrapText="1"/>
      <protection locked="0"/>
    </xf>
    <xf numFmtId="0" fontId="18" fillId="5" borderId="5" xfId="1" applyFont="1" applyFill="1" applyBorder="1" applyAlignment="1" applyProtection="1">
      <alignment horizontal="center" vertical="center" wrapText="1"/>
      <protection locked="0"/>
    </xf>
    <xf numFmtId="0" fontId="18" fillId="5" borderId="6" xfId="1" applyFont="1" applyFill="1" applyBorder="1" applyAlignment="1" applyProtection="1">
      <alignment horizontal="center" vertical="center" wrapText="1"/>
      <protection locked="0"/>
    </xf>
    <xf numFmtId="10" fontId="4" fillId="4" borderId="3" xfId="0" applyNumberFormat="1" applyFont="1" applyFill="1" applyBorder="1" applyAlignment="1">
      <alignment horizontal="center"/>
    </xf>
    <xf numFmtId="10" fontId="4" fillId="5" borderId="3" xfId="0" applyNumberFormat="1" applyFont="1" applyFill="1" applyBorder="1" applyAlignment="1" applyProtection="1">
      <alignment horizontal="center" vertical="center"/>
      <protection locked="0"/>
    </xf>
    <xf numFmtId="0" fontId="18" fillId="5" borderId="3" xfId="1" applyFont="1" applyFill="1" applyBorder="1" applyAlignment="1" applyProtection="1">
      <alignment horizontal="left" vertical="center" wrapText="1"/>
      <protection locked="0"/>
    </xf>
    <xf numFmtId="0" fontId="18" fillId="0" borderId="3" xfId="1" applyFont="1" applyBorder="1" applyAlignment="1">
      <alignment horizontal="left" vertical="center" wrapText="1"/>
    </xf>
    <xf numFmtId="0" fontId="18" fillId="0" borderId="3" xfId="1" applyFont="1" applyBorder="1" applyAlignment="1">
      <alignment horizontal="left" vertical="center"/>
    </xf>
    <xf numFmtId="0" fontId="18" fillId="6" borderId="3" xfId="1" applyFont="1" applyFill="1" applyBorder="1" applyAlignment="1">
      <alignment horizontal="left" vertical="center" wrapText="1"/>
    </xf>
    <xf numFmtId="0" fontId="18" fillId="6" borderId="3" xfId="1" applyFont="1" applyFill="1" applyBorder="1" applyAlignment="1">
      <alignment horizontal="left" vertical="center"/>
    </xf>
    <xf numFmtId="0" fontId="18" fillId="5" borderId="3" xfId="1" applyFont="1" applyFill="1" applyBorder="1" applyAlignment="1" applyProtection="1">
      <alignment vertical="center" wrapText="1"/>
      <protection locked="0"/>
    </xf>
  </cellXfs>
  <cellStyles count="2">
    <cellStyle name="Encabezado 4" xfId="1" builtinId="19"/>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E3E3E3"/>
      <rgbColor rgb="FFFFFF99"/>
      <rgbColor rgb="FF99CCFF"/>
      <rgbColor rgb="FFFF99CC"/>
      <rgbColor rgb="FFCC99FF"/>
      <rgbColor rgb="FFFFCC99"/>
      <rgbColor rgb="FF3366FF"/>
      <rgbColor rgb="FF33CCCC"/>
      <rgbColor rgb="FF99CC00"/>
      <rgbColor rgb="FFFFCC00"/>
      <rgbColor rgb="FFFF9900"/>
      <rgbColor rgb="FFFF6600"/>
      <rgbColor rgb="FF336666"/>
      <rgbColor rgb="FF969696"/>
      <rgbColor rgb="FF003366"/>
      <rgbColor rgb="FF339933"/>
      <rgbColor rgb="FF003300"/>
      <rgbColor rgb="FF333300"/>
      <rgbColor rgb="FF993300"/>
      <rgbColor rgb="FF993366"/>
      <rgbColor rgb="FF3333CC"/>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222226"/>
      </a:dk1>
      <a:lt1>
        <a:sysClr val="window" lastClr="CDCFD4"/>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RowColHeaders="0" zoomScale="110" zoomScaleNormal="110" workbookViewId="0">
      <selection activeCell="C7" sqref="C7:D7"/>
    </sheetView>
  </sheetViews>
  <sheetFormatPr baseColWidth="10" defaultColWidth="9.140625" defaultRowHeight="12.75" x14ac:dyDescent="0.2"/>
  <cols>
    <col min="1" max="1" width="10.7109375" customWidth="1"/>
    <col min="2" max="2" width="18.7109375" customWidth="1"/>
    <col min="3" max="3" width="15.140625" customWidth="1"/>
    <col min="4" max="4" width="40.85546875" customWidth="1"/>
    <col min="5" max="1025" width="10.7109375" customWidth="1"/>
  </cols>
  <sheetData>
    <row r="1" spans="1:4" ht="15.75" x14ac:dyDescent="0.25">
      <c r="A1" s="72" t="s">
        <v>0</v>
      </c>
      <c r="B1" s="72"/>
      <c r="C1" s="72"/>
      <c r="D1" s="72"/>
    </row>
    <row r="2" spans="1:4" x14ac:dyDescent="0.2">
      <c r="A2" s="1"/>
      <c r="B2" s="2"/>
      <c r="C2" s="2"/>
      <c r="D2" s="2"/>
    </row>
    <row r="3" spans="1:4" x14ac:dyDescent="0.2">
      <c r="A3" s="3" t="s">
        <v>1</v>
      </c>
      <c r="B3" s="4">
        <f ca="1">TODAY()</f>
        <v>44470</v>
      </c>
      <c r="C3" s="5" t="s">
        <v>2</v>
      </c>
      <c r="D3" s="6" t="s">
        <v>3</v>
      </c>
    </row>
    <row r="4" spans="1:4" x14ac:dyDescent="0.2">
      <c r="A4" s="7"/>
      <c r="B4" s="2"/>
      <c r="C4" s="2"/>
      <c r="D4" s="2"/>
    </row>
    <row r="5" spans="1:4" x14ac:dyDescent="0.2">
      <c r="A5" s="3" t="s">
        <v>4</v>
      </c>
      <c r="B5" s="6">
        <v>2142329</v>
      </c>
      <c r="C5" s="2"/>
      <c r="D5" s="2"/>
    </row>
    <row r="6" spans="1:4" x14ac:dyDescent="0.2">
      <c r="A6" s="1"/>
      <c r="B6" s="2"/>
      <c r="C6" s="2"/>
      <c r="D6" s="2"/>
    </row>
    <row r="7" spans="1:4" x14ac:dyDescent="0.2">
      <c r="A7" s="73" t="s">
        <v>5</v>
      </c>
      <c r="B7" s="73"/>
      <c r="C7" s="74" t="s">
        <v>6</v>
      </c>
      <c r="D7" s="74"/>
    </row>
    <row r="8" spans="1:4" x14ac:dyDescent="0.2">
      <c r="A8" s="2"/>
      <c r="B8" s="2"/>
      <c r="C8" s="2"/>
      <c r="D8" s="2"/>
    </row>
    <row r="9" spans="1:4" ht="63" customHeight="1" x14ac:dyDescent="0.2">
      <c r="A9" s="70" t="s">
        <v>7</v>
      </c>
      <c r="B9" s="70"/>
      <c r="C9" s="70"/>
      <c r="D9" s="70"/>
    </row>
    <row r="10" spans="1:4" x14ac:dyDescent="0.2">
      <c r="A10" s="71"/>
      <c r="B10" s="71"/>
      <c r="C10" s="71"/>
      <c r="D10" s="71"/>
    </row>
    <row r="11" spans="1:4" x14ac:dyDescent="0.2">
      <c r="A11" s="71"/>
      <c r="B11" s="71"/>
      <c r="C11" s="71"/>
      <c r="D11" s="71"/>
    </row>
    <row r="12" spans="1:4" x14ac:dyDescent="0.2">
      <c r="A12" s="71"/>
      <c r="B12" s="71"/>
      <c r="C12" s="71"/>
      <c r="D12" s="71"/>
    </row>
    <row r="13" spans="1:4" x14ac:dyDescent="0.2">
      <c r="A13" s="71"/>
      <c r="B13" s="71"/>
      <c r="C13" s="71"/>
      <c r="D13" s="71"/>
    </row>
    <row r="14" spans="1:4" x14ac:dyDescent="0.2">
      <c r="A14" s="71"/>
      <c r="B14" s="71"/>
      <c r="C14" s="71"/>
      <c r="D14" s="71"/>
    </row>
    <row r="15" spans="1:4" x14ac:dyDescent="0.2">
      <c r="A15" s="71"/>
      <c r="B15" s="71"/>
      <c r="C15" s="71"/>
      <c r="D15" s="71"/>
    </row>
    <row r="16" spans="1:4" x14ac:dyDescent="0.2">
      <c r="A16" s="71"/>
      <c r="B16" s="71"/>
      <c r="C16" s="71"/>
      <c r="D16" s="71"/>
    </row>
    <row r="17" spans="1:4" x14ac:dyDescent="0.2">
      <c r="A17" s="8"/>
      <c r="B17" s="8"/>
      <c r="C17" s="8"/>
      <c r="D17" s="8"/>
    </row>
    <row r="18" spans="1:4" ht="48.75" customHeight="1" x14ac:dyDescent="0.2">
      <c r="A18" s="70" t="s">
        <v>8</v>
      </c>
      <c r="B18" s="70"/>
      <c r="C18" s="70"/>
      <c r="D18" s="70"/>
    </row>
    <row r="19" spans="1:4" x14ac:dyDescent="0.2">
      <c r="A19" s="71"/>
      <c r="B19" s="71"/>
      <c r="C19" s="71"/>
      <c r="D19" s="71"/>
    </row>
    <row r="20" spans="1:4" x14ac:dyDescent="0.2">
      <c r="A20" s="71"/>
      <c r="B20" s="71"/>
      <c r="C20" s="71"/>
      <c r="D20" s="71"/>
    </row>
    <row r="21" spans="1:4" x14ac:dyDescent="0.2">
      <c r="A21" s="71"/>
      <c r="B21" s="71"/>
      <c r="C21" s="71"/>
      <c r="D21" s="71"/>
    </row>
    <row r="22" spans="1:4" x14ac:dyDescent="0.2">
      <c r="A22" s="71"/>
      <c r="B22" s="71"/>
      <c r="C22" s="71"/>
      <c r="D22" s="71"/>
    </row>
    <row r="23" spans="1:4" x14ac:dyDescent="0.2">
      <c r="A23" s="71"/>
      <c r="B23" s="71"/>
      <c r="C23" s="71"/>
      <c r="D23" s="71"/>
    </row>
    <row r="24" spans="1:4" x14ac:dyDescent="0.2">
      <c r="A24" s="71"/>
      <c r="B24" s="71"/>
      <c r="C24" s="71"/>
      <c r="D24" s="71"/>
    </row>
    <row r="25" spans="1:4" x14ac:dyDescent="0.2">
      <c r="A25" s="71"/>
      <c r="B25" s="71"/>
      <c r="C25" s="71"/>
      <c r="D25" s="71"/>
    </row>
    <row r="26" spans="1:4" x14ac:dyDescent="0.2">
      <c r="A26" s="9"/>
      <c r="B26" s="9"/>
      <c r="C26" s="9"/>
      <c r="D26" s="9"/>
    </row>
    <row r="27" spans="1:4" ht="69.75" customHeight="1" x14ac:dyDescent="0.2">
      <c r="A27" s="70" t="s">
        <v>9</v>
      </c>
      <c r="B27" s="70"/>
      <c r="C27" s="70"/>
      <c r="D27" s="70"/>
    </row>
    <row r="28" spans="1:4" x14ac:dyDescent="0.2">
      <c r="A28" s="71"/>
      <c r="B28" s="71"/>
      <c r="C28" s="71"/>
      <c r="D28" s="71"/>
    </row>
    <row r="29" spans="1:4" x14ac:dyDescent="0.2">
      <c r="A29" s="71"/>
      <c r="B29" s="71"/>
      <c r="C29" s="71"/>
      <c r="D29" s="71"/>
    </row>
    <row r="30" spans="1:4" x14ac:dyDescent="0.2">
      <c r="A30" s="71"/>
      <c r="B30" s="71"/>
      <c r="C30" s="71"/>
      <c r="D30" s="71"/>
    </row>
    <row r="31" spans="1:4" x14ac:dyDescent="0.2">
      <c r="A31" s="71"/>
      <c r="B31" s="71"/>
      <c r="C31" s="71"/>
      <c r="D31" s="71"/>
    </row>
    <row r="32" spans="1:4" x14ac:dyDescent="0.2">
      <c r="A32" s="71"/>
      <c r="B32" s="71"/>
      <c r="C32" s="71"/>
      <c r="D32" s="71"/>
    </row>
    <row r="33" spans="1:4" x14ac:dyDescent="0.2">
      <c r="A33" s="71"/>
      <c r="B33" s="71"/>
      <c r="C33" s="71"/>
      <c r="D33" s="71"/>
    </row>
    <row r="34" spans="1:4" x14ac:dyDescent="0.2">
      <c r="A34" s="71"/>
      <c r="B34" s="71"/>
      <c r="C34" s="71"/>
      <c r="D34" s="71"/>
    </row>
    <row r="35" spans="1:4" x14ac:dyDescent="0.2">
      <c r="A35" s="71"/>
      <c r="B35" s="71"/>
      <c r="C35" s="71"/>
      <c r="D35" s="71"/>
    </row>
  </sheetData>
  <mergeCells count="9">
    <mergeCell ref="A18:D18"/>
    <mergeCell ref="A19:D25"/>
    <mergeCell ref="A27:D27"/>
    <mergeCell ref="A28:D35"/>
    <mergeCell ref="A1:D1"/>
    <mergeCell ref="A7:B7"/>
    <mergeCell ref="C7:D7"/>
    <mergeCell ref="A9:D9"/>
    <mergeCell ref="A10:D16"/>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9"/>
  <sheetViews>
    <sheetView showGridLines="0" showRowColHeaders="0" zoomScale="90" zoomScaleNormal="90" workbookViewId="0">
      <selection activeCell="C33" sqref="C33"/>
    </sheetView>
  </sheetViews>
  <sheetFormatPr baseColWidth="10" defaultColWidth="9.140625" defaultRowHeight="12.75" x14ac:dyDescent="0.2"/>
  <cols>
    <col min="1" max="1" width="6.140625" style="10" customWidth="1"/>
    <col min="2" max="2" width="16.28515625" style="11" customWidth="1"/>
    <col min="3" max="3" width="63.28515625" style="11" customWidth="1"/>
    <col min="4" max="4" width="6.85546875" style="11" customWidth="1"/>
    <col min="5" max="5" width="8.7109375" style="11" customWidth="1"/>
    <col min="6" max="6" width="10" style="11" customWidth="1"/>
    <col min="7" max="8" width="10.42578125" style="11" customWidth="1"/>
    <col min="9" max="1025" width="11.42578125" style="11" customWidth="1"/>
  </cols>
  <sheetData>
    <row r="1" spans="1:8" ht="15" customHeight="1" x14ac:dyDescent="0.2">
      <c r="A1" s="28">
        <v>8</v>
      </c>
      <c r="B1" s="29" t="s">
        <v>186</v>
      </c>
      <c r="C1" s="30"/>
      <c r="D1" s="55"/>
      <c r="E1" s="55"/>
      <c r="F1" s="17"/>
      <c r="G1" s="17"/>
      <c r="H1" s="17"/>
    </row>
    <row r="2" spans="1:8" ht="14.25" customHeight="1" x14ac:dyDescent="0.2">
      <c r="A2" s="17"/>
      <c r="B2" s="31"/>
      <c r="C2" s="32"/>
      <c r="D2" s="31"/>
      <c r="E2" s="31"/>
      <c r="F2" s="17"/>
      <c r="G2" s="17"/>
      <c r="H2" s="17"/>
    </row>
    <row r="3" spans="1:8" s="33" customFormat="1" ht="24.75" customHeight="1" x14ac:dyDescent="0.2">
      <c r="A3" s="12" t="s">
        <v>12</v>
      </c>
      <c r="B3" s="13" t="s">
        <v>13</v>
      </c>
      <c r="C3" s="14" t="s">
        <v>14</v>
      </c>
      <c r="D3" s="15" t="s">
        <v>35</v>
      </c>
      <c r="E3" s="15" t="s">
        <v>187</v>
      </c>
      <c r="F3" s="12" t="s">
        <v>188</v>
      </c>
      <c r="G3" s="12" t="s">
        <v>187</v>
      </c>
      <c r="H3" s="13" t="s">
        <v>189</v>
      </c>
    </row>
    <row r="4" spans="1:8" ht="20.100000000000001" customHeight="1" x14ac:dyDescent="0.2">
      <c r="A4" s="77">
        <v>1</v>
      </c>
      <c r="B4" s="78" t="s">
        <v>17</v>
      </c>
      <c r="C4" s="79" t="s">
        <v>34</v>
      </c>
      <c r="D4" s="80">
        <f>FUNCIONALIDAD!D25</f>
        <v>7</v>
      </c>
      <c r="E4" s="80">
        <v>15</v>
      </c>
      <c r="F4" s="89">
        <f>FUNCIONALIDAD!D26</f>
        <v>0.46666666666666667</v>
      </c>
      <c r="G4" s="89">
        <f>PARAMETROS!E5</f>
        <v>0.14000000000000001</v>
      </c>
      <c r="H4" s="89">
        <f>(F4*G4)</f>
        <v>6.533333333333334E-2</v>
      </c>
    </row>
    <row r="5" spans="1:8" x14ac:dyDescent="0.2">
      <c r="A5" s="77"/>
      <c r="B5" s="78"/>
      <c r="C5" s="79"/>
      <c r="D5" s="80"/>
      <c r="E5" s="80"/>
      <c r="F5" s="89"/>
      <c r="G5" s="89"/>
      <c r="H5" s="89"/>
    </row>
    <row r="6" spans="1:8" x14ac:dyDescent="0.2">
      <c r="A6" s="77"/>
      <c r="B6" s="78"/>
      <c r="C6" s="79"/>
      <c r="D6" s="80"/>
      <c r="E6" s="80"/>
      <c r="F6" s="89"/>
      <c r="G6" s="89"/>
      <c r="H6" s="89"/>
    </row>
    <row r="7" spans="1:8" ht="15.75" customHeight="1" x14ac:dyDescent="0.2">
      <c r="A7" s="77"/>
      <c r="B7" s="78"/>
      <c r="C7" s="79"/>
      <c r="D7" s="80"/>
      <c r="E7" s="80"/>
      <c r="F7" s="89"/>
      <c r="G7" s="89"/>
      <c r="H7" s="89"/>
    </row>
    <row r="8" spans="1:8" ht="12.75" customHeight="1" x14ac:dyDescent="0.2">
      <c r="A8" s="77">
        <v>2</v>
      </c>
      <c r="B8" s="78" t="s">
        <v>19</v>
      </c>
      <c r="C8" s="79" t="s">
        <v>73</v>
      </c>
      <c r="D8" s="80">
        <f>FIABILIDAD!D21</f>
        <v>5</v>
      </c>
      <c r="E8" s="80">
        <v>12</v>
      </c>
      <c r="F8" s="89">
        <f>FIABILIDAD!D22</f>
        <v>0.41666666666666669</v>
      </c>
      <c r="G8" s="89">
        <f>PARAMETROS!E9</f>
        <v>0.14000000000000001</v>
      </c>
      <c r="H8" s="89">
        <f>(F8*G8)</f>
        <v>5.8333333333333341E-2</v>
      </c>
    </row>
    <row r="9" spans="1:8" x14ac:dyDescent="0.2">
      <c r="A9" s="77"/>
      <c r="B9" s="78"/>
      <c r="C9" s="79"/>
      <c r="D9" s="80"/>
      <c r="E9" s="80"/>
      <c r="F9" s="89"/>
      <c r="G9" s="89"/>
      <c r="H9" s="89"/>
    </row>
    <row r="10" spans="1:8" x14ac:dyDescent="0.2">
      <c r="A10" s="77"/>
      <c r="B10" s="78"/>
      <c r="C10" s="79"/>
      <c r="D10" s="80"/>
      <c r="E10" s="80"/>
      <c r="F10" s="89"/>
      <c r="G10" s="89"/>
      <c r="H10" s="89"/>
    </row>
    <row r="11" spans="1:8" x14ac:dyDescent="0.2">
      <c r="A11" s="77"/>
      <c r="B11" s="78"/>
      <c r="C11" s="79"/>
      <c r="D11" s="80"/>
      <c r="E11" s="80"/>
      <c r="F11" s="89"/>
      <c r="G11" s="89"/>
      <c r="H11" s="89"/>
    </row>
    <row r="12" spans="1:8" ht="12.75" customHeight="1" x14ac:dyDescent="0.2">
      <c r="A12" s="77">
        <v>3</v>
      </c>
      <c r="B12" s="78" t="s">
        <v>21</v>
      </c>
      <c r="C12" s="79" t="s">
        <v>93</v>
      </c>
      <c r="D12" s="80">
        <f>USABILIDAD!D26</f>
        <v>8</v>
      </c>
      <c r="E12" s="80">
        <v>15</v>
      </c>
      <c r="F12" s="89">
        <f>USABILIDAD!D27</f>
        <v>0.53333333333333333</v>
      </c>
      <c r="G12" s="89">
        <f>PARAMETROS!E13</f>
        <v>0.15</v>
      </c>
      <c r="H12" s="89">
        <f>(F12*G12)</f>
        <v>0.08</v>
      </c>
    </row>
    <row r="13" spans="1:8" x14ac:dyDescent="0.2">
      <c r="A13" s="77"/>
      <c r="B13" s="78"/>
      <c r="C13" s="79"/>
      <c r="D13" s="80"/>
      <c r="E13" s="80"/>
      <c r="F13" s="89"/>
      <c r="G13" s="89"/>
      <c r="H13" s="89"/>
    </row>
    <row r="14" spans="1:8" x14ac:dyDescent="0.2">
      <c r="A14" s="77"/>
      <c r="B14" s="78"/>
      <c r="C14" s="79"/>
      <c r="D14" s="80"/>
      <c r="E14" s="80"/>
      <c r="F14" s="89"/>
      <c r="G14" s="89"/>
      <c r="H14" s="89"/>
    </row>
    <row r="15" spans="1:8" x14ac:dyDescent="0.2">
      <c r="A15" s="77"/>
      <c r="B15" s="78"/>
      <c r="C15" s="79"/>
      <c r="D15" s="80"/>
      <c r="E15" s="80"/>
      <c r="F15" s="89"/>
      <c r="G15" s="89"/>
      <c r="H15" s="89"/>
    </row>
    <row r="16" spans="1:8" ht="12.75" customHeight="1" x14ac:dyDescent="0.2">
      <c r="A16" s="77">
        <v>4</v>
      </c>
      <c r="B16" s="78" t="s">
        <v>23</v>
      </c>
      <c r="C16" s="79" t="s">
        <v>190</v>
      </c>
      <c r="D16" s="80">
        <f>EFICIENCIA!E19</f>
        <v>6</v>
      </c>
      <c r="E16" s="80">
        <v>9</v>
      </c>
      <c r="F16" s="89">
        <f>EFICIENCIA!E20</f>
        <v>0.66666666666666663</v>
      </c>
      <c r="G16" s="89">
        <f>PARAMETROS!E17</f>
        <v>0.15</v>
      </c>
      <c r="H16" s="89">
        <f>(F16*G16)</f>
        <v>9.9999999999999992E-2</v>
      </c>
    </row>
    <row r="17" spans="1:8" x14ac:dyDescent="0.2">
      <c r="A17" s="77"/>
      <c r="B17" s="78"/>
      <c r="C17" s="79"/>
      <c r="D17" s="80"/>
      <c r="E17" s="80"/>
      <c r="F17" s="89"/>
      <c r="G17" s="89"/>
      <c r="H17" s="89"/>
    </row>
    <row r="18" spans="1:8" x14ac:dyDescent="0.2">
      <c r="A18" s="77"/>
      <c r="B18" s="78"/>
      <c r="C18" s="79"/>
      <c r="D18" s="80"/>
      <c r="E18" s="80"/>
      <c r="F18" s="89"/>
      <c r="G18" s="89"/>
      <c r="H18" s="89"/>
    </row>
    <row r="19" spans="1:8" x14ac:dyDescent="0.2">
      <c r="A19" s="77"/>
      <c r="B19" s="78"/>
      <c r="C19" s="79"/>
      <c r="D19" s="80"/>
      <c r="E19" s="80"/>
      <c r="F19" s="89"/>
      <c r="G19" s="89"/>
      <c r="H19" s="89"/>
    </row>
    <row r="20" spans="1:8" ht="12.75" customHeight="1" x14ac:dyDescent="0.2">
      <c r="A20" s="77">
        <v>5</v>
      </c>
      <c r="B20" s="78" t="s">
        <v>25</v>
      </c>
      <c r="C20" s="79" t="s">
        <v>131</v>
      </c>
      <c r="D20" s="80">
        <f>'CAPACIDAD DE MANTENIMIENTO'!D26</f>
        <v>0</v>
      </c>
      <c r="E20" s="80">
        <v>15</v>
      </c>
      <c r="F20" s="89">
        <f>'CAPACIDAD DE MANTENIMIENTO'!D27</f>
        <v>0</v>
      </c>
      <c r="G20" s="89">
        <f>PARAMETROS!E21</f>
        <v>0.14000000000000001</v>
      </c>
      <c r="H20" s="89">
        <f>(F20*G20)</f>
        <v>0</v>
      </c>
    </row>
    <row r="21" spans="1:8" x14ac:dyDescent="0.2">
      <c r="A21" s="77"/>
      <c r="B21" s="78"/>
      <c r="C21" s="79"/>
      <c r="D21" s="80"/>
      <c r="E21" s="80"/>
      <c r="F21" s="89"/>
      <c r="G21" s="89"/>
      <c r="H21" s="89"/>
    </row>
    <row r="22" spans="1:8" x14ac:dyDescent="0.2">
      <c r="A22" s="77"/>
      <c r="B22" s="78"/>
      <c r="C22" s="79"/>
      <c r="D22" s="80"/>
      <c r="E22" s="80"/>
      <c r="F22" s="89"/>
      <c r="G22" s="89"/>
      <c r="H22" s="89"/>
    </row>
    <row r="23" spans="1:8" x14ac:dyDescent="0.2">
      <c r="A23" s="77"/>
      <c r="B23" s="78"/>
      <c r="C23" s="79"/>
      <c r="D23" s="80"/>
      <c r="E23" s="80"/>
      <c r="F23" s="89"/>
      <c r="G23" s="89"/>
      <c r="H23" s="89"/>
    </row>
    <row r="24" spans="1:8" ht="12.75" customHeight="1" x14ac:dyDescent="0.2">
      <c r="A24" s="77">
        <v>6</v>
      </c>
      <c r="B24" s="78" t="s">
        <v>27</v>
      </c>
      <c r="C24" s="79" t="s">
        <v>149</v>
      </c>
      <c r="D24" s="80">
        <f>' PORTABILIDAD'!D26</f>
        <v>0</v>
      </c>
      <c r="E24" s="80">
        <v>15</v>
      </c>
      <c r="F24" s="89">
        <f>' PORTABILIDAD'!D27</f>
        <v>0</v>
      </c>
      <c r="G24" s="89">
        <f>PARAMETROS!E25</f>
        <v>0.14000000000000001</v>
      </c>
      <c r="H24" s="89">
        <f>(F24*G24)</f>
        <v>0</v>
      </c>
    </row>
    <row r="25" spans="1:8" x14ac:dyDescent="0.2">
      <c r="A25" s="77"/>
      <c r="B25" s="78"/>
      <c r="C25" s="79"/>
      <c r="D25" s="80"/>
      <c r="E25" s="80"/>
      <c r="F25" s="89"/>
      <c r="G25" s="89"/>
      <c r="H25" s="89"/>
    </row>
    <row r="26" spans="1:8" x14ac:dyDescent="0.2">
      <c r="A26" s="77"/>
      <c r="B26" s="78"/>
      <c r="C26" s="79"/>
      <c r="D26" s="80"/>
      <c r="E26" s="80"/>
      <c r="F26" s="89"/>
      <c r="G26" s="89"/>
      <c r="H26" s="89"/>
    </row>
    <row r="27" spans="1:8" x14ac:dyDescent="0.2">
      <c r="A27" s="77"/>
      <c r="B27" s="78"/>
      <c r="C27" s="79"/>
      <c r="D27" s="80"/>
      <c r="E27" s="80"/>
      <c r="F27" s="89"/>
      <c r="G27" s="89"/>
      <c r="H27" s="89"/>
    </row>
    <row r="28" spans="1:8" ht="12.75" customHeight="1" x14ac:dyDescent="0.2">
      <c r="A28" s="77">
        <v>7</v>
      </c>
      <c r="B28" s="78" t="s">
        <v>29</v>
      </c>
      <c r="C28" s="79" t="s">
        <v>166</v>
      </c>
      <c r="D28" s="80">
        <f>'CALIDAD EN USO'!D30</f>
        <v>0</v>
      </c>
      <c r="E28" s="80">
        <v>18</v>
      </c>
      <c r="F28" s="89">
        <f>'CALIDAD EN USO'!D31</f>
        <v>0</v>
      </c>
      <c r="G28" s="89">
        <f>PARAMETROS!E29</f>
        <v>0.14000000000000001</v>
      </c>
      <c r="H28" s="89">
        <f>(F28*G28)</f>
        <v>0</v>
      </c>
    </row>
    <row r="29" spans="1:8" x14ac:dyDescent="0.2">
      <c r="A29" s="77"/>
      <c r="B29" s="78"/>
      <c r="C29" s="79"/>
      <c r="D29" s="80"/>
      <c r="E29" s="80"/>
      <c r="F29" s="89"/>
      <c r="G29" s="89"/>
      <c r="H29" s="89"/>
    </row>
    <row r="30" spans="1:8" x14ac:dyDescent="0.2">
      <c r="A30" s="77"/>
      <c r="B30" s="78"/>
      <c r="C30" s="79"/>
      <c r="D30" s="80"/>
      <c r="E30" s="80"/>
      <c r="F30" s="89"/>
      <c r="G30" s="89"/>
      <c r="H30" s="89"/>
    </row>
    <row r="31" spans="1:8" x14ac:dyDescent="0.2">
      <c r="A31" s="77"/>
      <c r="B31" s="78"/>
      <c r="C31" s="79"/>
      <c r="D31" s="80"/>
      <c r="E31" s="80"/>
      <c r="F31" s="89"/>
      <c r="G31" s="89"/>
      <c r="H31" s="89"/>
    </row>
    <row r="32" spans="1:8" ht="18" x14ac:dyDescent="0.25">
      <c r="A32" s="16"/>
      <c r="B32" s="17"/>
      <c r="C32" s="18" t="s">
        <v>191</v>
      </c>
      <c r="D32" s="34">
        <f>SUM(D4:D31)</f>
        <v>26</v>
      </c>
      <c r="E32" s="18" t="s">
        <v>192</v>
      </c>
      <c r="F32" s="42"/>
      <c r="G32" s="42">
        <f>SUM(G4:G31)</f>
        <v>1</v>
      </c>
      <c r="H32" s="43">
        <f>SUM(H4:H31)</f>
        <v>0.30366666666666664</v>
      </c>
    </row>
    <row r="33" spans="1:8" x14ac:dyDescent="0.2">
      <c r="A33" s="16"/>
      <c r="B33" s="17"/>
      <c r="C33" s="17"/>
      <c r="D33" s="17"/>
      <c r="E33" s="17"/>
      <c r="F33" s="17"/>
      <c r="G33" s="17"/>
      <c r="H33" s="17"/>
    </row>
    <row r="34" spans="1:8" x14ac:dyDescent="0.2">
      <c r="A34" s="16"/>
      <c r="B34" s="17"/>
      <c r="C34" s="36" t="s">
        <v>193</v>
      </c>
      <c r="D34" s="17"/>
      <c r="E34" s="17"/>
      <c r="F34" s="17"/>
      <c r="G34" s="17"/>
      <c r="H34" s="17"/>
    </row>
    <row r="35" spans="1:8" x14ac:dyDescent="0.2">
      <c r="A35" s="16"/>
      <c r="B35" s="17"/>
      <c r="C35" s="44" t="s">
        <v>194</v>
      </c>
      <c r="D35" s="45" t="s">
        <v>195</v>
      </c>
      <c r="E35" s="45"/>
      <c r="F35" s="46"/>
      <c r="G35" s="46"/>
      <c r="H35" s="17"/>
    </row>
    <row r="36" spans="1:8" x14ac:dyDescent="0.2">
      <c r="A36" s="16"/>
      <c r="B36" s="17"/>
      <c r="C36" s="47" t="s">
        <v>196</v>
      </c>
      <c r="D36" s="48" t="s">
        <v>197</v>
      </c>
      <c r="E36" s="48"/>
      <c r="F36" s="46"/>
      <c r="G36" s="46"/>
      <c r="H36" s="17"/>
    </row>
    <row r="37" spans="1:8" x14ac:dyDescent="0.2">
      <c r="A37" s="16"/>
      <c r="B37" s="17"/>
      <c r="C37" s="49" t="s">
        <v>198</v>
      </c>
      <c r="D37" s="50" t="s">
        <v>199</v>
      </c>
      <c r="E37" s="50"/>
      <c r="F37" s="46"/>
      <c r="G37" s="46"/>
      <c r="H37" s="17"/>
    </row>
    <row r="38" spans="1:8" x14ac:dyDescent="0.2">
      <c r="A38" s="16"/>
      <c r="B38" s="17"/>
      <c r="C38" s="51" t="s">
        <v>200</v>
      </c>
      <c r="D38" s="52" t="s">
        <v>201</v>
      </c>
      <c r="E38" s="52"/>
      <c r="F38" s="52"/>
      <c r="G38" s="46"/>
      <c r="H38" s="17"/>
    </row>
    <row r="39" spans="1:8" x14ac:dyDescent="0.2">
      <c r="A39" s="16"/>
      <c r="B39" s="17"/>
      <c r="C39" s="53" t="s">
        <v>202</v>
      </c>
      <c r="D39" s="54" t="s">
        <v>203</v>
      </c>
      <c r="E39" s="54"/>
      <c r="F39" s="46"/>
      <c r="G39" s="46"/>
      <c r="H39" s="17"/>
    </row>
  </sheetData>
  <mergeCells count="56">
    <mergeCell ref="F28:F31"/>
    <mergeCell ref="G28:G31"/>
    <mergeCell ref="H28:H31"/>
    <mergeCell ref="A28:A31"/>
    <mergeCell ref="B28:B31"/>
    <mergeCell ref="C28:C31"/>
    <mergeCell ref="D28:D31"/>
    <mergeCell ref="E28:E31"/>
    <mergeCell ref="F20:F23"/>
    <mergeCell ref="G20:G23"/>
    <mergeCell ref="H20:H23"/>
    <mergeCell ref="A24:A27"/>
    <mergeCell ref="B24:B27"/>
    <mergeCell ref="C24:C27"/>
    <mergeCell ref="D24:D27"/>
    <mergeCell ref="E24:E27"/>
    <mergeCell ref="F24:F27"/>
    <mergeCell ref="G24:G27"/>
    <mergeCell ref="H24:H27"/>
    <mergeCell ref="A20:A23"/>
    <mergeCell ref="B20:B23"/>
    <mergeCell ref="C20:C23"/>
    <mergeCell ref="D20:D23"/>
    <mergeCell ref="E20:E23"/>
    <mergeCell ref="F12:F15"/>
    <mergeCell ref="G12:G15"/>
    <mergeCell ref="H12:H15"/>
    <mergeCell ref="A16:A19"/>
    <mergeCell ref="B16:B19"/>
    <mergeCell ref="C16:C19"/>
    <mergeCell ref="D16:D19"/>
    <mergeCell ref="E16:E19"/>
    <mergeCell ref="F16:F19"/>
    <mergeCell ref="G16:G19"/>
    <mergeCell ref="H16:H19"/>
    <mergeCell ref="A12:A15"/>
    <mergeCell ref="B12:B15"/>
    <mergeCell ref="C12:C15"/>
    <mergeCell ref="D12:D15"/>
    <mergeCell ref="E12:E15"/>
    <mergeCell ref="F4:F7"/>
    <mergeCell ref="G4:G7"/>
    <mergeCell ref="H4:H7"/>
    <mergeCell ref="A8:A11"/>
    <mergeCell ref="B8:B11"/>
    <mergeCell ref="C8:C11"/>
    <mergeCell ref="D8:D11"/>
    <mergeCell ref="E8:E11"/>
    <mergeCell ref="F8:F11"/>
    <mergeCell ref="G8:G11"/>
    <mergeCell ref="H8:H11"/>
    <mergeCell ref="A4:A7"/>
    <mergeCell ref="B4:B7"/>
    <mergeCell ref="C4:C7"/>
    <mergeCell ref="D4:D7"/>
    <mergeCell ref="E4:E7"/>
  </mergeCells>
  <pageMargins left="0.32986111111111099" right="0.5" top="0.42986111111111103" bottom="0.52013888888888904"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showRowColHeaders="0" zoomScale="88" zoomScaleNormal="88" workbookViewId="0">
      <selection activeCell="H10" sqref="H10"/>
    </sheetView>
  </sheetViews>
  <sheetFormatPr baseColWidth="10" defaultColWidth="9.140625" defaultRowHeight="12.75" x14ac:dyDescent="0.2"/>
  <cols>
    <col min="1" max="1" width="6.140625" style="10" customWidth="1"/>
    <col min="2" max="2" width="17" style="11" customWidth="1"/>
    <col min="3" max="3" width="79.5703125" style="11" customWidth="1"/>
    <col min="4" max="4" width="12.5703125" style="11" customWidth="1"/>
    <col min="5" max="5" width="13" style="11" customWidth="1"/>
    <col min="6" max="1025" width="10.7109375" customWidth="1"/>
  </cols>
  <sheetData>
    <row r="1" spans="1:5" x14ac:dyDescent="0.2">
      <c r="A1" s="75" t="s">
        <v>10</v>
      </c>
      <c r="B1" s="75"/>
      <c r="C1" s="75"/>
      <c r="D1" s="75"/>
      <c r="E1" s="75"/>
    </row>
    <row r="2" spans="1:5" ht="12.75" customHeight="1" x14ac:dyDescent="0.2">
      <c r="A2" s="76" t="s">
        <v>11</v>
      </c>
      <c r="B2" s="76"/>
      <c r="C2" s="76"/>
      <c r="D2" s="76"/>
      <c r="E2" s="76"/>
    </row>
    <row r="3" spans="1:5" ht="87" customHeight="1" x14ac:dyDescent="0.2">
      <c r="A3" s="76"/>
      <c r="B3" s="76"/>
      <c r="C3" s="76"/>
      <c r="D3" s="76"/>
      <c r="E3" s="76"/>
    </row>
    <row r="4" spans="1:5" ht="24" x14ac:dyDescent="0.2">
      <c r="A4" s="12" t="s">
        <v>12</v>
      </c>
      <c r="B4" s="13" t="s">
        <v>13</v>
      </c>
      <c r="C4" s="14" t="s">
        <v>14</v>
      </c>
      <c r="D4" s="15" t="s">
        <v>15</v>
      </c>
      <c r="E4" s="13" t="s">
        <v>16</v>
      </c>
    </row>
    <row r="5" spans="1:5" ht="12.75" customHeight="1" x14ac:dyDescent="0.2">
      <c r="A5" s="77">
        <v>1</v>
      </c>
      <c r="B5" s="78" t="s">
        <v>17</v>
      </c>
      <c r="C5" s="79" t="s">
        <v>18</v>
      </c>
      <c r="D5" s="80">
        <v>5</v>
      </c>
      <c r="E5" s="90">
        <v>0.14000000000000001</v>
      </c>
    </row>
    <row r="6" spans="1:5" x14ac:dyDescent="0.2">
      <c r="A6" s="77"/>
      <c r="B6" s="78"/>
      <c r="C6" s="79"/>
      <c r="D6" s="80"/>
      <c r="E6" s="90"/>
    </row>
    <row r="7" spans="1:5" x14ac:dyDescent="0.2">
      <c r="A7" s="77"/>
      <c r="B7" s="78"/>
      <c r="C7" s="79"/>
      <c r="D7" s="80"/>
      <c r="E7" s="90"/>
    </row>
    <row r="8" spans="1:5" x14ac:dyDescent="0.2">
      <c r="A8" s="77"/>
      <c r="B8" s="78"/>
      <c r="C8" s="79"/>
      <c r="D8" s="80"/>
      <c r="E8" s="90"/>
    </row>
    <row r="9" spans="1:5" ht="12.75" customHeight="1" x14ac:dyDescent="0.2">
      <c r="A9" s="77">
        <v>2</v>
      </c>
      <c r="B9" s="78" t="s">
        <v>19</v>
      </c>
      <c r="C9" s="79" t="s">
        <v>20</v>
      </c>
      <c r="D9" s="80">
        <v>4</v>
      </c>
      <c r="E9" s="90">
        <v>0.14000000000000001</v>
      </c>
    </row>
    <row r="10" spans="1:5" x14ac:dyDescent="0.2">
      <c r="A10" s="77"/>
      <c r="B10" s="78"/>
      <c r="C10" s="79"/>
      <c r="D10" s="80"/>
      <c r="E10" s="90"/>
    </row>
    <row r="11" spans="1:5" x14ac:dyDescent="0.2">
      <c r="A11" s="77"/>
      <c r="B11" s="78"/>
      <c r="C11" s="79"/>
      <c r="D11" s="80"/>
      <c r="E11" s="90"/>
    </row>
    <row r="12" spans="1:5" x14ac:dyDescent="0.2">
      <c r="A12" s="77"/>
      <c r="B12" s="78"/>
      <c r="C12" s="79"/>
      <c r="D12" s="80"/>
      <c r="E12" s="90"/>
    </row>
    <row r="13" spans="1:5" ht="12.75" customHeight="1" x14ac:dyDescent="0.2">
      <c r="A13" s="77">
        <v>3</v>
      </c>
      <c r="B13" s="78" t="s">
        <v>21</v>
      </c>
      <c r="C13" s="79" t="s">
        <v>22</v>
      </c>
      <c r="D13" s="80">
        <v>5</v>
      </c>
      <c r="E13" s="90">
        <v>0.15</v>
      </c>
    </row>
    <row r="14" spans="1:5" x14ac:dyDescent="0.2">
      <c r="A14" s="77"/>
      <c r="B14" s="78"/>
      <c r="C14" s="79"/>
      <c r="D14" s="80"/>
      <c r="E14" s="90"/>
    </row>
    <row r="15" spans="1:5" x14ac:dyDescent="0.2">
      <c r="A15" s="77"/>
      <c r="B15" s="78"/>
      <c r="C15" s="79"/>
      <c r="D15" s="80"/>
      <c r="E15" s="90"/>
    </row>
    <row r="16" spans="1:5" x14ac:dyDescent="0.2">
      <c r="A16" s="77"/>
      <c r="B16" s="78"/>
      <c r="C16" s="79"/>
      <c r="D16" s="80"/>
      <c r="E16" s="90"/>
    </row>
    <row r="17" spans="1:5" ht="12.75" customHeight="1" x14ac:dyDescent="0.2">
      <c r="A17" s="77">
        <v>4</v>
      </c>
      <c r="B17" s="78" t="s">
        <v>23</v>
      </c>
      <c r="C17" s="79" t="s">
        <v>24</v>
      </c>
      <c r="D17" s="80">
        <v>3</v>
      </c>
      <c r="E17" s="90">
        <v>0.15</v>
      </c>
    </row>
    <row r="18" spans="1:5" x14ac:dyDescent="0.2">
      <c r="A18" s="77"/>
      <c r="B18" s="78"/>
      <c r="C18" s="79"/>
      <c r="D18" s="80"/>
      <c r="E18" s="90"/>
    </row>
    <row r="19" spans="1:5" x14ac:dyDescent="0.2">
      <c r="A19" s="77"/>
      <c r="B19" s="78"/>
      <c r="C19" s="79"/>
      <c r="D19" s="80"/>
      <c r="E19" s="90"/>
    </row>
    <row r="20" spans="1:5" x14ac:dyDescent="0.2">
      <c r="A20" s="77"/>
      <c r="B20" s="78"/>
      <c r="C20" s="79"/>
      <c r="D20" s="80"/>
      <c r="E20" s="90"/>
    </row>
    <row r="21" spans="1:5" ht="12.75" customHeight="1" x14ac:dyDescent="0.2">
      <c r="A21" s="77">
        <v>5</v>
      </c>
      <c r="B21" s="78" t="s">
        <v>25</v>
      </c>
      <c r="C21" s="79" t="s">
        <v>26</v>
      </c>
      <c r="D21" s="80">
        <v>5</v>
      </c>
      <c r="E21" s="90">
        <v>0.14000000000000001</v>
      </c>
    </row>
    <row r="22" spans="1:5" x14ac:dyDescent="0.2">
      <c r="A22" s="77"/>
      <c r="B22" s="78"/>
      <c r="C22" s="79"/>
      <c r="D22" s="80"/>
      <c r="E22" s="90"/>
    </row>
    <row r="23" spans="1:5" x14ac:dyDescent="0.2">
      <c r="A23" s="77"/>
      <c r="B23" s="78"/>
      <c r="C23" s="79"/>
      <c r="D23" s="80"/>
      <c r="E23" s="90"/>
    </row>
    <row r="24" spans="1:5" x14ac:dyDescent="0.2">
      <c r="A24" s="77"/>
      <c r="B24" s="78"/>
      <c r="C24" s="79"/>
      <c r="D24" s="80"/>
      <c r="E24" s="90"/>
    </row>
    <row r="25" spans="1:5" ht="12.75" customHeight="1" x14ac:dyDescent="0.2">
      <c r="A25" s="77">
        <v>6</v>
      </c>
      <c r="B25" s="78" t="s">
        <v>27</v>
      </c>
      <c r="C25" s="79" t="s">
        <v>28</v>
      </c>
      <c r="D25" s="80">
        <v>5</v>
      </c>
      <c r="E25" s="90">
        <v>0.14000000000000001</v>
      </c>
    </row>
    <row r="26" spans="1:5" x14ac:dyDescent="0.2">
      <c r="A26" s="77"/>
      <c r="B26" s="78"/>
      <c r="C26" s="79"/>
      <c r="D26" s="80"/>
      <c r="E26" s="90"/>
    </row>
    <row r="27" spans="1:5" x14ac:dyDescent="0.2">
      <c r="A27" s="77"/>
      <c r="B27" s="78"/>
      <c r="C27" s="79"/>
      <c r="D27" s="80"/>
      <c r="E27" s="90"/>
    </row>
    <row r="28" spans="1:5" x14ac:dyDescent="0.2">
      <c r="A28" s="77"/>
      <c r="B28" s="78"/>
      <c r="C28" s="79"/>
      <c r="D28" s="80"/>
      <c r="E28" s="90"/>
    </row>
    <row r="29" spans="1:5" ht="12.75" customHeight="1" x14ac:dyDescent="0.2">
      <c r="A29" s="77">
        <v>7</v>
      </c>
      <c r="B29" s="78" t="s">
        <v>29</v>
      </c>
      <c r="C29" s="79" t="s">
        <v>30</v>
      </c>
      <c r="D29" s="80">
        <v>6</v>
      </c>
      <c r="E29" s="90">
        <v>0.14000000000000001</v>
      </c>
    </row>
    <row r="30" spans="1:5" x14ac:dyDescent="0.2">
      <c r="A30" s="77"/>
      <c r="B30" s="78"/>
      <c r="C30" s="79"/>
      <c r="D30" s="80"/>
      <c r="E30" s="90"/>
    </row>
    <row r="31" spans="1:5" x14ac:dyDescent="0.2">
      <c r="A31" s="77"/>
      <c r="B31" s="78"/>
      <c r="C31" s="79"/>
      <c r="D31" s="80"/>
      <c r="E31" s="90"/>
    </row>
    <row r="32" spans="1:5" x14ac:dyDescent="0.2">
      <c r="A32" s="77"/>
      <c r="B32" s="78"/>
      <c r="C32" s="79"/>
      <c r="D32" s="80"/>
      <c r="E32" s="90"/>
    </row>
    <row r="33" spans="1:6" ht="15.75" x14ac:dyDescent="0.25">
      <c r="A33" s="16"/>
      <c r="B33" s="17"/>
      <c r="C33" s="18" t="s">
        <v>31</v>
      </c>
      <c r="D33" s="19">
        <f>SUM(D5:D32)</f>
        <v>33</v>
      </c>
      <c r="E33" s="20">
        <f>SUM(E5:E32)</f>
        <v>1</v>
      </c>
      <c r="F33" s="21"/>
    </row>
    <row r="34" spans="1:6" ht="18" x14ac:dyDescent="0.25">
      <c r="A34" s="16"/>
      <c r="B34" s="17"/>
      <c r="C34" s="22" t="str">
        <f>IF(E33&lt;&gt;100%,C37," ")</f>
        <v xml:space="preserve"> </v>
      </c>
      <c r="D34" s="17"/>
      <c r="E34" s="17"/>
    </row>
    <row r="35" spans="1:6" ht="18" x14ac:dyDescent="0.25">
      <c r="A35" s="16"/>
      <c r="B35" s="17"/>
      <c r="C35" s="23" t="str">
        <f>IF(E33=100%,C38," ")</f>
        <v>PUEDE PASAR A EVALUAR LA FUNCIONALIDAD</v>
      </c>
      <c r="D35" s="17"/>
      <c r="E35" s="17"/>
    </row>
    <row r="36" spans="1:6" hidden="1" x14ac:dyDescent="0.2">
      <c r="C36" s="24"/>
      <c r="D36" s="25"/>
    </row>
    <row r="37" spans="1:6" ht="25.5" hidden="1" x14ac:dyDescent="0.2">
      <c r="C37" s="26" t="s">
        <v>32</v>
      </c>
      <c r="D37" s="25"/>
    </row>
    <row r="38" spans="1:6" hidden="1" x14ac:dyDescent="0.2">
      <c r="C38" s="27" t="s">
        <v>33</v>
      </c>
      <c r="D38" s="25"/>
    </row>
    <row r="39" spans="1:6" x14ac:dyDescent="0.2">
      <c r="C39" s="24"/>
      <c r="D39" s="25"/>
    </row>
    <row r="40" spans="1:6" x14ac:dyDescent="0.2">
      <c r="C40" s="24"/>
      <c r="D40" s="25"/>
    </row>
  </sheetData>
  <mergeCells count="37">
    <mergeCell ref="A29:A32"/>
    <mergeCell ref="B29:B32"/>
    <mergeCell ref="C29:C32"/>
    <mergeCell ref="D29:D32"/>
    <mergeCell ref="E29:E32"/>
    <mergeCell ref="A25:A28"/>
    <mergeCell ref="B25:B28"/>
    <mergeCell ref="C25:C28"/>
    <mergeCell ref="D25:D28"/>
    <mergeCell ref="E25:E28"/>
    <mergeCell ref="A21:A24"/>
    <mergeCell ref="B21:B24"/>
    <mergeCell ref="C21:C24"/>
    <mergeCell ref="D21:D24"/>
    <mergeCell ref="E21:E24"/>
    <mergeCell ref="A17:A20"/>
    <mergeCell ref="B17:B20"/>
    <mergeCell ref="C17:C20"/>
    <mergeCell ref="D17:D20"/>
    <mergeCell ref="E17:E20"/>
    <mergeCell ref="A13:A16"/>
    <mergeCell ref="B13:B16"/>
    <mergeCell ref="C13:C16"/>
    <mergeCell ref="D13:D16"/>
    <mergeCell ref="E13:E16"/>
    <mergeCell ref="A9:A12"/>
    <mergeCell ref="B9:B12"/>
    <mergeCell ref="C9:C12"/>
    <mergeCell ref="D9:D12"/>
    <mergeCell ref="E9:E12"/>
    <mergeCell ref="A1:E1"/>
    <mergeCell ref="A2:E3"/>
    <mergeCell ref="A5:A8"/>
    <mergeCell ref="B5:B8"/>
    <mergeCell ref="C5:C8"/>
    <mergeCell ref="D5:D8"/>
    <mergeCell ref="E5:E8"/>
  </mergeCells>
  <pageMargins left="0.55972222222222201" right="0.5" top="0.47986111111111102" bottom="0.4" header="0.51180555555555496" footer="0.51180555555555496"/>
  <pageSetup firstPageNumber="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4"/>
  <sheetViews>
    <sheetView zoomScale="110" zoomScaleNormal="110" workbookViewId="0">
      <selection activeCell="E5" sqref="E5:E24"/>
    </sheetView>
  </sheetViews>
  <sheetFormatPr baseColWidth="10" defaultColWidth="9.140625" defaultRowHeight="12.75" x14ac:dyDescent="0.2"/>
  <cols>
    <col min="1" max="1" width="4.85546875" style="10" customWidth="1"/>
    <col min="2" max="2" width="16.28515625" style="11" customWidth="1"/>
    <col min="3" max="3" width="79.5703125" style="11" customWidth="1"/>
    <col min="4" max="4" width="8" style="11" customWidth="1"/>
    <col min="5" max="5" width="58.5703125" style="11" customWidth="1"/>
    <col min="6" max="1025" width="11.42578125" style="11" customWidth="1"/>
  </cols>
  <sheetData>
    <row r="1" spans="1:5" ht="15" customHeight="1" x14ac:dyDescent="0.2">
      <c r="A1" s="28">
        <v>1</v>
      </c>
      <c r="B1" s="29" t="s">
        <v>17</v>
      </c>
      <c r="C1" s="30"/>
      <c r="D1" s="55"/>
      <c r="E1" s="17"/>
    </row>
    <row r="2" spans="1:5" ht="28.5" customHeight="1" x14ac:dyDescent="0.25">
      <c r="A2" s="56"/>
      <c r="B2" s="81" t="s">
        <v>34</v>
      </c>
      <c r="C2" s="81"/>
      <c r="D2" s="81"/>
      <c r="E2" s="81"/>
    </row>
    <row r="3" spans="1:5" ht="14.25" customHeight="1" x14ac:dyDescent="0.25">
      <c r="A3" s="59"/>
      <c r="B3" s="60"/>
      <c r="C3" s="61"/>
      <c r="D3" s="60"/>
      <c r="E3" s="59"/>
    </row>
    <row r="4" spans="1:5" s="33" customFormat="1" ht="24.75" customHeight="1" x14ac:dyDescent="0.2">
      <c r="A4" s="62" t="s">
        <v>12</v>
      </c>
      <c r="B4" s="62" t="s">
        <v>13</v>
      </c>
      <c r="C4" s="68" t="s">
        <v>14</v>
      </c>
      <c r="D4" s="68" t="s">
        <v>35</v>
      </c>
      <c r="E4" s="68" t="s">
        <v>36</v>
      </c>
    </row>
    <row r="5" spans="1:5" ht="45" x14ac:dyDescent="0.2">
      <c r="A5" s="82" t="s">
        <v>37</v>
      </c>
      <c r="B5" s="82" t="s">
        <v>38</v>
      </c>
      <c r="C5" s="83" t="s">
        <v>39</v>
      </c>
      <c r="D5" s="84">
        <v>2</v>
      </c>
      <c r="E5" s="91" t="s">
        <v>40</v>
      </c>
    </row>
    <row r="6" spans="1:5" ht="30" x14ac:dyDescent="0.2">
      <c r="A6" s="82"/>
      <c r="B6" s="82"/>
      <c r="C6" s="83"/>
      <c r="D6" s="84"/>
      <c r="E6" s="91" t="s">
        <v>41</v>
      </c>
    </row>
    <row r="7" spans="1:5" ht="30" x14ac:dyDescent="0.2">
      <c r="A7" s="82"/>
      <c r="B7" s="82"/>
      <c r="C7" s="83"/>
      <c r="D7" s="84"/>
      <c r="E7" s="91" t="s">
        <v>42</v>
      </c>
    </row>
    <row r="8" spans="1:5" ht="15" x14ac:dyDescent="0.2">
      <c r="A8" s="82"/>
      <c r="B8" s="82"/>
      <c r="C8" s="83"/>
      <c r="D8" s="84"/>
      <c r="E8" s="91" t="s">
        <v>43</v>
      </c>
    </row>
    <row r="9" spans="1:5" ht="30" x14ac:dyDescent="0.2">
      <c r="A9" s="82" t="s">
        <v>44</v>
      </c>
      <c r="B9" s="82" t="s">
        <v>45</v>
      </c>
      <c r="C9" s="83" t="s">
        <v>46</v>
      </c>
      <c r="D9" s="84">
        <v>1</v>
      </c>
      <c r="E9" s="91" t="s">
        <v>47</v>
      </c>
    </row>
    <row r="10" spans="1:5" ht="30" x14ac:dyDescent="0.2">
      <c r="A10" s="82"/>
      <c r="B10" s="82"/>
      <c r="C10" s="83"/>
      <c r="D10" s="84"/>
      <c r="E10" s="91" t="s">
        <v>48</v>
      </c>
    </row>
    <row r="11" spans="1:5" ht="30" x14ac:dyDescent="0.2">
      <c r="A11" s="82"/>
      <c r="B11" s="82"/>
      <c r="C11" s="83"/>
      <c r="D11" s="84"/>
      <c r="E11" s="92" t="s">
        <v>49</v>
      </c>
    </row>
    <row r="12" spans="1:5" ht="15" x14ac:dyDescent="0.2">
      <c r="A12" s="82"/>
      <c r="B12" s="82"/>
      <c r="C12" s="83"/>
      <c r="D12" s="84"/>
      <c r="E12" s="93" t="s">
        <v>50</v>
      </c>
    </row>
    <row r="13" spans="1:5" ht="30" x14ac:dyDescent="0.2">
      <c r="A13" s="82" t="s">
        <v>51</v>
      </c>
      <c r="B13" s="82" t="s">
        <v>52</v>
      </c>
      <c r="C13" s="83" t="s">
        <v>53</v>
      </c>
      <c r="D13" s="84">
        <v>0</v>
      </c>
      <c r="E13" s="92" t="s">
        <v>54</v>
      </c>
    </row>
    <row r="14" spans="1:5" ht="15" x14ac:dyDescent="0.2">
      <c r="A14" s="82"/>
      <c r="B14" s="82"/>
      <c r="C14" s="83"/>
      <c r="D14" s="84"/>
      <c r="E14" s="91"/>
    </row>
    <row r="15" spans="1:5" ht="15" x14ac:dyDescent="0.2">
      <c r="A15" s="82"/>
      <c r="B15" s="82"/>
      <c r="C15" s="83"/>
      <c r="D15" s="84"/>
      <c r="E15" s="91"/>
    </row>
    <row r="16" spans="1:5" ht="15" x14ac:dyDescent="0.2">
      <c r="A16" s="82"/>
      <c r="B16" s="82"/>
      <c r="C16" s="83"/>
      <c r="D16" s="84"/>
      <c r="E16" s="91"/>
    </row>
    <row r="17" spans="1:5" ht="30" x14ac:dyDescent="0.2">
      <c r="A17" s="82" t="s">
        <v>55</v>
      </c>
      <c r="B17" s="82" t="s">
        <v>56</v>
      </c>
      <c r="C17" s="83" t="s">
        <v>57</v>
      </c>
      <c r="D17" s="84">
        <v>2</v>
      </c>
      <c r="E17" s="91" t="s">
        <v>58</v>
      </c>
    </row>
    <row r="18" spans="1:5" ht="30" x14ac:dyDescent="0.2">
      <c r="A18" s="82"/>
      <c r="B18" s="82"/>
      <c r="C18" s="83"/>
      <c r="D18" s="84"/>
      <c r="E18" s="91" t="s">
        <v>59</v>
      </c>
    </row>
    <row r="19" spans="1:5" ht="15" x14ac:dyDescent="0.2">
      <c r="A19" s="82"/>
      <c r="B19" s="82"/>
      <c r="C19" s="83"/>
      <c r="D19" s="84"/>
      <c r="E19" s="91"/>
    </row>
    <row r="20" spans="1:5" ht="15" x14ac:dyDescent="0.2">
      <c r="A20" s="82"/>
      <c r="B20" s="82"/>
      <c r="C20" s="83"/>
      <c r="D20" s="84"/>
      <c r="E20" s="91"/>
    </row>
    <row r="21" spans="1:5" ht="15" x14ac:dyDescent="0.2">
      <c r="A21" s="82" t="s">
        <v>60</v>
      </c>
      <c r="B21" s="82" t="s">
        <v>61</v>
      </c>
      <c r="C21" s="83" t="s">
        <v>62</v>
      </c>
      <c r="D21" s="84">
        <v>2</v>
      </c>
      <c r="E21" s="91" t="s">
        <v>63</v>
      </c>
    </row>
    <row r="22" spans="1:5" ht="30" x14ac:dyDescent="0.2">
      <c r="A22" s="82"/>
      <c r="B22" s="82"/>
      <c r="C22" s="83"/>
      <c r="D22" s="84"/>
      <c r="E22" s="91" t="s">
        <v>64</v>
      </c>
    </row>
    <row r="23" spans="1:5" ht="45" x14ac:dyDescent="0.2">
      <c r="A23" s="82"/>
      <c r="B23" s="82"/>
      <c r="C23" s="83"/>
      <c r="D23" s="84"/>
      <c r="E23" s="94" t="s">
        <v>65</v>
      </c>
    </row>
    <row r="24" spans="1:5" ht="15" x14ac:dyDescent="0.2">
      <c r="A24" s="82"/>
      <c r="B24" s="82"/>
      <c r="C24" s="83"/>
      <c r="D24" s="84"/>
      <c r="E24" s="95"/>
    </row>
    <row r="25" spans="1:5" ht="15.75" x14ac:dyDescent="0.25">
      <c r="A25" s="16"/>
      <c r="B25" s="17"/>
      <c r="C25" s="18" t="s">
        <v>66</v>
      </c>
      <c r="D25" s="34">
        <f>SUM(D5:D24)</f>
        <v>7</v>
      </c>
      <c r="E25" s="17"/>
    </row>
    <row r="26" spans="1:5" x14ac:dyDescent="0.2">
      <c r="A26" s="16"/>
      <c r="B26" s="17"/>
      <c r="C26" s="36" t="s">
        <v>67</v>
      </c>
      <c r="D26" s="20">
        <f>(D25*1)/15</f>
        <v>0.46666666666666667</v>
      </c>
      <c r="E26" s="17"/>
    </row>
    <row r="27" spans="1:5" x14ac:dyDescent="0.2">
      <c r="A27" s="16"/>
      <c r="B27" s="17"/>
      <c r="C27" s="17"/>
      <c r="D27" s="17"/>
      <c r="E27" s="17"/>
    </row>
    <row r="28" spans="1:5" x14ac:dyDescent="0.2">
      <c r="A28" s="16"/>
      <c r="B28" s="17"/>
      <c r="C28" s="17"/>
      <c r="D28" s="17"/>
      <c r="E28" s="17"/>
    </row>
    <row r="29" spans="1:5" x14ac:dyDescent="0.2">
      <c r="A29" s="16"/>
      <c r="B29" s="17"/>
      <c r="C29" s="37" t="s">
        <v>68</v>
      </c>
      <c r="D29" s="17">
        <v>0</v>
      </c>
      <c r="E29" s="17" t="s">
        <v>69</v>
      </c>
    </row>
    <row r="30" spans="1:5" x14ac:dyDescent="0.2">
      <c r="A30" s="16"/>
      <c r="B30" s="17"/>
      <c r="C30" s="17"/>
      <c r="D30" s="17">
        <v>1</v>
      </c>
      <c r="E30" s="17" t="s">
        <v>70</v>
      </c>
    </row>
    <row r="31" spans="1:5" x14ac:dyDescent="0.2">
      <c r="A31" s="16"/>
      <c r="B31" s="17"/>
      <c r="C31" s="17"/>
      <c r="D31" s="17">
        <v>2</v>
      </c>
      <c r="E31" s="17" t="s">
        <v>71</v>
      </c>
    </row>
    <row r="32" spans="1:5" x14ac:dyDescent="0.2">
      <c r="A32" s="16"/>
      <c r="B32" s="17"/>
      <c r="C32" s="17"/>
      <c r="D32" s="17">
        <v>3</v>
      </c>
      <c r="E32" s="17" t="s">
        <v>72</v>
      </c>
    </row>
    <row r="34" spans="2:2" x14ac:dyDescent="0.2">
      <c r="B34" s="38"/>
    </row>
  </sheetData>
  <mergeCells count="21">
    <mergeCell ref="A17:A20"/>
    <mergeCell ref="B17:B20"/>
    <mergeCell ref="C17:C20"/>
    <mergeCell ref="D17:D20"/>
    <mergeCell ref="A21:A24"/>
    <mergeCell ref="B21:B24"/>
    <mergeCell ref="C21:C24"/>
    <mergeCell ref="D21:D24"/>
    <mergeCell ref="A9:A12"/>
    <mergeCell ref="B9:B12"/>
    <mergeCell ref="C9:C12"/>
    <mergeCell ref="D9:D12"/>
    <mergeCell ref="A13:A16"/>
    <mergeCell ref="B13:B16"/>
    <mergeCell ref="C13:C16"/>
    <mergeCell ref="D13:D16"/>
    <mergeCell ref="B2:E2"/>
    <mergeCell ref="A5:A8"/>
    <mergeCell ref="B5:B8"/>
    <mergeCell ref="C5:C8"/>
    <mergeCell ref="D5:D8"/>
  </mergeCells>
  <dataValidations count="1">
    <dataValidation type="whole" allowBlank="1" showErrorMessage="1" errorTitle="ERROR ENTRADA DE DATOS" error="Recuerde al valor minimo es 0 y el maximo es 3" promptTitle="VALIDACION DE DATOS" sqref="D5:D24">
      <formula1>0</formula1>
      <formula2>3</formula2>
    </dataValidation>
  </dataValidations>
  <pageMargins left="0.196527777777778" right="0.51180555555555496" top="0.55000000000000004" bottom="0.39374999999999999" header="0.51180555555555496" footer="0.51180555555555496"/>
  <pageSetup firstPageNumber="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8"/>
  <sheetViews>
    <sheetView topLeftCell="A5" zoomScale="95" zoomScaleNormal="95" workbookViewId="0">
      <selection activeCell="D17" sqref="D17:D20"/>
    </sheetView>
  </sheetViews>
  <sheetFormatPr baseColWidth="10" defaultColWidth="9.140625" defaultRowHeight="12.75" x14ac:dyDescent="0.2"/>
  <cols>
    <col min="1" max="1" width="6.42578125" style="10" customWidth="1"/>
    <col min="2" max="2" width="17.28515625" style="11" customWidth="1"/>
    <col min="3" max="3" width="68" style="11" customWidth="1"/>
    <col min="4" max="4" width="8" style="11" customWidth="1"/>
    <col min="5" max="5" width="54.7109375" style="11" customWidth="1"/>
    <col min="6" max="1025" width="11.42578125" style="11" customWidth="1"/>
  </cols>
  <sheetData>
    <row r="1" spans="1:5" ht="15" customHeight="1" x14ac:dyDescent="0.25">
      <c r="A1" s="56">
        <v>2</v>
      </c>
      <c r="B1" s="57" t="s">
        <v>19</v>
      </c>
      <c r="C1" s="58"/>
      <c r="D1" s="67"/>
      <c r="E1" s="59"/>
    </row>
    <row r="2" spans="1:5" ht="15" customHeight="1" x14ac:dyDescent="0.25">
      <c r="A2" s="56"/>
      <c r="B2" s="57" t="s">
        <v>73</v>
      </c>
      <c r="C2" s="58"/>
      <c r="D2" s="67"/>
      <c r="E2" s="59"/>
    </row>
    <row r="3" spans="1:5" ht="14.25" customHeight="1" x14ac:dyDescent="0.25">
      <c r="A3" s="59"/>
      <c r="B3" s="60"/>
      <c r="C3" s="61"/>
      <c r="D3" s="60"/>
      <c r="E3" s="59"/>
    </row>
    <row r="4" spans="1:5" s="33" customFormat="1" ht="30" x14ac:dyDescent="0.2">
      <c r="A4" s="62" t="s">
        <v>12</v>
      </c>
      <c r="B4" s="62" t="s">
        <v>13</v>
      </c>
      <c r="C4" s="68" t="s">
        <v>14</v>
      </c>
      <c r="D4" s="68" t="s">
        <v>35</v>
      </c>
      <c r="E4" s="68" t="s">
        <v>36</v>
      </c>
    </row>
    <row r="5" spans="1:5" ht="30" x14ac:dyDescent="0.25">
      <c r="A5" s="82" t="s">
        <v>74</v>
      </c>
      <c r="B5" s="82" t="s">
        <v>75</v>
      </c>
      <c r="C5" s="83" t="s">
        <v>76</v>
      </c>
      <c r="D5" s="85">
        <v>3</v>
      </c>
      <c r="E5" s="63" t="s">
        <v>77</v>
      </c>
    </row>
    <row r="6" spans="1:5" ht="45" x14ac:dyDescent="0.25">
      <c r="A6" s="82"/>
      <c r="B6" s="82"/>
      <c r="C6" s="83"/>
      <c r="D6" s="85"/>
      <c r="E6" s="64" t="s">
        <v>78</v>
      </c>
    </row>
    <row r="7" spans="1:5" ht="15" x14ac:dyDescent="0.25">
      <c r="A7" s="82"/>
      <c r="B7" s="82"/>
      <c r="C7" s="83"/>
      <c r="D7" s="85"/>
      <c r="E7" s="63"/>
    </row>
    <row r="8" spans="1:5" ht="15" x14ac:dyDescent="0.25">
      <c r="A8" s="82"/>
      <c r="B8" s="82"/>
      <c r="C8" s="83"/>
      <c r="D8" s="85"/>
      <c r="E8" s="63"/>
    </row>
    <row r="9" spans="1:5" ht="30" x14ac:dyDescent="0.25">
      <c r="A9" s="82" t="s">
        <v>79</v>
      </c>
      <c r="B9" s="82" t="s">
        <v>80</v>
      </c>
      <c r="C9" s="83" t="s">
        <v>81</v>
      </c>
      <c r="D9" s="84">
        <v>0</v>
      </c>
      <c r="E9" s="63" t="s">
        <v>82</v>
      </c>
    </row>
    <row r="10" spans="1:5" ht="15" x14ac:dyDescent="0.25">
      <c r="A10" s="82"/>
      <c r="B10" s="82"/>
      <c r="C10" s="83"/>
      <c r="D10" s="84"/>
      <c r="E10" s="63"/>
    </row>
    <row r="11" spans="1:5" ht="15" x14ac:dyDescent="0.25">
      <c r="A11" s="82"/>
      <c r="B11" s="82"/>
      <c r="C11" s="83"/>
      <c r="D11" s="84"/>
      <c r="E11" s="63"/>
    </row>
    <row r="12" spans="1:5" ht="15" x14ac:dyDescent="0.25">
      <c r="A12" s="82"/>
      <c r="B12" s="82"/>
      <c r="C12" s="83"/>
      <c r="D12" s="84"/>
      <c r="E12" s="63"/>
    </row>
    <row r="13" spans="1:5" ht="12.75" customHeight="1" x14ac:dyDescent="0.2">
      <c r="A13" s="82" t="s">
        <v>83</v>
      </c>
      <c r="B13" s="82" t="s">
        <v>84</v>
      </c>
      <c r="C13" s="83" t="s">
        <v>85</v>
      </c>
      <c r="D13" s="85">
        <v>0</v>
      </c>
      <c r="E13" s="86" t="s">
        <v>86</v>
      </c>
    </row>
    <row r="14" spans="1:5" ht="12.75" customHeight="1" x14ac:dyDescent="0.2">
      <c r="A14" s="82"/>
      <c r="B14" s="82"/>
      <c r="C14" s="83"/>
      <c r="D14" s="85"/>
      <c r="E14" s="87"/>
    </row>
    <row r="15" spans="1:5" ht="15" customHeight="1" x14ac:dyDescent="0.2">
      <c r="A15" s="82"/>
      <c r="B15" s="82"/>
      <c r="C15" s="83"/>
      <c r="D15" s="85"/>
      <c r="E15" s="87"/>
    </row>
    <row r="16" spans="1:5" ht="15" customHeight="1" x14ac:dyDescent="0.2">
      <c r="A16" s="82"/>
      <c r="B16" s="82"/>
      <c r="C16" s="83"/>
      <c r="D16" s="85"/>
      <c r="E16" s="88"/>
    </row>
    <row r="17" spans="1:5" ht="15" x14ac:dyDescent="0.25">
      <c r="A17" s="82" t="s">
        <v>87</v>
      </c>
      <c r="B17" s="82" t="s">
        <v>88</v>
      </c>
      <c r="C17" s="83" t="s">
        <v>89</v>
      </c>
      <c r="D17" s="85">
        <v>2</v>
      </c>
      <c r="E17" s="63"/>
    </row>
    <row r="18" spans="1:5" ht="30" x14ac:dyDescent="0.25">
      <c r="A18" s="82"/>
      <c r="B18" s="82"/>
      <c r="C18" s="83"/>
      <c r="D18" s="85"/>
      <c r="E18" s="63" t="s">
        <v>90</v>
      </c>
    </row>
    <row r="19" spans="1:5" ht="15" x14ac:dyDescent="0.25">
      <c r="A19" s="82"/>
      <c r="B19" s="82"/>
      <c r="C19" s="83"/>
      <c r="D19" s="85"/>
      <c r="E19" s="63"/>
    </row>
    <row r="20" spans="1:5" ht="15" x14ac:dyDescent="0.25">
      <c r="A20" s="82"/>
      <c r="B20" s="82"/>
      <c r="C20" s="83"/>
      <c r="D20" s="85"/>
      <c r="E20" s="63"/>
    </row>
    <row r="21" spans="1:5" ht="15.75" x14ac:dyDescent="0.25">
      <c r="A21" s="39"/>
      <c r="B21" s="40"/>
      <c r="C21" s="18" t="s">
        <v>66</v>
      </c>
      <c r="D21" s="34">
        <f>SUM(D2:D20)</f>
        <v>5</v>
      </c>
      <c r="E21" s="35" t="s">
        <v>91</v>
      </c>
    </row>
    <row r="22" spans="1:5" x14ac:dyDescent="0.2">
      <c r="A22" s="16"/>
      <c r="B22" s="17"/>
      <c r="C22" s="36" t="s">
        <v>92</v>
      </c>
      <c r="D22" s="20">
        <f>(D21*1)/12</f>
        <v>0.41666666666666669</v>
      </c>
      <c r="E22" s="17"/>
    </row>
    <row r="23" spans="1:5" x14ac:dyDescent="0.2">
      <c r="A23" s="16"/>
      <c r="B23" s="17"/>
      <c r="C23" s="36"/>
      <c r="D23" s="20"/>
      <c r="E23" s="17"/>
    </row>
    <row r="24" spans="1:5" x14ac:dyDescent="0.2">
      <c r="A24" s="16"/>
      <c r="B24" s="17"/>
      <c r="C24" s="36"/>
      <c r="D24" s="20"/>
      <c r="E24" s="17"/>
    </row>
    <row r="25" spans="1:5" x14ac:dyDescent="0.2">
      <c r="A25" s="16"/>
      <c r="B25" s="17"/>
      <c r="C25" s="37" t="s">
        <v>68</v>
      </c>
      <c r="D25" s="17">
        <v>0</v>
      </c>
      <c r="E25" s="17" t="s">
        <v>69</v>
      </c>
    </row>
    <row r="26" spans="1:5" x14ac:dyDescent="0.2">
      <c r="A26" s="16"/>
      <c r="B26" s="17"/>
      <c r="C26" s="17"/>
      <c r="D26" s="17">
        <v>1</v>
      </c>
      <c r="E26" s="17" t="s">
        <v>70</v>
      </c>
    </row>
    <row r="27" spans="1:5" x14ac:dyDescent="0.2">
      <c r="A27" s="16"/>
      <c r="B27" s="17"/>
      <c r="C27" s="17"/>
      <c r="D27" s="17">
        <v>2</v>
      </c>
      <c r="E27" s="17" t="s">
        <v>71</v>
      </c>
    </row>
    <row r="28" spans="1:5" x14ac:dyDescent="0.2">
      <c r="A28" s="16"/>
      <c r="B28" s="17"/>
      <c r="C28" s="17"/>
      <c r="D28" s="17">
        <v>3</v>
      </c>
      <c r="E28" s="17" t="s">
        <v>72</v>
      </c>
    </row>
  </sheetData>
  <mergeCells count="17">
    <mergeCell ref="E13:E16"/>
    <mergeCell ref="A13:A16"/>
    <mergeCell ref="B13:B16"/>
    <mergeCell ref="C13:C16"/>
    <mergeCell ref="D13:D16"/>
    <mergeCell ref="A17:A20"/>
    <mergeCell ref="B17:B20"/>
    <mergeCell ref="C17:C20"/>
    <mergeCell ref="D17:D20"/>
    <mergeCell ref="A5:A8"/>
    <mergeCell ref="B5:B8"/>
    <mergeCell ref="C5:C8"/>
    <mergeCell ref="D5:D8"/>
    <mergeCell ref="A9:A12"/>
    <mergeCell ref="B9:B12"/>
    <mergeCell ref="C9:C12"/>
    <mergeCell ref="D9:D12"/>
  </mergeCells>
  <dataValidations count="1">
    <dataValidation type="whole" allowBlank="1" showErrorMessage="1" errorTitle="ERROR ENTRADA DE DATOS" error="Recuerde al valor minimo es 0 y el maximo es 3" promptTitle="VALIDACION DE DATOS" sqref="D5:D20">
      <formula1>0</formula1>
      <formula2>3</formula2>
    </dataValidation>
  </dataValidations>
  <pageMargins left="0.37013888888888902" right="0.5" top="1" bottom="1" header="0.51180555555555496" footer="0.51180555555555496"/>
  <pageSetup firstPageNumber="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3"/>
  <sheetViews>
    <sheetView topLeftCell="A7" zoomScale="95" zoomScaleNormal="95" workbookViewId="0">
      <selection activeCell="D32" sqref="C32:D34"/>
    </sheetView>
  </sheetViews>
  <sheetFormatPr baseColWidth="10" defaultColWidth="9.140625" defaultRowHeight="12.75" x14ac:dyDescent="0.2"/>
  <cols>
    <col min="1" max="1" width="10.7109375" style="10" customWidth="1"/>
    <col min="2" max="2" width="24.42578125" style="11" customWidth="1"/>
    <col min="3" max="3" width="70.5703125" style="11" customWidth="1"/>
    <col min="4" max="4" width="7.7109375" style="11" customWidth="1"/>
    <col min="5" max="5" width="56.85546875" style="11" customWidth="1"/>
    <col min="6" max="1025" width="11.42578125" style="11" customWidth="1"/>
  </cols>
  <sheetData>
    <row r="1" spans="1:5" ht="15" customHeight="1" x14ac:dyDescent="0.25">
      <c r="A1" s="56">
        <v>3</v>
      </c>
      <c r="B1" s="57" t="s">
        <v>21</v>
      </c>
      <c r="C1" s="58"/>
      <c r="D1" s="67"/>
      <c r="E1" s="59"/>
    </row>
    <row r="2" spans="1:5" ht="15" customHeight="1" x14ac:dyDescent="0.25">
      <c r="A2" s="56"/>
      <c r="B2" s="57" t="s">
        <v>93</v>
      </c>
      <c r="C2" s="58"/>
      <c r="D2" s="67"/>
      <c r="E2" s="59"/>
    </row>
    <row r="3" spans="1:5" ht="15" customHeight="1" x14ac:dyDescent="0.25">
      <c r="A3" s="56"/>
      <c r="B3" s="57"/>
      <c r="C3" s="58"/>
      <c r="D3" s="67"/>
      <c r="E3" s="59"/>
    </row>
    <row r="4" spans="1:5" ht="14.25" customHeight="1" x14ac:dyDescent="0.25">
      <c r="A4" s="59"/>
      <c r="B4" s="60"/>
      <c r="C4" s="61"/>
      <c r="D4" s="60"/>
      <c r="E4" s="59"/>
    </row>
    <row r="5" spans="1:5" s="33" customFormat="1" ht="30" x14ac:dyDescent="0.2">
      <c r="A5" s="69" t="s">
        <v>12</v>
      </c>
      <c r="B5" s="69" t="s">
        <v>13</v>
      </c>
      <c r="C5" s="69" t="s">
        <v>14</v>
      </c>
      <c r="D5" s="69" t="s">
        <v>35</v>
      </c>
      <c r="E5" s="69" t="s">
        <v>36</v>
      </c>
    </row>
    <row r="6" spans="1:5" ht="15" x14ac:dyDescent="0.25">
      <c r="A6" s="82" t="s">
        <v>94</v>
      </c>
      <c r="B6" s="82" t="s">
        <v>95</v>
      </c>
      <c r="C6" s="83" t="s">
        <v>96</v>
      </c>
      <c r="D6" s="84">
        <v>2</v>
      </c>
      <c r="E6" s="63" t="s">
        <v>97</v>
      </c>
    </row>
    <row r="7" spans="1:5" ht="15" x14ac:dyDescent="0.25">
      <c r="A7" s="82"/>
      <c r="B7" s="82"/>
      <c r="C7" s="83"/>
      <c r="D7" s="84"/>
      <c r="E7" s="63" t="s">
        <v>98</v>
      </c>
    </row>
    <row r="8" spans="1:5" ht="15" x14ac:dyDescent="0.25">
      <c r="A8" s="82"/>
      <c r="B8" s="82"/>
      <c r="C8" s="83"/>
      <c r="D8" s="84"/>
      <c r="E8" s="63" t="s">
        <v>99</v>
      </c>
    </row>
    <row r="9" spans="1:5" ht="32.25" customHeight="1" x14ac:dyDescent="0.25">
      <c r="A9" s="82"/>
      <c r="B9" s="82"/>
      <c r="C9" s="83"/>
      <c r="D9" s="84"/>
      <c r="E9" s="63" t="s">
        <v>100</v>
      </c>
    </row>
    <row r="10" spans="1:5" ht="15" x14ac:dyDescent="0.25">
      <c r="A10" s="82" t="s">
        <v>101</v>
      </c>
      <c r="B10" s="82" t="s">
        <v>102</v>
      </c>
      <c r="C10" s="83" t="s">
        <v>103</v>
      </c>
      <c r="D10" s="84">
        <v>0</v>
      </c>
      <c r="E10" s="63"/>
    </row>
    <row r="11" spans="1:5" ht="45" x14ac:dyDescent="0.25">
      <c r="A11" s="82"/>
      <c r="B11" s="82"/>
      <c r="C11" s="83"/>
      <c r="D11" s="84"/>
      <c r="E11" s="63" t="s">
        <v>104</v>
      </c>
    </row>
    <row r="12" spans="1:5" ht="15" x14ac:dyDescent="0.25">
      <c r="A12" s="82"/>
      <c r="B12" s="82"/>
      <c r="C12" s="83"/>
      <c r="D12" s="84"/>
      <c r="E12" s="63"/>
    </row>
    <row r="13" spans="1:5" ht="15" x14ac:dyDescent="0.25">
      <c r="A13" s="82"/>
      <c r="B13" s="82"/>
      <c r="C13" s="83"/>
      <c r="D13" s="84"/>
      <c r="E13" s="63"/>
    </row>
    <row r="14" spans="1:5" ht="30" x14ac:dyDescent="0.25">
      <c r="A14" s="82" t="s">
        <v>105</v>
      </c>
      <c r="B14" s="82" t="s">
        <v>106</v>
      </c>
      <c r="C14" s="83" t="s">
        <v>107</v>
      </c>
      <c r="D14" s="84">
        <v>3</v>
      </c>
      <c r="E14" s="63" t="s">
        <v>108</v>
      </c>
    </row>
    <row r="15" spans="1:5" ht="15" x14ac:dyDescent="0.25">
      <c r="A15" s="82"/>
      <c r="B15" s="82"/>
      <c r="C15" s="83"/>
      <c r="D15" s="84"/>
      <c r="E15" s="63"/>
    </row>
    <row r="16" spans="1:5" ht="15" x14ac:dyDescent="0.25">
      <c r="A16" s="82"/>
      <c r="B16" s="82"/>
      <c r="C16" s="83"/>
      <c r="D16" s="84"/>
      <c r="E16" s="63"/>
    </row>
    <row r="17" spans="1:5" ht="15" x14ac:dyDescent="0.25">
      <c r="A17" s="82"/>
      <c r="B17" s="82"/>
      <c r="C17" s="83"/>
      <c r="D17" s="84"/>
      <c r="E17" s="63"/>
    </row>
    <row r="18" spans="1:5" ht="60" x14ac:dyDescent="0.25">
      <c r="A18" s="82" t="s">
        <v>109</v>
      </c>
      <c r="B18" s="82" t="s">
        <v>110</v>
      </c>
      <c r="C18" s="83" t="s">
        <v>111</v>
      </c>
      <c r="D18" s="84">
        <v>3</v>
      </c>
      <c r="E18" s="63" t="s">
        <v>112</v>
      </c>
    </row>
    <row r="19" spans="1:5" ht="15" x14ac:dyDescent="0.25">
      <c r="A19" s="82"/>
      <c r="B19" s="82"/>
      <c r="C19" s="83"/>
      <c r="D19" s="84"/>
      <c r="E19" s="63"/>
    </row>
    <row r="20" spans="1:5" ht="15" x14ac:dyDescent="0.25">
      <c r="A20" s="82"/>
      <c r="B20" s="82"/>
      <c r="C20" s="83"/>
      <c r="D20" s="84"/>
      <c r="E20" s="63"/>
    </row>
    <row r="21" spans="1:5" ht="15" x14ac:dyDescent="0.25">
      <c r="A21" s="82"/>
      <c r="B21" s="82"/>
      <c r="C21" s="83"/>
      <c r="D21" s="84"/>
      <c r="E21" s="63"/>
    </row>
    <row r="22" spans="1:5" ht="15" x14ac:dyDescent="0.25">
      <c r="A22" s="82" t="s">
        <v>113</v>
      </c>
      <c r="B22" s="82" t="s">
        <v>114</v>
      </c>
      <c r="C22" s="83" t="s">
        <v>115</v>
      </c>
      <c r="D22" s="84">
        <v>0</v>
      </c>
      <c r="E22" s="63"/>
    </row>
    <row r="23" spans="1:5" ht="15" x14ac:dyDescent="0.25">
      <c r="A23" s="82"/>
      <c r="B23" s="82"/>
      <c r="C23" s="83"/>
      <c r="D23" s="84"/>
      <c r="E23" s="63"/>
    </row>
    <row r="24" spans="1:5" ht="15" x14ac:dyDescent="0.25">
      <c r="A24" s="82"/>
      <c r="B24" s="82"/>
      <c r="C24" s="83"/>
      <c r="D24" s="84"/>
      <c r="E24" s="63"/>
    </row>
    <row r="25" spans="1:5" ht="15" x14ac:dyDescent="0.25">
      <c r="A25" s="82"/>
      <c r="B25" s="82"/>
      <c r="C25" s="83"/>
      <c r="D25" s="84"/>
      <c r="E25" s="63"/>
    </row>
    <row r="26" spans="1:5" ht="15.75" x14ac:dyDescent="0.25">
      <c r="A26" s="16"/>
      <c r="B26" s="17"/>
      <c r="C26" s="18" t="s">
        <v>66</v>
      </c>
      <c r="D26" s="34">
        <f>SUM(D6:D25)</f>
        <v>8</v>
      </c>
      <c r="E26" s="35" t="s">
        <v>116</v>
      </c>
    </row>
    <row r="27" spans="1:5" x14ac:dyDescent="0.2">
      <c r="A27" s="16"/>
      <c r="B27" s="17"/>
      <c r="C27" s="36" t="s">
        <v>117</v>
      </c>
      <c r="D27" s="20">
        <f>(D26*1)/15</f>
        <v>0.53333333333333333</v>
      </c>
      <c r="E27" s="17"/>
    </row>
    <row r="28" spans="1:5" x14ac:dyDescent="0.2">
      <c r="A28" s="16"/>
      <c r="B28" s="17"/>
      <c r="C28" s="36"/>
      <c r="D28" s="20"/>
      <c r="E28" s="17"/>
    </row>
    <row r="29" spans="1:5" x14ac:dyDescent="0.2">
      <c r="A29" s="16"/>
      <c r="B29" s="17"/>
      <c r="C29" s="36"/>
      <c r="D29" s="20"/>
      <c r="E29" s="17"/>
    </row>
    <row r="30" spans="1:5" x14ac:dyDescent="0.2">
      <c r="A30" s="16"/>
      <c r="B30" s="17"/>
      <c r="C30" s="37" t="s">
        <v>68</v>
      </c>
      <c r="D30" s="17">
        <v>0</v>
      </c>
      <c r="E30" s="17" t="s">
        <v>69</v>
      </c>
    </row>
    <row r="31" spans="1:5" x14ac:dyDescent="0.2">
      <c r="A31" s="16"/>
      <c r="B31" s="17"/>
      <c r="C31" s="17"/>
      <c r="D31" s="17">
        <v>1</v>
      </c>
      <c r="E31" s="17" t="s">
        <v>70</v>
      </c>
    </row>
    <row r="32" spans="1:5" x14ac:dyDescent="0.2">
      <c r="A32" s="16"/>
      <c r="B32" s="17"/>
      <c r="C32" s="17"/>
      <c r="D32" s="17">
        <v>2</v>
      </c>
      <c r="E32" s="17" t="s">
        <v>71</v>
      </c>
    </row>
    <row r="33" spans="1:5" x14ac:dyDescent="0.2">
      <c r="A33" s="16"/>
      <c r="B33" s="17"/>
      <c r="C33" s="17"/>
      <c r="D33" s="17">
        <v>3</v>
      </c>
      <c r="E33" s="17" t="s">
        <v>72</v>
      </c>
    </row>
  </sheetData>
  <mergeCells count="20">
    <mergeCell ref="A22:A25"/>
    <mergeCell ref="B22:B25"/>
    <mergeCell ref="C22:C25"/>
    <mergeCell ref="D22:D25"/>
    <mergeCell ref="A14:A17"/>
    <mergeCell ref="B14:B17"/>
    <mergeCell ref="C14:C17"/>
    <mergeCell ref="D14:D17"/>
    <mergeCell ref="A18:A21"/>
    <mergeCell ref="B18:B21"/>
    <mergeCell ref="C18:C21"/>
    <mergeCell ref="D18:D21"/>
    <mergeCell ref="A6:A9"/>
    <mergeCell ref="B6:B9"/>
    <mergeCell ref="C6:C9"/>
    <mergeCell ref="D6:D9"/>
    <mergeCell ref="A10:A13"/>
    <mergeCell ref="B10:B13"/>
    <mergeCell ref="C10:C13"/>
    <mergeCell ref="D10:D13"/>
  </mergeCells>
  <dataValidations count="1">
    <dataValidation type="whole" allowBlank="1" showErrorMessage="1" errorTitle="ERROR ENTRADA DE DATOS" error="Recuerde al valor minimo es 0 y el maximo es 3" promptTitle="VALIDACION DE DATOS" sqref="D6:D25">
      <formula1>0</formula1>
      <formula2>3</formula2>
    </dataValidation>
  </dataValidations>
  <pageMargins left="0.37986111111111098" right="0.5" top="1" bottom="1" header="0.51180555555555496" footer="0.51180555555555496"/>
  <pageSetup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6"/>
  <sheetViews>
    <sheetView tabSelected="1" zoomScale="95" zoomScaleNormal="95" workbookViewId="0">
      <selection activeCell="G11" sqref="G11"/>
    </sheetView>
  </sheetViews>
  <sheetFormatPr baseColWidth="10" defaultColWidth="9.140625" defaultRowHeight="12.75" x14ac:dyDescent="0.2"/>
  <cols>
    <col min="1" max="1" width="12.140625" style="10" customWidth="1"/>
    <col min="2" max="2" width="14.28515625" style="11" customWidth="1"/>
    <col min="3" max="3" width="31.42578125" style="11" customWidth="1"/>
    <col min="4" max="4" width="52.140625" style="11" customWidth="1"/>
    <col min="5" max="5" width="10.5703125" style="11" customWidth="1"/>
    <col min="6" max="6" width="56.5703125" style="11" customWidth="1"/>
    <col min="7" max="1025" width="11.42578125" style="11" customWidth="1"/>
  </cols>
  <sheetData>
    <row r="1" spans="2:6" ht="15" customHeight="1" x14ac:dyDescent="0.2"/>
    <row r="2" spans="2:6" ht="15" customHeight="1" x14ac:dyDescent="0.25">
      <c r="B2" s="56">
        <v>4</v>
      </c>
      <c r="C2" s="57" t="s">
        <v>23</v>
      </c>
      <c r="D2" s="58"/>
      <c r="E2" s="67"/>
      <c r="F2" s="59"/>
    </row>
    <row r="3" spans="2:6" ht="15" customHeight="1" x14ac:dyDescent="0.25">
      <c r="B3" s="57" t="s">
        <v>118</v>
      </c>
      <c r="C3" s="57"/>
      <c r="D3" s="58"/>
      <c r="E3" s="67"/>
      <c r="F3" s="59"/>
    </row>
    <row r="4" spans="2:6" ht="14.25" customHeight="1" x14ac:dyDescent="0.25">
      <c r="B4" s="56"/>
      <c r="C4" s="57"/>
      <c r="D4" s="58"/>
      <c r="E4" s="67"/>
      <c r="F4" s="59"/>
    </row>
    <row r="5" spans="2:6" s="33" customFormat="1" ht="15" x14ac:dyDescent="0.25">
      <c r="B5" s="59"/>
      <c r="C5" s="60"/>
      <c r="D5" s="61"/>
      <c r="E5" s="60"/>
      <c r="F5" s="59"/>
    </row>
    <row r="6" spans="2:6" ht="30" x14ac:dyDescent="0.2">
      <c r="B6" s="69" t="s">
        <v>12</v>
      </c>
      <c r="C6" s="69" t="s">
        <v>13</v>
      </c>
      <c r="D6" s="69" t="s">
        <v>14</v>
      </c>
      <c r="E6" s="69" t="s">
        <v>35</v>
      </c>
      <c r="F6" s="69" t="s">
        <v>36</v>
      </c>
    </row>
    <row r="7" spans="2:6" ht="30" x14ac:dyDescent="0.2">
      <c r="B7" s="82" t="s">
        <v>119</v>
      </c>
      <c r="C7" s="82" t="s">
        <v>120</v>
      </c>
      <c r="D7" s="83" t="s">
        <v>121</v>
      </c>
      <c r="E7" s="84">
        <v>2</v>
      </c>
      <c r="F7" s="96" t="s">
        <v>122</v>
      </c>
    </row>
    <row r="8" spans="2:6" ht="15" x14ac:dyDescent="0.2">
      <c r="B8" s="82"/>
      <c r="C8" s="82"/>
      <c r="D8" s="83"/>
      <c r="E8" s="84"/>
      <c r="F8" s="96"/>
    </row>
    <row r="9" spans="2:6" ht="15" x14ac:dyDescent="0.2">
      <c r="B9" s="82"/>
      <c r="C9" s="82"/>
      <c r="D9" s="83"/>
      <c r="E9" s="84"/>
      <c r="F9" s="96"/>
    </row>
    <row r="10" spans="2:6" ht="15" x14ac:dyDescent="0.2">
      <c r="B10" s="82"/>
      <c r="C10" s="82"/>
      <c r="D10" s="83"/>
      <c r="E10" s="84"/>
      <c r="F10" s="96"/>
    </row>
    <row r="11" spans="2:6" ht="75" x14ac:dyDescent="0.2">
      <c r="B11" s="82" t="s">
        <v>123</v>
      </c>
      <c r="C11" s="82" t="s">
        <v>124</v>
      </c>
      <c r="D11" s="83" t="s">
        <v>125</v>
      </c>
      <c r="E11" s="84">
        <v>2</v>
      </c>
      <c r="F11" s="96" t="s">
        <v>205</v>
      </c>
    </row>
    <row r="12" spans="2:6" ht="15" x14ac:dyDescent="0.2">
      <c r="B12" s="82"/>
      <c r="C12" s="82"/>
      <c r="D12" s="83"/>
      <c r="E12" s="84"/>
      <c r="F12" s="96"/>
    </row>
    <row r="13" spans="2:6" ht="15" x14ac:dyDescent="0.2">
      <c r="B13" s="82"/>
      <c r="C13" s="82"/>
      <c r="D13" s="83"/>
      <c r="E13" s="84"/>
      <c r="F13" s="96"/>
    </row>
    <row r="14" spans="2:6" ht="15" x14ac:dyDescent="0.2">
      <c r="B14" s="82"/>
      <c r="C14" s="82"/>
      <c r="D14" s="83"/>
      <c r="E14" s="84"/>
      <c r="F14" s="96"/>
    </row>
    <row r="15" spans="2:6" ht="45" x14ac:dyDescent="0.25">
      <c r="B15" s="82" t="s">
        <v>126</v>
      </c>
      <c r="C15" s="82" t="s">
        <v>127</v>
      </c>
      <c r="D15" s="83" t="s">
        <v>128</v>
      </c>
      <c r="E15" s="84">
        <v>2</v>
      </c>
      <c r="F15" s="63" t="s">
        <v>204</v>
      </c>
    </row>
    <row r="16" spans="2:6" ht="15" x14ac:dyDescent="0.25">
      <c r="B16" s="82"/>
      <c r="C16" s="82"/>
      <c r="D16" s="83"/>
      <c r="E16" s="84"/>
      <c r="F16" s="63"/>
    </row>
    <row r="17" spans="2:6" ht="15" x14ac:dyDescent="0.25">
      <c r="B17" s="82"/>
      <c r="C17" s="82"/>
      <c r="D17" s="83"/>
      <c r="E17" s="84"/>
      <c r="F17" s="63"/>
    </row>
    <row r="18" spans="2:6" ht="15" x14ac:dyDescent="0.25">
      <c r="B18" s="82"/>
      <c r="C18" s="82"/>
      <c r="D18" s="83"/>
      <c r="E18" s="84"/>
      <c r="F18" s="63"/>
    </row>
    <row r="19" spans="2:6" ht="15.75" x14ac:dyDescent="0.25">
      <c r="B19" s="16"/>
      <c r="C19" s="17"/>
      <c r="D19" s="18" t="s">
        <v>66</v>
      </c>
      <c r="E19" s="34">
        <f>SUM(E7:E18)</f>
        <v>6</v>
      </c>
      <c r="F19" s="35" t="s">
        <v>129</v>
      </c>
    </row>
    <row r="20" spans="2:6" x14ac:dyDescent="0.2">
      <c r="B20" s="16"/>
      <c r="C20" s="17"/>
      <c r="D20" s="36" t="s">
        <v>130</v>
      </c>
      <c r="E20" s="20">
        <f>(E19*1)/9</f>
        <v>0.66666666666666663</v>
      </c>
      <c r="F20" s="17"/>
    </row>
    <row r="21" spans="2:6" x14ac:dyDescent="0.2">
      <c r="B21" s="16"/>
      <c r="C21" s="17"/>
      <c r="D21" s="36"/>
      <c r="E21" s="20"/>
      <c r="F21" s="17"/>
    </row>
    <row r="22" spans="2:6" x14ac:dyDescent="0.2">
      <c r="B22" s="16"/>
      <c r="C22" s="17"/>
      <c r="D22" s="36"/>
      <c r="E22" s="20"/>
      <c r="F22" s="17"/>
    </row>
    <row r="23" spans="2:6" x14ac:dyDescent="0.2">
      <c r="B23" s="16"/>
      <c r="C23" s="17"/>
      <c r="D23" s="37" t="s">
        <v>68</v>
      </c>
      <c r="E23" s="17">
        <v>0</v>
      </c>
      <c r="F23" s="17" t="s">
        <v>69</v>
      </c>
    </row>
    <row r="24" spans="2:6" x14ac:dyDescent="0.2">
      <c r="B24" s="16"/>
      <c r="C24" s="17"/>
      <c r="D24" s="17"/>
      <c r="E24" s="17">
        <v>1</v>
      </c>
      <c r="F24" s="17" t="s">
        <v>70</v>
      </c>
    </row>
    <row r="25" spans="2:6" x14ac:dyDescent="0.2">
      <c r="B25" s="16"/>
      <c r="C25" s="17"/>
      <c r="D25" s="17"/>
      <c r="E25" s="17">
        <v>2</v>
      </c>
      <c r="F25" s="17" t="s">
        <v>71</v>
      </c>
    </row>
    <row r="26" spans="2:6" x14ac:dyDescent="0.2">
      <c r="B26" s="16"/>
      <c r="C26" s="17"/>
      <c r="D26" s="17"/>
      <c r="E26" s="17">
        <v>3</v>
      </c>
      <c r="F26" s="17" t="s">
        <v>72</v>
      </c>
    </row>
  </sheetData>
  <mergeCells count="12">
    <mergeCell ref="B15:B18"/>
    <mergeCell ref="C15:C18"/>
    <mergeCell ref="D15:D18"/>
    <mergeCell ref="E15:E18"/>
    <mergeCell ref="B7:B10"/>
    <mergeCell ref="C7:C10"/>
    <mergeCell ref="D7:D10"/>
    <mergeCell ref="E7:E10"/>
    <mergeCell ref="B11:B14"/>
    <mergeCell ref="C11:C14"/>
    <mergeCell ref="D11:D14"/>
    <mergeCell ref="E11:E14"/>
  </mergeCells>
  <dataValidations count="1">
    <dataValidation type="whole" allowBlank="1" showErrorMessage="1" errorTitle="ERROR ENTRADA DE DATOS" error="Recuerde al valor minimo es 0 y el maximo es 3" promptTitle="VALIDACION DE DATOS" sqref="E7:E18">
      <formula1>0</formula1>
      <formula2>3</formula2>
    </dataValidation>
  </dataValidations>
  <pageMargins left="0.29027777777777802" right="0.5" top="1" bottom="1" header="0.51180555555555496" footer="0.51180555555555496"/>
  <pageSetup firstPageNumber="0"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3"/>
  <sheetViews>
    <sheetView zoomScale="95" zoomScaleNormal="95" workbookViewId="0">
      <selection activeCell="F17" sqref="F17"/>
    </sheetView>
  </sheetViews>
  <sheetFormatPr baseColWidth="10" defaultColWidth="9.140625" defaultRowHeight="12.75" x14ac:dyDescent="0.2"/>
  <cols>
    <col min="1" max="1" width="6.140625" style="10" customWidth="1"/>
    <col min="2" max="2" width="13.85546875" style="11" customWidth="1"/>
    <col min="3" max="3" width="68" style="11" customWidth="1"/>
    <col min="4" max="4" width="7.7109375" style="11" customWidth="1"/>
    <col min="5" max="5" width="71.5703125" style="11" customWidth="1"/>
    <col min="6" max="1025" width="11.42578125" style="11" customWidth="1"/>
  </cols>
  <sheetData>
    <row r="1" spans="1:5" ht="15" customHeight="1" x14ac:dyDescent="0.25">
      <c r="A1" s="56">
        <v>5</v>
      </c>
      <c r="B1" s="57" t="s">
        <v>25</v>
      </c>
      <c r="C1" s="58"/>
      <c r="D1" s="67"/>
      <c r="E1" s="59"/>
    </row>
    <row r="2" spans="1:5" ht="24.75" customHeight="1" x14ac:dyDescent="0.25">
      <c r="A2" s="56"/>
      <c r="B2" s="81" t="s">
        <v>131</v>
      </c>
      <c r="C2" s="81"/>
      <c r="D2" s="81"/>
      <c r="E2" s="81"/>
    </row>
    <row r="3" spans="1:5" ht="15" customHeight="1" x14ac:dyDescent="0.25">
      <c r="A3" s="56"/>
      <c r="B3" s="57"/>
      <c r="C3" s="58"/>
      <c r="D3" s="67"/>
      <c r="E3" s="59"/>
    </row>
    <row r="4" spans="1:5" ht="14.25" customHeight="1" x14ac:dyDescent="0.25">
      <c r="A4" s="59"/>
      <c r="B4" s="60"/>
      <c r="C4" s="61"/>
      <c r="D4" s="60"/>
      <c r="E4" s="59"/>
    </row>
    <row r="5" spans="1:5" s="33" customFormat="1" ht="24.75" customHeight="1" x14ac:dyDescent="0.2">
      <c r="A5" s="62" t="s">
        <v>12</v>
      </c>
      <c r="B5" s="62" t="s">
        <v>13</v>
      </c>
      <c r="C5" s="68" t="s">
        <v>14</v>
      </c>
      <c r="D5" s="68" t="s">
        <v>35</v>
      </c>
      <c r="E5" s="68" t="s">
        <v>36</v>
      </c>
    </row>
    <row r="6" spans="1:5" ht="20.100000000000001" customHeight="1" x14ac:dyDescent="0.25">
      <c r="A6" s="82" t="s">
        <v>132</v>
      </c>
      <c r="B6" s="82" t="s">
        <v>133</v>
      </c>
      <c r="C6" s="83" t="s">
        <v>134</v>
      </c>
      <c r="D6" s="84">
        <v>0</v>
      </c>
      <c r="E6" s="65"/>
    </row>
    <row r="7" spans="1:5" ht="15" x14ac:dyDescent="0.25">
      <c r="A7" s="82"/>
      <c r="B7" s="82"/>
      <c r="C7" s="83"/>
      <c r="D7" s="84"/>
      <c r="E7" s="65"/>
    </row>
    <row r="8" spans="1:5" ht="15" x14ac:dyDescent="0.25">
      <c r="A8" s="82"/>
      <c r="B8" s="82"/>
      <c r="C8" s="83"/>
      <c r="D8" s="84"/>
      <c r="E8" s="65"/>
    </row>
    <row r="9" spans="1:5" ht="15.75" customHeight="1" x14ac:dyDescent="0.25">
      <c r="A9" s="82"/>
      <c r="B9" s="82"/>
      <c r="C9" s="83"/>
      <c r="D9" s="84"/>
      <c r="E9" s="65"/>
    </row>
    <row r="10" spans="1:5" ht="12.75" customHeight="1" x14ac:dyDescent="0.25">
      <c r="A10" s="82" t="s">
        <v>135</v>
      </c>
      <c r="B10" s="82" t="s">
        <v>136</v>
      </c>
      <c r="C10" s="83" t="s">
        <v>137</v>
      </c>
      <c r="D10" s="84">
        <v>0</v>
      </c>
      <c r="E10" s="65"/>
    </row>
    <row r="11" spans="1:5" ht="15" x14ac:dyDescent="0.25">
      <c r="A11" s="82"/>
      <c r="B11" s="82"/>
      <c r="C11" s="83"/>
      <c r="D11" s="84"/>
      <c r="E11" s="65"/>
    </row>
    <row r="12" spans="1:5" ht="15" x14ac:dyDescent="0.25">
      <c r="A12" s="82"/>
      <c r="B12" s="82"/>
      <c r="C12" s="83"/>
      <c r="D12" s="84"/>
      <c r="E12" s="65"/>
    </row>
    <row r="13" spans="1:5" ht="15" x14ac:dyDescent="0.25">
      <c r="A13" s="82"/>
      <c r="B13" s="82"/>
      <c r="C13" s="83"/>
      <c r="D13" s="84"/>
      <c r="E13" s="65"/>
    </row>
    <row r="14" spans="1:5" ht="12.75" customHeight="1" x14ac:dyDescent="0.25">
      <c r="A14" s="82" t="s">
        <v>138</v>
      </c>
      <c r="B14" s="82" t="s">
        <v>139</v>
      </c>
      <c r="C14" s="83" t="s">
        <v>140</v>
      </c>
      <c r="D14" s="84">
        <v>0</v>
      </c>
      <c r="E14" s="65"/>
    </row>
    <row r="15" spans="1:5" ht="15" x14ac:dyDescent="0.25">
      <c r="A15" s="82"/>
      <c r="B15" s="82"/>
      <c r="C15" s="83"/>
      <c r="D15" s="84"/>
      <c r="E15" s="65"/>
    </row>
    <row r="16" spans="1:5" ht="15" x14ac:dyDescent="0.25">
      <c r="A16" s="82"/>
      <c r="B16" s="82"/>
      <c r="C16" s="83"/>
      <c r="D16" s="84"/>
      <c r="E16" s="65"/>
    </row>
    <row r="17" spans="1:5" ht="15" x14ac:dyDescent="0.25">
      <c r="A17" s="82"/>
      <c r="B17" s="82"/>
      <c r="C17" s="83"/>
      <c r="D17" s="84"/>
      <c r="E17" s="65"/>
    </row>
    <row r="18" spans="1:5" ht="12.75" customHeight="1" x14ac:dyDescent="0.25">
      <c r="A18" s="82" t="s">
        <v>141</v>
      </c>
      <c r="B18" s="82" t="s">
        <v>142</v>
      </c>
      <c r="C18" s="83" t="s">
        <v>143</v>
      </c>
      <c r="D18" s="84">
        <v>0</v>
      </c>
      <c r="E18" s="65"/>
    </row>
    <row r="19" spans="1:5" ht="15" x14ac:dyDescent="0.25">
      <c r="A19" s="82"/>
      <c r="B19" s="82"/>
      <c r="C19" s="83"/>
      <c r="D19" s="84"/>
      <c r="E19" s="65"/>
    </row>
    <row r="20" spans="1:5" ht="15" x14ac:dyDescent="0.25">
      <c r="A20" s="82"/>
      <c r="B20" s="82"/>
      <c r="C20" s="83"/>
      <c r="D20" s="84"/>
      <c r="E20" s="65"/>
    </row>
    <row r="21" spans="1:5" ht="15" x14ac:dyDescent="0.25">
      <c r="A21" s="82"/>
      <c r="B21" s="82"/>
      <c r="C21" s="83"/>
      <c r="D21" s="84"/>
      <c r="E21" s="65"/>
    </row>
    <row r="22" spans="1:5" ht="12.75" customHeight="1" x14ac:dyDescent="0.25">
      <c r="A22" s="82" t="s">
        <v>144</v>
      </c>
      <c r="B22" s="82" t="s">
        <v>145</v>
      </c>
      <c r="C22" s="83" t="s">
        <v>146</v>
      </c>
      <c r="D22" s="84">
        <v>0</v>
      </c>
      <c r="E22" s="65"/>
    </row>
    <row r="23" spans="1:5" ht="15" x14ac:dyDescent="0.25">
      <c r="A23" s="82"/>
      <c r="B23" s="82"/>
      <c r="C23" s="83"/>
      <c r="D23" s="84"/>
      <c r="E23" s="65"/>
    </row>
    <row r="24" spans="1:5" ht="15" x14ac:dyDescent="0.25">
      <c r="A24" s="82"/>
      <c r="B24" s="82"/>
      <c r="C24" s="83"/>
      <c r="D24" s="84"/>
      <c r="E24" s="65"/>
    </row>
    <row r="25" spans="1:5" ht="15" x14ac:dyDescent="0.25">
      <c r="A25" s="82"/>
      <c r="B25" s="82"/>
      <c r="C25" s="83"/>
      <c r="D25" s="84"/>
      <c r="E25" s="65"/>
    </row>
    <row r="26" spans="1:5" ht="15.75" x14ac:dyDescent="0.25">
      <c r="A26" s="16"/>
      <c r="B26" s="17"/>
      <c r="C26" s="18" t="s">
        <v>66</v>
      </c>
      <c r="D26" s="34">
        <f>SUM(D6:D25)</f>
        <v>0</v>
      </c>
      <c r="E26" s="35" t="s">
        <v>116</v>
      </c>
    </row>
    <row r="27" spans="1:5" x14ac:dyDescent="0.2">
      <c r="A27" s="16"/>
      <c r="B27" s="17"/>
      <c r="C27" s="36" t="s">
        <v>147</v>
      </c>
      <c r="D27" s="20">
        <f>(D26*1)/15</f>
        <v>0</v>
      </c>
      <c r="E27" s="17"/>
    </row>
    <row r="28" spans="1:5" x14ac:dyDescent="0.2">
      <c r="A28" s="16"/>
      <c r="B28" s="17"/>
      <c r="C28" s="36"/>
      <c r="D28" s="20"/>
      <c r="E28" s="17"/>
    </row>
    <row r="29" spans="1:5" x14ac:dyDescent="0.2">
      <c r="A29" s="16"/>
      <c r="B29" s="17"/>
      <c r="C29" s="36"/>
      <c r="D29" s="20"/>
      <c r="E29" s="17"/>
    </row>
    <row r="30" spans="1:5" x14ac:dyDescent="0.2">
      <c r="A30" s="16"/>
      <c r="B30" s="17"/>
      <c r="C30" s="37" t="s">
        <v>68</v>
      </c>
      <c r="D30" s="17">
        <v>0</v>
      </c>
      <c r="E30" s="17" t="s">
        <v>69</v>
      </c>
    </row>
    <row r="31" spans="1:5" x14ac:dyDescent="0.2">
      <c r="A31" s="16"/>
      <c r="B31" s="17"/>
      <c r="C31" s="17"/>
      <c r="D31" s="17">
        <v>1</v>
      </c>
      <c r="E31" s="17" t="s">
        <v>70</v>
      </c>
    </row>
    <row r="32" spans="1:5" x14ac:dyDescent="0.2">
      <c r="A32" s="16"/>
      <c r="B32" s="17"/>
      <c r="C32" s="17"/>
      <c r="D32" s="17">
        <v>2</v>
      </c>
      <c r="E32" s="17" t="s">
        <v>71</v>
      </c>
    </row>
    <row r="33" spans="1:5" x14ac:dyDescent="0.2">
      <c r="A33" s="16"/>
      <c r="B33" s="17"/>
      <c r="C33" s="17"/>
      <c r="D33" s="17">
        <v>3</v>
      </c>
      <c r="E33" s="17" t="s">
        <v>72</v>
      </c>
    </row>
  </sheetData>
  <mergeCells count="21">
    <mergeCell ref="A18:A21"/>
    <mergeCell ref="B18:B21"/>
    <mergeCell ref="C18:C21"/>
    <mergeCell ref="D18:D21"/>
    <mergeCell ref="A22:A25"/>
    <mergeCell ref="B22:B25"/>
    <mergeCell ref="C22:C25"/>
    <mergeCell ref="D22:D25"/>
    <mergeCell ref="A10:A13"/>
    <mergeCell ref="B10:B13"/>
    <mergeCell ref="C10:C13"/>
    <mergeCell ref="D10:D13"/>
    <mergeCell ref="A14:A17"/>
    <mergeCell ref="B14:B17"/>
    <mergeCell ref="C14:C17"/>
    <mergeCell ref="D14:D17"/>
    <mergeCell ref="B2:E2"/>
    <mergeCell ref="A6:A9"/>
    <mergeCell ref="B6:B9"/>
    <mergeCell ref="C6:C9"/>
    <mergeCell ref="D6:D9"/>
  </mergeCells>
  <dataValidations count="1">
    <dataValidation type="whole" allowBlank="1" showErrorMessage="1" errorTitle="ERROR ENTRADA DE DATOS" error="Recuerde al valor minimo es 0 y el maximo es 3" promptTitle="VALIDACION DE DATOS" sqref="D6:D25">
      <formula1>0</formula1>
      <formula2>3</formula2>
    </dataValidation>
  </dataValidations>
  <pageMargins left="0.42986111111111103" right="0.5" top="1" bottom="1" header="0.51180555555555496" footer="0.51180555555555496"/>
  <pageSetup firstPageNumber="0"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3"/>
  <sheetViews>
    <sheetView zoomScale="95" zoomScaleNormal="95" workbookViewId="0">
      <selection sqref="A1:E25"/>
    </sheetView>
  </sheetViews>
  <sheetFormatPr baseColWidth="10" defaultColWidth="9.140625" defaultRowHeight="12.75" x14ac:dyDescent="0.2"/>
  <cols>
    <col min="1" max="1" width="5.42578125" style="10" customWidth="1"/>
    <col min="2" max="2" width="13.42578125" style="11" customWidth="1"/>
    <col min="3" max="3" width="71.85546875" style="11" customWidth="1"/>
    <col min="4" max="4" width="8.140625" style="11" customWidth="1"/>
    <col min="5" max="5" width="30.5703125" style="11" customWidth="1"/>
    <col min="6" max="1025" width="11.42578125" style="11" customWidth="1"/>
  </cols>
  <sheetData>
    <row r="1" spans="1:5" ht="15" customHeight="1" x14ac:dyDescent="0.25">
      <c r="A1" s="56">
        <v>6</v>
      </c>
      <c r="B1" s="66" t="s">
        <v>148</v>
      </c>
      <c r="C1" s="58"/>
      <c r="D1" s="67"/>
      <c r="E1" s="59"/>
    </row>
    <row r="2" spans="1:5" ht="15" customHeight="1" x14ac:dyDescent="0.25">
      <c r="A2" s="56"/>
      <c r="B2" s="57" t="s">
        <v>149</v>
      </c>
      <c r="C2" s="58"/>
      <c r="D2" s="67"/>
      <c r="E2" s="59"/>
    </row>
    <row r="3" spans="1:5" ht="15" customHeight="1" x14ac:dyDescent="0.25">
      <c r="A3" s="56"/>
      <c r="B3" s="57"/>
      <c r="C3" s="58"/>
      <c r="D3" s="67"/>
      <c r="E3" s="59"/>
    </row>
    <row r="4" spans="1:5" ht="14.25" customHeight="1" x14ac:dyDescent="0.25">
      <c r="A4" s="59"/>
      <c r="B4" s="60"/>
      <c r="C4" s="61"/>
      <c r="D4" s="60"/>
      <c r="E4" s="59"/>
    </row>
    <row r="5" spans="1:5" s="33" customFormat="1" ht="24.75" customHeight="1" x14ac:dyDescent="0.2">
      <c r="A5" s="62" t="s">
        <v>12</v>
      </c>
      <c r="B5" s="62" t="s">
        <v>13</v>
      </c>
      <c r="C5" s="68" t="s">
        <v>14</v>
      </c>
      <c r="D5" s="68" t="s">
        <v>35</v>
      </c>
      <c r="E5" s="68" t="s">
        <v>36</v>
      </c>
    </row>
    <row r="6" spans="1:5" ht="20.100000000000001" customHeight="1" x14ac:dyDescent="0.25">
      <c r="A6" s="82" t="s">
        <v>150</v>
      </c>
      <c r="B6" s="82" t="s">
        <v>151</v>
      </c>
      <c r="C6" s="83" t="s">
        <v>152</v>
      </c>
      <c r="D6" s="84">
        <v>0</v>
      </c>
      <c r="E6" s="65"/>
    </row>
    <row r="7" spans="1:5" ht="15" x14ac:dyDescent="0.25">
      <c r="A7" s="82"/>
      <c r="B7" s="82"/>
      <c r="C7" s="83"/>
      <c r="D7" s="84"/>
      <c r="E7" s="65"/>
    </row>
    <row r="8" spans="1:5" ht="15" x14ac:dyDescent="0.25">
      <c r="A8" s="82"/>
      <c r="B8" s="82"/>
      <c r="C8" s="83"/>
      <c r="D8" s="84"/>
      <c r="E8" s="65"/>
    </row>
    <row r="9" spans="1:5" ht="18.75" customHeight="1" x14ac:dyDescent="0.25">
      <c r="A9" s="82"/>
      <c r="B9" s="82"/>
      <c r="C9" s="83"/>
      <c r="D9" s="84"/>
      <c r="E9" s="65"/>
    </row>
    <row r="10" spans="1:5" ht="12.75" customHeight="1" x14ac:dyDescent="0.25">
      <c r="A10" s="82" t="s">
        <v>153</v>
      </c>
      <c r="B10" s="82" t="s">
        <v>154</v>
      </c>
      <c r="C10" s="83" t="s">
        <v>155</v>
      </c>
      <c r="D10" s="84">
        <v>0</v>
      </c>
      <c r="E10" s="65"/>
    </row>
    <row r="11" spans="1:5" ht="15" x14ac:dyDescent="0.25">
      <c r="A11" s="82"/>
      <c r="B11" s="82"/>
      <c r="C11" s="83"/>
      <c r="D11" s="84"/>
      <c r="E11" s="65"/>
    </row>
    <row r="12" spans="1:5" ht="15" x14ac:dyDescent="0.25">
      <c r="A12" s="82"/>
      <c r="B12" s="82"/>
      <c r="C12" s="83"/>
      <c r="D12" s="84"/>
      <c r="E12" s="65"/>
    </row>
    <row r="13" spans="1:5" ht="15" x14ac:dyDescent="0.25">
      <c r="A13" s="82"/>
      <c r="B13" s="82"/>
      <c r="C13" s="83"/>
      <c r="D13" s="84"/>
      <c r="E13" s="65"/>
    </row>
    <row r="14" spans="1:5" ht="12.75" customHeight="1" x14ac:dyDescent="0.25">
      <c r="A14" s="82" t="s">
        <v>156</v>
      </c>
      <c r="B14" s="82" t="s">
        <v>157</v>
      </c>
      <c r="C14" s="83" t="s">
        <v>158</v>
      </c>
      <c r="D14" s="84">
        <v>0</v>
      </c>
      <c r="E14" s="65"/>
    </row>
    <row r="15" spans="1:5" ht="15" x14ac:dyDescent="0.25">
      <c r="A15" s="82"/>
      <c r="B15" s="82"/>
      <c r="C15" s="83"/>
      <c r="D15" s="84"/>
      <c r="E15" s="65"/>
    </row>
    <row r="16" spans="1:5" ht="15" x14ac:dyDescent="0.25">
      <c r="A16" s="82"/>
      <c r="B16" s="82"/>
      <c r="C16" s="83"/>
      <c r="D16" s="84"/>
      <c r="E16" s="65"/>
    </row>
    <row r="17" spans="1:5" ht="15" x14ac:dyDescent="0.25">
      <c r="A17" s="82"/>
      <c r="B17" s="82"/>
      <c r="C17" s="83"/>
      <c r="D17" s="84"/>
      <c r="E17" s="65"/>
    </row>
    <row r="18" spans="1:5" ht="12.75" customHeight="1" x14ac:dyDescent="0.25">
      <c r="A18" s="82" t="s">
        <v>159</v>
      </c>
      <c r="B18" s="82" t="s">
        <v>160</v>
      </c>
      <c r="C18" s="83" t="s">
        <v>161</v>
      </c>
      <c r="D18" s="84">
        <v>0</v>
      </c>
      <c r="E18" s="65"/>
    </row>
    <row r="19" spans="1:5" ht="15" x14ac:dyDescent="0.25">
      <c r="A19" s="82"/>
      <c r="B19" s="82"/>
      <c r="C19" s="83"/>
      <c r="D19" s="84"/>
      <c r="E19" s="65"/>
    </row>
    <row r="20" spans="1:5" ht="15" x14ac:dyDescent="0.25">
      <c r="A20" s="82"/>
      <c r="B20" s="82"/>
      <c r="C20" s="83"/>
      <c r="D20" s="84"/>
      <c r="E20" s="65"/>
    </row>
    <row r="21" spans="1:5" ht="15" x14ac:dyDescent="0.25">
      <c r="A21" s="82"/>
      <c r="B21" s="82"/>
      <c r="C21" s="83"/>
      <c r="D21" s="84"/>
      <c r="E21" s="65"/>
    </row>
    <row r="22" spans="1:5" ht="12.75" customHeight="1" x14ac:dyDescent="0.25">
      <c r="A22" s="82" t="s">
        <v>162</v>
      </c>
      <c r="B22" s="82" t="s">
        <v>163</v>
      </c>
      <c r="C22" s="83" t="s">
        <v>164</v>
      </c>
      <c r="D22" s="84">
        <v>0</v>
      </c>
      <c r="E22" s="65"/>
    </row>
    <row r="23" spans="1:5" ht="15" x14ac:dyDescent="0.25">
      <c r="A23" s="82"/>
      <c r="B23" s="82"/>
      <c r="C23" s="83"/>
      <c r="D23" s="84"/>
      <c r="E23" s="65"/>
    </row>
    <row r="24" spans="1:5" ht="15" x14ac:dyDescent="0.25">
      <c r="A24" s="82"/>
      <c r="B24" s="82"/>
      <c r="C24" s="83"/>
      <c r="D24" s="84"/>
      <c r="E24" s="65"/>
    </row>
    <row r="25" spans="1:5" ht="15" x14ac:dyDescent="0.25">
      <c r="A25" s="82"/>
      <c r="B25" s="82"/>
      <c r="C25" s="83"/>
      <c r="D25" s="84"/>
      <c r="E25" s="65"/>
    </row>
    <row r="26" spans="1:5" ht="15.75" x14ac:dyDescent="0.25">
      <c r="A26" s="16"/>
      <c r="B26" s="17"/>
      <c r="C26" s="18" t="s">
        <v>66</v>
      </c>
      <c r="D26" s="34">
        <f>SUM(D6:D25)</f>
        <v>0</v>
      </c>
      <c r="E26" s="35" t="s">
        <v>116</v>
      </c>
    </row>
    <row r="27" spans="1:5" x14ac:dyDescent="0.2">
      <c r="A27" s="16"/>
      <c r="B27" s="17"/>
      <c r="C27" s="36" t="s">
        <v>165</v>
      </c>
      <c r="D27" s="20">
        <f>(D26*1)/15</f>
        <v>0</v>
      </c>
      <c r="E27" s="17"/>
    </row>
    <row r="28" spans="1:5" x14ac:dyDescent="0.2">
      <c r="A28" s="16"/>
      <c r="B28" s="17"/>
      <c r="C28" s="36"/>
      <c r="D28" s="20"/>
      <c r="E28" s="17"/>
    </row>
    <row r="29" spans="1:5" x14ac:dyDescent="0.2">
      <c r="A29" s="16"/>
      <c r="B29" s="17"/>
      <c r="C29" s="36"/>
      <c r="D29" s="20"/>
      <c r="E29" s="17"/>
    </row>
    <row r="30" spans="1:5" x14ac:dyDescent="0.2">
      <c r="A30" s="16"/>
      <c r="B30" s="17"/>
      <c r="C30" s="37" t="s">
        <v>68</v>
      </c>
      <c r="D30" s="17">
        <v>0</v>
      </c>
      <c r="E30" s="17" t="s">
        <v>69</v>
      </c>
    </row>
    <row r="31" spans="1:5" x14ac:dyDescent="0.2">
      <c r="A31" s="16"/>
      <c r="B31" s="17"/>
      <c r="C31" s="17"/>
      <c r="D31" s="17">
        <v>1</v>
      </c>
      <c r="E31" s="17" t="s">
        <v>70</v>
      </c>
    </row>
    <row r="32" spans="1:5" x14ac:dyDescent="0.2">
      <c r="A32" s="16"/>
      <c r="B32" s="17"/>
      <c r="C32" s="17"/>
      <c r="D32" s="17">
        <v>2</v>
      </c>
      <c r="E32" s="17" t="s">
        <v>71</v>
      </c>
    </row>
    <row r="33" spans="1:5" x14ac:dyDescent="0.2">
      <c r="A33" s="16"/>
      <c r="B33" s="17"/>
      <c r="C33" s="17"/>
      <c r="D33" s="17">
        <v>3</v>
      </c>
      <c r="E33" s="17" t="s">
        <v>72</v>
      </c>
    </row>
  </sheetData>
  <mergeCells count="20">
    <mergeCell ref="A22:A25"/>
    <mergeCell ref="B22:B25"/>
    <mergeCell ref="C22:C25"/>
    <mergeCell ref="D22:D25"/>
    <mergeCell ref="A14:A17"/>
    <mergeCell ref="B14:B17"/>
    <mergeCell ref="C14:C17"/>
    <mergeCell ref="D14:D17"/>
    <mergeCell ref="A18:A21"/>
    <mergeCell ref="B18:B21"/>
    <mergeCell ref="C18:C21"/>
    <mergeCell ref="D18:D21"/>
    <mergeCell ref="A6:A9"/>
    <mergeCell ref="B6:B9"/>
    <mergeCell ref="C6:C9"/>
    <mergeCell ref="D6:D9"/>
    <mergeCell ref="A10:A13"/>
    <mergeCell ref="B10:B13"/>
    <mergeCell ref="C10:C13"/>
    <mergeCell ref="D10:D13"/>
  </mergeCells>
  <dataValidations count="1">
    <dataValidation type="whole" allowBlank="1" showErrorMessage="1" errorTitle="ERROR ENTRADA DE DATOS" error="Recuerde al valor minimo es 0 y el maximo es 3" promptTitle="VALIDACION DE DATOS" sqref="D6:D25">
      <formula1>0</formula1>
      <formula2>3</formula2>
    </dataValidation>
  </dataValidations>
  <pageMargins left="0.47013888888888899" right="0.5" top="0.5" bottom="0.82986111111111105" header="0.51180555555555496" footer="0.51180555555555496"/>
  <pageSetup firstPageNumber="0"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6"/>
  <sheetViews>
    <sheetView showGridLines="0" showRowColHeaders="0" zoomScale="90" zoomScaleNormal="90" workbookViewId="0">
      <selection sqref="A1:E29"/>
    </sheetView>
  </sheetViews>
  <sheetFormatPr baseColWidth="10" defaultColWidth="9.140625" defaultRowHeight="12.75" x14ac:dyDescent="0.2"/>
  <cols>
    <col min="1" max="1" width="6.140625" style="10" customWidth="1"/>
    <col min="2" max="2" width="14.85546875" style="11" customWidth="1"/>
    <col min="3" max="3" width="68" style="11" customWidth="1"/>
    <col min="4" max="4" width="8.5703125" style="11" customWidth="1"/>
    <col min="5" max="5" width="32.7109375" style="11" customWidth="1"/>
    <col min="6" max="1025" width="11.42578125" style="11" customWidth="1"/>
  </cols>
  <sheetData>
    <row r="1" spans="1:5" ht="15" customHeight="1" x14ac:dyDescent="0.25">
      <c r="A1" s="56">
        <v>7</v>
      </c>
      <c r="B1" s="57" t="s">
        <v>29</v>
      </c>
      <c r="C1" s="58"/>
      <c r="D1" s="67"/>
      <c r="E1" s="59"/>
    </row>
    <row r="2" spans="1:5" ht="24" customHeight="1" x14ac:dyDescent="0.25">
      <c r="A2" s="56"/>
      <c r="B2" s="81" t="s">
        <v>166</v>
      </c>
      <c r="C2" s="81"/>
      <c r="D2" s="81"/>
      <c r="E2" s="81"/>
    </row>
    <row r="3" spans="1:5" ht="15" customHeight="1" x14ac:dyDescent="0.25">
      <c r="A3" s="56"/>
      <c r="B3" s="57"/>
      <c r="C3" s="58"/>
      <c r="D3" s="67"/>
      <c r="E3" s="59"/>
    </row>
    <row r="4" spans="1:5" ht="14.25" customHeight="1" x14ac:dyDescent="0.25">
      <c r="A4" s="59"/>
      <c r="B4" s="60"/>
      <c r="C4" s="61"/>
      <c r="D4" s="60"/>
      <c r="E4" s="59"/>
    </row>
    <row r="5" spans="1:5" s="33" customFormat="1" ht="24.75" customHeight="1" x14ac:dyDescent="0.2">
      <c r="A5" s="62" t="s">
        <v>12</v>
      </c>
      <c r="B5" s="62" t="s">
        <v>13</v>
      </c>
      <c r="C5" s="68" t="s">
        <v>14</v>
      </c>
      <c r="D5" s="68" t="s">
        <v>35</v>
      </c>
      <c r="E5" s="68" t="s">
        <v>36</v>
      </c>
    </row>
    <row r="6" spans="1:5" ht="20.100000000000001" customHeight="1" x14ac:dyDescent="0.25">
      <c r="A6" s="82" t="s">
        <v>167</v>
      </c>
      <c r="B6" s="82" t="s">
        <v>168</v>
      </c>
      <c r="C6" s="83" t="s">
        <v>169</v>
      </c>
      <c r="D6" s="84">
        <v>0</v>
      </c>
      <c r="E6" s="65"/>
    </row>
    <row r="7" spans="1:5" ht="15" x14ac:dyDescent="0.25">
      <c r="A7" s="82"/>
      <c r="B7" s="82"/>
      <c r="C7" s="83"/>
      <c r="D7" s="84"/>
      <c r="E7" s="65"/>
    </row>
    <row r="8" spans="1:5" ht="15" x14ac:dyDescent="0.25">
      <c r="A8" s="82"/>
      <c r="B8" s="82"/>
      <c r="C8" s="83"/>
      <c r="D8" s="84"/>
      <c r="E8" s="65"/>
    </row>
    <row r="9" spans="1:5" ht="15.75" customHeight="1" x14ac:dyDescent="0.25">
      <c r="A9" s="82"/>
      <c r="B9" s="82"/>
      <c r="C9" s="83"/>
      <c r="D9" s="84"/>
      <c r="E9" s="65"/>
    </row>
    <row r="10" spans="1:5" ht="12.75" customHeight="1" x14ac:dyDescent="0.25">
      <c r="A10" s="82" t="s">
        <v>170</v>
      </c>
      <c r="B10" s="82" t="s">
        <v>171</v>
      </c>
      <c r="C10" s="83" t="s">
        <v>172</v>
      </c>
      <c r="D10" s="84">
        <v>0</v>
      </c>
      <c r="E10" s="65"/>
    </row>
    <row r="11" spans="1:5" ht="15" x14ac:dyDescent="0.25">
      <c r="A11" s="82"/>
      <c r="B11" s="82"/>
      <c r="C11" s="83"/>
      <c r="D11" s="84"/>
      <c r="E11" s="65"/>
    </row>
    <row r="12" spans="1:5" ht="15" x14ac:dyDescent="0.25">
      <c r="A12" s="82"/>
      <c r="B12" s="82"/>
      <c r="C12" s="83"/>
      <c r="D12" s="84"/>
      <c r="E12" s="65"/>
    </row>
    <row r="13" spans="1:5" ht="15" x14ac:dyDescent="0.25">
      <c r="A13" s="82"/>
      <c r="B13" s="82"/>
      <c r="C13" s="83"/>
      <c r="D13" s="84"/>
      <c r="E13" s="65"/>
    </row>
    <row r="14" spans="1:5" ht="12.75" customHeight="1" x14ac:dyDescent="0.25">
      <c r="A14" s="82" t="s">
        <v>173</v>
      </c>
      <c r="B14" s="82" t="s">
        <v>56</v>
      </c>
      <c r="C14" s="83" t="s">
        <v>174</v>
      </c>
      <c r="D14" s="84">
        <v>0</v>
      </c>
      <c r="E14" s="65"/>
    </row>
    <row r="15" spans="1:5" ht="15" x14ac:dyDescent="0.25">
      <c r="A15" s="82"/>
      <c r="B15" s="82"/>
      <c r="C15" s="83"/>
      <c r="D15" s="84"/>
      <c r="E15" s="65"/>
    </row>
    <row r="16" spans="1:5" ht="15" x14ac:dyDescent="0.25">
      <c r="A16" s="82"/>
      <c r="B16" s="82"/>
      <c r="C16" s="83"/>
      <c r="D16" s="84"/>
      <c r="E16" s="65"/>
    </row>
    <row r="17" spans="1:5" ht="15" x14ac:dyDescent="0.25">
      <c r="A17" s="82"/>
      <c r="B17" s="82"/>
      <c r="C17" s="83"/>
      <c r="D17" s="84"/>
      <c r="E17" s="65"/>
    </row>
    <row r="18" spans="1:5" ht="12.75" customHeight="1" x14ac:dyDescent="0.25">
      <c r="A18" s="82" t="s">
        <v>175</v>
      </c>
      <c r="B18" s="82" t="s">
        <v>176</v>
      </c>
      <c r="C18" s="83" t="s">
        <v>177</v>
      </c>
      <c r="D18" s="84">
        <v>0</v>
      </c>
      <c r="E18" s="65"/>
    </row>
    <row r="19" spans="1:5" ht="15" x14ac:dyDescent="0.25">
      <c r="A19" s="82"/>
      <c r="B19" s="82"/>
      <c r="C19" s="83"/>
      <c r="D19" s="84"/>
      <c r="E19" s="65"/>
    </row>
    <row r="20" spans="1:5" ht="15" x14ac:dyDescent="0.25">
      <c r="A20" s="82"/>
      <c r="B20" s="82"/>
      <c r="C20" s="83"/>
      <c r="D20" s="84"/>
      <c r="E20" s="65"/>
    </row>
    <row r="21" spans="1:5" ht="15" x14ac:dyDescent="0.25">
      <c r="A21" s="82"/>
      <c r="B21" s="82"/>
      <c r="C21" s="83"/>
      <c r="D21" s="84"/>
      <c r="E21" s="65"/>
    </row>
    <row r="22" spans="1:5" ht="12.75" customHeight="1" x14ac:dyDescent="0.25">
      <c r="A22" s="82" t="s">
        <v>178</v>
      </c>
      <c r="B22" s="82" t="s">
        <v>179</v>
      </c>
      <c r="C22" s="83" t="s">
        <v>180</v>
      </c>
      <c r="D22" s="84">
        <v>0</v>
      </c>
      <c r="E22" s="65"/>
    </row>
    <row r="23" spans="1:5" ht="15" x14ac:dyDescent="0.25">
      <c r="A23" s="82"/>
      <c r="B23" s="82"/>
      <c r="C23" s="83"/>
      <c r="D23" s="84"/>
      <c r="E23" s="65"/>
    </row>
    <row r="24" spans="1:5" ht="15" x14ac:dyDescent="0.25">
      <c r="A24" s="82"/>
      <c r="B24" s="82"/>
      <c r="C24" s="83"/>
      <c r="D24" s="84"/>
      <c r="E24" s="65"/>
    </row>
    <row r="25" spans="1:5" ht="15" x14ac:dyDescent="0.25">
      <c r="A25" s="82"/>
      <c r="B25" s="82"/>
      <c r="C25" s="83"/>
      <c r="D25" s="84"/>
      <c r="E25" s="65"/>
    </row>
    <row r="26" spans="1:5" ht="12.75" customHeight="1" x14ac:dyDescent="0.25">
      <c r="A26" s="82" t="s">
        <v>181</v>
      </c>
      <c r="B26" s="82" t="s">
        <v>182</v>
      </c>
      <c r="C26" s="83" t="s">
        <v>183</v>
      </c>
      <c r="D26" s="84">
        <v>0</v>
      </c>
      <c r="E26" s="65"/>
    </row>
    <row r="27" spans="1:5" ht="15" x14ac:dyDescent="0.25">
      <c r="A27" s="82"/>
      <c r="B27" s="82"/>
      <c r="C27" s="83"/>
      <c r="D27" s="84"/>
      <c r="E27" s="65"/>
    </row>
    <row r="28" spans="1:5" ht="15" x14ac:dyDescent="0.25">
      <c r="A28" s="82"/>
      <c r="B28" s="82"/>
      <c r="C28" s="83"/>
      <c r="D28" s="84"/>
      <c r="E28" s="65"/>
    </row>
    <row r="29" spans="1:5" ht="15" x14ac:dyDescent="0.25">
      <c r="A29" s="82"/>
      <c r="B29" s="82"/>
      <c r="C29" s="83"/>
      <c r="D29" s="84"/>
      <c r="E29" s="65"/>
    </row>
    <row r="30" spans="1:5" ht="15.75" x14ac:dyDescent="0.25">
      <c r="A30" s="39"/>
      <c r="B30" s="41"/>
      <c r="C30" s="18" t="s">
        <v>66</v>
      </c>
      <c r="D30" s="34">
        <f>SUM(D6:D29)</f>
        <v>0</v>
      </c>
      <c r="E30" s="35" t="s">
        <v>184</v>
      </c>
    </row>
    <row r="31" spans="1:5" ht="15.75" x14ac:dyDescent="0.25">
      <c r="A31" s="39"/>
      <c r="B31" s="41"/>
      <c r="C31" s="36" t="s">
        <v>185</v>
      </c>
      <c r="D31" s="20">
        <f>(D30*1)/18</f>
        <v>0</v>
      </c>
      <c r="E31" s="35"/>
    </row>
    <row r="32" spans="1:5" x14ac:dyDescent="0.2">
      <c r="A32" s="16"/>
      <c r="B32" s="17"/>
      <c r="C32" s="17"/>
      <c r="D32" s="17"/>
      <c r="E32" s="17"/>
    </row>
    <row r="33" spans="1:5" x14ac:dyDescent="0.2">
      <c r="A33" s="16"/>
      <c r="B33" s="17"/>
      <c r="C33" s="37" t="s">
        <v>68</v>
      </c>
      <c r="D33" s="17">
        <v>0</v>
      </c>
      <c r="E33" s="17" t="s">
        <v>69</v>
      </c>
    </row>
    <row r="34" spans="1:5" x14ac:dyDescent="0.2">
      <c r="A34" s="16"/>
      <c r="B34" s="17"/>
      <c r="C34" s="17"/>
      <c r="D34" s="17">
        <v>1</v>
      </c>
      <c r="E34" s="17" t="s">
        <v>70</v>
      </c>
    </row>
    <row r="35" spans="1:5" x14ac:dyDescent="0.2">
      <c r="A35" s="16"/>
      <c r="B35" s="17"/>
      <c r="C35" s="17"/>
      <c r="D35" s="17">
        <v>2</v>
      </c>
      <c r="E35" s="17" t="s">
        <v>71</v>
      </c>
    </row>
    <row r="36" spans="1:5" x14ac:dyDescent="0.2">
      <c r="A36" s="16"/>
      <c r="B36" s="17"/>
      <c r="C36" s="17"/>
      <c r="D36" s="17">
        <v>3</v>
      </c>
      <c r="E36" s="17" t="s">
        <v>72</v>
      </c>
    </row>
  </sheetData>
  <mergeCells count="25">
    <mergeCell ref="A26:A29"/>
    <mergeCell ref="B26:B29"/>
    <mergeCell ref="C26:C29"/>
    <mergeCell ref="D26:D29"/>
    <mergeCell ref="A18:A21"/>
    <mergeCell ref="B18:B21"/>
    <mergeCell ref="C18:C21"/>
    <mergeCell ref="D18:D21"/>
    <mergeCell ref="A22:A25"/>
    <mergeCell ref="B22:B25"/>
    <mergeCell ref="C22:C25"/>
    <mergeCell ref="D22:D25"/>
    <mergeCell ref="A10:A13"/>
    <mergeCell ref="B10:B13"/>
    <mergeCell ref="C10:C13"/>
    <mergeCell ref="D10:D13"/>
    <mergeCell ref="A14:A17"/>
    <mergeCell ref="B14:B17"/>
    <mergeCell ref="C14:C17"/>
    <mergeCell ref="D14:D17"/>
    <mergeCell ref="B2:E2"/>
    <mergeCell ref="A6:A9"/>
    <mergeCell ref="B6:B9"/>
    <mergeCell ref="C6:C9"/>
    <mergeCell ref="D6:D9"/>
  </mergeCells>
  <dataValidations count="1">
    <dataValidation type="whole" allowBlank="1" showErrorMessage="1" errorTitle="ERROR ENTRADA DE DATOS" error="Recuerde al valor minimo es 0 y el maximo es 3" promptTitle="VALIDACION DE DATOS" sqref="D6:D29">
      <formula1>0</formula1>
      <formula2>3</formula2>
    </dataValidation>
  </dataValidations>
  <pageMargins left="0.47986111111111102" right="0.5" top="0.47013888888888899" bottom="0.3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REQUISITOS</vt:lpstr>
      <vt:lpstr>PARAMETROS</vt:lpstr>
      <vt:lpstr>FUNCIONALIDAD</vt:lpstr>
      <vt:lpstr>FIABILIDAD</vt:lpstr>
      <vt:lpstr>USABILIDAD</vt:lpstr>
      <vt:lpstr>EFICIENCIA</vt:lpstr>
      <vt:lpstr>CAPACIDAD DE MANTENIMIENTO</vt:lpstr>
      <vt:lpstr> PORTABILIDAD</vt:lpstr>
      <vt:lpstr>CALIDAD EN USO</vt:lpstr>
      <vt:lpstr>RESULTADOS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Hugo Mauricio Quintero Z</dc:creator>
  <cp:keywords/>
  <dc:description/>
  <cp:lastModifiedBy>Brandon Marin</cp:lastModifiedBy>
  <cp:revision>6</cp:revision>
  <dcterms:created xsi:type="dcterms:W3CDTF">2005-04-07T18:43:38Z</dcterms:created>
  <dcterms:modified xsi:type="dcterms:W3CDTF">2021-10-02T00:24:35Z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