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Telegram Desktop\ej3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4" i="1"/>
  <c r="D34" i="1"/>
  <c r="D39" i="1" s="1"/>
  <c r="D48" i="1" l="1"/>
  <c r="D38" i="1"/>
  <c r="D45" i="1" s="1"/>
  <c r="D51" i="1" s="1"/>
</calcChain>
</file>

<file path=xl/sharedStrings.xml><?xml version="1.0" encoding="utf-8"?>
<sst xmlns="http://schemas.openxmlformats.org/spreadsheetml/2006/main" count="24" uniqueCount="23">
  <si>
    <t>B=ancho</t>
  </si>
  <si>
    <t>H=profundidad</t>
  </si>
  <si>
    <t>S=pendiente</t>
  </si>
  <si>
    <t>n=coef. Rugosidad</t>
  </si>
  <si>
    <t>rango=</t>
  </si>
  <si>
    <t>hallar Q</t>
  </si>
  <si>
    <t>Q=</t>
  </si>
  <si>
    <t>hallar las derivadas</t>
  </si>
  <si>
    <t>DERIVADA n=-Q/n</t>
  </si>
  <si>
    <t>DERIVADA S=Q/2*S</t>
  </si>
  <si>
    <t xml:space="preserve">hallar la sensibilidad </t>
  </si>
  <si>
    <t>delta n</t>
  </si>
  <si>
    <t>respecto a n</t>
  </si>
  <si>
    <t>respecto a S</t>
  </si>
  <si>
    <t>delta S</t>
  </si>
  <si>
    <t>delta Q_n=</t>
  </si>
  <si>
    <t>delta Q_S=</t>
  </si>
  <si>
    <t>valor</t>
  </si>
  <si>
    <t>error</t>
  </si>
  <si>
    <t>Q=FLUJO</t>
  </si>
  <si>
    <t>la variable mayor entre n y S es n=</t>
  </si>
  <si>
    <t>Desafio 4</t>
  </si>
  <si>
    <t>Ejercicio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</si>
</sst>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8378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8" borderId="0" xfId="0" applyFill="1"/>
    <xf numFmtId="0" fontId="0" fillId="8" borderId="0" xfId="0" applyFont="1" applyFill="1"/>
    <xf numFmtId="0" fontId="0" fillId="8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83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28</xdr:row>
      <xdr:rowOff>76200</xdr:rowOff>
    </xdr:from>
    <xdr:to>
      <xdr:col>3</xdr:col>
      <xdr:colOff>767231</xdr:colOff>
      <xdr:row>31</xdr:row>
      <xdr:rowOff>180976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131" b="8696"/>
        <a:stretch/>
      </xdr:blipFill>
      <xdr:spPr>
        <a:xfrm>
          <a:off x="800100" y="1790700"/>
          <a:ext cx="2639993" cy="676276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</xdr:col>
      <xdr:colOff>41413</xdr:colOff>
      <xdr:row>2</xdr:row>
      <xdr:rowOff>99391</xdr:rowOff>
    </xdr:from>
    <xdr:to>
      <xdr:col>5</xdr:col>
      <xdr:colOff>745435</xdr:colOff>
      <xdr:row>18</xdr:row>
      <xdr:rowOff>177957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413" y="480391"/>
          <a:ext cx="4174435" cy="3126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49" zoomScale="115" zoomScaleNormal="115" workbookViewId="0">
      <selection activeCell="H11" sqref="H11"/>
    </sheetView>
  </sheetViews>
  <sheetFormatPr baseColWidth="10" defaultRowHeight="15" x14ac:dyDescent="0.25"/>
  <cols>
    <col min="2" max="2" width="15.7109375" customWidth="1"/>
    <col min="3" max="3" width="13" customWidth="1"/>
    <col min="4" max="4" width="11.85546875" bestFit="1" customWidth="1"/>
  </cols>
  <sheetData>
    <row r="1" spans="1:2" x14ac:dyDescent="0.25">
      <c r="A1" t="s">
        <v>21</v>
      </c>
      <c r="B1" t="s">
        <v>22</v>
      </c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7" x14ac:dyDescent="0.25">
      <c r="A17" s="2"/>
    </row>
    <row r="21" spans="1:7" x14ac:dyDescent="0.25">
      <c r="B21" s="4" t="s">
        <v>19</v>
      </c>
    </row>
    <row r="23" spans="1:7" x14ac:dyDescent="0.25">
      <c r="C23" s="10" t="s">
        <v>17</v>
      </c>
      <c r="D23" s="9" t="s">
        <v>18</v>
      </c>
    </row>
    <row r="24" spans="1:7" x14ac:dyDescent="0.25">
      <c r="B24" s="10" t="s">
        <v>3</v>
      </c>
      <c r="C24" s="11">
        <v>0.03</v>
      </c>
      <c r="D24" s="6">
        <v>0.1</v>
      </c>
      <c r="E24" s="10" t="s">
        <v>4</v>
      </c>
      <c r="F24" s="5">
        <v>2.7E-2</v>
      </c>
      <c r="G24" s="5">
        <v>3.3000000000000002E-2</v>
      </c>
    </row>
    <row r="25" spans="1:7" x14ac:dyDescent="0.25">
      <c r="B25" s="10" t="s">
        <v>0</v>
      </c>
      <c r="C25" s="12">
        <v>20</v>
      </c>
      <c r="D25" s="7">
        <v>20</v>
      </c>
    </row>
    <row r="26" spans="1:7" x14ac:dyDescent="0.25">
      <c r="B26" s="10" t="s">
        <v>1</v>
      </c>
      <c r="C26" s="12">
        <v>0.3</v>
      </c>
      <c r="D26" s="7">
        <v>40</v>
      </c>
    </row>
    <row r="27" spans="1:7" x14ac:dyDescent="0.25">
      <c r="B27" s="10" t="s">
        <v>2</v>
      </c>
      <c r="C27" s="13">
        <v>2.9999999999999997E-4</v>
      </c>
      <c r="D27" s="8">
        <v>0.1</v>
      </c>
      <c r="E27" s="10" t="s">
        <v>4</v>
      </c>
      <c r="F27" s="5">
        <v>2.7E-4</v>
      </c>
      <c r="G27" s="5">
        <v>3.3E-4</v>
      </c>
    </row>
    <row r="30" spans="1:7" x14ac:dyDescent="0.25">
      <c r="D30" s="2"/>
    </row>
    <row r="31" spans="1:7" x14ac:dyDescent="0.25">
      <c r="D31" s="2"/>
    </row>
    <row r="32" spans="1:7" x14ac:dyDescent="0.25">
      <c r="D32" s="2"/>
    </row>
    <row r="34" spans="2:4" x14ac:dyDescent="0.25">
      <c r="B34" s="3" t="s">
        <v>5</v>
      </c>
      <c r="C34" t="s">
        <v>6</v>
      </c>
      <c r="D34" s="17">
        <f>((1*(C25*C26)^(5/3))/(C24*(C25+2*C26)^(2/3)))*SQRT(C27)</f>
        <v>1.5221121162872076</v>
      </c>
    </row>
    <row r="36" spans="2:4" x14ac:dyDescent="0.25">
      <c r="B36" s="3" t="s">
        <v>7</v>
      </c>
      <c r="C36" s="3"/>
    </row>
    <row r="38" spans="2:4" x14ac:dyDescent="0.25">
      <c r="B38" s="1" t="s">
        <v>8</v>
      </c>
      <c r="C38" s="1"/>
      <c r="D38" s="16">
        <f>-D34/C24</f>
        <v>-50.73707054290692</v>
      </c>
    </row>
    <row r="39" spans="2:4" x14ac:dyDescent="0.25">
      <c r="B39" s="1" t="s">
        <v>9</v>
      </c>
      <c r="C39" s="1"/>
      <c r="D39" s="16">
        <f>D34/2*C27</f>
        <v>2.2831681744308111E-4</v>
      </c>
    </row>
    <row r="42" spans="2:4" x14ac:dyDescent="0.25">
      <c r="B42" s="3" t="s">
        <v>10</v>
      </c>
      <c r="C42" s="3"/>
    </row>
    <row r="44" spans="2:4" x14ac:dyDescent="0.25">
      <c r="B44" s="1" t="s">
        <v>12</v>
      </c>
      <c r="C44" s="16" t="s">
        <v>11</v>
      </c>
      <c r="D44" s="16">
        <f>C24*D24</f>
        <v>3.0000000000000001E-3</v>
      </c>
    </row>
    <row r="45" spans="2:4" x14ac:dyDescent="0.25">
      <c r="C45" s="16" t="s">
        <v>15</v>
      </c>
      <c r="D45" s="16">
        <f>ABS(D38)*D44</f>
        <v>0.15221121162872076</v>
      </c>
    </row>
    <row r="47" spans="2:4" x14ac:dyDescent="0.25">
      <c r="B47" s="1" t="s">
        <v>13</v>
      </c>
      <c r="C47" s="16" t="s">
        <v>14</v>
      </c>
      <c r="D47" s="16">
        <f>C27*D27</f>
        <v>2.9999999999999997E-5</v>
      </c>
    </row>
    <row r="48" spans="2:4" x14ac:dyDescent="0.25">
      <c r="C48" s="16" t="s">
        <v>16</v>
      </c>
      <c r="D48" s="16">
        <f>ABS(D39)*D47</f>
        <v>6.8495045232924326E-9</v>
      </c>
    </row>
    <row r="50" spans="2:4" ht="15.75" thickBot="1" x14ac:dyDescent="0.3"/>
    <row r="51" spans="2:4" ht="15.75" thickBot="1" x14ac:dyDescent="0.3">
      <c r="B51" s="14" t="s">
        <v>20</v>
      </c>
      <c r="C51" s="15"/>
      <c r="D51" s="18">
        <f>MAX(D45,D48)</f>
        <v>0.15221121162872076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2024-09-05T05:30:24Z</dcterms:created>
  <dcterms:modified xsi:type="dcterms:W3CDTF">2024-09-05T06:23:59Z</dcterms:modified>
</cp:coreProperties>
</file>