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姬昊宇\TUD\Yikai Zeng\code\snam_robot\vpa_robot\scripts\plot\"/>
    </mc:Choice>
  </mc:AlternateContent>
  <xr:revisionPtr revIDLastSave="0" documentId="13_ncr:1_{D4B3FE85-D5A5-4F6B-8C76-AC64010C2873}" xr6:coauthVersionLast="47" xr6:coauthVersionMax="47" xr10:uidLastSave="{00000000-0000-0000-0000-000000000000}"/>
  <bookViews>
    <workbookView xWindow="-98" yWindow="-98" windowWidth="21795" windowHeight="12975" firstSheet="5" activeTab="12" xr2:uid="{00000000-000D-0000-FFFF-FFFF00000000}"/>
  </bookViews>
  <sheets>
    <sheet name="sce1" sheetId="1" r:id="rId1"/>
    <sheet name="sce1vscs" sheetId="9" r:id="rId2"/>
    <sheet name="sce1grid" sheetId="10" r:id="rId3"/>
    <sheet name="sce2" sheetId="3" r:id="rId4"/>
    <sheet name="sce2vscs" sheetId="11" r:id="rId5"/>
    <sheet name="sce2grid" sheetId="12" r:id="rId6"/>
    <sheet name="sce2analysis" sheetId="6" r:id="rId7"/>
    <sheet name="sce3" sheetId="7" r:id="rId8"/>
    <sheet name="sce3vscs" sheetId="13" r:id="rId9"/>
    <sheet name="sce3vscs2" sheetId="15" r:id="rId10"/>
    <sheet name="sce3grid" sheetId="14" r:id="rId11"/>
    <sheet name="sce4" sheetId="8" r:id="rId12"/>
    <sheet name="controlgain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3" l="1"/>
  <c r="I14" i="3"/>
  <c r="E14" i="3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H9" i="3"/>
  <c r="H7" i="3"/>
  <c r="H8" i="3"/>
  <c r="H10" i="3"/>
  <c r="H11" i="3"/>
  <c r="H12" i="3"/>
  <c r="H13" i="3"/>
  <c r="D7" i="3"/>
  <c r="D8" i="3"/>
  <c r="D9" i="3"/>
  <c r="D10" i="3"/>
  <c r="D11" i="3"/>
  <c r="D12" i="3"/>
  <c r="D13" i="3"/>
  <c r="H4" i="3"/>
  <c r="D4" i="3"/>
  <c r="D5" i="3"/>
  <c r="D6" i="3"/>
  <c r="H5" i="3"/>
  <c r="H6" i="3"/>
  <c r="A45" i="1"/>
  <c r="C45" i="1"/>
  <c r="V13" i="3"/>
  <c r="V12" i="3"/>
  <c r="V11" i="3"/>
  <c r="V10" i="3"/>
  <c r="V9" i="3"/>
  <c r="V8" i="3"/>
  <c r="V7" i="3"/>
  <c r="Q13" i="3"/>
  <c r="Q12" i="3"/>
  <c r="Q11" i="3"/>
  <c r="Q10" i="3"/>
  <c r="Q9" i="3"/>
  <c r="Q8" i="3"/>
  <c r="Q7" i="3"/>
  <c r="S14" i="3"/>
  <c r="AB14" i="3"/>
  <c r="X14" i="3"/>
  <c r="Q6" i="3"/>
  <c r="V6" i="3"/>
  <c r="Q5" i="3"/>
  <c r="V5" i="3"/>
  <c r="Q4" i="3"/>
  <c r="V4" i="3"/>
  <c r="V10" i="7"/>
  <c r="L30" i="7"/>
  <c r="I30" i="7"/>
  <c r="E30" i="7"/>
  <c r="H27" i="7"/>
  <c r="H28" i="7"/>
  <c r="H29" i="7"/>
  <c r="D27" i="7"/>
  <c r="D28" i="7"/>
  <c r="D29" i="7"/>
  <c r="D26" i="7"/>
  <c r="H26" i="7"/>
  <c r="D25" i="7"/>
  <c r="H25" i="7"/>
  <c r="H22" i="7"/>
  <c r="H23" i="7"/>
  <c r="H24" i="7"/>
  <c r="D22" i="7"/>
  <c r="D23" i="7"/>
  <c r="D24" i="7"/>
  <c r="H21" i="7"/>
  <c r="D21" i="7"/>
  <c r="H20" i="7"/>
  <c r="D20" i="7"/>
  <c r="H5" i="7"/>
  <c r="H6" i="7"/>
  <c r="H7" i="7"/>
  <c r="H8" i="7"/>
  <c r="H9" i="7"/>
  <c r="H10" i="7"/>
  <c r="H11" i="7"/>
  <c r="H12" i="7"/>
  <c r="H13" i="7"/>
  <c r="D5" i="7"/>
  <c r="D6" i="7"/>
  <c r="D7" i="7"/>
  <c r="D8" i="7"/>
  <c r="D9" i="7"/>
  <c r="D10" i="7"/>
  <c r="D11" i="7"/>
  <c r="D12" i="7"/>
  <c r="D13" i="7"/>
  <c r="L14" i="7"/>
  <c r="I14" i="7"/>
  <c r="E14" i="7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H4" i="7"/>
  <c r="D4" i="7"/>
  <c r="AB14" i="7"/>
  <c r="X14" i="7"/>
  <c r="S14" i="7"/>
  <c r="V9" i="7"/>
  <c r="V11" i="7"/>
  <c r="V12" i="7"/>
  <c r="V13" i="7"/>
  <c r="V8" i="7"/>
  <c r="Q8" i="7"/>
  <c r="Q9" i="7"/>
  <c r="Q10" i="7"/>
  <c r="Q11" i="7"/>
  <c r="Q12" i="7"/>
  <c r="Q13" i="7"/>
  <c r="V5" i="7"/>
  <c r="V6" i="7"/>
  <c r="V7" i="7"/>
  <c r="Q5" i="7"/>
  <c r="Q6" i="7"/>
  <c r="Q7" i="7"/>
  <c r="V4" i="7"/>
  <c r="Q4" i="7"/>
  <c r="T25" i="1"/>
  <c r="T26" i="1"/>
  <c r="T27" i="1"/>
  <c r="T28" i="1"/>
  <c r="T29" i="1"/>
  <c r="T18" i="1"/>
  <c r="T19" i="1"/>
  <c r="T20" i="1"/>
  <c r="T21" i="1"/>
  <c r="T22" i="1"/>
  <c r="T11" i="1"/>
  <c r="T12" i="1"/>
  <c r="T13" i="1"/>
  <c r="T14" i="1"/>
  <c r="T15" i="1"/>
  <c r="T4" i="1"/>
  <c r="T5" i="1"/>
  <c r="T6" i="1"/>
  <c r="T7" i="1"/>
  <c r="T8" i="1"/>
  <c r="S30" i="1"/>
  <c r="Q30" i="1"/>
  <c r="P30" i="1"/>
  <c r="O30" i="1"/>
  <c r="M30" i="1"/>
  <c r="L30" i="1"/>
  <c r="S23" i="1"/>
  <c r="Q23" i="1"/>
  <c r="P23" i="1"/>
  <c r="O23" i="1"/>
  <c r="M23" i="1"/>
  <c r="L23" i="1"/>
  <c r="S16" i="1"/>
  <c r="Q16" i="1"/>
  <c r="P16" i="1"/>
  <c r="O16" i="1"/>
  <c r="M16" i="1"/>
  <c r="L16" i="1"/>
  <c r="S9" i="1"/>
  <c r="Q9" i="1"/>
  <c r="P9" i="1"/>
  <c r="O9" i="1"/>
  <c r="M9" i="1"/>
  <c r="L9" i="1"/>
  <c r="E9" i="1"/>
  <c r="F9" i="1"/>
  <c r="I9" i="1"/>
  <c r="B9" i="1"/>
  <c r="C30" i="1"/>
  <c r="E30" i="1"/>
  <c r="F30" i="1"/>
  <c r="G30" i="1"/>
  <c r="I30" i="1"/>
  <c r="B30" i="1"/>
  <c r="C23" i="1"/>
  <c r="E23" i="1"/>
  <c r="F23" i="1"/>
  <c r="G23" i="1"/>
  <c r="I23" i="1"/>
  <c r="B23" i="1"/>
  <c r="C16" i="1"/>
  <c r="E16" i="1"/>
  <c r="F16" i="1"/>
  <c r="G16" i="1"/>
  <c r="I16" i="1"/>
  <c r="B16" i="1"/>
  <c r="J30" i="1" l="1"/>
  <c r="J16" i="1"/>
  <c r="J23" i="1"/>
  <c r="T23" i="1"/>
  <c r="T9" i="1"/>
  <c r="T30" i="1"/>
  <c r="T16" i="1"/>
</calcChain>
</file>

<file path=xl/sharedStrings.xml><?xml version="1.0" encoding="utf-8"?>
<sst xmlns="http://schemas.openxmlformats.org/spreadsheetml/2006/main" count="270" uniqueCount="138">
  <si>
    <t>mingna travel time</t>
    <phoneticPr fontId="1" type="noConversion"/>
  </si>
  <si>
    <t>dorie travel time</t>
    <phoneticPr fontId="1" type="noConversion"/>
  </si>
  <si>
    <t>1.806, 2.3</t>
    <phoneticPr fontId="1" type="noConversion"/>
  </si>
  <si>
    <t>mingna enter coor</t>
    <phoneticPr fontId="1" type="noConversion"/>
  </si>
  <si>
    <t>mingna enter ver</t>
    <phoneticPr fontId="1" type="noConversion"/>
  </si>
  <si>
    <t>dorie enter coor</t>
    <phoneticPr fontId="1" type="noConversion"/>
  </si>
  <si>
    <t>dorie enter ver</t>
    <phoneticPr fontId="1" type="noConversion"/>
  </si>
  <si>
    <t>0.912 1,221</t>
    <phoneticPr fontId="1" type="noConversion"/>
  </si>
  <si>
    <t>1.817 2.294</t>
    <phoneticPr fontId="1" type="noConversion"/>
  </si>
  <si>
    <t>0.938 1.224</t>
    <phoneticPr fontId="1" type="noConversion"/>
  </si>
  <si>
    <t>1.835 2.287</t>
    <phoneticPr fontId="1" type="noConversion"/>
  </si>
  <si>
    <t>0.946 1.207</t>
    <phoneticPr fontId="1" type="noConversion"/>
  </si>
  <si>
    <t>1.844 2.278</t>
    <phoneticPr fontId="1" type="noConversion"/>
  </si>
  <si>
    <t>0.914 1.202</t>
    <phoneticPr fontId="1" type="noConversion"/>
  </si>
  <si>
    <t>1.811 2.313</t>
    <phoneticPr fontId="1" type="noConversion"/>
  </si>
  <si>
    <t>0.946 1.213</t>
    <phoneticPr fontId="1" type="noConversion"/>
  </si>
  <si>
    <t>Scenario1 delay 6s 0.5m</t>
    <phoneticPr fontId="1" type="noConversion"/>
  </si>
  <si>
    <t>1.8 2.303</t>
    <phoneticPr fontId="1" type="noConversion"/>
  </si>
  <si>
    <t>0.921 1.201</t>
    <phoneticPr fontId="1" type="noConversion"/>
  </si>
  <si>
    <t>1.835 2.306</t>
    <phoneticPr fontId="1" type="noConversion"/>
  </si>
  <si>
    <t>0.942 1.211</t>
    <phoneticPr fontId="1" type="noConversion"/>
  </si>
  <si>
    <t>Scenario1 delay 5s 0.4m</t>
    <phoneticPr fontId="1" type="noConversion"/>
  </si>
  <si>
    <t>Scenario1 delay 7s 0.5m</t>
    <phoneticPr fontId="1" type="noConversion"/>
  </si>
  <si>
    <t>1.829 2.246</t>
    <phoneticPr fontId="1" type="noConversion"/>
  </si>
  <si>
    <t>0.905 1.223</t>
    <phoneticPr fontId="1" type="noConversion"/>
  </si>
  <si>
    <t>1.819 2.3</t>
    <phoneticPr fontId="1" type="noConversion"/>
  </si>
  <si>
    <t>0.961 1.232</t>
    <phoneticPr fontId="1" type="noConversion"/>
  </si>
  <si>
    <t>1.842 2.012</t>
    <phoneticPr fontId="1" type="noConversion"/>
  </si>
  <si>
    <t>0.956 1.193</t>
    <phoneticPr fontId="1" type="noConversion"/>
  </si>
  <si>
    <t>1.84 2.268</t>
    <phoneticPr fontId="1" type="noConversion"/>
  </si>
  <si>
    <t>0.957 1.204</t>
    <phoneticPr fontId="1" type="noConversion"/>
  </si>
  <si>
    <t>1.822 2.287</t>
    <phoneticPr fontId="1" type="noConversion"/>
  </si>
  <si>
    <t>0.968 1.208</t>
    <phoneticPr fontId="1" type="noConversion"/>
  </si>
  <si>
    <t>1.818 2.291</t>
    <phoneticPr fontId="1" type="noConversion"/>
  </si>
  <si>
    <t>0.946 1.218</t>
    <phoneticPr fontId="1" type="noConversion"/>
  </si>
  <si>
    <t>Scenario1 delay 8s 0.5m</t>
    <phoneticPr fontId="1" type="noConversion"/>
  </si>
  <si>
    <t>1.86 2.26</t>
    <phoneticPr fontId="1" type="noConversion"/>
  </si>
  <si>
    <t>0.917 1.221</t>
    <phoneticPr fontId="1" type="noConversion"/>
  </si>
  <si>
    <t>1.838 2.303</t>
    <phoneticPr fontId="1" type="noConversion"/>
  </si>
  <si>
    <t>0.941 1.209</t>
    <phoneticPr fontId="1" type="noConversion"/>
  </si>
  <si>
    <t>1.834 2.29</t>
    <phoneticPr fontId="1" type="noConversion"/>
  </si>
  <si>
    <t>0.975 1.231</t>
    <phoneticPr fontId="1" type="noConversion"/>
  </si>
  <si>
    <t>1.837 2.3</t>
    <phoneticPr fontId="1" type="noConversion"/>
  </si>
  <si>
    <t>0.943 1.205</t>
    <phoneticPr fontId="1" type="noConversion"/>
  </si>
  <si>
    <t>1.863 2.263</t>
    <phoneticPr fontId="1" type="noConversion"/>
  </si>
  <si>
    <t>0.986 1.2</t>
    <phoneticPr fontId="1" type="noConversion"/>
  </si>
  <si>
    <t>1.833 2.308</t>
    <phoneticPr fontId="1" type="noConversion"/>
  </si>
  <si>
    <t>0.95 1.232</t>
    <phoneticPr fontId="1" type="noConversion"/>
  </si>
  <si>
    <t>1.829 2.286</t>
    <phoneticPr fontId="1" type="noConversion"/>
  </si>
  <si>
    <t>0.981 1.238</t>
    <phoneticPr fontId="1" type="noConversion"/>
  </si>
  <si>
    <t>VSCS</t>
    <phoneticPr fontId="1" type="noConversion"/>
  </si>
  <si>
    <t>Grid-Based</t>
    <phoneticPr fontId="1" type="noConversion"/>
  </si>
  <si>
    <t>dorie enter time</t>
    <phoneticPr fontId="1" type="noConversion"/>
  </si>
  <si>
    <t>mingna enter time</t>
    <phoneticPr fontId="1" type="noConversion"/>
  </si>
  <si>
    <t>setup</t>
    <phoneticPr fontId="1" type="noConversion"/>
  </si>
  <si>
    <t>0.99 1.209</t>
    <phoneticPr fontId="1" type="noConversion"/>
  </si>
  <si>
    <t>1.863 2.291</t>
    <phoneticPr fontId="1" type="noConversion"/>
  </si>
  <si>
    <t>travel time</t>
  </si>
  <si>
    <t>enter time</t>
  </si>
  <si>
    <t>enter v</t>
  </si>
  <si>
    <t>Minga</t>
    <phoneticPr fontId="1" type="noConversion"/>
  </si>
  <si>
    <t>Dorie</t>
    <phoneticPr fontId="1" type="noConversion"/>
  </si>
  <si>
    <t>Luna</t>
    <phoneticPr fontId="1" type="noConversion"/>
  </si>
  <si>
    <t>Grid Based</t>
    <phoneticPr fontId="1" type="noConversion"/>
  </si>
  <si>
    <t>1.855 2.282</t>
    <phoneticPr fontId="1" type="noConversion"/>
  </si>
  <si>
    <t>0.946 1.233</t>
    <phoneticPr fontId="1" type="noConversion"/>
  </si>
  <si>
    <t>1.84 2.307</t>
    <phoneticPr fontId="1" type="noConversion"/>
  </si>
  <si>
    <t>0.978 1.214</t>
    <phoneticPr fontId="1" type="noConversion"/>
  </si>
  <si>
    <t>1.853 2.3</t>
    <phoneticPr fontId="1" type="noConversion"/>
  </si>
  <si>
    <t>0.985 1.199</t>
    <phoneticPr fontId="1" type="noConversion"/>
  </si>
  <si>
    <t>0.952 1.213</t>
    <phoneticPr fontId="1" type="noConversion"/>
  </si>
  <si>
    <t>1.813 2.305</t>
    <phoneticPr fontId="1" type="noConversion"/>
  </si>
  <si>
    <t>0.974 1.224</t>
    <phoneticPr fontId="1" type="noConversion"/>
  </si>
  <si>
    <t>1.837 2.329</t>
    <phoneticPr fontId="1" type="noConversion"/>
  </si>
  <si>
    <t>0.961 1.243</t>
    <phoneticPr fontId="1" type="noConversion"/>
  </si>
  <si>
    <t>1.844 2.305</t>
    <phoneticPr fontId="1" type="noConversion"/>
  </si>
  <si>
    <t>1.867 2.285</t>
    <phoneticPr fontId="1" type="noConversion"/>
  </si>
  <si>
    <t>1.858 2.305</t>
    <phoneticPr fontId="1" type="noConversion"/>
  </si>
  <si>
    <t>0.99 1.235</t>
    <phoneticPr fontId="1" type="noConversion"/>
  </si>
  <si>
    <t>1.85 2.284</t>
    <phoneticPr fontId="1" type="noConversion"/>
  </si>
  <si>
    <t>1.001 1.218</t>
    <phoneticPr fontId="1" type="noConversion"/>
  </si>
  <si>
    <t>0.994 1.235</t>
    <phoneticPr fontId="1" type="noConversion"/>
  </si>
  <si>
    <t>1.877 2.269</t>
    <phoneticPr fontId="1" type="noConversion"/>
  </si>
  <si>
    <t>1.855 2.292</t>
    <phoneticPr fontId="1" type="noConversion"/>
  </si>
  <si>
    <t>0.957 1.23</t>
    <phoneticPr fontId="1" type="noConversion"/>
  </si>
  <si>
    <t>1.839 2.298</t>
    <phoneticPr fontId="1" type="noConversion"/>
  </si>
  <si>
    <t>0.992 1.213</t>
    <phoneticPr fontId="1" type="noConversion"/>
  </si>
  <si>
    <t>Scenario1 delay 5s 0.5m</t>
    <phoneticPr fontId="1" type="noConversion"/>
  </si>
  <si>
    <t>0.985 1.205</t>
    <phoneticPr fontId="1" type="noConversion"/>
  </si>
  <si>
    <t>1.824 2.321</t>
    <phoneticPr fontId="1" type="noConversion"/>
  </si>
  <si>
    <t>1.867 2.297</t>
    <phoneticPr fontId="1" type="noConversion"/>
  </si>
  <si>
    <t>0.952 1.226</t>
    <phoneticPr fontId="1" type="noConversion"/>
  </si>
  <si>
    <t>0.962 1.222</t>
    <phoneticPr fontId="1" type="noConversion"/>
  </si>
  <si>
    <t>1.828 2.32</t>
    <phoneticPr fontId="1" type="noConversion"/>
  </si>
  <si>
    <t xml:space="preserve">0.992 1.221 </t>
    <phoneticPr fontId="1" type="noConversion"/>
  </si>
  <si>
    <t>1.842 2.333</t>
    <phoneticPr fontId="1" type="noConversion"/>
  </si>
  <si>
    <t>0.981 1.223</t>
    <phoneticPr fontId="1" type="noConversion"/>
  </si>
  <si>
    <t>1.873 2.29</t>
    <phoneticPr fontId="1" type="noConversion"/>
  </si>
  <si>
    <t>0.977 1.217</t>
    <phoneticPr fontId="1" type="noConversion"/>
  </si>
  <si>
    <t>1.855 2.305</t>
    <phoneticPr fontId="1" type="noConversion"/>
  </si>
  <si>
    <t>1.0 1.211</t>
    <phoneticPr fontId="1" type="noConversion"/>
  </si>
  <si>
    <t>1.857 2.289</t>
    <phoneticPr fontId="1" type="noConversion"/>
  </si>
  <si>
    <t>Avg</t>
    <phoneticPr fontId="1" type="noConversion"/>
  </si>
  <si>
    <t>delta enter time</t>
    <phoneticPr fontId="1" type="noConversion"/>
  </si>
  <si>
    <t>Agent1</t>
    <phoneticPr fontId="1" type="noConversion"/>
  </si>
  <si>
    <t>Agent2</t>
    <phoneticPr fontId="1" type="noConversion"/>
  </si>
  <si>
    <t>Agent3</t>
    <phoneticPr fontId="1" type="noConversion"/>
  </si>
  <si>
    <t>Enter Delay Time (s)</t>
    <phoneticPr fontId="1" type="noConversion"/>
  </si>
  <si>
    <t>Average Travel Time (s)</t>
    <phoneticPr fontId="1" type="noConversion"/>
  </si>
  <si>
    <t>wait time</t>
    <phoneticPr fontId="1" type="noConversion"/>
  </si>
  <si>
    <t>0..035</t>
    <phoneticPr fontId="1" type="noConversion"/>
  </si>
  <si>
    <t>delta time</t>
    <phoneticPr fontId="1" type="noConversion"/>
  </si>
  <si>
    <t>0..286</t>
    <phoneticPr fontId="1" type="noConversion"/>
  </si>
  <si>
    <t xml:space="preserve">Minga </t>
    <phoneticPr fontId="1" type="noConversion"/>
  </si>
  <si>
    <t>。289</t>
    <phoneticPr fontId="1" type="noConversion"/>
  </si>
  <si>
    <t>agent1</t>
    <phoneticPr fontId="1" type="noConversion"/>
  </si>
  <si>
    <t>agent2</t>
    <phoneticPr fontId="1" type="noConversion"/>
  </si>
  <si>
    <t>delay departure</t>
    <phoneticPr fontId="1" type="noConversion"/>
  </si>
  <si>
    <t>agent3</t>
    <phoneticPr fontId="1" type="noConversion"/>
  </si>
  <si>
    <t>k1</t>
    <phoneticPr fontId="1" type="noConversion"/>
  </si>
  <si>
    <t>k2</t>
    <phoneticPr fontId="1" type="noConversion"/>
  </si>
  <si>
    <t>3 Agents</t>
    <phoneticPr fontId="1" type="noConversion"/>
  </si>
  <si>
    <t>Scenario 2</t>
    <phoneticPr fontId="1" type="noConversion"/>
  </si>
  <si>
    <t>Scenario 3</t>
  </si>
  <si>
    <t>Scenario 3</t>
    <phoneticPr fontId="1" type="noConversion"/>
  </si>
  <si>
    <t>Scenario 4</t>
    <phoneticPr fontId="1" type="noConversion"/>
  </si>
  <si>
    <t>4 Agents</t>
    <phoneticPr fontId="1" type="noConversion"/>
  </si>
  <si>
    <t>Scenario4</t>
  </si>
  <si>
    <t>Scenario4</t>
    <phoneticPr fontId="1" type="noConversion"/>
  </si>
  <si>
    <t>scenario 1</t>
    <phoneticPr fontId="1" type="noConversion"/>
  </si>
  <si>
    <t>2 Agent 1CP</t>
    <phoneticPr fontId="1" type="noConversion"/>
  </si>
  <si>
    <t>scenario 2</t>
  </si>
  <si>
    <t>3 Agent 2CP</t>
    <phoneticPr fontId="1" type="noConversion"/>
  </si>
  <si>
    <t>scenario 3</t>
    <phoneticPr fontId="1" type="noConversion"/>
  </si>
  <si>
    <t>3 Agent 1CP</t>
    <phoneticPr fontId="1" type="noConversion"/>
  </si>
  <si>
    <t>Conditions</t>
    <phoneticPr fontId="1" type="noConversion"/>
  </si>
  <si>
    <t>3 Agent 1CP*</t>
    <phoneticPr fontId="1" type="noConversion"/>
  </si>
  <si>
    <t>4 Agent 3CP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</si>
</sst>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8"/>
  <sheetViews>
    <sheetView zoomScaleNormal="100" workbookViewId="0">
      <selection activeCell="G8" sqref="G8"/>
    </sheetView>
  </sheetViews>
  <sheetFormatPr defaultColWidth="16.59765625" defaultRowHeight="15" customHeight="1" x14ac:dyDescent="0.4"/>
  <cols>
    <col min="1" max="1" width="16.59765625" style="6"/>
    <col min="2" max="10" width="16.59765625" style="4"/>
    <col min="11" max="11" width="16.59765625" style="6"/>
    <col min="12" max="16384" width="16.59765625" style="4"/>
  </cols>
  <sheetData>
    <row r="1" spans="1:20" ht="15" customHeight="1" x14ac:dyDescent="0.4">
      <c r="A1" s="17" t="s">
        <v>50</v>
      </c>
      <c r="B1" s="17"/>
      <c r="C1" s="17"/>
      <c r="D1" s="17"/>
      <c r="E1" s="17"/>
      <c r="F1" s="17"/>
      <c r="G1" s="17"/>
      <c r="H1" s="17"/>
      <c r="I1" s="17"/>
      <c r="J1" s="9"/>
      <c r="K1" s="18" t="s">
        <v>51</v>
      </c>
      <c r="L1" s="18"/>
      <c r="M1" s="18"/>
      <c r="N1" s="18"/>
      <c r="O1" s="18"/>
      <c r="P1" s="18"/>
      <c r="Q1" s="18"/>
      <c r="R1" s="18"/>
      <c r="S1" s="18"/>
    </row>
    <row r="2" spans="1:20" ht="15" customHeight="1" x14ac:dyDescent="0.4">
      <c r="A2" s="5" t="s">
        <v>54</v>
      </c>
      <c r="B2" s="1" t="s">
        <v>0</v>
      </c>
      <c r="C2" s="1" t="s">
        <v>53</v>
      </c>
      <c r="D2" s="1" t="s">
        <v>3</v>
      </c>
      <c r="E2" s="1" t="s">
        <v>4</v>
      </c>
      <c r="F2" s="1" t="s">
        <v>1</v>
      </c>
      <c r="G2" s="1" t="s">
        <v>52</v>
      </c>
      <c r="H2" s="1" t="s">
        <v>5</v>
      </c>
      <c r="I2" s="1" t="s">
        <v>6</v>
      </c>
      <c r="J2" s="9" t="s">
        <v>103</v>
      </c>
      <c r="K2" s="8"/>
      <c r="L2" s="9" t="s">
        <v>0</v>
      </c>
      <c r="M2" s="9" t="s">
        <v>53</v>
      </c>
      <c r="N2" s="9" t="s">
        <v>3</v>
      </c>
      <c r="O2" s="9" t="s">
        <v>4</v>
      </c>
      <c r="P2" s="9" t="s">
        <v>1</v>
      </c>
      <c r="Q2" s="9" t="s">
        <v>52</v>
      </c>
      <c r="R2" s="9" t="s">
        <v>5</v>
      </c>
      <c r="S2" s="9" t="s">
        <v>6</v>
      </c>
    </row>
    <row r="3" spans="1:20" ht="15" customHeight="1" x14ac:dyDescent="0.4">
      <c r="A3" s="5" t="s">
        <v>21</v>
      </c>
      <c r="B3" s="1"/>
      <c r="C3" s="1"/>
      <c r="D3" s="1"/>
      <c r="E3" s="1"/>
      <c r="F3" s="1"/>
      <c r="G3" s="1"/>
      <c r="H3" s="1"/>
      <c r="I3" s="1"/>
      <c r="J3" s="9"/>
      <c r="K3" s="8" t="s">
        <v>87</v>
      </c>
      <c r="L3" s="10"/>
      <c r="M3" s="10"/>
      <c r="N3" s="10"/>
      <c r="O3" s="10"/>
      <c r="P3" s="10"/>
      <c r="Q3" s="10"/>
      <c r="R3" s="10"/>
      <c r="S3" s="10"/>
    </row>
    <row r="4" spans="1:20" ht="15" customHeight="1" x14ac:dyDescent="0.4">
      <c r="A4" s="5">
        <v>1</v>
      </c>
      <c r="B4" s="1">
        <v>4.601</v>
      </c>
      <c r="C4" s="1"/>
      <c r="D4" s="1" t="s">
        <v>2</v>
      </c>
      <c r="E4" s="1">
        <v>0.26319999999999999</v>
      </c>
      <c r="F4" s="1">
        <v>4.9499000000000004</v>
      </c>
      <c r="G4" s="1"/>
      <c r="H4" s="1" t="s">
        <v>7</v>
      </c>
      <c r="I4" s="1">
        <v>0.26350000000000001</v>
      </c>
      <c r="J4" s="9"/>
      <c r="K4" s="8">
        <v>1</v>
      </c>
      <c r="L4" s="9">
        <v>8.5183999999999997</v>
      </c>
      <c r="M4" s="9">
        <v>23.6538</v>
      </c>
      <c r="N4" s="9" t="s">
        <v>93</v>
      </c>
      <c r="O4" s="9">
        <v>0.25890000000000002</v>
      </c>
      <c r="P4" s="9">
        <v>4.9104000000000001</v>
      </c>
      <c r="Q4" s="9">
        <v>23.0276</v>
      </c>
      <c r="R4" s="9" t="s">
        <v>92</v>
      </c>
      <c r="S4" s="9">
        <v>0.30199999999999999</v>
      </c>
      <c r="T4" s="9">
        <f t="shared" ref="T4:T8" si="0">Q4-M4</f>
        <v>-0.62620000000000076</v>
      </c>
    </row>
    <row r="5" spans="1:20" ht="15" customHeight="1" x14ac:dyDescent="0.4">
      <c r="A5" s="5">
        <v>2</v>
      </c>
      <c r="B5" s="1">
        <v>4.4866999999999999</v>
      </c>
      <c r="C5" s="1"/>
      <c r="D5" s="1" t="s">
        <v>8</v>
      </c>
      <c r="E5" s="1">
        <v>0.26529999999999998</v>
      </c>
      <c r="F5" s="1">
        <v>4.8472999999999997</v>
      </c>
      <c r="G5" s="1"/>
      <c r="H5" s="1" t="s">
        <v>9</v>
      </c>
      <c r="I5" s="1">
        <v>0.27260000000000001</v>
      </c>
      <c r="J5" s="9"/>
      <c r="K5" s="8">
        <v>2</v>
      </c>
      <c r="L5" s="9">
        <v>8.2106999999999992</v>
      </c>
      <c r="M5" s="9">
        <v>23.4666</v>
      </c>
      <c r="N5" s="9" t="s">
        <v>95</v>
      </c>
      <c r="O5" s="9">
        <v>0.2346</v>
      </c>
      <c r="P5" s="9">
        <v>4.8099999999999996</v>
      </c>
      <c r="Q5" s="9">
        <v>22.6206</v>
      </c>
      <c r="R5" s="9" t="s">
        <v>94</v>
      </c>
      <c r="S5" s="9">
        <v>0.30070000000000002</v>
      </c>
      <c r="T5" s="9">
        <f t="shared" si="0"/>
        <v>-0.84600000000000009</v>
      </c>
    </row>
    <row r="6" spans="1:20" ht="15" customHeight="1" x14ac:dyDescent="0.4">
      <c r="A6" s="5">
        <v>3</v>
      </c>
      <c r="B6" s="1">
        <v>4.5923999999999996</v>
      </c>
      <c r="C6" s="1"/>
      <c r="D6" s="1" t="s">
        <v>10</v>
      </c>
      <c r="E6" s="1">
        <v>0.2586</v>
      </c>
      <c r="F6" s="1">
        <v>4.7881</v>
      </c>
      <c r="G6" s="1"/>
      <c r="H6" s="1" t="s">
        <v>11</v>
      </c>
      <c r="I6" s="1">
        <v>0.26290000000000002</v>
      </c>
      <c r="J6" s="9"/>
      <c r="K6" s="8">
        <v>3</v>
      </c>
      <c r="L6" s="9">
        <v>8.4320000000000004</v>
      </c>
      <c r="M6" s="9">
        <v>23.310300000000002</v>
      </c>
      <c r="N6" s="9" t="s">
        <v>97</v>
      </c>
      <c r="O6" s="9">
        <v>0.25509999999999999</v>
      </c>
      <c r="P6" s="9">
        <v>4.7971000000000004</v>
      </c>
      <c r="Q6" s="9">
        <v>22.6036</v>
      </c>
      <c r="R6" s="9" t="s">
        <v>96</v>
      </c>
      <c r="S6" s="9">
        <v>0.28789999999999999</v>
      </c>
      <c r="T6" s="9">
        <f t="shared" si="0"/>
        <v>-0.70670000000000144</v>
      </c>
    </row>
    <row r="7" spans="1:20" ht="15" customHeight="1" x14ac:dyDescent="0.4">
      <c r="A7" s="5">
        <v>4</v>
      </c>
      <c r="B7" s="1">
        <v>4.5877999999999997</v>
      </c>
      <c r="C7" s="1"/>
      <c r="D7" s="1" t="s">
        <v>12</v>
      </c>
      <c r="E7" s="1">
        <v>0.25659999999999999</v>
      </c>
      <c r="F7" s="1">
        <v>4.78</v>
      </c>
      <c r="G7" s="1"/>
      <c r="H7" s="1" t="s">
        <v>13</v>
      </c>
      <c r="I7" s="1">
        <v>0.2611</v>
      </c>
      <c r="J7" s="9"/>
      <c r="K7" s="8">
        <v>4</v>
      </c>
      <c r="L7" s="9">
        <v>7.7184999999999997</v>
      </c>
      <c r="M7" s="9">
        <v>23.686599999999999</v>
      </c>
      <c r="N7" s="9" t="s">
        <v>99</v>
      </c>
      <c r="O7" s="9">
        <v>0.25259999999999999</v>
      </c>
      <c r="P7" s="9">
        <v>4.7881</v>
      </c>
      <c r="Q7" s="9">
        <v>22.450700000000001</v>
      </c>
      <c r="R7" s="9" t="s">
        <v>98</v>
      </c>
      <c r="S7" s="9">
        <v>0.29360000000000003</v>
      </c>
      <c r="T7" s="9">
        <f t="shared" si="0"/>
        <v>-1.2358999999999973</v>
      </c>
    </row>
    <row r="8" spans="1:20" ht="15" customHeight="1" x14ac:dyDescent="0.4">
      <c r="A8" s="5">
        <v>5</v>
      </c>
      <c r="B8" s="1">
        <v>4.5792999999999999</v>
      </c>
      <c r="C8" s="1"/>
      <c r="D8" s="1" t="s">
        <v>14</v>
      </c>
      <c r="E8" s="1">
        <v>0.28489999999999999</v>
      </c>
      <c r="F8" s="1">
        <v>4.9287999999999998</v>
      </c>
      <c r="G8" s="1"/>
      <c r="H8" s="1" t="s">
        <v>15</v>
      </c>
      <c r="I8" s="1">
        <v>0.2601</v>
      </c>
      <c r="J8" s="9"/>
      <c r="K8" s="8">
        <v>5</v>
      </c>
      <c r="L8" s="9">
        <v>7.7266000000000004</v>
      </c>
      <c r="M8" s="9">
        <v>23.711500000000001</v>
      </c>
      <c r="N8" s="9" t="s">
        <v>101</v>
      </c>
      <c r="O8" s="9">
        <v>0.2465</v>
      </c>
      <c r="P8" s="9">
        <v>4.8006000000000002</v>
      </c>
      <c r="Q8" s="9">
        <v>22.565999999999999</v>
      </c>
      <c r="R8" s="9" t="s">
        <v>100</v>
      </c>
      <c r="S8" s="9">
        <v>0.28410000000000002</v>
      </c>
      <c r="T8" s="9">
        <f t="shared" si="0"/>
        <v>-1.145500000000002</v>
      </c>
    </row>
    <row r="9" spans="1:20" ht="15" customHeight="1" x14ac:dyDescent="0.4">
      <c r="A9" s="5" t="s">
        <v>102</v>
      </c>
      <c r="B9" s="1">
        <f>AVERAGE(B4:B8)</f>
        <v>4.5694399999999993</v>
      </c>
      <c r="C9" s="1"/>
      <c r="D9" s="1"/>
      <c r="E9" s="1">
        <f t="shared" ref="E9:I9" si="1">AVERAGE(E4:E8)</f>
        <v>0.26571999999999996</v>
      </c>
      <c r="F9" s="1">
        <f t="shared" si="1"/>
        <v>4.8588199999999997</v>
      </c>
      <c r="G9" s="1"/>
      <c r="H9" s="1"/>
      <c r="I9" s="1">
        <f t="shared" si="1"/>
        <v>0.26404</v>
      </c>
      <c r="J9" s="9"/>
      <c r="K9" s="5" t="s">
        <v>102</v>
      </c>
      <c r="L9" s="1">
        <f>AVERAGE(L4:L8)</f>
        <v>8.1212399999999985</v>
      </c>
      <c r="M9" s="1">
        <f>AVERAGE(M4:M8)</f>
        <v>23.565760000000001</v>
      </c>
      <c r="N9" s="1"/>
      <c r="O9" s="1">
        <f t="shared" ref="O9" si="2">AVERAGE(O4:O8)</f>
        <v>0.24954000000000001</v>
      </c>
      <c r="P9" s="1">
        <f t="shared" ref="P9" si="3">AVERAGE(P4:P8)</f>
        <v>4.8212399999999995</v>
      </c>
      <c r="Q9" s="1">
        <f t="shared" ref="Q9" si="4">AVERAGE(Q4:Q8)</f>
        <v>22.653700000000001</v>
      </c>
      <c r="R9" s="1"/>
      <c r="S9" s="1">
        <f t="shared" ref="S9" si="5">AVERAGE(S4:S8)</f>
        <v>0.29366000000000003</v>
      </c>
      <c r="T9" s="9">
        <f>Q9-M9</f>
        <v>-0.91206000000000031</v>
      </c>
    </row>
    <row r="10" spans="1:20" ht="15" customHeight="1" x14ac:dyDescent="0.4">
      <c r="A10" s="5" t="s">
        <v>16</v>
      </c>
      <c r="B10" s="1"/>
      <c r="C10" s="1"/>
      <c r="D10" s="1"/>
      <c r="E10" s="1"/>
      <c r="F10" s="1"/>
      <c r="G10" s="1"/>
      <c r="H10" s="1"/>
      <c r="I10" s="1"/>
      <c r="J10" s="9"/>
      <c r="K10" s="8" t="s">
        <v>16</v>
      </c>
      <c r="L10" s="10"/>
      <c r="M10" s="10"/>
      <c r="N10" s="10"/>
      <c r="O10" s="10"/>
      <c r="P10" s="10"/>
      <c r="Q10" s="10"/>
      <c r="R10" s="10"/>
      <c r="S10" s="10"/>
    </row>
    <row r="11" spans="1:20" ht="15" customHeight="1" x14ac:dyDescent="0.4">
      <c r="A11" s="5">
        <v>1</v>
      </c>
      <c r="B11" s="1">
        <v>4.7161999999999997</v>
      </c>
      <c r="C11" s="1"/>
      <c r="D11" s="1" t="s">
        <v>17</v>
      </c>
      <c r="E11" s="1">
        <v>0.25540000000000002</v>
      </c>
      <c r="F11" s="1">
        <v>4.7606999999999999</v>
      </c>
      <c r="G11" s="1"/>
      <c r="H11" s="1" t="s">
        <v>18</v>
      </c>
      <c r="I11" s="1">
        <v>0.27179999999999999</v>
      </c>
      <c r="J11" s="9"/>
      <c r="K11" s="8">
        <v>1</v>
      </c>
      <c r="L11" s="9">
        <v>9.1822999999999997</v>
      </c>
      <c r="M11" s="9">
        <v>23.966799999999999</v>
      </c>
      <c r="N11" s="9" t="s">
        <v>82</v>
      </c>
      <c r="O11" s="9">
        <v>0.26490000000000002</v>
      </c>
      <c r="P11" s="9">
        <v>4.9382999999999999</v>
      </c>
      <c r="Q11" s="9">
        <v>23.902899999999999</v>
      </c>
      <c r="R11" s="9" t="s">
        <v>81</v>
      </c>
      <c r="S11" s="9">
        <v>0.28149999999999997</v>
      </c>
      <c r="T11" s="9">
        <f t="shared" ref="T11:T15" si="6">Q11-M11</f>
        <v>-6.390000000000029E-2</v>
      </c>
    </row>
    <row r="12" spans="1:20" ht="15" customHeight="1" x14ac:dyDescent="0.4">
      <c r="A12" s="5">
        <v>2</v>
      </c>
      <c r="B12" s="1">
        <v>5.0983000000000001</v>
      </c>
      <c r="C12" s="1"/>
      <c r="D12" s="1" t="s">
        <v>19</v>
      </c>
      <c r="E12" s="1">
        <v>0.26100000000000001</v>
      </c>
      <c r="F12" s="1">
        <v>4.4135</v>
      </c>
      <c r="G12" s="1"/>
      <c r="H12" s="1" t="s">
        <v>20</v>
      </c>
      <c r="I12" s="1">
        <v>0.29289999999999999</v>
      </c>
      <c r="J12" s="9"/>
      <c r="K12" s="8">
        <v>2</v>
      </c>
      <c r="L12" s="9">
        <v>4.5342000000000002</v>
      </c>
      <c r="M12" s="9">
        <v>23.549199999999999</v>
      </c>
      <c r="N12" s="9" t="s">
        <v>83</v>
      </c>
      <c r="O12" s="9">
        <v>0.2697</v>
      </c>
      <c r="P12" s="9">
        <v>9.0752000000000006</v>
      </c>
      <c r="Q12" s="9">
        <v>23.696300000000001</v>
      </c>
      <c r="R12" s="9" t="s">
        <v>84</v>
      </c>
      <c r="S12" s="9">
        <v>0.26790000000000003</v>
      </c>
      <c r="T12" s="9">
        <f t="shared" si="6"/>
        <v>0.14710000000000178</v>
      </c>
    </row>
    <row r="13" spans="1:20" ht="15" customHeight="1" x14ac:dyDescent="0.4">
      <c r="A13" s="5">
        <v>3</v>
      </c>
      <c r="B13" s="1">
        <v>4.7751000000000001</v>
      </c>
      <c r="C13" s="1">
        <v>23.721599999999999</v>
      </c>
      <c r="D13" s="1" t="s">
        <v>23</v>
      </c>
      <c r="E13" s="1">
        <v>0.27100000000000002</v>
      </c>
      <c r="F13" s="1">
        <v>4.6120999999999999</v>
      </c>
      <c r="G13" s="1">
        <v>23.368500000000001</v>
      </c>
      <c r="H13" s="1" t="s">
        <v>24</v>
      </c>
      <c r="I13" s="1">
        <v>0.24340000000000001</v>
      </c>
      <c r="J13" s="9"/>
      <c r="K13" s="8">
        <v>3</v>
      </c>
      <c r="L13" s="9">
        <v>4.6041999999999996</v>
      </c>
      <c r="M13" s="9">
        <v>23.559899999999999</v>
      </c>
      <c r="N13" s="9" t="s">
        <v>85</v>
      </c>
      <c r="O13" s="9">
        <v>0.25919999999999999</v>
      </c>
      <c r="P13" s="9">
        <v>8.8082999999999991</v>
      </c>
      <c r="Q13" s="9">
        <v>24.1036</v>
      </c>
      <c r="R13" s="9" t="s">
        <v>86</v>
      </c>
      <c r="S13" s="9">
        <v>0.28060000000000002</v>
      </c>
      <c r="T13" s="9">
        <f t="shared" si="6"/>
        <v>0.54370000000000118</v>
      </c>
    </row>
    <row r="14" spans="1:20" ht="15" customHeight="1" x14ac:dyDescent="0.4">
      <c r="A14" s="5">
        <v>4</v>
      </c>
      <c r="B14" s="1">
        <v>4.3018000000000001</v>
      </c>
      <c r="C14" s="1">
        <v>23.197900000000001</v>
      </c>
      <c r="D14" s="1" t="s">
        <v>25</v>
      </c>
      <c r="E14" s="1">
        <v>0.25559999999999999</v>
      </c>
      <c r="F14" s="1">
        <v>5.6980000000000004</v>
      </c>
      <c r="G14" s="1">
        <v>24.076000000000001</v>
      </c>
      <c r="H14" s="1" t="s">
        <v>26</v>
      </c>
      <c r="I14" s="1">
        <v>0.26900000000000002</v>
      </c>
      <c r="J14" s="9"/>
      <c r="K14" s="8">
        <v>4</v>
      </c>
      <c r="L14" s="9">
        <v>9.1013999999999999</v>
      </c>
      <c r="M14" s="9">
        <v>23.479900000000001</v>
      </c>
      <c r="N14" s="9" t="s">
        <v>89</v>
      </c>
      <c r="O14" s="9">
        <v>0.24959999999999999</v>
      </c>
      <c r="P14" s="9">
        <v>4.8146000000000004</v>
      </c>
      <c r="Q14" s="9">
        <v>23.402200000000001</v>
      </c>
      <c r="R14" s="9" t="s">
        <v>88</v>
      </c>
      <c r="S14" s="9">
        <v>0.28299999999999997</v>
      </c>
      <c r="T14" s="9">
        <f t="shared" si="6"/>
        <v>-7.7700000000000102E-2</v>
      </c>
    </row>
    <row r="15" spans="1:20" ht="15" customHeight="1" x14ac:dyDescent="0.4">
      <c r="A15" s="5">
        <v>5</v>
      </c>
      <c r="B15" s="1">
        <v>3.7702</v>
      </c>
      <c r="C15" s="1">
        <v>24.661100000000001</v>
      </c>
      <c r="D15" s="1" t="s">
        <v>27</v>
      </c>
      <c r="E15" s="1">
        <v>0.26950000000000002</v>
      </c>
      <c r="F15" s="1">
        <v>4.5461999999999998</v>
      </c>
      <c r="G15" s="1">
        <v>23.5703</v>
      </c>
      <c r="H15" s="1" t="s">
        <v>28</v>
      </c>
      <c r="I15" s="1">
        <v>0.26290000000000002</v>
      </c>
      <c r="J15" s="9"/>
      <c r="K15" s="8">
        <v>5</v>
      </c>
      <c r="L15" s="9">
        <v>4.5956999999999999</v>
      </c>
      <c r="M15" s="9">
        <v>23.6389</v>
      </c>
      <c r="N15" s="9" t="s">
        <v>90</v>
      </c>
      <c r="O15" s="9">
        <v>0.25290000000000001</v>
      </c>
      <c r="P15" s="9">
        <v>9.0859000000000005</v>
      </c>
      <c r="Q15" s="9">
        <v>23.815000000000001</v>
      </c>
      <c r="R15" s="9" t="s">
        <v>91</v>
      </c>
      <c r="S15" s="9">
        <v>0.24759999999999999</v>
      </c>
      <c r="T15" s="9">
        <f t="shared" si="6"/>
        <v>0.1761000000000017</v>
      </c>
    </row>
    <row r="16" spans="1:20" ht="15" customHeight="1" x14ac:dyDescent="0.4">
      <c r="A16" s="5" t="s">
        <v>102</v>
      </c>
      <c r="B16" s="1">
        <f>AVERAGE(B11:B15)</f>
        <v>4.5323199999999995</v>
      </c>
      <c r="C16" s="1">
        <f>AVERAGE(C11:C15)</f>
        <v>23.860200000000003</v>
      </c>
      <c r="D16" s="1"/>
      <c r="E16" s="1">
        <f t="shared" ref="E16:I16" si="7">AVERAGE(E11:E15)</f>
        <v>0.26250000000000001</v>
      </c>
      <c r="F16" s="1">
        <f t="shared" si="7"/>
        <v>4.8060999999999989</v>
      </c>
      <c r="G16" s="1">
        <f t="shared" si="7"/>
        <v>23.671600000000002</v>
      </c>
      <c r="H16" s="1"/>
      <c r="I16" s="1">
        <f t="shared" si="7"/>
        <v>0.26800000000000007</v>
      </c>
      <c r="J16" s="9">
        <f>G16-C16</f>
        <v>-0.18860000000000099</v>
      </c>
      <c r="K16" s="5" t="s">
        <v>102</v>
      </c>
      <c r="L16" s="1">
        <f>AVERAGE(L11:L15)</f>
        <v>6.4035600000000006</v>
      </c>
      <c r="M16" s="1">
        <f>AVERAGE(M11:M15)</f>
        <v>23.638939999999998</v>
      </c>
      <c r="N16" s="1"/>
      <c r="O16" s="1">
        <f t="shared" ref="O16" si="8">AVERAGE(O11:O15)</f>
        <v>0.25925999999999999</v>
      </c>
      <c r="P16" s="1">
        <f t="shared" ref="P16" si="9">AVERAGE(P11:P15)</f>
        <v>7.3444600000000007</v>
      </c>
      <c r="Q16" s="1">
        <f t="shared" ref="Q16" si="10">AVERAGE(Q11:Q15)</f>
        <v>23.783999999999999</v>
      </c>
      <c r="R16" s="1"/>
      <c r="S16" s="1">
        <f t="shared" ref="S16" si="11">AVERAGE(S11:S15)</f>
        <v>0.27212000000000003</v>
      </c>
      <c r="T16" s="9">
        <f>Q16-M16</f>
        <v>0.14506000000000085</v>
      </c>
    </row>
    <row r="17" spans="1:23" ht="15" customHeight="1" x14ac:dyDescent="0.4">
      <c r="A17" s="5" t="s">
        <v>22</v>
      </c>
      <c r="B17" s="3"/>
      <c r="C17" s="3"/>
      <c r="D17" s="3"/>
      <c r="E17" s="3"/>
      <c r="F17" s="3"/>
      <c r="G17" s="3"/>
      <c r="H17" s="3"/>
      <c r="I17" s="3"/>
      <c r="J17" s="10"/>
      <c r="K17" s="10" t="s">
        <v>22</v>
      </c>
      <c r="L17" s="10"/>
      <c r="M17" s="10"/>
      <c r="N17" s="10"/>
      <c r="O17" s="10"/>
      <c r="P17" s="10"/>
      <c r="Q17" s="10"/>
      <c r="R17" s="10"/>
      <c r="S17" s="10"/>
    </row>
    <row r="18" spans="1:23" ht="15" customHeight="1" x14ac:dyDescent="0.4">
      <c r="A18" s="5">
        <v>1</v>
      </c>
      <c r="B18" s="1">
        <v>5.1680999999999999</v>
      </c>
      <c r="C18" s="1">
        <v>23.755700000000001</v>
      </c>
      <c r="D18" s="1" t="s">
        <v>29</v>
      </c>
      <c r="E18" s="1">
        <v>0.25109999999999999</v>
      </c>
      <c r="F18" s="1">
        <v>4.2877999999999998</v>
      </c>
      <c r="G18" s="1">
        <v>24.390599999999999</v>
      </c>
      <c r="H18" s="1" t="s">
        <v>30</v>
      </c>
      <c r="I18" s="1">
        <v>0.31019999999999998</v>
      </c>
      <c r="J18" s="9"/>
      <c r="K18" s="8">
        <v>1</v>
      </c>
      <c r="L18" s="9">
        <v>4.6154999999999999</v>
      </c>
      <c r="M18" s="9">
        <v>23.605799999999999</v>
      </c>
      <c r="N18" s="9" t="s">
        <v>73</v>
      </c>
      <c r="O18" s="9">
        <v>0.2555</v>
      </c>
      <c r="P18" s="9">
        <v>8.3001000000000005</v>
      </c>
      <c r="Q18" s="9">
        <v>24.580300000000001</v>
      </c>
      <c r="R18" s="9" t="s">
        <v>72</v>
      </c>
      <c r="S18" s="9">
        <v>0.2707</v>
      </c>
      <c r="T18" s="9">
        <f t="shared" ref="T18:T22" si="12">Q18-M18</f>
        <v>0.97450000000000259</v>
      </c>
    </row>
    <row r="19" spans="1:23" ht="15" customHeight="1" x14ac:dyDescent="0.4">
      <c r="A19" s="5">
        <v>2</v>
      </c>
      <c r="B19" s="1">
        <v>5.3129999999999997</v>
      </c>
      <c r="C19" s="1">
        <v>23.711400000000001</v>
      </c>
      <c r="D19" s="1" t="s">
        <v>31</v>
      </c>
      <c r="E19" s="1">
        <v>0.25330000000000003</v>
      </c>
      <c r="F19" s="1">
        <v>4.3015999999999996</v>
      </c>
      <c r="G19" s="1">
        <v>24.4025</v>
      </c>
      <c r="H19" s="1" t="s">
        <v>32</v>
      </c>
      <c r="I19" s="1">
        <v>0.27179999999999999</v>
      </c>
      <c r="J19" s="9"/>
      <c r="K19" s="8">
        <v>2</v>
      </c>
      <c r="L19" s="9">
        <v>4.6086999999999998</v>
      </c>
      <c r="M19" s="9">
        <v>23.572800000000001</v>
      </c>
      <c r="N19" s="9" t="s">
        <v>75</v>
      </c>
      <c r="O19" s="9">
        <v>0.25659999999999999</v>
      </c>
      <c r="P19" s="9">
        <v>8.1202000000000005</v>
      </c>
      <c r="Q19" s="9">
        <v>24.904499999999999</v>
      </c>
      <c r="R19" s="9" t="s">
        <v>74</v>
      </c>
      <c r="S19" s="9">
        <v>0.27779999999999999</v>
      </c>
      <c r="T19" s="9">
        <f t="shared" si="12"/>
        <v>1.3316999999999979</v>
      </c>
    </row>
    <row r="20" spans="1:23" ht="15" customHeight="1" x14ac:dyDescent="0.4">
      <c r="A20" s="5">
        <v>3</v>
      </c>
      <c r="B20" s="1">
        <v>4.0058999999999996</v>
      </c>
      <c r="C20" s="1">
        <v>23.5596</v>
      </c>
      <c r="D20" s="1" t="s">
        <v>33</v>
      </c>
      <c r="E20" s="1">
        <v>0.25169999999999998</v>
      </c>
      <c r="F20" s="1">
        <v>5.4916999999999998</v>
      </c>
      <c r="G20" s="1">
        <v>24.370200000000001</v>
      </c>
      <c r="H20" s="1" t="s">
        <v>34</v>
      </c>
      <c r="I20" s="1">
        <v>0.27560000000000001</v>
      </c>
      <c r="J20" s="9"/>
      <c r="K20" s="8">
        <v>3</v>
      </c>
      <c r="L20" s="9">
        <v>4.6955999999999998</v>
      </c>
      <c r="M20" s="9">
        <v>24.030899999999999</v>
      </c>
      <c r="N20" s="9" t="s">
        <v>76</v>
      </c>
      <c r="O20" s="9">
        <v>0.24560000000000001</v>
      </c>
      <c r="P20" s="9">
        <v>9.0231999999999992</v>
      </c>
      <c r="Q20" s="9">
        <v>24.4375</v>
      </c>
      <c r="R20" s="9" t="s">
        <v>72</v>
      </c>
      <c r="S20" s="9">
        <v>0.28000000000000003</v>
      </c>
      <c r="T20" s="9">
        <f t="shared" si="12"/>
        <v>0.40660000000000096</v>
      </c>
    </row>
    <row r="21" spans="1:23" ht="15" customHeight="1" x14ac:dyDescent="0.4">
      <c r="A21" s="5">
        <v>4</v>
      </c>
      <c r="B21" s="1">
        <v>5.4134000000000002</v>
      </c>
      <c r="C21" s="1">
        <v>23.894500000000001</v>
      </c>
      <c r="D21" s="1" t="s">
        <v>36</v>
      </c>
      <c r="E21" s="1">
        <v>0.26569999999999999</v>
      </c>
      <c r="F21" s="1">
        <v>4.3064999999999998</v>
      </c>
      <c r="G21" s="1">
        <v>24.582100000000001</v>
      </c>
      <c r="H21" s="1" t="s">
        <v>37</v>
      </c>
      <c r="I21" s="1">
        <v>0.26100000000000001</v>
      </c>
      <c r="J21" s="9"/>
      <c r="K21" s="8">
        <v>4</v>
      </c>
      <c r="L21" s="9">
        <v>4.6089000000000002</v>
      </c>
      <c r="M21" s="9">
        <v>23.763100000000001</v>
      </c>
      <c r="N21" s="9" t="s">
        <v>77</v>
      </c>
      <c r="O21" s="9">
        <v>0.25530000000000003</v>
      </c>
      <c r="P21" s="9">
        <v>8.4069000000000003</v>
      </c>
      <c r="Q21" s="9">
        <v>24.590499999999999</v>
      </c>
      <c r="R21" s="9" t="s">
        <v>78</v>
      </c>
      <c r="S21" s="9">
        <v>0.2712</v>
      </c>
      <c r="T21" s="9">
        <f t="shared" si="12"/>
        <v>0.82739999999999725</v>
      </c>
    </row>
    <row r="22" spans="1:23" s="7" customFormat="1" ht="15" customHeight="1" x14ac:dyDescent="0.4">
      <c r="A22" s="5">
        <v>5</v>
      </c>
      <c r="B22" s="1">
        <v>5.1048</v>
      </c>
      <c r="C22" s="1">
        <v>24.094999999999999</v>
      </c>
      <c r="D22" s="1" t="s">
        <v>38</v>
      </c>
      <c r="E22" s="1">
        <v>0.24</v>
      </c>
      <c r="F22" s="1">
        <v>4.3928000000000003</v>
      </c>
      <c r="G22" s="1">
        <v>24.270199999999999</v>
      </c>
      <c r="H22" s="1" t="s">
        <v>39</v>
      </c>
      <c r="I22" s="1">
        <v>0.2767</v>
      </c>
      <c r="J22" s="9"/>
      <c r="K22" s="8">
        <v>5</v>
      </c>
      <c r="L22" s="9">
        <v>4.5054999999999996</v>
      </c>
      <c r="M22" s="9">
        <v>23.521699999999999</v>
      </c>
      <c r="N22" s="9" t="s">
        <v>79</v>
      </c>
      <c r="O22" s="9">
        <v>0.26329999999999998</v>
      </c>
      <c r="P22" s="9">
        <v>7.48</v>
      </c>
      <c r="Q22" s="9">
        <v>25.112300000000001</v>
      </c>
      <c r="R22" s="9" t="s">
        <v>80</v>
      </c>
      <c r="S22" s="9">
        <v>0.2863</v>
      </c>
      <c r="T22" s="9">
        <f t="shared" si="12"/>
        <v>1.590600000000002</v>
      </c>
      <c r="U22" s="4"/>
      <c r="V22" s="4"/>
      <c r="W22" s="4"/>
    </row>
    <row r="23" spans="1:23" s="7" customFormat="1" ht="15" customHeight="1" x14ac:dyDescent="0.4">
      <c r="A23" s="5" t="s">
        <v>102</v>
      </c>
      <c r="B23" s="1">
        <f>AVERAGE(B18:B22)</f>
        <v>5.0010399999999997</v>
      </c>
      <c r="C23" s="1">
        <f t="shared" ref="C23:I23" si="13">AVERAGE(C18:C22)</f>
        <v>23.803239999999999</v>
      </c>
      <c r="D23" s="1"/>
      <c r="E23" s="1">
        <f t="shared" si="13"/>
        <v>0.25236000000000003</v>
      </c>
      <c r="F23" s="1">
        <f t="shared" si="13"/>
        <v>4.5560799999999997</v>
      </c>
      <c r="G23" s="1">
        <f t="shared" si="13"/>
        <v>24.403119999999998</v>
      </c>
      <c r="H23" s="1"/>
      <c r="I23" s="1">
        <f t="shared" si="13"/>
        <v>0.27905999999999997</v>
      </c>
      <c r="J23" s="9">
        <f>G23-C23</f>
        <v>0.59987999999999886</v>
      </c>
      <c r="K23" s="5" t="s">
        <v>102</v>
      </c>
      <c r="L23" s="1">
        <f>AVERAGE(L18:L22)</f>
        <v>4.60684</v>
      </c>
      <c r="M23" s="1">
        <f>AVERAGE(M18:M22)</f>
        <v>23.69886</v>
      </c>
      <c r="N23" s="1"/>
      <c r="O23" s="1">
        <f t="shared" ref="O23" si="14">AVERAGE(O18:O22)</f>
        <v>0.25525999999999999</v>
      </c>
      <c r="P23" s="1">
        <f t="shared" ref="P23" si="15">AVERAGE(P18:P22)</f>
        <v>8.2660799999999988</v>
      </c>
      <c r="Q23" s="1">
        <f t="shared" ref="Q23" si="16">AVERAGE(Q18:Q22)</f>
        <v>24.725020000000001</v>
      </c>
      <c r="R23" s="1"/>
      <c r="S23" s="1">
        <f t="shared" ref="S23" si="17">AVERAGE(S18:S22)</f>
        <v>0.2772</v>
      </c>
      <c r="T23" s="9">
        <f>Q23-M23</f>
        <v>1.0261600000000008</v>
      </c>
      <c r="U23" s="4"/>
      <c r="V23" s="4"/>
      <c r="W23" s="4"/>
    </row>
    <row r="24" spans="1:23" ht="15" customHeight="1" x14ac:dyDescent="0.4">
      <c r="A24" s="5" t="s">
        <v>35</v>
      </c>
      <c r="B24" s="3"/>
      <c r="C24" s="3"/>
      <c r="D24" s="3"/>
      <c r="E24" s="3"/>
      <c r="F24" s="3"/>
      <c r="G24" s="3"/>
      <c r="H24" s="3"/>
      <c r="I24" s="3"/>
      <c r="J24" s="10"/>
      <c r="K24" s="10" t="s">
        <v>35</v>
      </c>
      <c r="L24" s="10"/>
      <c r="M24" s="10"/>
      <c r="N24" s="10"/>
      <c r="O24" s="10"/>
      <c r="P24" s="10"/>
      <c r="Q24" s="10"/>
      <c r="R24" s="10"/>
      <c r="S24" s="10"/>
    </row>
    <row r="25" spans="1:23" ht="15" customHeight="1" x14ac:dyDescent="0.4">
      <c r="A25" s="5">
        <v>1</v>
      </c>
      <c r="B25" s="1">
        <v>4.3871000000000002</v>
      </c>
      <c r="C25" s="1">
        <v>23.522400000000001</v>
      </c>
      <c r="D25" s="1" t="s">
        <v>40</v>
      </c>
      <c r="E25" s="1">
        <v>0.26169999999999999</v>
      </c>
      <c r="F25" s="1">
        <v>4.9504000000000001</v>
      </c>
      <c r="G25" s="1">
        <v>25.3873</v>
      </c>
      <c r="H25" s="1" t="s">
        <v>41</v>
      </c>
      <c r="I25" s="1">
        <v>0.26879999999999998</v>
      </c>
      <c r="J25" s="9"/>
      <c r="K25" s="8">
        <v>1</v>
      </c>
      <c r="L25" s="9">
        <v>4.6360000000000001</v>
      </c>
      <c r="M25" s="9">
        <v>23.746400000000001</v>
      </c>
      <c r="N25" s="9" t="s">
        <v>56</v>
      </c>
      <c r="O25" s="9">
        <v>0.2616</v>
      </c>
      <c r="P25" s="9">
        <v>7.5514999999999999</v>
      </c>
      <c r="Q25" s="9">
        <v>25.5458</v>
      </c>
      <c r="R25" s="9" t="s">
        <v>55</v>
      </c>
      <c r="S25" s="9">
        <v>0.2697</v>
      </c>
      <c r="T25" s="9">
        <f t="shared" ref="T25:T29" si="18">Q25-M25</f>
        <v>1.7993999999999986</v>
      </c>
    </row>
    <row r="26" spans="1:23" ht="15" customHeight="1" x14ac:dyDescent="0.4">
      <c r="A26" s="5">
        <v>2</v>
      </c>
      <c r="B26" s="1">
        <v>4.3098000000000001</v>
      </c>
      <c r="C26" s="1">
        <v>23.689599999999999</v>
      </c>
      <c r="D26" s="1" t="s">
        <v>42</v>
      </c>
      <c r="E26" s="1">
        <v>0.24979999999999999</v>
      </c>
      <c r="F26" s="1">
        <v>5.0853999999999999</v>
      </c>
      <c r="G26" s="1">
        <v>25.502099999999999</v>
      </c>
      <c r="H26" s="1" t="s">
        <v>43</v>
      </c>
      <c r="I26" s="1">
        <v>0.25590000000000002</v>
      </c>
      <c r="J26" s="9"/>
      <c r="K26" s="8">
        <v>2</v>
      </c>
      <c r="L26" s="9">
        <v>4.4292999999999996</v>
      </c>
      <c r="M26" s="9">
        <v>23.750399999999999</v>
      </c>
      <c r="N26" s="9" t="s">
        <v>64</v>
      </c>
      <c r="O26" s="9">
        <v>0.26019999999999999</v>
      </c>
      <c r="P26" s="9">
        <v>6.9729000000000001</v>
      </c>
      <c r="Q26" s="9">
        <v>25.677499999999998</v>
      </c>
      <c r="R26" s="9" t="s">
        <v>65</v>
      </c>
      <c r="S26" s="9">
        <v>0.26019999999999999</v>
      </c>
      <c r="T26" s="9">
        <f t="shared" si="18"/>
        <v>1.9270999999999994</v>
      </c>
    </row>
    <row r="27" spans="1:23" ht="15" customHeight="1" x14ac:dyDescent="0.4">
      <c r="A27" s="5">
        <v>3</v>
      </c>
      <c r="B27" s="1">
        <v>4.2408999999999999</v>
      </c>
      <c r="C27" s="1">
        <v>23.761800000000001</v>
      </c>
      <c r="D27" s="1" t="s">
        <v>44</v>
      </c>
      <c r="E27" s="1">
        <v>0.2666</v>
      </c>
      <c r="F27" s="1">
        <v>4.8592000000000004</v>
      </c>
      <c r="G27" s="1">
        <v>25.641300000000001</v>
      </c>
      <c r="H27" s="1" t="s">
        <v>45</v>
      </c>
      <c r="I27" s="1">
        <v>0.26569999999999999</v>
      </c>
      <c r="J27" s="9"/>
      <c r="K27" s="8">
        <v>3</v>
      </c>
      <c r="L27" s="9">
        <v>4.6100000000000003</v>
      </c>
      <c r="M27" s="9">
        <v>23.706600000000002</v>
      </c>
      <c r="N27" s="9" t="s">
        <v>66</v>
      </c>
      <c r="O27" s="9">
        <v>0.25869999999999999</v>
      </c>
      <c r="P27" s="9">
        <v>6.8979999999999997</v>
      </c>
      <c r="Q27" s="9">
        <v>25.8872</v>
      </c>
      <c r="R27" s="9" t="s">
        <v>67</v>
      </c>
      <c r="S27" s="9">
        <v>0.27760000000000001</v>
      </c>
      <c r="T27" s="9">
        <f t="shared" si="18"/>
        <v>2.1805999999999983</v>
      </c>
    </row>
    <row r="28" spans="1:23" ht="14.65" customHeight="1" x14ac:dyDescent="0.4">
      <c r="A28" s="5">
        <v>4</v>
      </c>
      <c r="B28" s="1">
        <v>4.3765000000000001</v>
      </c>
      <c r="C28" s="1">
        <v>23.602</v>
      </c>
      <c r="D28" s="1" t="s">
        <v>46</v>
      </c>
      <c r="E28" s="1">
        <v>0.26340000000000002</v>
      </c>
      <c r="F28" s="1">
        <v>4.9802999999999997</v>
      </c>
      <c r="G28" s="1">
        <v>25.5381</v>
      </c>
      <c r="H28" s="1" t="s">
        <v>47</v>
      </c>
      <c r="I28" s="1">
        <v>0.28889999999999999</v>
      </c>
      <c r="J28" s="9"/>
      <c r="K28" s="8">
        <v>4</v>
      </c>
      <c r="L28" s="9">
        <v>4.6128999999999998</v>
      </c>
      <c r="M28" s="9">
        <v>23.707699999999999</v>
      </c>
      <c r="N28" s="9" t="s">
        <v>68</v>
      </c>
      <c r="O28" s="9">
        <v>0.2737</v>
      </c>
      <c r="P28" s="9">
        <v>7.4793000000000003</v>
      </c>
      <c r="Q28" s="9">
        <v>25.468399999999999</v>
      </c>
      <c r="R28" s="9" t="s">
        <v>69</v>
      </c>
      <c r="S28" s="9">
        <v>0.27389999999999998</v>
      </c>
      <c r="T28" s="9">
        <f t="shared" si="18"/>
        <v>1.7606999999999999</v>
      </c>
    </row>
    <row r="29" spans="1:23" s="7" customFormat="1" ht="15" customHeight="1" x14ac:dyDescent="0.4">
      <c r="A29" s="5">
        <v>5</v>
      </c>
      <c r="B29" s="1">
        <v>4.0288000000000004</v>
      </c>
      <c r="C29" s="1">
        <v>23.7165</v>
      </c>
      <c r="D29" s="1" t="s">
        <v>48</v>
      </c>
      <c r="E29" s="1">
        <v>0.24149999999999999</v>
      </c>
      <c r="F29" s="1">
        <v>5.1825000000000001</v>
      </c>
      <c r="G29" s="1">
        <v>25.421800000000001</v>
      </c>
      <c r="H29" s="1" t="s">
        <v>49</v>
      </c>
      <c r="I29" s="1">
        <v>0.26819999999999999</v>
      </c>
      <c r="J29" s="9"/>
      <c r="K29" s="8">
        <v>5</v>
      </c>
      <c r="L29" s="9">
        <v>4.5994000000000002</v>
      </c>
      <c r="M29" s="9">
        <v>23.656700000000001</v>
      </c>
      <c r="N29" s="9" t="s">
        <v>71</v>
      </c>
      <c r="O29" s="9">
        <v>0.251</v>
      </c>
      <c r="P29" s="9">
        <v>7.4972000000000003</v>
      </c>
      <c r="Q29" s="9">
        <v>25.339700000000001</v>
      </c>
      <c r="R29" s="9" t="s">
        <v>70</v>
      </c>
      <c r="S29" s="9">
        <v>0.26860000000000001</v>
      </c>
      <c r="T29" s="9">
        <f t="shared" si="18"/>
        <v>1.6829999999999998</v>
      </c>
      <c r="U29" s="4"/>
      <c r="V29" s="4"/>
      <c r="W29" s="4"/>
    </row>
    <row r="30" spans="1:23" ht="15" customHeight="1" x14ac:dyDescent="0.4">
      <c r="A30" s="8" t="s">
        <v>102</v>
      </c>
      <c r="B30" s="9">
        <f>AVERAGE(B25:B29)</f>
        <v>4.2686200000000003</v>
      </c>
      <c r="C30" s="9">
        <f t="shared" ref="C30:I30" si="19">AVERAGE(C25:C29)</f>
        <v>23.658460000000002</v>
      </c>
      <c r="D30" s="9"/>
      <c r="E30" s="9">
        <f t="shared" si="19"/>
        <v>0.25660000000000005</v>
      </c>
      <c r="F30" s="9">
        <f t="shared" si="19"/>
        <v>5.0115600000000002</v>
      </c>
      <c r="G30" s="9">
        <f t="shared" si="19"/>
        <v>25.49812</v>
      </c>
      <c r="H30" s="9"/>
      <c r="I30" s="9">
        <f t="shared" si="19"/>
        <v>0.26949999999999996</v>
      </c>
      <c r="J30" s="9">
        <f>G30-C30</f>
        <v>1.8396599999999985</v>
      </c>
      <c r="K30" s="5" t="s">
        <v>102</v>
      </c>
      <c r="L30" s="1">
        <f>AVERAGE(L25:L29)</f>
        <v>4.5775199999999998</v>
      </c>
      <c r="M30" s="1">
        <f>AVERAGE(M25:M29)</f>
        <v>23.713560000000001</v>
      </c>
      <c r="N30" s="1"/>
      <c r="O30" s="1">
        <f t="shared" ref="O30" si="20">AVERAGE(O25:O29)</f>
        <v>0.26104000000000005</v>
      </c>
      <c r="P30" s="1">
        <f t="shared" ref="P30" si="21">AVERAGE(P25:P29)</f>
        <v>7.2797799999999997</v>
      </c>
      <c r="Q30" s="1">
        <f t="shared" ref="Q30" si="22">AVERAGE(Q25:Q29)</f>
        <v>25.58372</v>
      </c>
      <c r="R30" s="1"/>
      <c r="S30" s="1">
        <f t="shared" ref="S30" si="23">AVERAGE(S25:S29)</f>
        <v>0.27</v>
      </c>
      <c r="T30" s="9">
        <f>Q30-M30</f>
        <v>1.8701599999999985</v>
      </c>
    </row>
    <row r="31" spans="1:23" ht="15" customHeight="1" x14ac:dyDescent="0.4">
      <c r="A31" s="4"/>
      <c r="K31" s="4"/>
    </row>
    <row r="32" spans="1:23" ht="15" customHeight="1" x14ac:dyDescent="0.4">
      <c r="A32" s="1">
        <v>3.7702</v>
      </c>
      <c r="B32" s="1">
        <v>24.661100000000001</v>
      </c>
      <c r="C32" s="1">
        <v>4.5461999999999998</v>
      </c>
      <c r="D32" s="1">
        <v>23.5703</v>
      </c>
      <c r="E32" s="9">
        <f t="shared" ref="E32:E44" si="24">D32-B32</f>
        <v>-1.0908000000000015</v>
      </c>
      <c r="I32" s="9">
        <v>7.7184999999999997</v>
      </c>
      <c r="J32" s="9">
        <v>23.686599999999999</v>
      </c>
      <c r="K32" s="9">
        <v>4.7881</v>
      </c>
      <c r="L32" s="9">
        <v>22.450700000000001</v>
      </c>
      <c r="M32" s="9">
        <f t="shared" ref="M32:M47" si="25">L32-J32</f>
        <v>-1.2358999999999973</v>
      </c>
    </row>
    <row r="33" spans="1:13" ht="15" customHeight="1" x14ac:dyDescent="0.4">
      <c r="A33" s="1">
        <v>4.7751000000000001</v>
      </c>
      <c r="B33" s="1">
        <v>23.721599999999999</v>
      </c>
      <c r="C33" s="1">
        <v>4.6120999999999999</v>
      </c>
      <c r="D33" s="1">
        <v>23.368500000000001</v>
      </c>
      <c r="E33" s="9">
        <f t="shared" si="24"/>
        <v>-0.35309999999999775</v>
      </c>
      <c r="I33" s="9">
        <v>7.7266000000000004</v>
      </c>
      <c r="J33" s="9">
        <v>23.711500000000001</v>
      </c>
      <c r="K33" s="9">
        <v>4.8006000000000002</v>
      </c>
      <c r="L33" s="9">
        <v>22.565999999999999</v>
      </c>
      <c r="M33" s="9">
        <f t="shared" si="25"/>
        <v>-1.145500000000002</v>
      </c>
    </row>
    <row r="34" spans="1:13" ht="15" customHeight="1" x14ac:dyDescent="0.4">
      <c r="A34" s="1">
        <v>5.1048</v>
      </c>
      <c r="B34" s="1">
        <v>24.094999999999999</v>
      </c>
      <c r="C34" s="1">
        <v>4.3928000000000003</v>
      </c>
      <c r="D34" s="1">
        <v>24.270199999999999</v>
      </c>
      <c r="E34" s="9">
        <f t="shared" si="24"/>
        <v>0.17520000000000024</v>
      </c>
      <c r="I34" s="9">
        <v>8.2106999999999992</v>
      </c>
      <c r="J34" s="9">
        <v>23.4666</v>
      </c>
      <c r="K34" s="9">
        <v>4.8099999999999996</v>
      </c>
      <c r="L34" s="9">
        <v>22.6206</v>
      </c>
      <c r="M34" s="9">
        <f t="shared" si="25"/>
        <v>-0.84600000000000009</v>
      </c>
    </row>
    <row r="35" spans="1:13" ht="15" customHeight="1" x14ac:dyDescent="0.4">
      <c r="A35" s="1">
        <v>5.1680999999999999</v>
      </c>
      <c r="B35" s="1">
        <v>23.755700000000001</v>
      </c>
      <c r="C35" s="1">
        <v>4.2877999999999998</v>
      </c>
      <c r="D35" s="1">
        <v>24.390599999999999</v>
      </c>
      <c r="E35" s="9">
        <f t="shared" si="24"/>
        <v>0.63489999999999824</v>
      </c>
      <c r="I35" s="9">
        <v>8.4320000000000004</v>
      </c>
      <c r="J35" s="9">
        <v>23.310300000000002</v>
      </c>
      <c r="K35" s="9">
        <v>4.7971000000000004</v>
      </c>
      <c r="L35" s="9">
        <v>22.6036</v>
      </c>
      <c r="M35" s="9">
        <f t="shared" si="25"/>
        <v>-0.70670000000000144</v>
      </c>
    </row>
    <row r="36" spans="1:13" ht="15" customHeight="1" x14ac:dyDescent="0.4">
      <c r="A36" s="1">
        <v>5.4134000000000002</v>
      </c>
      <c r="B36" s="1">
        <v>23.894500000000001</v>
      </c>
      <c r="C36" s="1">
        <v>4.3064999999999998</v>
      </c>
      <c r="D36" s="1">
        <v>24.582100000000001</v>
      </c>
      <c r="E36" s="9">
        <f t="shared" si="24"/>
        <v>0.68759999999999977</v>
      </c>
      <c r="I36" s="9">
        <v>8.5183999999999997</v>
      </c>
      <c r="J36" s="9">
        <v>23.6538</v>
      </c>
      <c r="K36" s="9">
        <v>4.9104000000000001</v>
      </c>
      <c r="L36" s="9">
        <v>23.0276</v>
      </c>
      <c r="M36" s="9">
        <f t="shared" si="25"/>
        <v>-0.62620000000000076</v>
      </c>
    </row>
    <row r="37" spans="1:13" ht="15" customHeight="1" x14ac:dyDescent="0.4">
      <c r="A37" s="1">
        <v>5.3129999999999997</v>
      </c>
      <c r="B37" s="1">
        <v>23.711400000000001</v>
      </c>
      <c r="C37" s="1">
        <v>4.3015999999999996</v>
      </c>
      <c r="D37" s="1">
        <v>24.4025</v>
      </c>
      <c r="E37" s="9">
        <f t="shared" si="24"/>
        <v>0.69109999999999872</v>
      </c>
      <c r="I37" s="9">
        <v>9.1013999999999999</v>
      </c>
      <c r="J37" s="9">
        <v>23.479900000000001</v>
      </c>
      <c r="K37" s="9">
        <v>4.8146000000000004</v>
      </c>
      <c r="L37" s="9">
        <v>23.402200000000001</v>
      </c>
      <c r="M37" s="9">
        <f t="shared" si="25"/>
        <v>-7.7700000000000102E-2</v>
      </c>
    </row>
    <row r="38" spans="1:13" ht="15" customHeight="1" x14ac:dyDescent="0.4">
      <c r="A38" s="1">
        <v>4.0058999999999996</v>
      </c>
      <c r="B38" s="1">
        <v>23.5596</v>
      </c>
      <c r="C38" s="1">
        <v>5.4916999999999998</v>
      </c>
      <c r="D38" s="1">
        <v>24.370200000000001</v>
      </c>
      <c r="E38" s="9">
        <f t="shared" si="24"/>
        <v>0.81060000000000088</v>
      </c>
      <c r="I38" s="9">
        <v>9.1822999999999997</v>
      </c>
      <c r="J38" s="9">
        <v>23.966799999999999</v>
      </c>
      <c r="K38" s="9">
        <v>4.9382999999999999</v>
      </c>
      <c r="L38" s="9">
        <v>23.902899999999999</v>
      </c>
      <c r="M38" s="9">
        <f t="shared" si="25"/>
        <v>-6.390000000000029E-2</v>
      </c>
    </row>
    <row r="39" spans="1:13" ht="15" customHeight="1" x14ac:dyDescent="0.4">
      <c r="A39" s="1">
        <v>4.3018000000000001</v>
      </c>
      <c r="B39" s="1">
        <v>23.197900000000001</v>
      </c>
      <c r="C39" s="1">
        <v>5.6980000000000004</v>
      </c>
      <c r="D39" s="1">
        <v>24.076000000000001</v>
      </c>
      <c r="E39" s="9">
        <f t="shared" si="24"/>
        <v>0.87809999999999988</v>
      </c>
      <c r="I39" s="9">
        <v>4.5342000000000002</v>
      </c>
      <c r="J39" s="9">
        <v>23.549199999999999</v>
      </c>
      <c r="K39" s="9">
        <v>9.0752000000000006</v>
      </c>
      <c r="L39" s="9">
        <v>23.696300000000001</v>
      </c>
      <c r="M39" s="9">
        <f t="shared" si="25"/>
        <v>0.14710000000000178</v>
      </c>
    </row>
    <row r="40" spans="1:13" ht="15" customHeight="1" x14ac:dyDescent="0.4">
      <c r="A40" s="1">
        <v>4.0288000000000004</v>
      </c>
      <c r="B40" s="1">
        <v>23.7165</v>
      </c>
      <c r="C40" s="1">
        <v>5.1825000000000001</v>
      </c>
      <c r="D40" s="1">
        <v>25.421800000000001</v>
      </c>
      <c r="E40" s="9">
        <f t="shared" si="24"/>
        <v>1.7053000000000011</v>
      </c>
      <c r="I40" s="9">
        <v>4.5956999999999999</v>
      </c>
      <c r="J40" s="9">
        <v>23.6389</v>
      </c>
      <c r="K40" s="9">
        <v>9.0859000000000005</v>
      </c>
      <c r="L40" s="9">
        <v>23.815000000000001</v>
      </c>
      <c r="M40" s="9">
        <f t="shared" si="25"/>
        <v>0.1761000000000017</v>
      </c>
    </row>
    <row r="41" spans="1:13" ht="15" customHeight="1" x14ac:dyDescent="0.4">
      <c r="A41" s="1">
        <v>4.3098000000000001</v>
      </c>
      <c r="B41" s="1">
        <v>23.689599999999999</v>
      </c>
      <c r="C41" s="1">
        <v>5.0853999999999999</v>
      </c>
      <c r="D41" s="1">
        <v>25.502099999999999</v>
      </c>
      <c r="E41" s="9">
        <f t="shared" si="24"/>
        <v>1.8125</v>
      </c>
      <c r="I41" s="9">
        <v>4.6955999999999998</v>
      </c>
      <c r="J41" s="9">
        <v>24.030899999999999</v>
      </c>
      <c r="K41" s="9">
        <v>9.0231999999999992</v>
      </c>
      <c r="L41" s="9">
        <v>24.4375</v>
      </c>
      <c r="M41" s="9">
        <f t="shared" si="25"/>
        <v>0.40660000000000096</v>
      </c>
    </row>
    <row r="42" spans="1:13" ht="15" customHeight="1" x14ac:dyDescent="0.4">
      <c r="A42" s="1">
        <v>4.3871000000000002</v>
      </c>
      <c r="B42" s="1">
        <v>23.522400000000001</v>
      </c>
      <c r="C42" s="1">
        <v>4.9504000000000001</v>
      </c>
      <c r="D42" s="1">
        <v>25.3873</v>
      </c>
      <c r="E42" s="9">
        <f t="shared" si="24"/>
        <v>1.8648999999999987</v>
      </c>
      <c r="I42" s="9">
        <v>4.6041999999999996</v>
      </c>
      <c r="J42" s="9">
        <v>23.559899999999999</v>
      </c>
      <c r="K42" s="9">
        <v>8.8082999999999991</v>
      </c>
      <c r="L42" s="9">
        <v>24.1036</v>
      </c>
      <c r="M42" s="9">
        <f t="shared" si="25"/>
        <v>0.54370000000000118</v>
      </c>
    </row>
    <row r="43" spans="1:13" ht="15" customHeight="1" x14ac:dyDescent="0.4">
      <c r="A43" s="1">
        <v>4.2408999999999999</v>
      </c>
      <c r="B43" s="1">
        <v>23.761800000000001</v>
      </c>
      <c r="C43" s="1">
        <v>4.8592000000000004</v>
      </c>
      <c r="D43" s="1">
        <v>25.641300000000001</v>
      </c>
      <c r="E43" s="9">
        <f t="shared" si="24"/>
        <v>1.8795000000000002</v>
      </c>
      <c r="I43" s="9">
        <v>4.6089000000000002</v>
      </c>
      <c r="J43" s="9">
        <v>23.763100000000001</v>
      </c>
      <c r="K43" s="9">
        <v>8.4069000000000003</v>
      </c>
      <c r="L43" s="9">
        <v>24.590499999999999</v>
      </c>
      <c r="M43" s="9">
        <f t="shared" si="25"/>
        <v>0.82739999999999725</v>
      </c>
    </row>
    <row r="44" spans="1:13" ht="15" customHeight="1" x14ac:dyDescent="0.4">
      <c r="A44" s="1">
        <v>4.3765000000000001</v>
      </c>
      <c r="B44" s="1">
        <v>23.602</v>
      </c>
      <c r="C44" s="1">
        <v>4.9802999999999997</v>
      </c>
      <c r="D44" s="1">
        <v>25.5381</v>
      </c>
      <c r="E44" s="9">
        <f t="shared" si="24"/>
        <v>1.9360999999999997</v>
      </c>
      <c r="I44" s="9">
        <v>4.6154999999999999</v>
      </c>
      <c r="J44" s="9">
        <v>23.605799999999999</v>
      </c>
      <c r="K44" s="9">
        <v>8.3001000000000005</v>
      </c>
      <c r="L44" s="9">
        <v>24.580300000000001</v>
      </c>
      <c r="M44" s="9">
        <f t="shared" si="25"/>
        <v>0.97450000000000259</v>
      </c>
    </row>
    <row r="45" spans="1:13" ht="15" customHeight="1" x14ac:dyDescent="0.4">
      <c r="A45" s="4">
        <f>AVERAGE(A32:A44)</f>
        <v>4.5534923076923075</v>
      </c>
      <c r="C45" s="4">
        <f>AVERAGE(C32:C44)</f>
        <v>4.8226538461538464</v>
      </c>
      <c r="I45" s="9">
        <v>4.6086999999999998</v>
      </c>
      <c r="J45" s="9">
        <v>23.572800000000001</v>
      </c>
      <c r="K45" s="9">
        <v>8.1202000000000005</v>
      </c>
      <c r="L45" s="9">
        <v>24.904499999999999</v>
      </c>
      <c r="M45" s="9">
        <f t="shared" si="25"/>
        <v>1.3316999999999979</v>
      </c>
    </row>
    <row r="46" spans="1:13" ht="15" customHeight="1" x14ac:dyDescent="0.4">
      <c r="A46" s="4"/>
      <c r="I46" s="9">
        <v>4.5054999999999996</v>
      </c>
      <c r="J46" s="9">
        <v>23.521699999999999</v>
      </c>
      <c r="K46" s="9">
        <v>7.48</v>
      </c>
      <c r="L46" s="9">
        <v>25.112300000000001</v>
      </c>
      <c r="M46" s="9">
        <f t="shared" si="25"/>
        <v>1.590600000000002</v>
      </c>
    </row>
    <row r="47" spans="1:13" ht="15" customHeight="1" x14ac:dyDescent="0.4">
      <c r="A47" s="4"/>
      <c r="I47" s="9">
        <v>4.5994000000000002</v>
      </c>
      <c r="J47" s="9">
        <v>23.656700000000001</v>
      </c>
      <c r="K47" s="9">
        <v>7.4972000000000003</v>
      </c>
      <c r="L47" s="9">
        <v>25.339700000000001</v>
      </c>
      <c r="M47" s="9">
        <f t="shared" si="25"/>
        <v>1.6829999999999998</v>
      </c>
    </row>
    <row r="48" spans="1:13" ht="15" customHeight="1" x14ac:dyDescent="0.4">
      <c r="A48" s="4"/>
      <c r="I48" s="9">
        <v>4.6128999999999998</v>
      </c>
      <c r="J48" s="9">
        <v>23.707699999999999</v>
      </c>
      <c r="K48" s="9">
        <v>7.4793000000000003</v>
      </c>
      <c r="L48" s="9">
        <v>25.468399999999999</v>
      </c>
      <c r="M48" s="9">
        <f>L48-J48</f>
        <v>1.7606999999999999</v>
      </c>
    </row>
    <row r="49" spans="1:13" ht="15" customHeight="1" x14ac:dyDescent="0.4">
      <c r="A49" s="4"/>
      <c r="I49" s="9">
        <v>4.6360000000000001</v>
      </c>
      <c r="J49" s="9">
        <v>23.746400000000001</v>
      </c>
      <c r="K49" s="9">
        <v>7.5514999999999999</v>
      </c>
      <c r="L49" s="9">
        <v>25.5458</v>
      </c>
      <c r="M49" s="9">
        <f>L49-J49</f>
        <v>1.7993999999999986</v>
      </c>
    </row>
    <row r="50" spans="1:13" ht="15" customHeight="1" x14ac:dyDescent="0.4">
      <c r="A50" s="4"/>
      <c r="I50" s="9">
        <v>4.4292999999999996</v>
      </c>
      <c r="J50" s="9">
        <v>23.750399999999999</v>
      </c>
      <c r="K50" s="9">
        <v>6.9729000000000001</v>
      </c>
      <c r="L50" s="9">
        <v>25.677499999999998</v>
      </c>
      <c r="M50" s="9">
        <f>L50-J50</f>
        <v>1.9270999999999994</v>
      </c>
    </row>
    <row r="51" spans="1:13" ht="15" customHeight="1" x14ac:dyDescent="0.4">
      <c r="A51" s="4"/>
      <c r="I51" s="9">
        <v>4.6100000000000003</v>
      </c>
      <c r="J51" s="9">
        <v>23.706600000000002</v>
      </c>
      <c r="K51" s="9">
        <v>6.8979999999999997</v>
      </c>
      <c r="L51" s="9">
        <v>25.8872</v>
      </c>
      <c r="M51" s="9">
        <f>L51-J51</f>
        <v>2.1805999999999983</v>
      </c>
    </row>
    <row r="52" spans="1:13" ht="15" customHeight="1" x14ac:dyDescent="0.4">
      <c r="A52" s="4"/>
      <c r="K52" s="4"/>
    </row>
    <row r="53" spans="1:13" ht="15" customHeight="1" x14ac:dyDescent="0.4">
      <c r="A53" s="4"/>
      <c r="K53" s="4"/>
    </row>
    <row r="54" spans="1:13" ht="15" customHeight="1" x14ac:dyDescent="0.4">
      <c r="A54" s="4"/>
      <c r="K54" s="4"/>
    </row>
    <row r="55" spans="1:13" ht="15" customHeight="1" x14ac:dyDescent="0.4">
      <c r="A55" s="4"/>
      <c r="K55" s="4"/>
    </row>
    <row r="56" spans="1:13" ht="15" customHeight="1" x14ac:dyDescent="0.4">
      <c r="A56" s="4"/>
      <c r="K56" s="4"/>
    </row>
    <row r="57" spans="1:13" ht="15" customHeight="1" x14ac:dyDescent="0.4">
      <c r="A57" s="4"/>
      <c r="K57" s="4"/>
    </row>
    <row r="58" spans="1:13" ht="15" customHeight="1" x14ac:dyDescent="0.4">
      <c r="A58" s="4"/>
      <c r="K58" s="4"/>
    </row>
    <row r="59" spans="1:13" ht="15" customHeight="1" x14ac:dyDescent="0.4">
      <c r="A59" s="4"/>
      <c r="K59" s="4"/>
    </row>
    <row r="60" spans="1:13" ht="15" customHeight="1" x14ac:dyDescent="0.4">
      <c r="A60" s="4"/>
      <c r="K60" s="4"/>
    </row>
    <row r="61" spans="1:13" ht="15" customHeight="1" x14ac:dyDescent="0.4">
      <c r="A61" s="4"/>
      <c r="K61" s="4"/>
    </row>
    <row r="62" spans="1:13" ht="15" customHeight="1" x14ac:dyDescent="0.4">
      <c r="A62" s="4"/>
      <c r="K62" s="4"/>
    </row>
    <row r="63" spans="1:13" ht="15" customHeight="1" x14ac:dyDescent="0.4">
      <c r="A63" s="4"/>
      <c r="K63" s="4"/>
    </row>
    <row r="64" spans="1:13" ht="15" customHeight="1" x14ac:dyDescent="0.4">
      <c r="A64" s="4"/>
      <c r="K64" s="4"/>
    </row>
    <row r="65" s="4" customFormat="1" ht="15" customHeight="1" x14ac:dyDescent="0.4"/>
    <row r="66" s="4" customFormat="1" ht="15" customHeight="1" x14ac:dyDescent="0.4"/>
    <row r="67" s="4" customFormat="1" ht="15" customHeight="1" x14ac:dyDescent="0.4"/>
    <row r="68" s="4" customFormat="1" ht="15" customHeight="1" x14ac:dyDescent="0.4"/>
    <row r="69" s="4" customFormat="1" ht="15" customHeight="1" x14ac:dyDescent="0.4"/>
    <row r="70" s="4" customFormat="1" ht="15" customHeight="1" x14ac:dyDescent="0.4"/>
    <row r="71" s="4" customFormat="1" ht="15" customHeight="1" x14ac:dyDescent="0.4"/>
    <row r="72" s="4" customFormat="1" ht="15" customHeight="1" x14ac:dyDescent="0.4"/>
    <row r="73" s="4" customFormat="1" ht="15" customHeight="1" x14ac:dyDescent="0.4"/>
    <row r="74" s="4" customFormat="1" ht="15" customHeight="1" x14ac:dyDescent="0.4"/>
    <row r="75" s="4" customFormat="1" ht="15" customHeight="1" x14ac:dyDescent="0.4"/>
    <row r="76" s="4" customFormat="1" ht="15" customHeight="1" x14ac:dyDescent="0.4"/>
    <row r="77" s="4" customFormat="1" ht="15" customHeight="1" x14ac:dyDescent="0.4"/>
    <row r="78" s="4" customFormat="1" ht="15" customHeight="1" x14ac:dyDescent="0.4"/>
    <row r="79" s="4" customFormat="1" ht="15" customHeight="1" x14ac:dyDescent="0.4"/>
    <row r="80" s="4" customFormat="1" ht="15" customHeight="1" x14ac:dyDescent="0.4"/>
    <row r="81" s="4" customFormat="1" ht="15" customHeight="1" x14ac:dyDescent="0.4"/>
    <row r="82" s="4" customFormat="1" ht="15" customHeight="1" x14ac:dyDescent="0.4"/>
    <row r="83" s="4" customFormat="1" ht="15" customHeight="1" x14ac:dyDescent="0.4"/>
    <row r="84" s="4" customFormat="1" ht="15" customHeight="1" x14ac:dyDescent="0.4"/>
    <row r="85" s="4" customFormat="1" ht="15" customHeight="1" x14ac:dyDescent="0.4"/>
    <row r="86" s="4" customFormat="1" ht="15" customHeight="1" x14ac:dyDescent="0.4"/>
    <row r="87" s="4" customFormat="1" ht="15" customHeight="1" x14ac:dyDescent="0.4"/>
    <row r="88" s="4" customFormat="1" ht="15" customHeight="1" x14ac:dyDescent="0.4"/>
    <row r="89" s="4" customFormat="1" ht="15" customHeight="1" x14ac:dyDescent="0.4"/>
    <row r="90" s="4" customFormat="1" ht="15" customHeight="1" x14ac:dyDescent="0.4"/>
    <row r="91" s="4" customFormat="1" ht="15" customHeight="1" x14ac:dyDescent="0.4"/>
    <row r="92" s="4" customFormat="1" ht="15" customHeight="1" x14ac:dyDescent="0.4"/>
    <row r="93" s="4" customFormat="1" ht="15" customHeight="1" x14ac:dyDescent="0.4"/>
    <row r="94" s="4" customFormat="1" ht="15" customHeight="1" x14ac:dyDescent="0.4"/>
    <row r="95" s="4" customFormat="1" ht="15" customHeight="1" x14ac:dyDescent="0.4"/>
    <row r="96" s="4" customFormat="1" ht="15" customHeight="1" x14ac:dyDescent="0.4"/>
    <row r="97" s="4" customFormat="1" ht="15" customHeight="1" x14ac:dyDescent="0.4"/>
    <row r="98" s="4" customFormat="1" ht="15" customHeight="1" x14ac:dyDescent="0.4"/>
    <row r="99" s="4" customFormat="1" ht="15" customHeight="1" x14ac:dyDescent="0.4"/>
    <row r="100" s="4" customFormat="1" ht="15" customHeight="1" x14ac:dyDescent="0.4"/>
    <row r="101" s="4" customFormat="1" ht="15" customHeight="1" x14ac:dyDescent="0.4"/>
    <row r="102" s="4" customFormat="1" ht="15" customHeight="1" x14ac:dyDescent="0.4"/>
    <row r="103" s="4" customFormat="1" ht="15" customHeight="1" x14ac:dyDescent="0.4"/>
    <row r="104" s="4" customFormat="1" ht="15" customHeight="1" x14ac:dyDescent="0.4"/>
    <row r="105" s="4" customFormat="1" ht="15" customHeight="1" x14ac:dyDescent="0.4"/>
    <row r="106" s="4" customFormat="1" ht="15" customHeight="1" x14ac:dyDescent="0.4"/>
    <row r="107" s="4" customFormat="1" ht="15" customHeight="1" x14ac:dyDescent="0.4"/>
    <row r="108" s="4" customFormat="1" ht="15" customHeight="1" x14ac:dyDescent="0.4"/>
    <row r="109" s="4" customFormat="1" ht="15" customHeight="1" x14ac:dyDescent="0.4"/>
    <row r="110" s="4" customFormat="1" ht="15" customHeight="1" x14ac:dyDescent="0.4"/>
    <row r="111" s="4" customFormat="1" ht="15" customHeight="1" x14ac:dyDescent="0.4"/>
    <row r="112" s="4" customFormat="1" ht="15" customHeight="1" x14ac:dyDescent="0.4"/>
    <row r="113" s="4" customFormat="1" ht="15" customHeight="1" x14ac:dyDescent="0.4"/>
    <row r="114" s="4" customFormat="1" ht="15" customHeight="1" x14ac:dyDescent="0.4"/>
    <row r="115" s="4" customFormat="1" ht="15" customHeight="1" x14ac:dyDescent="0.4"/>
    <row r="116" s="4" customFormat="1" ht="15" customHeight="1" x14ac:dyDescent="0.4"/>
    <row r="117" s="4" customFormat="1" ht="15" customHeight="1" x14ac:dyDescent="0.4"/>
    <row r="118" s="4" customFormat="1" ht="15" customHeight="1" x14ac:dyDescent="0.4"/>
    <row r="119" s="4" customFormat="1" ht="15" customHeight="1" x14ac:dyDescent="0.4"/>
    <row r="120" s="4" customFormat="1" ht="15" customHeight="1" x14ac:dyDescent="0.4"/>
    <row r="121" s="4" customFormat="1" ht="15" customHeight="1" x14ac:dyDescent="0.4"/>
    <row r="122" s="4" customFormat="1" ht="15" customHeight="1" x14ac:dyDescent="0.4"/>
    <row r="123" s="4" customFormat="1" ht="15" customHeight="1" x14ac:dyDescent="0.4"/>
    <row r="124" s="4" customFormat="1" ht="15" customHeight="1" x14ac:dyDescent="0.4"/>
    <row r="125" s="4" customFormat="1" ht="15" customHeight="1" x14ac:dyDescent="0.4"/>
    <row r="126" s="4" customFormat="1" ht="15" customHeight="1" x14ac:dyDescent="0.4"/>
    <row r="127" s="4" customFormat="1" ht="15" customHeight="1" x14ac:dyDescent="0.4"/>
    <row r="128" s="4" customFormat="1" ht="15" customHeight="1" x14ac:dyDescent="0.4"/>
    <row r="129" s="4" customFormat="1" ht="15" customHeight="1" x14ac:dyDescent="0.4"/>
    <row r="130" s="4" customFormat="1" ht="15" customHeight="1" x14ac:dyDescent="0.4"/>
    <row r="131" s="4" customFormat="1" ht="15" customHeight="1" x14ac:dyDescent="0.4"/>
    <row r="132" s="4" customFormat="1" ht="15" customHeight="1" x14ac:dyDescent="0.4"/>
    <row r="133" s="4" customFormat="1" ht="15" customHeight="1" x14ac:dyDescent="0.4"/>
    <row r="134" s="4" customFormat="1" ht="15" customHeight="1" x14ac:dyDescent="0.4"/>
    <row r="135" s="4" customFormat="1" ht="15" customHeight="1" x14ac:dyDescent="0.4"/>
    <row r="136" s="4" customFormat="1" ht="15" customHeight="1" x14ac:dyDescent="0.4"/>
    <row r="137" s="4" customFormat="1" ht="15" customHeight="1" x14ac:dyDescent="0.4"/>
    <row r="138" s="4" customFormat="1" ht="15" customHeight="1" x14ac:dyDescent="0.4"/>
    <row r="139" s="4" customFormat="1" ht="15" customHeight="1" x14ac:dyDescent="0.4"/>
    <row r="140" s="4" customFormat="1" ht="15" customHeight="1" x14ac:dyDescent="0.4"/>
    <row r="141" s="4" customFormat="1" ht="15" customHeight="1" x14ac:dyDescent="0.4"/>
    <row r="142" s="4" customFormat="1" ht="15" customHeight="1" x14ac:dyDescent="0.4"/>
    <row r="143" s="4" customFormat="1" ht="15" customHeight="1" x14ac:dyDescent="0.4"/>
    <row r="144" s="4" customFormat="1" ht="15" customHeight="1" x14ac:dyDescent="0.4"/>
    <row r="145" s="4" customFormat="1" ht="15" customHeight="1" x14ac:dyDescent="0.4"/>
    <row r="146" s="4" customFormat="1" ht="15" customHeight="1" x14ac:dyDescent="0.4"/>
    <row r="147" s="4" customFormat="1" ht="15" customHeight="1" x14ac:dyDescent="0.4"/>
    <row r="148" s="4" customFormat="1" ht="15" customHeight="1" x14ac:dyDescent="0.4"/>
    <row r="149" s="4" customFormat="1" ht="15" customHeight="1" x14ac:dyDescent="0.4"/>
    <row r="150" s="4" customFormat="1" ht="15" customHeight="1" x14ac:dyDescent="0.4"/>
    <row r="151" s="4" customFormat="1" ht="15" customHeight="1" x14ac:dyDescent="0.4"/>
    <row r="152" s="4" customFormat="1" ht="15" customHeight="1" x14ac:dyDescent="0.4"/>
    <row r="153" s="4" customFormat="1" ht="15" customHeight="1" x14ac:dyDescent="0.4"/>
    <row r="154" s="4" customFormat="1" ht="15" customHeight="1" x14ac:dyDescent="0.4"/>
    <row r="155" s="4" customFormat="1" ht="15" customHeight="1" x14ac:dyDescent="0.4"/>
    <row r="156" s="4" customFormat="1" ht="15" customHeight="1" x14ac:dyDescent="0.4"/>
    <row r="157" s="4" customFormat="1" ht="15" customHeight="1" x14ac:dyDescent="0.4"/>
    <row r="158" s="4" customFormat="1" ht="15" customHeight="1" x14ac:dyDescent="0.4"/>
    <row r="159" s="4" customFormat="1" ht="15" customHeight="1" x14ac:dyDescent="0.4"/>
    <row r="160" s="4" customFormat="1" ht="15" customHeight="1" x14ac:dyDescent="0.4"/>
    <row r="161" s="4" customFormat="1" ht="15" customHeight="1" x14ac:dyDescent="0.4"/>
    <row r="162" s="4" customFormat="1" ht="15" customHeight="1" x14ac:dyDescent="0.4"/>
    <row r="163" s="4" customFormat="1" ht="15" customHeight="1" x14ac:dyDescent="0.4"/>
    <row r="164" s="4" customFormat="1" ht="15" customHeight="1" x14ac:dyDescent="0.4"/>
    <row r="165" s="4" customFormat="1" ht="15" customHeight="1" x14ac:dyDescent="0.4"/>
    <row r="166" s="4" customFormat="1" ht="15" customHeight="1" x14ac:dyDescent="0.4"/>
    <row r="167" s="4" customFormat="1" ht="15" customHeight="1" x14ac:dyDescent="0.4"/>
    <row r="168" s="4" customFormat="1" ht="15" customHeight="1" x14ac:dyDescent="0.4"/>
    <row r="169" s="4" customFormat="1" ht="15" customHeight="1" x14ac:dyDescent="0.4"/>
    <row r="170" s="4" customFormat="1" ht="15" customHeight="1" x14ac:dyDescent="0.4"/>
    <row r="171" s="4" customFormat="1" ht="15" customHeight="1" x14ac:dyDescent="0.4"/>
    <row r="172" s="4" customFormat="1" ht="15" customHeight="1" x14ac:dyDescent="0.4"/>
    <row r="173" s="4" customFormat="1" ht="15" customHeight="1" x14ac:dyDescent="0.4"/>
    <row r="174" s="4" customFormat="1" ht="15" customHeight="1" x14ac:dyDescent="0.4"/>
    <row r="175" s="4" customFormat="1" ht="15" customHeight="1" x14ac:dyDescent="0.4"/>
    <row r="176" s="4" customFormat="1" ht="15" customHeight="1" x14ac:dyDescent="0.4"/>
    <row r="177" s="4" customFormat="1" ht="15" customHeight="1" x14ac:dyDescent="0.4"/>
    <row r="178" s="4" customFormat="1" ht="15" customHeight="1" x14ac:dyDescent="0.4"/>
    <row r="179" s="4" customFormat="1" ht="15" customHeight="1" x14ac:dyDescent="0.4"/>
    <row r="180" s="4" customFormat="1" ht="15" customHeight="1" x14ac:dyDescent="0.4"/>
    <row r="181" s="4" customFormat="1" ht="15" customHeight="1" x14ac:dyDescent="0.4"/>
    <row r="182" s="4" customFormat="1" ht="15" customHeight="1" x14ac:dyDescent="0.4"/>
    <row r="183" s="4" customFormat="1" ht="15" customHeight="1" x14ac:dyDescent="0.4"/>
    <row r="184" s="4" customFormat="1" ht="15" customHeight="1" x14ac:dyDescent="0.4"/>
    <row r="185" s="4" customFormat="1" ht="15" customHeight="1" x14ac:dyDescent="0.4"/>
    <row r="186" s="4" customFormat="1" ht="15" customHeight="1" x14ac:dyDescent="0.4"/>
    <row r="187" s="4" customFormat="1" ht="15" customHeight="1" x14ac:dyDescent="0.4"/>
    <row r="188" s="4" customFormat="1" ht="15" customHeight="1" x14ac:dyDescent="0.4"/>
    <row r="189" s="4" customFormat="1" ht="15" customHeight="1" x14ac:dyDescent="0.4"/>
    <row r="190" s="4" customFormat="1" ht="15" customHeight="1" x14ac:dyDescent="0.4"/>
    <row r="191" s="4" customFormat="1" ht="15" customHeight="1" x14ac:dyDescent="0.4"/>
    <row r="192" s="4" customFormat="1" ht="15" customHeight="1" x14ac:dyDescent="0.4"/>
    <row r="193" spans="1:1" s="4" customFormat="1" ht="15" customHeight="1" x14ac:dyDescent="0.4"/>
    <row r="194" spans="1:1" s="4" customFormat="1" ht="15" customHeight="1" x14ac:dyDescent="0.4"/>
    <row r="195" spans="1:1" s="4" customFormat="1" ht="15" customHeight="1" x14ac:dyDescent="0.4"/>
    <row r="196" spans="1:1" s="4" customFormat="1" ht="15" customHeight="1" x14ac:dyDescent="0.4"/>
    <row r="197" spans="1:1" s="4" customFormat="1" ht="15" customHeight="1" x14ac:dyDescent="0.4"/>
    <row r="198" spans="1:1" s="4" customFormat="1" ht="15" customHeight="1" x14ac:dyDescent="0.4"/>
    <row r="199" spans="1:1" s="4" customFormat="1" ht="15" customHeight="1" x14ac:dyDescent="0.4"/>
    <row r="200" spans="1:1" s="4" customFormat="1" ht="15" customHeight="1" x14ac:dyDescent="0.4"/>
    <row r="201" spans="1:1" s="4" customFormat="1" ht="15" customHeight="1" x14ac:dyDescent="0.4"/>
    <row r="202" spans="1:1" s="4" customFormat="1" ht="15" customHeight="1" x14ac:dyDescent="0.4"/>
    <row r="203" spans="1:1" s="4" customFormat="1" ht="15" customHeight="1" x14ac:dyDescent="0.4"/>
    <row r="204" spans="1:1" s="4" customFormat="1" ht="15" customHeight="1" x14ac:dyDescent="0.4">
      <c r="A204" s="6"/>
    </row>
    <row r="205" spans="1:1" s="4" customFormat="1" ht="15" customHeight="1" x14ac:dyDescent="0.4">
      <c r="A205" s="6"/>
    </row>
    <row r="206" spans="1:1" s="4" customFormat="1" ht="15" customHeight="1" x14ac:dyDescent="0.4">
      <c r="A206" s="6"/>
    </row>
    <row r="207" spans="1:1" s="4" customFormat="1" ht="15" customHeight="1" x14ac:dyDescent="0.4">
      <c r="A207" s="6"/>
    </row>
    <row r="208" spans="1:1" s="4" customFormat="1" ht="15" customHeight="1" x14ac:dyDescent="0.4">
      <c r="A208" s="6"/>
    </row>
  </sheetData>
  <mergeCells count="2">
    <mergeCell ref="A1:I1"/>
    <mergeCell ref="K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FC7B-E9BF-4E52-9DC7-823C9501B12B}">
  <dimension ref="A1:C11"/>
  <sheetViews>
    <sheetView workbookViewId="0">
      <selection sqref="A1:C11"/>
    </sheetView>
  </sheetViews>
  <sheetFormatPr defaultRowHeight="13.9" x14ac:dyDescent="0.4"/>
  <sheetData>
    <row r="1" spans="1:3" ht="15.4" x14ac:dyDescent="0.4">
      <c r="A1" s="16" t="s">
        <v>115</v>
      </c>
      <c r="B1" s="16" t="s">
        <v>116</v>
      </c>
      <c r="C1" s="16" t="s">
        <v>118</v>
      </c>
    </row>
    <row r="2" spans="1:3" x14ac:dyDescent="0.4">
      <c r="A2" s="9">
        <v>5.3070000000000004</v>
      </c>
      <c r="B2" s="9">
        <v>4.8010000000000002</v>
      </c>
      <c r="C2" s="9">
        <v>2.6110000000000002</v>
      </c>
    </row>
    <row r="3" spans="1:3" x14ac:dyDescent="0.4">
      <c r="A3" s="9">
        <v>5.3010000000000002</v>
      </c>
      <c r="B3" s="9">
        <v>4.4989999999999997</v>
      </c>
      <c r="C3" s="9">
        <v>2.802</v>
      </c>
    </row>
    <row r="4" spans="1:3" x14ac:dyDescent="0.4">
      <c r="A4" s="9">
        <v>5.9119999999999999</v>
      </c>
      <c r="B4" s="9">
        <v>4.5999999999999996</v>
      </c>
      <c r="C4" s="9">
        <v>2.6960000000000002</v>
      </c>
    </row>
    <row r="5" spans="1:3" x14ac:dyDescent="0.4">
      <c r="A5" s="9">
        <v>4.2969999999999997</v>
      </c>
      <c r="B5" s="9">
        <v>5.1050000000000004</v>
      </c>
      <c r="C5" s="9">
        <v>3.0009999999999999</v>
      </c>
    </row>
    <row r="6" spans="1:3" x14ac:dyDescent="0.4">
      <c r="A6" s="9">
        <v>5.399</v>
      </c>
      <c r="B6" s="9">
        <v>4.5090000000000003</v>
      </c>
      <c r="C6" s="9">
        <v>2.6080000000000001</v>
      </c>
    </row>
    <row r="7" spans="1:3" x14ac:dyDescent="0.4">
      <c r="A7" s="9">
        <v>4.7039999999999997</v>
      </c>
      <c r="B7" s="9">
        <v>4.8970000000000002</v>
      </c>
      <c r="C7" s="9">
        <v>2.7959999999999998</v>
      </c>
    </row>
    <row r="8" spans="1:3" x14ac:dyDescent="0.4">
      <c r="A8" s="9">
        <v>5.0970000000000004</v>
      </c>
      <c r="B8" s="9">
        <v>3.8010000000000002</v>
      </c>
      <c r="C8" s="9">
        <v>3.8570000000000002</v>
      </c>
    </row>
    <row r="9" spans="1:3" x14ac:dyDescent="0.4">
      <c r="A9" s="9">
        <v>4.4909999999999997</v>
      </c>
      <c r="B9" s="9">
        <v>5.0010000000000003</v>
      </c>
      <c r="C9" s="9">
        <v>3.0979999999999999</v>
      </c>
    </row>
    <row r="10" spans="1:3" x14ac:dyDescent="0.4">
      <c r="A10" s="9">
        <v>5.5030000000000001</v>
      </c>
      <c r="B10" s="9">
        <v>4.6029999999999998</v>
      </c>
      <c r="C10" s="9">
        <v>2.625</v>
      </c>
    </row>
    <row r="11" spans="1:3" x14ac:dyDescent="0.4">
      <c r="A11" s="9">
        <v>5.9969999999999999</v>
      </c>
      <c r="B11" s="9">
        <v>4.4000000000000004</v>
      </c>
      <c r="C11" s="9">
        <v>2.7650000000000001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CF01-9DC0-4531-932C-2BC1179F6198}">
  <dimension ref="A1:C11"/>
  <sheetViews>
    <sheetView workbookViewId="0">
      <selection activeCell="C2" sqref="C2:C11"/>
    </sheetView>
  </sheetViews>
  <sheetFormatPr defaultRowHeight="13.9" x14ac:dyDescent="0.4"/>
  <sheetData>
    <row r="1" spans="1:3" ht="15.4" x14ac:dyDescent="0.4">
      <c r="A1" s="16" t="s">
        <v>115</v>
      </c>
      <c r="B1" s="16" t="s">
        <v>116</v>
      </c>
      <c r="C1" s="16" t="s">
        <v>118</v>
      </c>
    </row>
    <row r="2" spans="1:3" x14ac:dyDescent="0.4">
      <c r="A2" s="9">
        <v>6.7</v>
      </c>
      <c r="B2" s="9">
        <v>9.5980000000000008</v>
      </c>
      <c r="C2" s="9">
        <v>3.1019999999999999</v>
      </c>
    </row>
    <row r="3" spans="1:3" x14ac:dyDescent="0.4">
      <c r="A3" s="9">
        <v>7.6980000000000004</v>
      </c>
      <c r="B3" s="9">
        <v>7.8040000000000003</v>
      </c>
      <c r="C3" s="9">
        <v>3.0129999999999999</v>
      </c>
    </row>
    <row r="4" spans="1:3" x14ac:dyDescent="0.4">
      <c r="A4" s="9">
        <v>4.6970000000000001</v>
      </c>
      <c r="B4" s="9">
        <v>4.3</v>
      </c>
      <c r="C4" s="9">
        <v>5.3959999999999999</v>
      </c>
    </row>
    <row r="5" spans="1:3" x14ac:dyDescent="0.4">
      <c r="A5" s="9">
        <v>7.6</v>
      </c>
      <c r="B5" s="9">
        <v>6.6959999999999997</v>
      </c>
      <c r="C5" s="9">
        <v>3.0009999999999999</v>
      </c>
    </row>
    <row r="6" spans="1:3" x14ac:dyDescent="0.4">
      <c r="A6" s="9">
        <v>4.8040000000000003</v>
      </c>
      <c r="B6" s="9">
        <v>4.3360000000000003</v>
      </c>
      <c r="C6" s="9">
        <v>4.694</v>
      </c>
    </row>
    <row r="7" spans="1:3" x14ac:dyDescent="0.4">
      <c r="A7" s="9">
        <v>7.6870000000000003</v>
      </c>
      <c r="B7" s="9">
        <v>4.3929999999999998</v>
      </c>
      <c r="C7" s="9">
        <v>5.7996999999999996</v>
      </c>
    </row>
    <row r="8" spans="1:3" x14ac:dyDescent="0.4">
      <c r="A8" s="9">
        <v>7.0010000000000003</v>
      </c>
      <c r="B8" s="9">
        <v>4.4909999999999997</v>
      </c>
      <c r="C8" s="9">
        <v>11.196</v>
      </c>
    </row>
    <row r="9" spans="1:3" x14ac:dyDescent="0.4">
      <c r="A9" s="9">
        <v>7.0970000000000004</v>
      </c>
      <c r="B9" s="9">
        <v>4.2789999999999999</v>
      </c>
      <c r="C9" s="9">
        <v>4.8029999999999999</v>
      </c>
    </row>
    <row r="10" spans="1:3" x14ac:dyDescent="0.4">
      <c r="A10" s="9">
        <v>6.7949999999999999</v>
      </c>
      <c r="B10" s="9">
        <v>4.4029999999999996</v>
      </c>
      <c r="C10" s="9">
        <v>9.4019999999999992</v>
      </c>
    </row>
    <row r="11" spans="1:3" x14ac:dyDescent="0.4">
      <c r="A11" s="9">
        <v>9.891</v>
      </c>
      <c r="B11" s="9">
        <v>4.3970000000000002</v>
      </c>
      <c r="C11" s="9">
        <v>6.0960000000000001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2DCB-4374-464A-861F-4728E4819286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3B12-A9A9-45BB-83E0-1E42D7DBEB1D}">
  <dimension ref="A1:J17"/>
  <sheetViews>
    <sheetView tabSelected="1" workbookViewId="0">
      <selection activeCell="A8" sqref="A8:D17"/>
    </sheetView>
  </sheetViews>
  <sheetFormatPr defaultRowHeight="13.9" x14ac:dyDescent="0.4"/>
  <cols>
    <col min="1" max="6" width="15.59765625" style="11" customWidth="1"/>
  </cols>
  <sheetData>
    <row r="1" spans="1:10" x14ac:dyDescent="0.4">
      <c r="B1" s="11" t="s">
        <v>129</v>
      </c>
      <c r="C1" s="30" t="s">
        <v>131</v>
      </c>
      <c r="D1" s="30"/>
      <c r="E1" s="30" t="s">
        <v>133</v>
      </c>
      <c r="F1" s="30"/>
      <c r="G1" s="30" t="s">
        <v>121</v>
      </c>
      <c r="H1" s="30"/>
      <c r="I1" s="30"/>
      <c r="J1" s="11" t="s">
        <v>126</v>
      </c>
    </row>
    <row r="2" spans="1:10" x14ac:dyDescent="0.4">
      <c r="B2" s="11" t="s">
        <v>130</v>
      </c>
      <c r="C2" s="11" t="s">
        <v>130</v>
      </c>
      <c r="D2" s="11" t="s">
        <v>132</v>
      </c>
      <c r="E2" s="11" t="s">
        <v>130</v>
      </c>
      <c r="F2" s="11" t="s">
        <v>134</v>
      </c>
      <c r="G2" s="11" t="s">
        <v>122</v>
      </c>
      <c r="H2" s="11" t="s">
        <v>124</v>
      </c>
      <c r="I2" s="11" t="s">
        <v>125</v>
      </c>
      <c r="J2" s="11" t="s">
        <v>128</v>
      </c>
    </row>
    <row r="3" spans="1:10" x14ac:dyDescent="0.4">
      <c r="A3" s="11" t="s">
        <v>119</v>
      </c>
      <c r="B3" s="11">
        <v>-5.2</v>
      </c>
      <c r="C3" s="11">
        <v>-5.2</v>
      </c>
      <c r="G3" s="11">
        <v>-14.01</v>
      </c>
      <c r="H3" s="11">
        <v>-11.62</v>
      </c>
      <c r="I3" s="11">
        <v>-11.62</v>
      </c>
      <c r="J3" s="11">
        <v>-15.3</v>
      </c>
    </row>
    <row r="4" spans="1:10" x14ac:dyDescent="0.4">
      <c r="A4" s="11" t="s">
        <v>120</v>
      </c>
      <c r="B4" s="11">
        <v>8.5399999999999991</v>
      </c>
      <c r="C4" s="11">
        <v>8.5399999999999991</v>
      </c>
      <c r="G4" s="11">
        <v>23.56</v>
      </c>
      <c r="H4" s="11">
        <v>18.809999999999999</v>
      </c>
      <c r="I4" s="11">
        <v>18.809999999999999</v>
      </c>
      <c r="J4" s="11">
        <v>24.22</v>
      </c>
    </row>
    <row r="8" spans="1:10" x14ac:dyDescent="0.4">
      <c r="B8" s="11" t="s">
        <v>135</v>
      </c>
      <c r="C8" s="11" t="s">
        <v>119</v>
      </c>
      <c r="D8" s="11" t="s">
        <v>120</v>
      </c>
    </row>
    <row r="9" spans="1:10" x14ac:dyDescent="0.4">
      <c r="A9" s="11" t="s">
        <v>129</v>
      </c>
      <c r="B9" s="11" t="s">
        <v>130</v>
      </c>
      <c r="C9" s="11">
        <v>-5.2</v>
      </c>
      <c r="D9" s="11">
        <v>8.5399999999999991</v>
      </c>
    </row>
    <row r="10" spans="1:10" x14ac:dyDescent="0.4">
      <c r="A10" s="30" t="s">
        <v>131</v>
      </c>
      <c r="B10" s="11" t="s">
        <v>130</v>
      </c>
      <c r="C10" s="11">
        <v>-5.2</v>
      </c>
      <c r="D10" s="11">
        <v>8.5399999999999991</v>
      </c>
    </row>
    <row r="11" spans="1:10" x14ac:dyDescent="0.4">
      <c r="A11" s="30"/>
      <c r="B11" s="11" t="s">
        <v>132</v>
      </c>
      <c r="C11" s="11">
        <v>-14.01</v>
      </c>
      <c r="D11" s="11">
        <v>23.56</v>
      </c>
    </row>
    <row r="12" spans="1:10" x14ac:dyDescent="0.4">
      <c r="A12" s="30" t="s">
        <v>123</v>
      </c>
      <c r="B12" s="11" t="s">
        <v>130</v>
      </c>
      <c r="C12" s="11">
        <v>-5.2</v>
      </c>
      <c r="D12" s="11">
        <v>8.5399999999999991</v>
      </c>
    </row>
    <row r="13" spans="1:10" x14ac:dyDescent="0.4">
      <c r="A13" s="30"/>
      <c r="B13" s="11" t="s">
        <v>134</v>
      </c>
      <c r="C13" s="11">
        <v>-11.62</v>
      </c>
      <c r="D13" s="11">
        <v>18.809999999999999</v>
      </c>
    </row>
    <row r="14" spans="1:10" x14ac:dyDescent="0.4">
      <c r="A14" s="30" t="s">
        <v>127</v>
      </c>
      <c r="B14" s="11" t="s">
        <v>130</v>
      </c>
      <c r="C14" s="11">
        <v>-5.2</v>
      </c>
      <c r="D14" s="11">
        <v>8.5399999999999991</v>
      </c>
    </row>
    <row r="15" spans="1:10" x14ac:dyDescent="0.4">
      <c r="A15" s="30"/>
      <c r="B15" s="11" t="s">
        <v>136</v>
      </c>
      <c r="C15" s="11">
        <v>-3.61</v>
      </c>
      <c r="D15" s="11">
        <v>6.05</v>
      </c>
    </row>
    <row r="16" spans="1:10" x14ac:dyDescent="0.4">
      <c r="A16" s="30"/>
      <c r="B16" s="11" t="s">
        <v>132</v>
      </c>
      <c r="C16" s="11">
        <v>-14.01</v>
      </c>
      <c r="D16" s="11">
        <v>23.56</v>
      </c>
    </row>
    <row r="17" spans="1:4" x14ac:dyDescent="0.4">
      <c r="A17" s="30"/>
      <c r="B17" s="11" t="s">
        <v>137</v>
      </c>
      <c r="C17" s="11">
        <v>-15.3</v>
      </c>
      <c r="D17" s="11">
        <v>24.22</v>
      </c>
    </row>
  </sheetData>
  <mergeCells count="6">
    <mergeCell ref="A14:A17"/>
    <mergeCell ref="C1:D1"/>
    <mergeCell ref="E1:F1"/>
    <mergeCell ref="G1:I1"/>
    <mergeCell ref="A10:A11"/>
    <mergeCell ref="A12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BBF5-1EF9-47F7-91B6-AB77FA04D063}">
  <dimension ref="A1:E14"/>
  <sheetViews>
    <sheetView workbookViewId="0">
      <selection activeCell="H14" sqref="H14"/>
    </sheetView>
  </sheetViews>
  <sheetFormatPr defaultRowHeight="15.4" x14ac:dyDescent="0.4"/>
  <cols>
    <col min="1" max="3" width="20.59765625" style="16" customWidth="1"/>
  </cols>
  <sheetData>
    <row r="1" spans="1:5" x14ac:dyDescent="0.4">
      <c r="A1" s="16" t="s">
        <v>115</v>
      </c>
      <c r="B1" s="16" t="s">
        <v>116</v>
      </c>
      <c r="C1" s="16" t="s">
        <v>117</v>
      </c>
      <c r="E1" s="14"/>
    </row>
    <row r="2" spans="1:5" x14ac:dyDescent="0.4">
      <c r="A2" s="16">
        <v>3.7702</v>
      </c>
      <c r="B2" s="16">
        <v>4.5461999999999998</v>
      </c>
      <c r="C2" s="16">
        <v>-1.0908000000000015</v>
      </c>
      <c r="D2" s="1"/>
      <c r="E2" s="9"/>
    </row>
    <row r="3" spans="1:5" x14ac:dyDescent="0.4">
      <c r="A3" s="16">
        <v>4.7751000000000001</v>
      </c>
      <c r="B3" s="16">
        <v>4.6120999999999999</v>
      </c>
      <c r="C3" s="16">
        <v>-0.35309999999999775</v>
      </c>
      <c r="D3" s="1"/>
      <c r="E3" s="9"/>
    </row>
    <row r="4" spans="1:5" x14ac:dyDescent="0.4">
      <c r="A4" s="16">
        <v>5.1048</v>
      </c>
      <c r="B4" s="16">
        <v>4.3928000000000003</v>
      </c>
      <c r="C4" s="16">
        <v>0.17520000000000024</v>
      </c>
      <c r="D4" s="1"/>
      <c r="E4" s="9"/>
    </row>
    <row r="5" spans="1:5" x14ac:dyDescent="0.4">
      <c r="A5" s="16">
        <v>5.1680999999999999</v>
      </c>
      <c r="B5" s="16">
        <v>4.2877999999999998</v>
      </c>
      <c r="C5" s="16">
        <v>0.63489999999999824</v>
      </c>
      <c r="D5" s="1"/>
      <c r="E5" s="9"/>
    </row>
    <row r="6" spans="1:5" x14ac:dyDescent="0.4">
      <c r="A6" s="16">
        <v>5.4134000000000002</v>
      </c>
      <c r="B6" s="16">
        <v>4.3064999999999998</v>
      </c>
      <c r="C6" s="16">
        <v>0.68759999999999977</v>
      </c>
      <c r="D6" s="1"/>
      <c r="E6" s="9"/>
    </row>
    <row r="7" spans="1:5" x14ac:dyDescent="0.4">
      <c r="A7" s="16">
        <v>5.3129999999999997</v>
      </c>
      <c r="B7" s="16">
        <v>4.3015999999999996</v>
      </c>
      <c r="C7" s="16">
        <v>0.69109999999999872</v>
      </c>
      <c r="D7" s="1"/>
      <c r="E7" s="9"/>
    </row>
    <row r="8" spans="1:5" x14ac:dyDescent="0.4">
      <c r="A8" s="16">
        <v>4.0058999999999996</v>
      </c>
      <c r="B8" s="16">
        <v>5.4916999999999998</v>
      </c>
      <c r="C8" s="16">
        <v>0.81060000000000088</v>
      </c>
      <c r="D8" s="1"/>
      <c r="E8" s="9"/>
    </row>
    <row r="9" spans="1:5" x14ac:dyDescent="0.4">
      <c r="A9" s="16">
        <v>4.3018000000000001</v>
      </c>
      <c r="B9" s="16">
        <v>5.6980000000000004</v>
      </c>
      <c r="C9" s="16">
        <v>0.87809999999999988</v>
      </c>
      <c r="D9" s="1"/>
      <c r="E9" s="9"/>
    </row>
    <row r="10" spans="1:5" x14ac:dyDescent="0.4">
      <c r="A10" s="16">
        <v>4.0288000000000004</v>
      </c>
      <c r="B10" s="16">
        <v>5.1825000000000001</v>
      </c>
      <c r="C10" s="16">
        <v>1.7053000000000011</v>
      </c>
      <c r="D10" s="1"/>
      <c r="E10" s="9"/>
    </row>
    <row r="11" spans="1:5" x14ac:dyDescent="0.4">
      <c r="A11" s="16">
        <v>4.3098000000000001</v>
      </c>
      <c r="B11" s="16">
        <v>5.0853999999999999</v>
      </c>
      <c r="C11" s="16">
        <v>1.8125</v>
      </c>
      <c r="D11" s="1"/>
      <c r="E11" s="9"/>
    </row>
    <row r="12" spans="1:5" x14ac:dyDescent="0.4">
      <c r="A12" s="16">
        <v>4.3871000000000002</v>
      </c>
      <c r="B12" s="16">
        <v>4.9504000000000001</v>
      </c>
      <c r="C12" s="16">
        <v>1.8648999999999987</v>
      </c>
      <c r="D12" s="1"/>
      <c r="E12" s="9"/>
    </row>
    <row r="13" spans="1:5" x14ac:dyDescent="0.4">
      <c r="A13" s="16">
        <v>4.2408999999999999</v>
      </c>
      <c r="B13" s="16">
        <v>4.8592000000000004</v>
      </c>
      <c r="C13" s="16">
        <v>1.8795000000000002</v>
      </c>
      <c r="D13" s="1"/>
      <c r="E13" s="9"/>
    </row>
    <row r="14" spans="1:5" x14ac:dyDescent="0.4">
      <c r="A14" s="16">
        <v>4.3765000000000001</v>
      </c>
      <c r="B14" s="16">
        <v>4.9802999999999997</v>
      </c>
      <c r="C14" s="16">
        <v>1.9360999999999997</v>
      </c>
      <c r="D14" s="1"/>
      <c r="E14" s="9"/>
    </row>
  </sheetData>
  <sortState xmlns:xlrd2="http://schemas.microsoft.com/office/spreadsheetml/2017/richdata2" ref="A2:E14">
    <sortCondition ref="E2:E14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B7EE-ABC9-4EDC-8954-25711827D917}">
  <dimension ref="A1:E21"/>
  <sheetViews>
    <sheetView workbookViewId="0">
      <selection sqref="A1:C1048576"/>
    </sheetView>
  </sheetViews>
  <sheetFormatPr defaultRowHeight="13.9" x14ac:dyDescent="0.4"/>
  <cols>
    <col min="1" max="3" width="20.59765625" customWidth="1"/>
  </cols>
  <sheetData>
    <row r="1" spans="1:5" ht="15.4" x14ac:dyDescent="0.4">
      <c r="A1" s="16" t="s">
        <v>115</v>
      </c>
      <c r="B1" s="16" t="s">
        <v>116</v>
      </c>
      <c r="C1" s="16" t="s">
        <v>117</v>
      </c>
    </row>
    <row r="2" spans="1:5" x14ac:dyDescent="0.4">
      <c r="A2" s="9">
        <v>7.7184999999999997</v>
      </c>
      <c r="B2" s="9">
        <v>4.7881</v>
      </c>
      <c r="C2" s="9">
        <v>-1.2358999999999973</v>
      </c>
      <c r="E2" s="9"/>
    </row>
    <row r="3" spans="1:5" x14ac:dyDescent="0.4">
      <c r="A3" s="9">
        <v>7.7266000000000004</v>
      </c>
      <c r="B3" s="9">
        <v>4.8006000000000002</v>
      </c>
      <c r="C3" s="9">
        <v>-1.145500000000002</v>
      </c>
      <c r="E3" s="9"/>
    </row>
    <row r="4" spans="1:5" x14ac:dyDescent="0.4">
      <c r="A4" s="9">
        <v>8.2106999999999992</v>
      </c>
      <c r="B4" s="9">
        <v>4.8099999999999996</v>
      </c>
      <c r="C4" s="9">
        <v>-0.84600000000000009</v>
      </c>
      <c r="E4" s="9"/>
    </row>
    <row r="5" spans="1:5" x14ac:dyDescent="0.4">
      <c r="A5" s="9">
        <v>8.4320000000000004</v>
      </c>
      <c r="B5" s="9">
        <v>4.7971000000000004</v>
      </c>
      <c r="C5" s="9">
        <v>-0.70670000000000144</v>
      </c>
      <c r="E5" s="9"/>
    </row>
    <row r="6" spans="1:5" x14ac:dyDescent="0.4">
      <c r="A6" s="9">
        <v>8.5183999999999997</v>
      </c>
      <c r="B6" s="9">
        <v>4.9104000000000001</v>
      </c>
      <c r="C6" s="9">
        <v>-0.62620000000000076</v>
      </c>
      <c r="E6" s="9"/>
    </row>
    <row r="7" spans="1:5" x14ac:dyDescent="0.4">
      <c r="A7" s="9">
        <v>9.1013999999999999</v>
      </c>
      <c r="B7" s="9">
        <v>4.8146000000000004</v>
      </c>
      <c r="C7" s="9">
        <v>-7.7700000000000102E-2</v>
      </c>
      <c r="E7" s="9"/>
    </row>
    <row r="8" spans="1:5" x14ac:dyDescent="0.4">
      <c r="A8" s="9">
        <v>9.1822999999999997</v>
      </c>
      <c r="B8" s="9">
        <v>4.9382999999999999</v>
      </c>
      <c r="C8" s="9">
        <v>-6.390000000000029E-2</v>
      </c>
      <c r="E8" s="9"/>
    </row>
    <row r="9" spans="1:5" x14ac:dyDescent="0.4">
      <c r="A9" s="9">
        <v>4.5342000000000002</v>
      </c>
      <c r="B9" s="9">
        <v>9.0752000000000006</v>
      </c>
      <c r="C9" s="9">
        <v>0.14710000000000178</v>
      </c>
      <c r="E9" s="9"/>
    </row>
    <row r="10" spans="1:5" x14ac:dyDescent="0.4">
      <c r="A10" s="9">
        <v>4.5956999999999999</v>
      </c>
      <c r="B10" s="9">
        <v>9.0859000000000005</v>
      </c>
      <c r="C10" s="9">
        <v>0.1761000000000017</v>
      </c>
      <c r="E10" s="9"/>
    </row>
    <row r="11" spans="1:5" x14ac:dyDescent="0.4">
      <c r="A11" s="9">
        <v>4.6955999999999998</v>
      </c>
      <c r="B11" s="9">
        <v>9.0231999999999992</v>
      </c>
      <c r="C11" s="9">
        <v>0.40660000000000096</v>
      </c>
      <c r="E11" s="9"/>
    </row>
    <row r="12" spans="1:5" x14ac:dyDescent="0.4">
      <c r="A12" s="9">
        <v>4.6041999999999996</v>
      </c>
      <c r="B12" s="9">
        <v>8.8082999999999991</v>
      </c>
      <c r="C12" s="9">
        <v>0.54370000000000118</v>
      </c>
      <c r="E12" s="9"/>
    </row>
    <row r="13" spans="1:5" x14ac:dyDescent="0.4">
      <c r="A13" s="9">
        <v>4.6089000000000002</v>
      </c>
      <c r="B13" s="9">
        <v>8.4069000000000003</v>
      </c>
      <c r="C13" s="9">
        <v>0.82739999999999725</v>
      </c>
      <c r="E13" s="9"/>
    </row>
    <row r="14" spans="1:5" x14ac:dyDescent="0.4">
      <c r="A14" s="9">
        <v>4.6154999999999999</v>
      </c>
      <c r="B14" s="9">
        <v>8.3001000000000005</v>
      </c>
      <c r="C14" s="9">
        <v>0.97450000000000259</v>
      </c>
      <c r="E14" s="9"/>
    </row>
    <row r="15" spans="1:5" x14ac:dyDescent="0.4">
      <c r="A15" s="9">
        <v>4.6086999999999998</v>
      </c>
      <c r="B15" s="9">
        <v>8.1202000000000005</v>
      </c>
      <c r="C15" s="9">
        <v>1.3316999999999979</v>
      </c>
      <c r="E15" s="9"/>
    </row>
    <row r="16" spans="1:5" x14ac:dyDescent="0.4">
      <c r="A16" s="9">
        <v>4.5054999999999996</v>
      </c>
      <c r="B16" s="9">
        <v>7.48</v>
      </c>
      <c r="C16" s="9">
        <v>1.590600000000002</v>
      </c>
      <c r="E16" s="9"/>
    </row>
    <row r="17" spans="1:5" x14ac:dyDescent="0.4">
      <c r="A17" s="9">
        <v>4.5994000000000002</v>
      </c>
      <c r="B17" s="9">
        <v>7.4972000000000003</v>
      </c>
      <c r="C17" s="9">
        <v>1.6829999999999998</v>
      </c>
      <c r="E17" s="9"/>
    </row>
    <row r="18" spans="1:5" x14ac:dyDescent="0.4">
      <c r="A18" s="9">
        <v>4.6128999999999998</v>
      </c>
      <c r="B18" s="9">
        <v>7.4793000000000003</v>
      </c>
      <c r="C18" s="9">
        <v>1.7606999999999999</v>
      </c>
      <c r="E18" s="9"/>
    </row>
    <row r="19" spans="1:5" x14ac:dyDescent="0.4">
      <c r="A19" s="9">
        <v>4.6360000000000001</v>
      </c>
      <c r="B19" s="9">
        <v>7.5514999999999999</v>
      </c>
      <c r="C19" s="9">
        <v>1.7993999999999986</v>
      </c>
      <c r="E19" s="9"/>
    </row>
    <row r="20" spans="1:5" x14ac:dyDescent="0.4">
      <c r="A20" s="9">
        <v>4.4292999999999996</v>
      </c>
      <c r="B20" s="9">
        <v>6.9729000000000001</v>
      </c>
      <c r="C20" s="9">
        <v>1.9270999999999994</v>
      </c>
      <c r="E20" s="9"/>
    </row>
    <row r="21" spans="1:5" x14ac:dyDescent="0.4">
      <c r="A21" s="9">
        <v>4.6100000000000003</v>
      </c>
      <c r="B21" s="9">
        <v>6.8979999999999997</v>
      </c>
      <c r="C21" s="9">
        <v>2.1805999999999983</v>
      </c>
      <c r="E21" s="9"/>
    </row>
  </sheetData>
  <sortState xmlns:xlrd2="http://schemas.microsoft.com/office/spreadsheetml/2017/richdata2" ref="A2:C21">
    <sortCondition ref="C2:C2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9DA9-2189-4665-ADDB-5E9E54A9D290}">
  <dimension ref="A1:AB25"/>
  <sheetViews>
    <sheetView topLeftCell="L1" zoomScaleNormal="120" workbookViewId="0">
      <selection activeCell="AB4" sqref="AB4:AB13"/>
    </sheetView>
  </sheetViews>
  <sheetFormatPr defaultColWidth="10.59765625" defaultRowHeight="15" customHeight="1" x14ac:dyDescent="0.4"/>
  <cols>
    <col min="1" max="20" width="10.59765625" style="1"/>
    <col min="21" max="21" width="12.1328125" style="1" customWidth="1"/>
    <col min="22" max="16384" width="10.59765625" style="1"/>
  </cols>
  <sheetData>
    <row r="1" spans="1:28" ht="15" customHeight="1" x14ac:dyDescent="0.4">
      <c r="B1" s="26" t="s">
        <v>50</v>
      </c>
      <c r="C1" s="26"/>
      <c r="D1" s="26"/>
      <c r="E1" s="26"/>
      <c r="F1" s="26"/>
      <c r="G1" s="26"/>
      <c r="H1" s="26"/>
      <c r="I1" s="26"/>
      <c r="J1" s="26"/>
      <c r="K1" s="26"/>
      <c r="L1" s="26"/>
      <c r="N1" s="9"/>
      <c r="O1" s="19" t="s">
        <v>63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" customHeight="1" x14ac:dyDescent="0.4">
      <c r="B2" s="23" t="s">
        <v>60</v>
      </c>
      <c r="C2" s="23"/>
      <c r="D2" s="23"/>
      <c r="E2" s="23"/>
      <c r="F2" s="24" t="s">
        <v>61</v>
      </c>
      <c r="G2" s="24"/>
      <c r="H2" s="24"/>
      <c r="I2" s="24"/>
      <c r="J2" s="25" t="s">
        <v>62</v>
      </c>
      <c r="K2" s="25"/>
      <c r="L2" s="25"/>
      <c r="N2" s="9"/>
      <c r="O2" s="20" t="s">
        <v>113</v>
      </c>
      <c r="P2" s="20"/>
      <c r="Q2" s="20"/>
      <c r="R2" s="20"/>
      <c r="S2" s="20"/>
      <c r="T2" s="21" t="s">
        <v>61</v>
      </c>
      <c r="U2" s="21"/>
      <c r="V2" s="21"/>
      <c r="W2" s="21"/>
      <c r="X2" s="21"/>
      <c r="Y2" s="22" t="s">
        <v>62</v>
      </c>
      <c r="Z2" s="22"/>
      <c r="AA2" s="22"/>
      <c r="AB2" s="22"/>
    </row>
    <row r="3" spans="1:28" s="2" customFormat="1" ht="15" customHeight="1" x14ac:dyDescent="0.4">
      <c r="A3" s="1" t="s">
        <v>54</v>
      </c>
      <c r="B3" s="1" t="s">
        <v>59</v>
      </c>
      <c r="C3" s="1" t="s">
        <v>58</v>
      </c>
      <c r="D3" s="1" t="s">
        <v>111</v>
      </c>
      <c r="E3" s="1" t="s">
        <v>57</v>
      </c>
      <c r="F3" s="1" t="s">
        <v>59</v>
      </c>
      <c r="G3" s="1" t="s">
        <v>58</v>
      </c>
      <c r="H3" s="1" t="s">
        <v>111</v>
      </c>
      <c r="I3" s="1" t="s">
        <v>57</v>
      </c>
      <c r="J3" s="1" t="s">
        <v>59</v>
      </c>
      <c r="K3" s="1" t="s">
        <v>58</v>
      </c>
      <c r="L3" s="1" t="s">
        <v>57</v>
      </c>
      <c r="N3" s="9"/>
      <c r="O3" s="9" t="s">
        <v>59</v>
      </c>
      <c r="P3" s="9" t="s">
        <v>58</v>
      </c>
      <c r="Q3" s="9" t="s">
        <v>111</v>
      </c>
      <c r="R3" s="9" t="s">
        <v>109</v>
      </c>
      <c r="S3" s="9" t="s">
        <v>57</v>
      </c>
      <c r="T3" s="9" t="s">
        <v>59</v>
      </c>
      <c r="U3" s="9" t="s">
        <v>58</v>
      </c>
      <c r="V3" s="9" t="s">
        <v>111</v>
      </c>
      <c r="W3" s="9" t="s">
        <v>109</v>
      </c>
      <c r="X3" s="9" t="s">
        <v>57</v>
      </c>
      <c r="Y3" s="9" t="s">
        <v>59</v>
      </c>
      <c r="Z3" s="9" t="s">
        <v>58</v>
      </c>
      <c r="AA3" s="9" t="s">
        <v>109</v>
      </c>
      <c r="AB3" s="9" t="s">
        <v>57</v>
      </c>
    </row>
    <row r="4" spans="1:28" ht="15" customHeight="1" x14ac:dyDescent="0.4">
      <c r="A4" s="1">
        <v>1</v>
      </c>
      <c r="B4" s="1">
        <v>0.2606</v>
      </c>
      <c r="C4" s="1">
        <v>29.2637</v>
      </c>
      <c r="D4" s="1">
        <f>C4-K4</f>
        <v>0.21630000000000038</v>
      </c>
      <c r="E4" s="1">
        <v>4.9904999999999999</v>
      </c>
      <c r="F4" s="1">
        <v>0.28739999999999999</v>
      </c>
      <c r="G4" s="1">
        <v>30.3766</v>
      </c>
      <c r="H4" s="1">
        <f>G4-K4</f>
        <v>1.3292000000000002</v>
      </c>
      <c r="I4" s="1">
        <v>4.6356000000000002</v>
      </c>
      <c r="J4" s="1">
        <v>0.29499999999999998</v>
      </c>
      <c r="K4" s="1">
        <v>29.0474</v>
      </c>
      <c r="L4" s="1">
        <v>3.9032</v>
      </c>
      <c r="N4" s="9">
        <v>1</v>
      </c>
      <c r="O4" s="9">
        <v>0.25419999999999998</v>
      </c>
      <c r="P4" s="9">
        <v>29.818000000000001</v>
      </c>
      <c r="Q4" s="9">
        <f>P4-Z4</f>
        <v>0.81259999999999977</v>
      </c>
      <c r="R4" s="9">
        <v>0</v>
      </c>
      <c r="S4" s="9">
        <v>10.076599999999999</v>
      </c>
      <c r="T4" s="9">
        <v>0.27300000000000002</v>
      </c>
      <c r="U4" s="9">
        <v>30.486899999999999</v>
      </c>
      <c r="V4" s="9">
        <f>U4-Z4</f>
        <v>1.4814999999999969</v>
      </c>
      <c r="W4" s="9">
        <v>0</v>
      </c>
      <c r="X4" s="9">
        <v>4.5999999999999996</v>
      </c>
      <c r="Y4" s="9">
        <v>0.28910000000000002</v>
      </c>
      <c r="Z4" s="9">
        <v>29.005400000000002</v>
      </c>
      <c r="AA4" s="9">
        <v>0</v>
      </c>
      <c r="AB4" s="9">
        <v>4.1981999999999999</v>
      </c>
    </row>
    <row r="5" spans="1:28" ht="15" customHeight="1" x14ac:dyDescent="0.4">
      <c r="A5" s="1">
        <v>2</v>
      </c>
      <c r="B5" s="1">
        <v>0.2717</v>
      </c>
      <c r="C5" s="1">
        <v>29.243200000000002</v>
      </c>
      <c r="D5" s="1">
        <f>C5-K5</f>
        <v>0.40990000000000038</v>
      </c>
      <c r="E5" s="1">
        <v>4.6803999999999997</v>
      </c>
      <c r="F5" s="1">
        <v>0.28039999999999998</v>
      </c>
      <c r="G5" s="1">
        <v>30.2928</v>
      </c>
      <c r="H5" s="1">
        <f>G5-K5</f>
        <v>1.4594999999999985</v>
      </c>
      <c r="I5" s="1">
        <v>4.6056999999999997</v>
      </c>
      <c r="J5" s="1">
        <v>0.29120000000000001</v>
      </c>
      <c r="K5" s="1">
        <v>28.833300000000001</v>
      </c>
      <c r="L5" s="1">
        <v>4.0964999999999998</v>
      </c>
      <c r="N5" s="9">
        <v>2</v>
      </c>
      <c r="O5" s="9">
        <v>0.28170000000000001</v>
      </c>
      <c r="P5" s="9">
        <v>29.383900000000001</v>
      </c>
      <c r="Q5" s="9">
        <f>P5-Z5</f>
        <v>0.4328000000000003</v>
      </c>
      <c r="R5" s="9">
        <v>0</v>
      </c>
      <c r="S5" s="9">
        <v>10.010899999999999</v>
      </c>
      <c r="T5" s="9">
        <v>0.2535</v>
      </c>
      <c r="U5" s="9">
        <v>30.243600000000001</v>
      </c>
      <c r="V5" s="9">
        <f>U5-Z5</f>
        <v>1.2925000000000004</v>
      </c>
      <c r="W5" s="9">
        <v>0</v>
      </c>
      <c r="X5" s="9">
        <v>4.5010000000000003</v>
      </c>
      <c r="Y5" s="9">
        <v>0.27889999999999998</v>
      </c>
      <c r="Z5" s="9">
        <v>28.9511</v>
      </c>
      <c r="AA5" s="9">
        <v>0</v>
      </c>
      <c r="AB5" s="9">
        <v>4.2030000000000003</v>
      </c>
    </row>
    <row r="6" spans="1:28" ht="15" customHeight="1" x14ac:dyDescent="0.4">
      <c r="A6" s="1">
        <v>3</v>
      </c>
      <c r="B6" s="1">
        <v>0.27689999999999998</v>
      </c>
      <c r="C6" s="1">
        <v>29.118099999999998</v>
      </c>
      <c r="D6" s="1">
        <f>C6-K6</f>
        <v>-0.17960000000000065</v>
      </c>
      <c r="E6" s="1">
        <v>5.5788000000000002</v>
      </c>
      <c r="F6" s="1">
        <v>0.24970000000000001</v>
      </c>
      <c r="G6" s="1">
        <v>30.382899999999999</v>
      </c>
      <c r="H6" s="1">
        <f>G6-K6</f>
        <v>1.0852000000000004</v>
      </c>
      <c r="I6" s="1">
        <v>4.5907</v>
      </c>
      <c r="J6" s="1">
        <v>0.28870000000000001</v>
      </c>
      <c r="K6" s="1">
        <v>29.297699999999999</v>
      </c>
      <c r="L6" s="1">
        <v>4.1982999999999997</v>
      </c>
      <c r="N6" s="9">
        <v>3</v>
      </c>
      <c r="O6" s="9">
        <v>0.28539999999999999</v>
      </c>
      <c r="P6" s="9">
        <v>29.549399999999999</v>
      </c>
      <c r="Q6" s="9">
        <f>P6-Z6</f>
        <v>0.47189999999999799</v>
      </c>
      <c r="R6" s="9">
        <v>0</v>
      </c>
      <c r="S6" s="9">
        <v>9.9931999999999999</v>
      </c>
      <c r="T6" s="9">
        <v>0.25169999999999998</v>
      </c>
      <c r="U6" s="9">
        <v>30.293099999999999</v>
      </c>
      <c r="V6" s="9">
        <f>U6-Z6</f>
        <v>1.2155999999999985</v>
      </c>
      <c r="W6" s="9">
        <v>0</v>
      </c>
      <c r="X6" s="9">
        <v>4.5909000000000004</v>
      </c>
      <c r="Y6" s="9">
        <v>0.28100000000000003</v>
      </c>
      <c r="Z6" s="9">
        <v>29.077500000000001</v>
      </c>
      <c r="AA6" s="9">
        <v>0</v>
      </c>
      <c r="AB6" s="9">
        <v>4.0999999999999996</v>
      </c>
    </row>
    <row r="7" spans="1:28" ht="15" customHeight="1" x14ac:dyDescent="0.4">
      <c r="A7" s="1">
        <v>4</v>
      </c>
      <c r="B7" s="1">
        <v>0.23100000000000001</v>
      </c>
      <c r="C7" s="1">
        <v>29.875</v>
      </c>
      <c r="D7" s="1">
        <f t="shared" ref="D7:D13" si="0">C7-K7</f>
        <v>0.23199999999999932</v>
      </c>
      <c r="E7" s="1">
        <v>4.806</v>
      </c>
      <c r="F7" s="1">
        <v>0.251</v>
      </c>
      <c r="G7" s="1">
        <v>30.523</v>
      </c>
      <c r="H7" s="1">
        <f t="shared" ref="H7:H13" si="1">G7-K7</f>
        <v>0.87999999999999901</v>
      </c>
      <c r="I7" s="1">
        <v>4.5970000000000004</v>
      </c>
      <c r="J7" s="1">
        <v>0.29399999999999998</v>
      </c>
      <c r="K7" s="1">
        <v>29.643000000000001</v>
      </c>
      <c r="L7" s="1">
        <v>3.9009999999999998</v>
      </c>
      <c r="N7" s="9">
        <v>4</v>
      </c>
      <c r="O7" s="9">
        <v>0.28299999999999997</v>
      </c>
      <c r="P7" s="9">
        <v>34.229999999999997</v>
      </c>
      <c r="Q7" s="9">
        <f t="shared" ref="Q7:Q13" si="2">P7-Z7</f>
        <v>4.5509999999999984</v>
      </c>
      <c r="R7" s="9">
        <v>0</v>
      </c>
      <c r="S7" s="9">
        <v>7.5990000000000002</v>
      </c>
      <c r="T7" s="9">
        <v>0.26400000000000001</v>
      </c>
      <c r="U7" s="9">
        <v>32.863999999999997</v>
      </c>
      <c r="V7" s="9">
        <f t="shared" ref="V7:V13" si="3">U7-Z7</f>
        <v>3.1849999999999987</v>
      </c>
      <c r="W7" s="9">
        <v>3.5999999999999997E-2</v>
      </c>
      <c r="X7" s="9">
        <v>4.5039999999999996</v>
      </c>
      <c r="Y7" s="9">
        <v>0.29099999999999998</v>
      </c>
      <c r="Z7" s="9">
        <v>29.678999999999998</v>
      </c>
      <c r="AA7" s="9">
        <v>0.04</v>
      </c>
      <c r="AB7" s="9">
        <v>4.2130000000000001</v>
      </c>
    </row>
    <row r="8" spans="1:28" ht="15" customHeight="1" x14ac:dyDescent="0.4">
      <c r="A8" s="1">
        <v>5</v>
      </c>
      <c r="B8" s="1">
        <v>0.24</v>
      </c>
      <c r="C8" s="1">
        <v>29.556000000000001</v>
      </c>
      <c r="D8" s="1">
        <f t="shared" si="0"/>
        <v>-0.25499999999999901</v>
      </c>
      <c r="E8" s="1">
        <v>5.2960000000000003</v>
      </c>
      <c r="F8" s="1">
        <v>0.23699999999999999</v>
      </c>
      <c r="G8" s="1">
        <v>30.422000000000001</v>
      </c>
      <c r="H8" s="1">
        <f t="shared" si="1"/>
        <v>0.61100000000000065</v>
      </c>
      <c r="I8" s="1">
        <v>4.8029999999999999</v>
      </c>
      <c r="J8" s="1">
        <v>0.29399999999999998</v>
      </c>
      <c r="K8" s="1">
        <v>29.811</v>
      </c>
      <c r="L8" s="1">
        <v>3.8959999999999999</v>
      </c>
      <c r="N8" s="9">
        <v>5</v>
      </c>
      <c r="O8" s="9">
        <v>0.27200000000000002</v>
      </c>
      <c r="P8" s="9">
        <v>27.533000000000001</v>
      </c>
      <c r="Q8" s="9">
        <f t="shared" si="2"/>
        <v>-2.1159999999999997</v>
      </c>
      <c r="R8" s="9">
        <v>3.1E-2</v>
      </c>
      <c r="S8" s="9">
        <v>4.9020000000000001</v>
      </c>
      <c r="T8" s="9">
        <v>0.26400000000000001</v>
      </c>
      <c r="U8" s="9">
        <v>29.526</v>
      </c>
      <c r="V8" s="9">
        <f t="shared" si="3"/>
        <v>-0.12300000000000111</v>
      </c>
      <c r="W8" s="9">
        <v>1.8260000000000001</v>
      </c>
      <c r="X8" s="9">
        <v>7.407</v>
      </c>
      <c r="Y8" s="9">
        <v>0.28000000000000003</v>
      </c>
      <c r="Z8" s="9">
        <v>29.649000000000001</v>
      </c>
      <c r="AA8" s="9">
        <v>1.0349999999999999</v>
      </c>
      <c r="AB8" s="9">
        <v>7.3029999999999999</v>
      </c>
    </row>
    <row r="9" spans="1:28" ht="15" customHeight="1" x14ac:dyDescent="0.4">
      <c r="A9" s="1">
        <v>6</v>
      </c>
      <c r="B9" s="1">
        <v>0.246</v>
      </c>
      <c r="C9" s="1">
        <v>27.184999999999999</v>
      </c>
      <c r="D9" s="1">
        <f t="shared" si="0"/>
        <v>-2.4810000000000016</v>
      </c>
      <c r="E9" s="1">
        <v>4.806</v>
      </c>
      <c r="F9" s="1">
        <v>0.26800000000000002</v>
      </c>
      <c r="G9" s="1">
        <v>28.664999999999999</v>
      </c>
      <c r="H9" s="1">
        <f t="shared" si="1"/>
        <v>-1.0010000000000012</v>
      </c>
      <c r="I9" s="1">
        <v>4.3940000000000001</v>
      </c>
      <c r="J9" s="1">
        <v>0.28599999999999998</v>
      </c>
      <c r="K9" s="1">
        <v>29.666</v>
      </c>
      <c r="L9" s="1">
        <v>4.3940000000000001</v>
      </c>
      <c r="N9" s="9">
        <v>6</v>
      </c>
      <c r="O9" s="9">
        <v>0.22700000000000001</v>
      </c>
      <c r="P9" s="9">
        <v>28.209</v>
      </c>
      <c r="Q9" s="9">
        <f t="shared" si="2"/>
        <v>-1.1239999999999988</v>
      </c>
      <c r="R9" s="9">
        <v>4.2329999999999997</v>
      </c>
      <c r="S9" s="9">
        <v>10.103</v>
      </c>
      <c r="T9" s="9">
        <v>0.26</v>
      </c>
      <c r="U9" s="9">
        <v>27.995000000000001</v>
      </c>
      <c r="V9" s="9">
        <f t="shared" si="3"/>
        <v>-1.3379999999999974</v>
      </c>
      <c r="W9" s="9">
        <v>3.5999999999999997E-2</v>
      </c>
      <c r="X9" s="9">
        <v>4.4029999999999996</v>
      </c>
      <c r="Y9" s="9">
        <v>0.29399999999999998</v>
      </c>
      <c r="Z9" s="9">
        <v>29.332999999999998</v>
      </c>
      <c r="AA9" s="9">
        <v>3.5000000000000003E-2</v>
      </c>
      <c r="AB9" s="9">
        <v>4.4009999999999998</v>
      </c>
    </row>
    <row r="10" spans="1:28" ht="15" customHeight="1" x14ac:dyDescent="0.4">
      <c r="A10" s="1">
        <v>7</v>
      </c>
      <c r="B10" s="1">
        <v>0.26400000000000001</v>
      </c>
      <c r="C10" s="1">
        <v>27.111000000000001</v>
      </c>
      <c r="D10" s="1">
        <f t="shared" si="0"/>
        <v>-2.2199999999999989</v>
      </c>
      <c r="E10" s="1">
        <v>4.2919999999999998</v>
      </c>
      <c r="F10" s="1">
        <v>0.26400000000000001</v>
      </c>
      <c r="G10" s="1">
        <v>26.943000000000001</v>
      </c>
      <c r="H10" s="1">
        <f t="shared" si="1"/>
        <v>-2.3879999999999981</v>
      </c>
      <c r="I10" s="1">
        <v>5.0030000000000001</v>
      </c>
      <c r="J10" s="1">
        <v>0.28299999999999997</v>
      </c>
      <c r="K10" s="1">
        <v>29.331</v>
      </c>
      <c r="L10" s="1">
        <v>4.7069999999999999</v>
      </c>
      <c r="N10" s="9">
        <v>7</v>
      </c>
      <c r="O10" s="9">
        <v>0.19900000000000001</v>
      </c>
      <c r="P10" s="9">
        <v>29.512</v>
      </c>
      <c r="Q10" s="9">
        <f t="shared" si="2"/>
        <v>4.2000000000001592E-2</v>
      </c>
      <c r="R10" s="9">
        <v>5.2190000000000003</v>
      </c>
      <c r="S10" s="9">
        <v>11.605</v>
      </c>
      <c r="T10" s="9">
        <v>0.26400000000000001</v>
      </c>
      <c r="U10" s="9">
        <v>32.168999999999997</v>
      </c>
      <c r="V10" s="9">
        <f t="shared" si="3"/>
        <v>2.6989999999999981</v>
      </c>
      <c r="W10" s="9">
        <v>3.1E-2</v>
      </c>
      <c r="X10" s="9">
        <v>4.3869999999999996</v>
      </c>
      <c r="Y10" s="9">
        <v>0.28299999999999997</v>
      </c>
      <c r="Z10" s="9">
        <v>29.47</v>
      </c>
      <c r="AA10" s="9">
        <v>3.5999999999999997E-2</v>
      </c>
      <c r="AB10" s="9">
        <v>4.2119999999999997</v>
      </c>
    </row>
    <row r="11" spans="1:28" ht="15" customHeight="1" x14ac:dyDescent="0.4">
      <c r="A11" s="1">
        <v>8</v>
      </c>
      <c r="B11" s="1">
        <v>0.28999999999999998</v>
      </c>
      <c r="C11" s="1">
        <v>31.202000000000002</v>
      </c>
      <c r="D11" s="1">
        <f t="shared" si="0"/>
        <v>1.9410000000000025</v>
      </c>
      <c r="E11" s="1">
        <v>5.202</v>
      </c>
      <c r="F11" s="1">
        <v>0.24199999999999999</v>
      </c>
      <c r="G11" s="1">
        <v>29.85</v>
      </c>
      <c r="H11" s="1">
        <f t="shared" si="1"/>
        <v>0.58900000000000219</v>
      </c>
      <c r="I11" s="1">
        <v>4.41</v>
      </c>
      <c r="J11" s="1">
        <v>0.28899999999999998</v>
      </c>
      <c r="K11" s="1">
        <v>29.260999999999999</v>
      </c>
      <c r="L11" s="1">
        <v>4.6989999999999998</v>
      </c>
      <c r="N11" s="9">
        <v>8</v>
      </c>
      <c r="O11" s="9">
        <v>0.28699999999999998</v>
      </c>
      <c r="P11" s="9">
        <v>31.552</v>
      </c>
      <c r="Q11" s="9">
        <f t="shared" si="2"/>
        <v>1.8619999999999983</v>
      </c>
      <c r="R11" s="9">
        <v>2.4340000000000002</v>
      </c>
      <c r="S11" s="9">
        <v>8.2070000000000007</v>
      </c>
      <c r="T11" s="9">
        <v>0.27200000000000002</v>
      </c>
      <c r="U11" s="9">
        <v>30.904</v>
      </c>
      <c r="V11" s="9">
        <f t="shared" si="3"/>
        <v>1.2139999999999986</v>
      </c>
      <c r="W11" s="9">
        <v>3.3000000000000002E-2</v>
      </c>
      <c r="X11" s="9">
        <v>4.3940000000000001</v>
      </c>
      <c r="Y11" s="9">
        <v>0.27500000000000002</v>
      </c>
      <c r="Z11" s="9">
        <v>29.69</v>
      </c>
      <c r="AA11" s="9">
        <v>2.9000000000000001E-2</v>
      </c>
      <c r="AB11" s="9">
        <v>4.194</v>
      </c>
    </row>
    <row r="12" spans="1:28" ht="15" customHeight="1" x14ac:dyDescent="0.4">
      <c r="A12" s="1">
        <v>9</v>
      </c>
      <c r="B12" s="9">
        <v>0.25600000000000001</v>
      </c>
      <c r="C12" s="9">
        <v>29.809000000000001</v>
      </c>
      <c r="D12" s="1">
        <f t="shared" si="0"/>
        <v>0.34600000000000009</v>
      </c>
      <c r="E12" s="9">
        <v>5.2009999999999996</v>
      </c>
      <c r="F12" s="9">
        <v>0.26300000000000001</v>
      </c>
      <c r="G12" s="9">
        <v>32.743000000000002</v>
      </c>
      <c r="H12" s="1">
        <f t="shared" si="1"/>
        <v>3.2800000000000011</v>
      </c>
      <c r="I12" s="9">
        <v>4.5919999999999996</v>
      </c>
      <c r="J12" s="9">
        <v>0.27800000000000002</v>
      </c>
      <c r="K12" s="9">
        <v>29.463000000000001</v>
      </c>
      <c r="L12" s="1">
        <v>4.4960000000000004</v>
      </c>
      <c r="N12" s="9">
        <v>9</v>
      </c>
      <c r="O12" s="9">
        <v>0.25700000000000001</v>
      </c>
      <c r="P12" s="9">
        <v>28.542999999999999</v>
      </c>
      <c r="Q12" s="9">
        <f t="shared" si="2"/>
        <v>-1.0680000000000014</v>
      </c>
      <c r="R12" s="9">
        <v>4.0309999999999997</v>
      </c>
      <c r="S12" s="9">
        <v>9.8919999999999995</v>
      </c>
      <c r="T12" s="9">
        <v>0.27</v>
      </c>
      <c r="U12" s="9">
        <v>26.571999999999999</v>
      </c>
      <c r="V12" s="9">
        <f t="shared" si="3"/>
        <v>-3.0390000000000015</v>
      </c>
      <c r="W12" s="9">
        <v>3.4000000000000002E-2</v>
      </c>
      <c r="X12" s="9">
        <v>4.3949999999999996</v>
      </c>
      <c r="Y12" s="9">
        <v>0.27800000000000002</v>
      </c>
      <c r="Z12" s="9">
        <v>29.611000000000001</v>
      </c>
      <c r="AA12" s="9">
        <v>3.1E-2</v>
      </c>
      <c r="AB12" s="9">
        <v>4.4039999999999999</v>
      </c>
    </row>
    <row r="13" spans="1:28" ht="15" customHeight="1" x14ac:dyDescent="0.4">
      <c r="A13" s="1">
        <v>10</v>
      </c>
      <c r="B13" s="9">
        <v>0.26300000000000001</v>
      </c>
      <c r="C13" s="9">
        <v>29.407</v>
      </c>
      <c r="D13" s="1">
        <f t="shared" si="0"/>
        <v>0.10999999999999943</v>
      </c>
      <c r="E13" s="9">
        <v>4.6989999999999998</v>
      </c>
      <c r="F13" s="9">
        <v>0.26100000000000001</v>
      </c>
      <c r="G13" s="9">
        <v>30.306999999999999</v>
      </c>
      <c r="H13" s="1">
        <f t="shared" si="1"/>
        <v>1.009999999999998</v>
      </c>
      <c r="I13" s="9">
        <v>4.5919999999999996</v>
      </c>
      <c r="J13" s="15" t="s">
        <v>114</v>
      </c>
      <c r="K13" s="9">
        <v>29.297000000000001</v>
      </c>
      <c r="L13" s="1">
        <v>4.3</v>
      </c>
      <c r="N13" s="9">
        <v>10</v>
      </c>
      <c r="O13" s="9">
        <v>0.27300000000000002</v>
      </c>
      <c r="P13" s="9">
        <v>28.641999999999999</v>
      </c>
      <c r="Q13" s="9">
        <f t="shared" si="2"/>
        <v>-0.7289999999999992</v>
      </c>
      <c r="R13" s="9">
        <v>3.6259999999999999</v>
      </c>
      <c r="S13" s="9">
        <v>9.4</v>
      </c>
      <c r="T13" s="9">
        <v>0.27500000000000002</v>
      </c>
      <c r="U13" s="9">
        <v>27.803000000000001</v>
      </c>
      <c r="V13" s="9">
        <f t="shared" si="3"/>
        <v>-1.5679999999999978</v>
      </c>
      <c r="W13" s="9">
        <v>3.5999999999999997E-2</v>
      </c>
      <c r="X13" s="9">
        <v>4.4000000000000004</v>
      </c>
      <c r="Y13" s="9">
        <v>0.28399999999999997</v>
      </c>
      <c r="Z13" s="9">
        <v>29.370999999999999</v>
      </c>
      <c r="AA13" s="9">
        <v>3.7999999999999999E-2</v>
      </c>
      <c r="AB13" s="9">
        <v>4.2009999999999996</v>
      </c>
    </row>
    <row r="14" spans="1:28" ht="15" customHeight="1" x14ac:dyDescent="0.4">
      <c r="A14" s="9"/>
      <c r="B14" s="9"/>
      <c r="C14" s="9"/>
      <c r="D14" s="9"/>
      <c r="E14" s="9">
        <f>AVERAGE(E4:E13)</f>
        <v>4.9551699999999999</v>
      </c>
      <c r="F14" s="9"/>
      <c r="G14" s="9"/>
      <c r="H14" s="9"/>
      <c r="I14" s="9">
        <f>AVERAGE(I4:I13)</f>
        <v>4.6223000000000001</v>
      </c>
      <c r="J14" s="9"/>
      <c r="K14" s="9"/>
      <c r="L14" s="9">
        <f>AVERAGE(L4:L13)</f>
        <v>4.2591000000000001</v>
      </c>
      <c r="N14" s="9"/>
      <c r="O14" s="9"/>
      <c r="P14" s="9"/>
      <c r="Q14" s="9"/>
      <c r="R14" s="9"/>
      <c r="S14" s="9">
        <f>AVERAGE(S4:S13)</f>
        <v>9.1788699999999999</v>
      </c>
      <c r="T14" s="9"/>
      <c r="U14" s="9"/>
      <c r="V14" s="9"/>
      <c r="W14" s="9"/>
      <c r="X14" s="9">
        <f>AVERAGE(X4:X13)</f>
        <v>4.7581899999999999</v>
      </c>
      <c r="Y14" s="9"/>
      <c r="Z14" s="9"/>
      <c r="AA14" s="9"/>
      <c r="AB14" s="9">
        <f>AVERAGE(AB4:AB13)</f>
        <v>4.5429200000000005</v>
      </c>
    </row>
    <row r="15" spans="1:28" ht="15" customHeight="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28" ht="15" customHeight="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5" customHeight="1" x14ac:dyDescent="0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5" customHeight="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5" customHeight="1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5" customHeight="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5" customHeight="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5" customHeight="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" customHeight="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5" customHeight="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5" customHeight="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</sheetData>
  <mergeCells count="8">
    <mergeCell ref="O1:AB1"/>
    <mergeCell ref="O2:S2"/>
    <mergeCell ref="T2:X2"/>
    <mergeCell ref="Y2:AB2"/>
    <mergeCell ref="B2:E2"/>
    <mergeCell ref="F2:I2"/>
    <mergeCell ref="J2:L2"/>
    <mergeCell ref="B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6342-5030-4B63-A56C-8DD38FD92AED}">
  <dimension ref="A1:C11"/>
  <sheetViews>
    <sheetView workbookViewId="0">
      <selection activeCell="H22" sqref="H22"/>
    </sheetView>
  </sheetViews>
  <sheetFormatPr defaultRowHeight="13.9" x14ac:dyDescent="0.4"/>
  <sheetData>
    <row r="1" spans="1:3" ht="15.4" x14ac:dyDescent="0.4">
      <c r="A1" s="16" t="s">
        <v>115</v>
      </c>
      <c r="B1" s="16" t="s">
        <v>116</v>
      </c>
      <c r="C1" s="16" t="s">
        <v>118</v>
      </c>
    </row>
    <row r="2" spans="1:3" ht="15.4" x14ac:dyDescent="0.4">
      <c r="A2" s="16">
        <v>4.9904999999999999</v>
      </c>
      <c r="B2" s="16">
        <v>4.6356000000000002</v>
      </c>
      <c r="C2" s="16">
        <v>3.9032</v>
      </c>
    </row>
    <row r="3" spans="1:3" ht="15.4" x14ac:dyDescent="0.4">
      <c r="A3" s="16">
        <v>4.6803999999999997</v>
      </c>
      <c r="B3" s="16">
        <v>4.6056999999999997</v>
      </c>
      <c r="C3" s="16">
        <v>4.0964999999999998</v>
      </c>
    </row>
    <row r="4" spans="1:3" ht="15.4" x14ac:dyDescent="0.4">
      <c r="A4" s="16">
        <v>5.5788000000000002</v>
      </c>
      <c r="B4" s="16">
        <v>4.5907</v>
      </c>
      <c r="C4" s="16">
        <v>4.1982999999999997</v>
      </c>
    </row>
    <row r="5" spans="1:3" ht="15.4" x14ac:dyDescent="0.4">
      <c r="A5" s="16">
        <v>4.806</v>
      </c>
      <c r="B5" s="16">
        <v>4.5970000000000004</v>
      </c>
      <c r="C5" s="16">
        <v>3.9009999999999998</v>
      </c>
    </row>
    <row r="6" spans="1:3" ht="15.4" x14ac:dyDescent="0.4">
      <c r="A6" s="16">
        <v>5.2960000000000003</v>
      </c>
      <c r="B6" s="16">
        <v>4.8029999999999999</v>
      </c>
      <c r="C6" s="16">
        <v>3.8959999999999999</v>
      </c>
    </row>
    <row r="7" spans="1:3" ht="15.4" x14ac:dyDescent="0.4">
      <c r="A7" s="16">
        <v>4.806</v>
      </c>
      <c r="B7" s="16">
        <v>4.3940000000000001</v>
      </c>
      <c r="C7" s="16">
        <v>4.3940000000000001</v>
      </c>
    </row>
    <row r="8" spans="1:3" ht="15.4" x14ac:dyDescent="0.4">
      <c r="A8" s="16">
        <v>4.2919999999999998</v>
      </c>
      <c r="B8" s="16">
        <v>5.0030000000000001</v>
      </c>
      <c r="C8" s="16">
        <v>4.7069999999999999</v>
      </c>
    </row>
    <row r="9" spans="1:3" ht="15.4" x14ac:dyDescent="0.4">
      <c r="A9" s="16">
        <v>5.202</v>
      </c>
      <c r="B9" s="16">
        <v>4.41</v>
      </c>
      <c r="C9" s="16">
        <v>4.6989999999999998</v>
      </c>
    </row>
    <row r="10" spans="1:3" ht="15.4" x14ac:dyDescent="0.4">
      <c r="A10" s="16">
        <v>5.2009999999999996</v>
      </c>
      <c r="B10" s="16">
        <v>4.5919999999999996</v>
      </c>
      <c r="C10" s="16">
        <v>4.4960000000000004</v>
      </c>
    </row>
    <row r="11" spans="1:3" ht="15.4" x14ac:dyDescent="0.4">
      <c r="A11" s="16">
        <v>4.6989999999999998</v>
      </c>
      <c r="B11" s="16">
        <v>4.5919999999999996</v>
      </c>
      <c r="C11" s="16">
        <v>4.3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65B1-4ADD-4377-8C5B-0CDBBEB97D13}">
  <dimension ref="A1:C11"/>
  <sheetViews>
    <sheetView workbookViewId="0">
      <selection sqref="A1:C11"/>
    </sheetView>
  </sheetViews>
  <sheetFormatPr defaultRowHeight="13.9" x14ac:dyDescent="0.4"/>
  <sheetData>
    <row r="1" spans="1:3" ht="15.4" x14ac:dyDescent="0.4">
      <c r="A1" s="16" t="s">
        <v>115</v>
      </c>
      <c r="B1" s="16" t="s">
        <v>116</v>
      </c>
      <c r="C1" s="16" t="s">
        <v>118</v>
      </c>
    </row>
    <row r="2" spans="1:3" x14ac:dyDescent="0.4">
      <c r="A2" s="9">
        <v>10.076599999999999</v>
      </c>
      <c r="B2" s="9">
        <v>4.5999999999999996</v>
      </c>
      <c r="C2" s="9">
        <v>4.1981999999999999</v>
      </c>
    </row>
    <row r="3" spans="1:3" x14ac:dyDescent="0.4">
      <c r="A3" s="9">
        <v>10.010899999999999</v>
      </c>
      <c r="B3" s="9">
        <v>4.5010000000000003</v>
      </c>
      <c r="C3" s="9">
        <v>4.2030000000000003</v>
      </c>
    </row>
    <row r="4" spans="1:3" x14ac:dyDescent="0.4">
      <c r="A4" s="9">
        <v>9.9931999999999999</v>
      </c>
      <c r="B4" s="9">
        <v>4.5909000000000004</v>
      </c>
      <c r="C4" s="9">
        <v>4.0999999999999996</v>
      </c>
    </row>
    <row r="5" spans="1:3" x14ac:dyDescent="0.4">
      <c r="A5" s="9">
        <v>7.5990000000000002</v>
      </c>
      <c r="B5" s="9">
        <v>4.5039999999999996</v>
      </c>
      <c r="C5" s="9">
        <v>4.2130000000000001</v>
      </c>
    </row>
    <row r="6" spans="1:3" x14ac:dyDescent="0.4">
      <c r="A6" s="9">
        <v>4.9020000000000001</v>
      </c>
      <c r="B6" s="9">
        <v>7.407</v>
      </c>
      <c r="C6" s="9">
        <v>7.3029999999999999</v>
      </c>
    </row>
    <row r="7" spans="1:3" x14ac:dyDescent="0.4">
      <c r="A7" s="9">
        <v>10.103</v>
      </c>
      <c r="B7" s="9">
        <v>4.4029999999999996</v>
      </c>
      <c r="C7" s="9">
        <v>4.4009999999999998</v>
      </c>
    </row>
    <row r="8" spans="1:3" x14ac:dyDescent="0.4">
      <c r="A8" s="9">
        <v>11.605</v>
      </c>
      <c r="B8" s="9">
        <v>4.3869999999999996</v>
      </c>
      <c r="C8" s="9">
        <v>4.2119999999999997</v>
      </c>
    </row>
    <row r="9" spans="1:3" x14ac:dyDescent="0.4">
      <c r="A9" s="9">
        <v>8.2070000000000007</v>
      </c>
      <c r="B9" s="9">
        <v>4.3940000000000001</v>
      </c>
      <c r="C9" s="9">
        <v>4.194</v>
      </c>
    </row>
    <row r="10" spans="1:3" x14ac:dyDescent="0.4">
      <c r="A10" s="9">
        <v>9.8919999999999995</v>
      </c>
      <c r="B10" s="9">
        <v>4.3949999999999996</v>
      </c>
      <c r="C10" s="9">
        <v>4.4039999999999999</v>
      </c>
    </row>
    <row r="11" spans="1:3" x14ac:dyDescent="0.4">
      <c r="A11" s="9">
        <v>9.4</v>
      </c>
      <c r="B11" s="9">
        <v>4.4000000000000004</v>
      </c>
      <c r="C11" s="9">
        <v>4.2009999999999996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A972-6DA9-4EB6-A8B8-2D6569460CE6}">
  <dimension ref="A1:E7"/>
  <sheetViews>
    <sheetView workbookViewId="0">
      <selection activeCell="C19" sqref="C19"/>
    </sheetView>
  </sheetViews>
  <sheetFormatPr defaultRowHeight="13.9" x14ac:dyDescent="0.4"/>
  <cols>
    <col min="1" max="5" width="20.59765625" style="11" customWidth="1"/>
  </cols>
  <sheetData>
    <row r="1" spans="1:5" ht="15" customHeight="1" x14ac:dyDescent="0.4">
      <c r="A1" s="12"/>
      <c r="B1" s="27" t="s">
        <v>50</v>
      </c>
      <c r="C1" s="27"/>
      <c r="D1" s="27" t="s">
        <v>51</v>
      </c>
      <c r="E1" s="27"/>
    </row>
    <row r="2" spans="1:5" ht="15" customHeight="1" x14ac:dyDescent="0.4">
      <c r="A2" s="27" t="s">
        <v>107</v>
      </c>
      <c r="B2" s="12" t="s">
        <v>104</v>
      </c>
      <c r="C2" s="12">
        <v>1.29</v>
      </c>
      <c r="D2" s="12" t="s">
        <v>104</v>
      </c>
      <c r="E2" s="12">
        <v>1.33</v>
      </c>
    </row>
    <row r="3" spans="1:5" ht="15" customHeight="1" x14ac:dyDescent="0.4">
      <c r="A3" s="27"/>
      <c r="B3" s="12" t="s">
        <v>105</v>
      </c>
      <c r="C3" s="12">
        <v>0.15</v>
      </c>
      <c r="D3" s="12" t="s">
        <v>105</v>
      </c>
      <c r="E3" s="12">
        <v>0.56999999999999995</v>
      </c>
    </row>
    <row r="4" spans="1:5" ht="15" customHeight="1" x14ac:dyDescent="0.4">
      <c r="A4" s="27"/>
      <c r="B4" s="12" t="s">
        <v>106</v>
      </c>
      <c r="C4" s="12">
        <v>0</v>
      </c>
      <c r="D4" s="12" t="s">
        <v>106</v>
      </c>
      <c r="E4" s="12">
        <v>0.15</v>
      </c>
    </row>
    <row r="5" spans="1:5" ht="15" customHeight="1" x14ac:dyDescent="0.4">
      <c r="A5" s="27" t="s">
        <v>108</v>
      </c>
      <c r="B5" s="12" t="s">
        <v>104</v>
      </c>
      <c r="C5" s="12">
        <v>4.6100000000000003</v>
      </c>
      <c r="D5" s="12" t="s">
        <v>104</v>
      </c>
      <c r="E5" s="12">
        <v>4.5599999999999996</v>
      </c>
    </row>
    <row r="6" spans="1:5" ht="15" customHeight="1" x14ac:dyDescent="0.4">
      <c r="A6" s="27"/>
      <c r="B6" s="12" t="s">
        <v>105</v>
      </c>
      <c r="C6" s="12">
        <v>5.08</v>
      </c>
      <c r="D6" s="12" t="s">
        <v>105</v>
      </c>
      <c r="E6" s="12">
        <v>10.029999999999999</v>
      </c>
    </row>
    <row r="7" spans="1:5" ht="15" customHeight="1" x14ac:dyDescent="0.4">
      <c r="A7" s="27"/>
      <c r="B7" s="12" t="s">
        <v>106</v>
      </c>
      <c r="C7" s="12">
        <v>4.07</v>
      </c>
      <c r="D7" s="12" t="s">
        <v>106</v>
      </c>
      <c r="E7" s="12">
        <v>4.12</v>
      </c>
    </row>
  </sheetData>
  <mergeCells count="4">
    <mergeCell ref="B1:C1"/>
    <mergeCell ref="D1:E1"/>
    <mergeCell ref="A5:A7"/>
    <mergeCell ref="A2:A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2EE-205D-403B-A96F-51B32EE6E542}">
  <dimension ref="A1:AB43"/>
  <sheetViews>
    <sheetView topLeftCell="D1" zoomScale="80" zoomScaleNormal="80" workbookViewId="0">
      <selection activeCell="AB4" sqref="AB4:AB13"/>
    </sheetView>
  </sheetViews>
  <sheetFormatPr defaultRowHeight="13.9" x14ac:dyDescent="0.4"/>
  <cols>
    <col min="1" max="16384" width="9.06640625" style="9"/>
  </cols>
  <sheetData>
    <row r="1" spans="1:28" ht="15" customHeight="1" x14ac:dyDescent="0.4">
      <c r="B1" s="19" t="s">
        <v>63</v>
      </c>
      <c r="C1" s="19"/>
      <c r="D1" s="19"/>
      <c r="E1" s="19"/>
      <c r="F1" s="19"/>
      <c r="G1" s="19"/>
      <c r="H1" s="19"/>
      <c r="I1" s="19"/>
      <c r="J1" s="19"/>
      <c r="K1" s="19"/>
      <c r="L1" s="19"/>
      <c r="O1" s="19" t="s">
        <v>63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" customHeight="1" x14ac:dyDescent="0.4">
      <c r="B2" s="20" t="s">
        <v>60</v>
      </c>
      <c r="C2" s="20"/>
      <c r="D2" s="20"/>
      <c r="E2" s="20"/>
      <c r="F2" s="21" t="s">
        <v>61</v>
      </c>
      <c r="G2" s="21"/>
      <c r="H2" s="21"/>
      <c r="I2" s="21"/>
      <c r="J2" s="22" t="s">
        <v>62</v>
      </c>
      <c r="K2" s="22"/>
      <c r="L2" s="22"/>
      <c r="O2" s="20" t="s">
        <v>60</v>
      </c>
      <c r="P2" s="20"/>
      <c r="Q2" s="20"/>
      <c r="R2" s="20"/>
      <c r="S2" s="20"/>
      <c r="T2" s="21" t="s">
        <v>61</v>
      </c>
      <c r="U2" s="21"/>
      <c r="V2" s="21"/>
      <c r="W2" s="21"/>
      <c r="X2" s="21"/>
      <c r="Y2" s="22" t="s">
        <v>62</v>
      </c>
      <c r="Z2" s="22"/>
      <c r="AA2" s="22"/>
      <c r="AB2" s="22"/>
    </row>
    <row r="3" spans="1:28" s="13" customFormat="1" ht="15" customHeight="1" x14ac:dyDescent="0.4">
      <c r="A3" s="9"/>
      <c r="B3" s="9" t="s">
        <v>59</v>
      </c>
      <c r="C3" s="9" t="s">
        <v>58</v>
      </c>
      <c r="D3" s="9" t="s">
        <v>111</v>
      </c>
      <c r="E3" s="9" t="s">
        <v>57</v>
      </c>
      <c r="F3" s="9" t="s">
        <v>59</v>
      </c>
      <c r="G3" s="9" t="s">
        <v>58</v>
      </c>
      <c r="H3" s="9" t="s">
        <v>111</v>
      </c>
      <c r="I3" s="9" t="s">
        <v>57</v>
      </c>
      <c r="J3" s="9" t="s">
        <v>59</v>
      </c>
      <c r="K3" s="9" t="s">
        <v>58</v>
      </c>
      <c r="L3" s="9" t="s">
        <v>57</v>
      </c>
      <c r="M3" s="9"/>
      <c r="N3" s="9"/>
      <c r="O3" s="9" t="s">
        <v>59</v>
      </c>
      <c r="P3" s="9" t="s">
        <v>58</v>
      </c>
      <c r="Q3" s="9" t="s">
        <v>111</v>
      </c>
      <c r="R3" s="9" t="s">
        <v>109</v>
      </c>
      <c r="S3" s="9" t="s">
        <v>57</v>
      </c>
      <c r="T3" s="9" t="s">
        <v>59</v>
      </c>
      <c r="U3" s="9" t="s">
        <v>58</v>
      </c>
      <c r="V3" s="9" t="s">
        <v>111</v>
      </c>
      <c r="W3" s="9" t="s">
        <v>109</v>
      </c>
      <c r="X3" s="9" t="s">
        <v>57</v>
      </c>
      <c r="Y3" s="9" t="s">
        <v>59</v>
      </c>
      <c r="Z3" s="9" t="s">
        <v>58</v>
      </c>
      <c r="AA3" s="9" t="s">
        <v>109</v>
      </c>
      <c r="AB3" s="9" t="s">
        <v>57</v>
      </c>
    </row>
    <row r="4" spans="1:28" ht="15" customHeight="1" x14ac:dyDescent="0.4">
      <c r="A4" s="9">
        <v>1</v>
      </c>
      <c r="B4" s="9">
        <v>0.31</v>
      </c>
      <c r="C4" s="9">
        <v>50.018000000000001</v>
      </c>
      <c r="D4" s="9">
        <f>C4-K4</f>
        <v>9.1610000000000014</v>
      </c>
      <c r="E4" s="9">
        <v>4.6950000000000003</v>
      </c>
      <c r="F4" s="9">
        <v>0.28000000000000003</v>
      </c>
      <c r="G4" s="9">
        <v>41.423000000000002</v>
      </c>
      <c r="H4" s="9">
        <f>G4-K4</f>
        <v>0.5660000000000025</v>
      </c>
      <c r="I4" s="9">
        <v>4.2889999999999997</v>
      </c>
      <c r="J4" s="9">
        <v>0.29299999999999998</v>
      </c>
      <c r="K4" s="9">
        <v>40.856999999999999</v>
      </c>
      <c r="L4" s="9">
        <v>3.0049999999999999</v>
      </c>
      <c r="N4" s="9">
        <v>1</v>
      </c>
      <c r="O4" s="9">
        <v>0.28699999999999998</v>
      </c>
      <c r="P4" s="9">
        <v>42.22</v>
      </c>
      <c r="Q4" s="9">
        <f>P4-Z4</f>
        <v>1.1929999999999978</v>
      </c>
      <c r="R4" s="9">
        <v>0.23200000000000001</v>
      </c>
      <c r="S4" s="9">
        <v>6.7</v>
      </c>
      <c r="T4" s="9">
        <v>0.25600000000000001</v>
      </c>
      <c r="U4" s="9">
        <v>43.554000000000002</v>
      </c>
      <c r="V4" s="9">
        <f>U4-Z4</f>
        <v>2.527000000000001</v>
      </c>
      <c r="W4" s="9">
        <v>4.2320000000000002</v>
      </c>
      <c r="X4" s="9">
        <v>9.5980000000000008</v>
      </c>
      <c r="Y4" s="9">
        <v>0.28299999999999997</v>
      </c>
      <c r="Z4" s="9">
        <v>41.027000000000001</v>
      </c>
      <c r="AA4" s="9">
        <v>3.6999999999999998E-2</v>
      </c>
      <c r="AB4" s="9">
        <v>3.1019999999999999</v>
      </c>
    </row>
    <row r="5" spans="1:28" ht="15" customHeight="1" x14ac:dyDescent="0.4">
      <c r="A5" s="9">
        <v>2</v>
      </c>
      <c r="B5" s="9">
        <v>0.29199999999999998</v>
      </c>
      <c r="C5" s="9">
        <v>43.1</v>
      </c>
      <c r="D5" s="9">
        <f t="shared" ref="D5:D13" si="0">C5-K5</f>
        <v>1.8960000000000008</v>
      </c>
      <c r="E5" s="9">
        <v>4.891</v>
      </c>
      <c r="F5" s="9">
        <v>0.28399999999999997</v>
      </c>
      <c r="G5" s="9">
        <v>42.22</v>
      </c>
      <c r="H5" s="9">
        <f t="shared" ref="H5:H13" si="1">G5-K5</f>
        <v>1.0159999999999982</v>
      </c>
      <c r="I5" s="9">
        <v>3.903</v>
      </c>
      <c r="J5" s="9">
        <v>0.29599999999999999</v>
      </c>
      <c r="K5" s="9">
        <v>41.204000000000001</v>
      </c>
      <c r="L5" s="9">
        <v>3.2850000000000001</v>
      </c>
      <c r="N5" s="9">
        <v>2</v>
      </c>
      <c r="O5" s="9">
        <v>0.23899999999999999</v>
      </c>
      <c r="P5" s="9">
        <v>40.735999999999997</v>
      </c>
      <c r="Q5" s="9">
        <f t="shared" ref="Q5:Q13" si="2">P5-Z5</f>
        <v>2.7999999999998693E-2</v>
      </c>
      <c r="R5" s="9">
        <v>1.228</v>
      </c>
      <c r="S5" s="9">
        <v>7.6980000000000004</v>
      </c>
      <c r="T5" s="9">
        <v>0.27800000000000002</v>
      </c>
      <c r="U5" s="9">
        <v>45.066000000000003</v>
      </c>
      <c r="V5" s="9">
        <f t="shared" ref="V5:V13" si="3">U5-Z5</f>
        <v>4.3580000000000041</v>
      </c>
      <c r="W5" s="9">
        <v>2.33</v>
      </c>
      <c r="X5" s="9">
        <v>7.8040000000000003</v>
      </c>
      <c r="Y5" s="9">
        <v>0.29799999999999999</v>
      </c>
      <c r="Z5" s="9">
        <v>40.707999999999998</v>
      </c>
      <c r="AA5" s="9">
        <v>3.1E-2</v>
      </c>
      <c r="AB5" s="9">
        <v>3.0129999999999999</v>
      </c>
    </row>
    <row r="6" spans="1:28" ht="15" customHeight="1" x14ac:dyDescent="0.4">
      <c r="A6" s="9">
        <v>3</v>
      </c>
      <c r="B6" s="9">
        <v>0.29599999999999999</v>
      </c>
      <c r="C6" s="9">
        <v>42.811</v>
      </c>
      <c r="D6" s="9">
        <f t="shared" si="0"/>
        <v>1.6839999999999975</v>
      </c>
      <c r="E6" s="9">
        <v>4.7960000000000003</v>
      </c>
      <c r="F6" s="9">
        <v>0.28299999999999997</v>
      </c>
      <c r="G6" s="9">
        <v>41.777000000000001</v>
      </c>
      <c r="H6" s="9">
        <f t="shared" si="1"/>
        <v>0.64999999999999858</v>
      </c>
      <c r="I6" s="9">
        <v>4.3280000000000003</v>
      </c>
      <c r="J6" s="9">
        <v>0.28699999999999998</v>
      </c>
      <c r="K6" s="9">
        <v>41.127000000000002</v>
      </c>
      <c r="L6" s="9">
        <v>3.1080000000000001</v>
      </c>
      <c r="N6" s="9">
        <v>3</v>
      </c>
      <c r="O6" s="9">
        <v>0.28799999999999998</v>
      </c>
      <c r="P6" s="9">
        <v>46.42</v>
      </c>
      <c r="Q6" s="9">
        <f t="shared" si="2"/>
        <v>5.4510000000000005</v>
      </c>
      <c r="R6" s="9">
        <v>0.04</v>
      </c>
      <c r="S6" s="9">
        <v>4.6970000000000001</v>
      </c>
      <c r="T6" s="9">
        <v>0.27800000000000002</v>
      </c>
      <c r="U6" s="9">
        <v>39.863</v>
      </c>
      <c r="V6" s="9">
        <f t="shared" si="3"/>
        <v>-1.1060000000000016</v>
      </c>
      <c r="W6" s="9">
        <v>3.3000000000000002E-2</v>
      </c>
      <c r="X6" s="9">
        <v>4.3</v>
      </c>
      <c r="Y6" s="9">
        <v>0.28000000000000003</v>
      </c>
      <c r="Z6" s="9">
        <v>40.969000000000001</v>
      </c>
      <c r="AA6" s="9">
        <v>1.8240000000000001</v>
      </c>
      <c r="AB6" s="9">
        <v>5.3959999999999999</v>
      </c>
    </row>
    <row r="7" spans="1:28" x14ac:dyDescent="0.4">
      <c r="A7" s="9">
        <v>4</v>
      </c>
      <c r="B7" s="9">
        <v>0.28999999999999998</v>
      </c>
      <c r="C7" s="9">
        <v>42.610999999999997</v>
      </c>
      <c r="D7" s="9">
        <f t="shared" si="0"/>
        <v>1.6239999999999952</v>
      </c>
      <c r="E7" s="9">
        <v>4.99</v>
      </c>
      <c r="F7" s="9">
        <v>0.28799999999999998</v>
      </c>
      <c r="G7" s="9">
        <v>41.579000000000001</v>
      </c>
      <c r="H7" s="9">
        <f t="shared" si="1"/>
        <v>0.59199999999999875</v>
      </c>
      <c r="I7" s="9">
        <v>4.3070000000000004</v>
      </c>
      <c r="J7" s="9">
        <v>0.29099999999999998</v>
      </c>
      <c r="K7" s="9">
        <v>40.987000000000002</v>
      </c>
      <c r="L7" s="9">
        <v>3.1040000000000001</v>
      </c>
      <c r="N7" s="9">
        <v>4</v>
      </c>
      <c r="O7" s="9">
        <v>0.3</v>
      </c>
      <c r="P7" s="9">
        <v>45.3</v>
      </c>
      <c r="Q7" s="9">
        <f t="shared" si="2"/>
        <v>4.519999999999996</v>
      </c>
      <c r="R7" s="9">
        <v>1.835</v>
      </c>
      <c r="S7" s="9">
        <v>7.6</v>
      </c>
      <c r="T7" s="9">
        <v>0.25800000000000001</v>
      </c>
      <c r="U7" s="9">
        <v>41.384999999999998</v>
      </c>
      <c r="V7" s="9">
        <f t="shared" si="3"/>
        <v>0.60499999999999687</v>
      </c>
      <c r="W7" s="9">
        <v>1.325</v>
      </c>
      <c r="X7" s="9">
        <v>6.6959999999999997</v>
      </c>
      <c r="Y7" s="9">
        <v>0.32</v>
      </c>
      <c r="Z7" s="9">
        <v>40.78</v>
      </c>
      <c r="AA7" s="9" t="s">
        <v>110</v>
      </c>
      <c r="AB7" s="9">
        <v>3.0009999999999999</v>
      </c>
    </row>
    <row r="8" spans="1:28" x14ac:dyDescent="0.4">
      <c r="A8" s="9">
        <v>5</v>
      </c>
      <c r="B8" s="9">
        <v>0.28999999999999998</v>
      </c>
      <c r="C8" s="9">
        <v>42.094999999999999</v>
      </c>
      <c r="D8" s="9">
        <f t="shared" si="0"/>
        <v>0.73299999999999699</v>
      </c>
      <c r="E8" s="9">
        <v>5.39</v>
      </c>
      <c r="F8" s="9">
        <v>0.28499999999999998</v>
      </c>
      <c r="G8" s="9">
        <v>42.103999999999999</v>
      </c>
      <c r="H8" s="9">
        <f t="shared" si="1"/>
        <v>0.74199999999999733</v>
      </c>
      <c r="I8" s="9">
        <v>3.9</v>
      </c>
      <c r="J8" s="9">
        <v>0.3</v>
      </c>
      <c r="K8" s="9">
        <v>41.362000000000002</v>
      </c>
      <c r="L8" s="9">
        <v>3.0129999999999999</v>
      </c>
      <c r="N8" s="9">
        <v>5</v>
      </c>
      <c r="O8" s="9">
        <v>0.28999999999999998</v>
      </c>
      <c r="P8" s="9">
        <v>44.728000000000002</v>
      </c>
      <c r="Q8" s="9">
        <f t="shared" si="2"/>
        <v>3.9179999999999993</v>
      </c>
      <c r="R8" s="9">
        <v>3.3000000000000002E-2</v>
      </c>
      <c r="S8" s="9">
        <v>4.8040000000000003</v>
      </c>
      <c r="T8" s="9">
        <v>0.28000000000000003</v>
      </c>
      <c r="U8" s="9">
        <v>38.801000000000002</v>
      </c>
      <c r="V8" s="9">
        <f t="shared" si="3"/>
        <v>-2.0090000000000003</v>
      </c>
      <c r="W8" s="9">
        <v>3.5999999999999997E-2</v>
      </c>
      <c r="X8" s="9">
        <v>4.3360000000000003</v>
      </c>
      <c r="Y8" s="9">
        <v>0.30299999999999999</v>
      </c>
      <c r="Z8" s="9">
        <v>40.81</v>
      </c>
      <c r="AA8" s="9">
        <v>1.2290000000000001</v>
      </c>
      <c r="AB8" s="9">
        <v>4.694</v>
      </c>
    </row>
    <row r="9" spans="1:28" x14ac:dyDescent="0.4">
      <c r="A9" s="9">
        <v>6</v>
      </c>
      <c r="B9" s="9">
        <v>0.29499999999999998</v>
      </c>
      <c r="C9" s="9">
        <v>42.563000000000002</v>
      </c>
      <c r="D9" s="9">
        <f t="shared" si="0"/>
        <v>1.4510000000000005</v>
      </c>
      <c r="E9" s="9">
        <v>4.4980000000000002</v>
      </c>
      <c r="F9" s="9">
        <v>0.29799999999999999</v>
      </c>
      <c r="G9" s="9">
        <v>40.768999999999998</v>
      </c>
      <c r="H9" s="9">
        <f t="shared" si="1"/>
        <v>-0.34300000000000352</v>
      </c>
      <c r="I9" s="9">
        <v>4.7910000000000004</v>
      </c>
      <c r="J9" s="9">
        <v>0.29399999999999998</v>
      </c>
      <c r="K9" s="9">
        <v>41.112000000000002</v>
      </c>
      <c r="L9" s="9">
        <v>2.9990000000000001</v>
      </c>
      <c r="N9" s="9">
        <v>6</v>
      </c>
      <c r="O9" s="9">
        <v>0.29299999999999998</v>
      </c>
      <c r="P9" s="9">
        <v>41.966000000000001</v>
      </c>
      <c r="Q9" s="9">
        <f t="shared" si="2"/>
        <v>0.4480000000000004</v>
      </c>
      <c r="R9" s="9">
        <v>1.325</v>
      </c>
      <c r="S9" s="9">
        <v>7.6870000000000003</v>
      </c>
      <c r="T9" s="9">
        <v>0.27600000000000002</v>
      </c>
      <c r="U9" s="9">
        <v>40.570999999999998</v>
      </c>
      <c r="V9" s="9">
        <f t="shared" si="3"/>
        <v>-0.94700000000000273</v>
      </c>
      <c r="W9" s="9">
        <v>1.2999999999999999E-2</v>
      </c>
      <c r="X9" s="9">
        <v>4.3929999999999998</v>
      </c>
      <c r="Y9" s="9">
        <v>0.29299999999999998</v>
      </c>
      <c r="Z9" s="9">
        <v>41.518000000000001</v>
      </c>
      <c r="AA9" s="9">
        <v>0.73099999999999998</v>
      </c>
      <c r="AB9" s="9">
        <v>5.7996999999999996</v>
      </c>
    </row>
    <row r="10" spans="1:28" x14ac:dyDescent="0.4">
      <c r="A10" s="9">
        <v>7</v>
      </c>
      <c r="B10" s="9">
        <v>0.30499999999999999</v>
      </c>
      <c r="C10" s="9">
        <v>42.521000000000001</v>
      </c>
      <c r="D10" s="9">
        <f t="shared" si="0"/>
        <v>1.5030000000000001</v>
      </c>
      <c r="E10" s="9">
        <v>4.9050000000000002</v>
      </c>
      <c r="F10" s="9">
        <v>0.26800000000000002</v>
      </c>
      <c r="G10" s="9">
        <v>41.966000000000001</v>
      </c>
      <c r="H10" s="9">
        <f t="shared" si="1"/>
        <v>0.9480000000000004</v>
      </c>
      <c r="I10" s="9">
        <v>3.7749999999999999</v>
      </c>
      <c r="J10" s="9">
        <v>0.30499999999999999</v>
      </c>
      <c r="K10" s="9">
        <v>41.018000000000001</v>
      </c>
      <c r="L10" s="9">
        <v>3.21</v>
      </c>
      <c r="N10" s="9">
        <v>7</v>
      </c>
      <c r="O10" s="9">
        <v>0.29299999999999998</v>
      </c>
      <c r="P10" s="9">
        <v>42.914999999999999</v>
      </c>
      <c r="Q10" s="9">
        <f t="shared" si="2"/>
        <v>1.8389999999999986</v>
      </c>
      <c r="R10" s="9">
        <v>1.232</v>
      </c>
      <c r="S10" s="9">
        <v>7.0010000000000003</v>
      </c>
      <c r="T10" s="9">
        <v>0.27100000000000002</v>
      </c>
      <c r="U10" s="9">
        <v>40.765999999999998</v>
      </c>
      <c r="V10" s="9">
        <f t="shared" si="3"/>
        <v>-0.31000000000000227</v>
      </c>
      <c r="W10" s="9">
        <v>4.1000000000000002E-2</v>
      </c>
      <c r="X10" s="9">
        <v>4.4909999999999997</v>
      </c>
      <c r="Y10" s="9">
        <v>0.29799999999999999</v>
      </c>
      <c r="Z10" s="9">
        <v>41.076000000000001</v>
      </c>
      <c r="AA10" s="9">
        <v>7.6974699999999991</v>
      </c>
      <c r="AB10" s="9">
        <v>11.196</v>
      </c>
    </row>
    <row r="11" spans="1:28" x14ac:dyDescent="0.4">
      <c r="A11" s="9">
        <v>8</v>
      </c>
      <c r="B11" s="9">
        <v>0.29799999999999999</v>
      </c>
      <c r="C11" s="9">
        <v>42.957000000000001</v>
      </c>
      <c r="D11" s="9">
        <f t="shared" si="0"/>
        <v>1.5470000000000041</v>
      </c>
      <c r="E11" s="9">
        <v>4.4969999999999999</v>
      </c>
      <c r="F11" s="9">
        <v>0.28299999999999997</v>
      </c>
      <c r="G11" s="9">
        <v>41.231999999999999</v>
      </c>
      <c r="H11" s="9">
        <f t="shared" si="1"/>
        <v>-0.17799999999999727</v>
      </c>
      <c r="I11" s="9">
        <v>4.9089999999999998</v>
      </c>
      <c r="J11" s="9">
        <v>0.29299999999999998</v>
      </c>
      <c r="K11" s="9">
        <v>41.41</v>
      </c>
      <c r="L11" s="9">
        <v>3.0920000000000001</v>
      </c>
      <c r="N11" s="9">
        <v>8</v>
      </c>
      <c r="O11" s="9">
        <v>0.30299999999999999</v>
      </c>
      <c r="P11" s="9">
        <v>41.177</v>
      </c>
      <c r="Q11" s="9">
        <f t="shared" si="2"/>
        <v>-9.9999999999766942E-4</v>
      </c>
      <c r="R11" s="9">
        <v>1.4319999999999999</v>
      </c>
      <c r="S11" s="9">
        <v>7.0970000000000004</v>
      </c>
      <c r="T11" s="9">
        <v>0.29899999999999999</v>
      </c>
      <c r="U11" s="9">
        <v>39.456000000000003</v>
      </c>
      <c r="V11" s="9">
        <f t="shared" si="3"/>
        <v>-1.7219999999999942</v>
      </c>
      <c r="W11" s="9">
        <v>3.5999999999999997E-2</v>
      </c>
      <c r="X11" s="9">
        <v>4.2789999999999999</v>
      </c>
      <c r="Y11" s="9">
        <v>0.28399999999999997</v>
      </c>
      <c r="Z11" s="9">
        <v>41.177999999999997</v>
      </c>
      <c r="AA11" s="9">
        <v>1.421</v>
      </c>
      <c r="AB11" s="9">
        <v>4.8029999999999999</v>
      </c>
    </row>
    <row r="12" spans="1:28" x14ac:dyDescent="0.4">
      <c r="A12" s="9">
        <v>9</v>
      </c>
      <c r="B12" s="9">
        <v>0.30099999999999999</v>
      </c>
      <c r="C12" s="9">
        <v>43.728999999999999</v>
      </c>
      <c r="D12" s="9">
        <f t="shared" si="0"/>
        <v>2.8699999999999974</v>
      </c>
      <c r="E12" s="9">
        <v>4.6369999999999996</v>
      </c>
      <c r="F12" s="9">
        <v>0.28399999999999997</v>
      </c>
      <c r="G12" s="9">
        <v>41.552999999999997</v>
      </c>
      <c r="H12" s="9">
        <f t="shared" si="1"/>
        <v>0.69399999999999551</v>
      </c>
      <c r="I12" s="9">
        <v>4.3029999999999999</v>
      </c>
      <c r="J12" s="9">
        <v>0.29699999999999999</v>
      </c>
      <c r="K12" s="9">
        <v>40.859000000000002</v>
      </c>
      <c r="L12" s="9">
        <v>2.903</v>
      </c>
      <c r="N12" s="9">
        <v>9</v>
      </c>
      <c r="O12" s="9">
        <v>0.29299999999999998</v>
      </c>
      <c r="P12" s="9">
        <v>41.503999999999998</v>
      </c>
      <c r="Q12" s="9">
        <f t="shared" si="2"/>
        <v>0.34700000000000131</v>
      </c>
      <c r="R12" s="9">
        <v>0.71599999999999997</v>
      </c>
      <c r="S12" s="9">
        <v>6.7949999999999999</v>
      </c>
      <c r="T12" s="9">
        <v>0.30299999999999999</v>
      </c>
      <c r="U12" s="9">
        <v>39.292000000000002</v>
      </c>
      <c r="V12" s="9">
        <f t="shared" si="3"/>
        <v>-1.8649999999999949</v>
      </c>
      <c r="W12" s="9">
        <v>3.6999999999999998E-2</v>
      </c>
      <c r="X12" s="9">
        <v>4.4029999999999996</v>
      </c>
      <c r="Y12" s="9">
        <v>0.31</v>
      </c>
      <c r="Z12" s="9">
        <v>41.156999999999996</v>
      </c>
      <c r="AA12" s="9">
        <v>6.034427000000008</v>
      </c>
      <c r="AB12" s="9">
        <v>9.4019999999999992</v>
      </c>
    </row>
    <row r="13" spans="1:28" x14ac:dyDescent="0.4">
      <c r="A13" s="9">
        <v>10</v>
      </c>
      <c r="B13" s="9">
        <v>0.29399999999999998</v>
      </c>
      <c r="C13" s="9">
        <v>41.893999999999998</v>
      </c>
      <c r="D13" s="9">
        <f t="shared" si="0"/>
        <v>0.81899999999999551</v>
      </c>
      <c r="E13" s="9">
        <v>5.1989999999999998</v>
      </c>
      <c r="F13" s="9">
        <v>0.27400000000000002</v>
      </c>
      <c r="G13" s="9">
        <v>41.216999999999999</v>
      </c>
      <c r="H13" s="9">
        <f t="shared" si="1"/>
        <v>0.14199999999999591</v>
      </c>
      <c r="I13" s="9">
        <v>4.3010000000000002</v>
      </c>
      <c r="J13" s="9">
        <v>0.28100000000000003</v>
      </c>
      <c r="K13" s="9">
        <v>41.075000000000003</v>
      </c>
      <c r="L13" s="9">
        <v>2.786</v>
      </c>
      <c r="N13" s="9">
        <v>10</v>
      </c>
      <c r="O13" s="9">
        <v>0.29499999999999998</v>
      </c>
      <c r="P13" s="9">
        <v>41.863</v>
      </c>
      <c r="Q13" s="9">
        <f t="shared" si="2"/>
        <v>0.8680000000000021</v>
      </c>
      <c r="R13" s="9">
        <v>4.1719999999999997</v>
      </c>
      <c r="S13" s="9">
        <v>9.891</v>
      </c>
      <c r="T13" s="9">
        <v>0.28799999999999998</v>
      </c>
      <c r="U13" s="9">
        <v>40.433999999999997</v>
      </c>
      <c r="V13" s="9">
        <f t="shared" si="3"/>
        <v>-0.56099999999999994</v>
      </c>
      <c r="W13" s="9">
        <v>3.3000000000000002E-2</v>
      </c>
      <c r="X13" s="9">
        <v>4.3970000000000002</v>
      </c>
      <c r="Y13" s="9">
        <v>0.29899999999999999</v>
      </c>
      <c r="Z13" s="9">
        <v>40.994999999999997</v>
      </c>
      <c r="AA13" s="9">
        <v>2.7221679999999964</v>
      </c>
      <c r="AB13" s="9">
        <v>6.0960000000000001</v>
      </c>
    </row>
    <row r="14" spans="1:28" x14ac:dyDescent="0.4">
      <c r="E14" s="9">
        <f>AVERAGE(E4:E13)</f>
        <v>4.8498000000000001</v>
      </c>
      <c r="I14" s="9">
        <f>AVERAGE(I4:I13)</f>
        <v>4.2805999999999997</v>
      </c>
      <c r="L14" s="9">
        <f>AVERAGE(L4:L13)</f>
        <v>3.0505</v>
      </c>
      <c r="S14" s="9">
        <f>AVERAGE(S4:S13)</f>
        <v>6.9969999999999999</v>
      </c>
      <c r="X14" s="9">
        <f>AVERAGE(X4:X13)</f>
        <v>5.4697000000000005</v>
      </c>
      <c r="AB14" s="9">
        <f>AVERAGE(AB4:AB13)</f>
        <v>5.650269999999999</v>
      </c>
    </row>
    <row r="17" spans="1:13" ht="15" customHeight="1" x14ac:dyDescent="0.4">
      <c r="B17" s="19" t="s">
        <v>63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3" ht="15" customHeight="1" x14ac:dyDescent="0.4">
      <c r="B18" s="20" t="s">
        <v>60</v>
      </c>
      <c r="C18" s="20"/>
      <c r="D18" s="20"/>
      <c r="E18" s="20"/>
      <c r="F18" s="21" t="s">
        <v>61</v>
      </c>
      <c r="G18" s="21"/>
      <c r="H18" s="21"/>
      <c r="I18" s="21"/>
      <c r="J18" s="22" t="s">
        <v>62</v>
      </c>
      <c r="K18" s="22"/>
      <c r="L18" s="22"/>
    </row>
    <row r="19" spans="1:13" s="13" customFormat="1" ht="15" customHeight="1" x14ac:dyDescent="0.4">
      <c r="A19" s="9"/>
      <c r="B19" s="9" t="s">
        <v>59</v>
      </c>
      <c r="C19" s="9" t="s">
        <v>58</v>
      </c>
      <c r="D19" s="9" t="s">
        <v>111</v>
      </c>
      <c r="E19" s="9" t="s">
        <v>57</v>
      </c>
      <c r="F19" s="9" t="s">
        <v>59</v>
      </c>
      <c r="G19" s="9" t="s">
        <v>58</v>
      </c>
      <c r="H19" s="9" t="s">
        <v>111</v>
      </c>
      <c r="I19" s="9" t="s">
        <v>57</v>
      </c>
      <c r="J19" s="9" t="s">
        <v>59</v>
      </c>
      <c r="K19" s="9" t="s">
        <v>58</v>
      </c>
      <c r="L19" s="9" t="s">
        <v>57</v>
      </c>
      <c r="M19" s="9"/>
    </row>
    <row r="20" spans="1:13" ht="15" customHeight="1" x14ac:dyDescent="0.4">
      <c r="A20" s="9">
        <v>1</v>
      </c>
      <c r="B20" s="9">
        <v>0.29299999999999998</v>
      </c>
      <c r="C20" s="9">
        <v>42.372</v>
      </c>
      <c r="D20" s="9">
        <f>C20-K20</f>
        <v>1.2650000000000006</v>
      </c>
      <c r="E20" s="9">
        <v>5.3070000000000004</v>
      </c>
      <c r="F20" s="9">
        <v>0.28999999999999998</v>
      </c>
      <c r="G20" s="9">
        <v>40.628999999999998</v>
      </c>
      <c r="H20" s="9">
        <f>G20-K20</f>
        <v>-0.47800000000000153</v>
      </c>
      <c r="I20" s="9">
        <v>4.8010000000000002</v>
      </c>
      <c r="J20" s="9">
        <v>0.28999999999999998</v>
      </c>
      <c r="K20" s="9">
        <v>41.106999999999999</v>
      </c>
      <c r="L20" s="9">
        <v>2.6110000000000002</v>
      </c>
    </row>
    <row r="21" spans="1:13" ht="15" customHeight="1" x14ac:dyDescent="0.4">
      <c r="A21" s="9">
        <v>2</v>
      </c>
      <c r="B21" s="9">
        <v>0.30299999999999999</v>
      </c>
      <c r="C21" s="9">
        <v>42.850999999999999</v>
      </c>
      <c r="D21" s="9">
        <f t="shared" ref="D21:D29" si="4">C21-K21</f>
        <v>1.5450000000000017</v>
      </c>
      <c r="E21" s="9">
        <v>5.3010000000000002</v>
      </c>
      <c r="F21" s="9" t="s">
        <v>112</v>
      </c>
      <c r="G21" s="9">
        <v>41.524000000000001</v>
      </c>
      <c r="H21" s="9">
        <f t="shared" ref="H21:H25" si="5">G21-K21</f>
        <v>0.21800000000000352</v>
      </c>
      <c r="I21" s="9">
        <v>4.4989999999999997</v>
      </c>
      <c r="J21" s="9">
        <v>0.29099999999999998</v>
      </c>
      <c r="K21" s="9">
        <v>41.305999999999997</v>
      </c>
      <c r="L21" s="9">
        <v>2.802</v>
      </c>
    </row>
    <row r="22" spans="1:13" ht="15" customHeight="1" x14ac:dyDescent="0.4">
      <c r="A22" s="9">
        <v>3</v>
      </c>
      <c r="B22" s="9">
        <v>0.29499999999999998</v>
      </c>
      <c r="C22" s="9">
        <v>41.441000000000003</v>
      </c>
      <c r="D22" s="9">
        <f t="shared" si="4"/>
        <v>0.35000000000000142</v>
      </c>
      <c r="E22" s="9">
        <v>5.9119999999999999</v>
      </c>
      <c r="F22" s="9">
        <v>0.29199999999999998</v>
      </c>
      <c r="G22" s="9">
        <v>40.905999999999999</v>
      </c>
      <c r="H22" s="9">
        <f t="shared" si="5"/>
        <v>-0.18500000000000227</v>
      </c>
      <c r="I22" s="9">
        <v>4.5999999999999996</v>
      </c>
      <c r="J22" s="9">
        <v>0.29199999999999998</v>
      </c>
      <c r="K22" s="9">
        <v>41.091000000000001</v>
      </c>
      <c r="L22" s="9">
        <v>2.6960000000000002</v>
      </c>
    </row>
    <row r="23" spans="1:13" x14ac:dyDescent="0.4">
      <c r="A23" s="9">
        <v>4</v>
      </c>
      <c r="B23" s="9">
        <v>0.29699999999999999</v>
      </c>
      <c r="C23" s="9">
        <v>42.645000000000003</v>
      </c>
      <c r="D23" s="9">
        <f t="shared" si="4"/>
        <v>1.267000000000003</v>
      </c>
      <c r="E23" s="9">
        <v>4.2969999999999997</v>
      </c>
      <c r="F23" s="9">
        <v>0.28999999999999998</v>
      </c>
      <c r="G23" s="9">
        <v>43.491</v>
      </c>
      <c r="H23" s="9">
        <f t="shared" si="5"/>
        <v>2.1129999999999995</v>
      </c>
      <c r="I23" s="9">
        <v>5.1050000000000004</v>
      </c>
      <c r="J23" s="9">
        <v>0.28299999999999997</v>
      </c>
      <c r="K23" s="9">
        <v>41.378</v>
      </c>
      <c r="L23" s="9">
        <v>3.0009999999999999</v>
      </c>
    </row>
    <row r="24" spans="1:13" x14ac:dyDescent="0.4">
      <c r="A24" s="9">
        <v>5</v>
      </c>
      <c r="B24" s="9">
        <v>0.29899999999999999</v>
      </c>
      <c r="C24" s="9">
        <v>41.978999999999999</v>
      </c>
      <c r="D24" s="9">
        <f t="shared" si="4"/>
        <v>1.0189999999999984</v>
      </c>
      <c r="E24" s="9">
        <v>5.399</v>
      </c>
      <c r="F24" s="9">
        <v>0.28499999999999998</v>
      </c>
      <c r="G24" s="9">
        <v>40.962000000000003</v>
      </c>
      <c r="H24" s="9">
        <f t="shared" si="5"/>
        <v>2.0000000000024443E-3</v>
      </c>
      <c r="I24" s="9">
        <v>4.5090000000000003</v>
      </c>
      <c r="J24" s="9">
        <v>0.29199999999999998</v>
      </c>
      <c r="K24" s="9">
        <v>40.96</v>
      </c>
      <c r="L24" s="9">
        <v>2.6080000000000001</v>
      </c>
    </row>
    <row r="25" spans="1:13" x14ac:dyDescent="0.4">
      <c r="A25" s="9">
        <v>6</v>
      </c>
      <c r="B25" s="9">
        <v>0.29699999999999999</v>
      </c>
      <c r="C25" s="9">
        <v>43.509</v>
      </c>
      <c r="D25" s="9">
        <f t="shared" si="4"/>
        <v>2.4010000000000034</v>
      </c>
      <c r="E25" s="9">
        <v>4.7039999999999997</v>
      </c>
      <c r="F25" s="9">
        <v>0.28000000000000003</v>
      </c>
      <c r="G25" s="9">
        <v>41.078000000000003</v>
      </c>
      <c r="H25" s="9">
        <f t="shared" si="5"/>
        <v>-2.9999999999994031E-2</v>
      </c>
      <c r="I25" s="9">
        <v>4.8970000000000002</v>
      </c>
      <c r="J25" s="9">
        <v>0.29599999999999999</v>
      </c>
      <c r="K25" s="9">
        <v>41.107999999999997</v>
      </c>
      <c r="L25" s="9">
        <v>2.7959999999999998</v>
      </c>
    </row>
    <row r="26" spans="1:13" x14ac:dyDescent="0.4">
      <c r="A26" s="9">
        <v>7</v>
      </c>
      <c r="B26" s="9">
        <v>0.28499999999999998</v>
      </c>
      <c r="C26" s="9">
        <v>42.027999999999999</v>
      </c>
      <c r="D26" s="9">
        <f t="shared" si="4"/>
        <v>1.0139999999999958</v>
      </c>
      <c r="E26" s="9">
        <v>5.0970000000000004</v>
      </c>
      <c r="F26" s="9">
        <v>0.28299999999999997</v>
      </c>
      <c r="G26" s="9">
        <v>39.941000000000003</v>
      </c>
      <c r="H26" s="9">
        <f t="shared" ref="H26:H29" si="6">G26-K26</f>
        <v>-1.0730000000000004</v>
      </c>
      <c r="I26" s="9">
        <v>3.8010000000000002</v>
      </c>
      <c r="J26" s="9">
        <v>0.28000000000000003</v>
      </c>
      <c r="K26" s="9">
        <v>41.014000000000003</v>
      </c>
      <c r="L26" s="9">
        <v>3.8570000000000002</v>
      </c>
    </row>
    <row r="27" spans="1:13" x14ac:dyDescent="0.4">
      <c r="A27" s="9">
        <v>8</v>
      </c>
      <c r="B27" s="9">
        <v>0.30199999999999999</v>
      </c>
      <c r="C27" s="9">
        <v>42.585000000000001</v>
      </c>
      <c r="D27" s="9">
        <f t="shared" si="4"/>
        <v>1.4089999999999989</v>
      </c>
      <c r="E27" s="9">
        <v>4.4909999999999997</v>
      </c>
      <c r="F27" s="9">
        <v>0.25600000000000001</v>
      </c>
      <c r="G27" s="9">
        <v>43.557000000000002</v>
      </c>
      <c r="H27" s="9">
        <f t="shared" si="6"/>
        <v>2.3810000000000002</v>
      </c>
      <c r="I27" s="9">
        <v>5.0010000000000003</v>
      </c>
      <c r="J27" s="9">
        <v>0.27800000000000002</v>
      </c>
      <c r="K27" s="9">
        <v>41.176000000000002</v>
      </c>
      <c r="L27" s="9">
        <v>3.0979999999999999</v>
      </c>
    </row>
    <row r="28" spans="1:13" x14ac:dyDescent="0.4">
      <c r="A28" s="9">
        <v>9</v>
      </c>
      <c r="B28" s="9">
        <v>0.29599999999999999</v>
      </c>
      <c r="C28" s="9">
        <v>41.817999999999998</v>
      </c>
      <c r="D28" s="9">
        <f t="shared" si="4"/>
        <v>0.68499999999999517</v>
      </c>
      <c r="E28" s="9">
        <v>5.5030000000000001</v>
      </c>
      <c r="F28" s="9">
        <v>0.28199999999999997</v>
      </c>
      <c r="G28" s="9">
        <v>41.05</v>
      </c>
      <c r="H28" s="9">
        <f t="shared" si="6"/>
        <v>-8.3000000000005514E-2</v>
      </c>
      <c r="I28" s="9">
        <v>4.6029999999999998</v>
      </c>
      <c r="J28" s="9">
        <v>0.307</v>
      </c>
      <c r="K28" s="9">
        <v>41.133000000000003</v>
      </c>
      <c r="L28" s="9">
        <v>2.625</v>
      </c>
    </row>
    <row r="29" spans="1:13" x14ac:dyDescent="0.4">
      <c r="A29" s="9">
        <v>10</v>
      </c>
      <c r="B29" s="9">
        <v>0.23699999999999999</v>
      </c>
      <c r="C29" s="9">
        <v>41.743000000000002</v>
      </c>
      <c r="D29" s="9">
        <f t="shared" si="4"/>
        <v>0.44000000000000483</v>
      </c>
      <c r="E29" s="9">
        <v>5.9969999999999999</v>
      </c>
      <c r="F29" s="9">
        <v>0.28199999999999997</v>
      </c>
      <c r="G29" s="9">
        <v>41.396999999999998</v>
      </c>
      <c r="H29" s="9">
        <f t="shared" si="6"/>
        <v>9.4000000000001194E-2</v>
      </c>
      <c r="I29" s="9">
        <v>4.4000000000000004</v>
      </c>
      <c r="J29" s="9">
        <v>0.29099999999999998</v>
      </c>
      <c r="K29" s="9">
        <v>41.302999999999997</v>
      </c>
      <c r="L29" s="9">
        <v>2.7650000000000001</v>
      </c>
    </row>
    <row r="30" spans="1:13" x14ac:dyDescent="0.4">
      <c r="E30" s="9">
        <f>AVERAGE(E20:E29)</f>
        <v>5.2008000000000001</v>
      </c>
      <c r="I30" s="9">
        <f>AVERAGE(I20:I29)</f>
        <v>4.6215999999999999</v>
      </c>
      <c r="L30" s="9">
        <f>AVERAGE(L20:L29)</f>
        <v>2.8858999999999999</v>
      </c>
    </row>
    <row r="32" spans="1:13" x14ac:dyDescent="0.4">
      <c r="B32" s="28">
        <v>871</v>
      </c>
      <c r="C32" s="29"/>
      <c r="D32" s="28">
        <v>817</v>
      </c>
      <c r="E32" s="29"/>
      <c r="F32" s="28">
        <v>781</v>
      </c>
      <c r="G32" s="29"/>
      <c r="H32" s="28">
        <v>718</v>
      </c>
      <c r="I32" s="29"/>
      <c r="J32" s="28">
        <v>187</v>
      </c>
      <c r="K32" s="29"/>
      <c r="L32" s="28">
        <v>178</v>
      </c>
      <c r="M32" s="29"/>
    </row>
    <row r="33" spans="1:4" x14ac:dyDescent="0.4">
      <c r="A33" s="9">
        <v>1</v>
      </c>
      <c r="B33" s="9">
        <v>1</v>
      </c>
    </row>
    <row r="34" spans="1:4" x14ac:dyDescent="0.4">
      <c r="A34" s="9">
        <v>2</v>
      </c>
      <c r="B34" s="9">
        <v>1</v>
      </c>
    </row>
    <row r="35" spans="1:4" x14ac:dyDescent="0.4">
      <c r="A35" s="9">
        <v>3</v>
      </c>
      <c r="B35" s="9">
        <v>1</v>
      </c>
    </row>
    <row r="36" spans="1:4" x14ac:dyDescent="0.4">
      <c r="A36" s="9">
        <v>0</v>
      </c>
      <c r="C36" s="9">
        <v>0</v>
      </c>
    </row>
    <row r="37" spans="1:4" x14ac:dyDescent="0.4">
      <c r="A37" s="9">
        <v>4</v>
      </c>
      <c r="D37" s="9">
        <v>1</v>
      </c>
    </row>
    <row r="38" spans="1:4" x14ac:dyDescent="0.4">
      <c r="A38" s="9">
        <v>5</v>
      </c>
    </row>
    <row r="39" spans="1:4" x14ac:dyDescent="0.4">
      <c r="A39" s="9">
        <v>6</v>
      </c>
    </row>
    <row r="40" spans="1:4" x14ac:dyDescent="0.4">
      <c r="A40" s="9">
        <v>7</v>
      </c>
    </row>
    <row r="41" spans="1:4" x14ac:dyDescent="0.4">
      <c r="A41" s="9">
        <v>8</v>
      </c>
    </row>
    <row r="42" spans="1:4" x14ac:dyDescent="0.4">
      <c r="A42" s="9">
        <v>9</v>
      </c>
    </row>
    <row r="43" spans="1:4" x14ac:dyDescent="0.4">
      <c r="A43" s="9">
        <v>10</v>
      </c>
    </row>
  </sheetData>
  <mergeCells count="18">
    <mergeCell ref="O1:AB1"/>
    <mergeCell ref="O2:S2"/>
    <mergeCell ref="T2:X2"/>
    <mergeCell ref="Y2:AB2"/>
    <mergeCell ref="B17:L17"/>
    <mergeCell ref="B18:E18"/>
    <mergeCell ref="F18:I18"/>
    <mergeCell ref="J18:L18"/>
    <mergeCell ref="B1:L1"/>
    <mergeCell ref="B2:E2"/>
    <mergeCell ref="F2:I2"/>
    <mergeCell ref="J2:L2"/>
    <mergeCell ref="L32:M32"/>
    <mergeCell ref="B32:C32"/>
    <mergeCell ref="D32:E32"/>
    <mergeCell ref="F32:G32"/>
    <mergeCell ref="H32:I32"/>
    <mergeCell ref="J32:K3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EFAA-D52D-4E00-8FA4-BAF523C3BCA0}">
  <dimension ref="A1:C11"/>
  <sheetViews>
    <sheetView topLeftCell="E1" workbookViewId="0">
      <selection activeCell="K24" sqref="K24"/>
    </sheetView>
  </sheetViews>
  <sheetFormatPr defaultRowHeight="13.9" x14ac:dyDescent="0.4"/>
  <sheetData>
    <row r="1" spans="1:3" ht="15.4" x14ac:dyDescent="0.4">
      <c r="A1" s="16" t="s">
        <v>115</v>
      </c>
      <c r="B1" s="16" t="s">
        <v>116</v>
      </c>
      <c r="C1" s="16" t="s">
        <v>118</v>
      </c>
    </row>
    <row r="2" spans="1:3" x14ac:dyDescent="0.4">
      <c r="A2" s="9">
        <v>4.6950000000000003</v>
      </c>
      <c r="B2" s="9">
        <v>4.2889999999999997</v>
      </c>
      <c r="C2" s="9">
        <v>3.0049999999999999</v>
      </c>
    </row>
    <row r="3" spans="1:3" x14ac:dyDescent="0.4">
      <c r="A3" s="9">
        <v>4.891</v>
      </c>
      <c r="B3" s="9">
        <v>3.903</v>
      </c>
      <c r="C3" s="9">
        <v>3.2850000000000001</v>
      </c>
    </row>
    <row r="4" spans="1:3" x14ac:dyDescent="0.4">
      <c r="A4" s="9">
        <v>4.7960000000000003</v>
      </c>
      <c r="B4" s="9">
        <v>4.3280000000000003</v>
      </c>
      <c r="C4" s="9">
        <v>3.1080000000000001</v>
      </c>
    </row>
    <row r="5" spans="1:3" x14ac:dyDescent="0.4">
      <c r="A5" s="9">
        <v>4.99</v>
      </c>
      <c r="B5" s="9">
        <v>4.3070000000000004</v>
      </c>
      <c r="C5" s="9">
        <v>3.1040000000000001</v>
      </c>
    </row>
    <row r="6" spans="1:3" x14ac:dyDescent="0.4">
      <c r="A6" s="9">
        <v>5.39</v>
      </c>
      <c r="B6" s="9">
        <v>3.9</v>
      </c>
      <c r="C6" s="9">
        <v>3.0129999999999999</v>
      </c>
    </row>
    <row r="7" spans="1:3" x14ac:dyDescent="0.4">
      <c r="A7" s="9">
        <v>4.4980000000000002</v>
      </c>
      <c r="B7" s="9">
        <v>4.7910000000000004</v>
      </c>
      <c r="C7" s="9">
        <v>2.9990000000000001</v>
      </c>
    </row>
    <row r="8" spans="1:3" x14ac:dyDescent="0.4">
      <c r="A8" s="9">
        <v>4.9050000000000002</v>
      </c>
      <c r="B8" s="9">
        <v>3.7749999999999999</v>
      </c>
      <c r="C8" s="9">
        <v>3.21</v>
      </c>
    </row>
    <row r="9" spans="1:3" x14ac:dyDescent="0.4">
      <c r="A9" s="9">
        <v>4.4969999999999999</v>
      </c>
      <c r="B9" s="9">
        <v>4.9089999999999998</v>
      </c>
      <c r="C9" s="9">
        <v>3.0920000000000001</v>
      </c>
    </row>
    <row r="10" spans="1:3" x14ac:dyDescent="0.4">
      <c r="A10" s="9">
        <v>4.6369999999999996</v>
      </c>
      <c r="B10" s="9">
        <v>4.3029999999999999</v>
      </c>
      <c r="C10" s="9">
        <v>2.903</v>
      </c>
    </row>
    <row r="11" spans="1:3" x14ac:dyDescent="0.4">
      <c r="A11" s="9">
        <v>5.1989999999999998</v>
      </c>
      <c r="B11" s="9">
        <v>4.3010000000000002</v>
      </c>
      <c r="C11" s="9">
        <v>2.786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sce1</vt:lpstr>
      <vt:lpstr>sce1vscs</vt:lpstr>
      <vt:lpstr>sce1grid</vt:lpstr>
      <vt:lpstr>sce2</vt:lpstr>
      <vt:lpstr>sce2vscs</vt:lpstr>
      <vt:lpstr>sce2grid</vt:lpstr>
      <vt:lpstr>sce2analysis</vt:lpstr>
      <vt:lpstr>sce3</vt:lpstr>
      <vt:lpstr>sce3vscs</vt:lpstr>
      <vt:lpstr>sce3vscs2</vt:lpstr>
      <vt:lpstr>sce3grid</vt:lpstr>
      <vt:lpstr>sce4</vt:lpstr>
      <vt:lpstr>controlgain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Haoyu Ji</dc:creator>
  <cp:lastModifiedBy>JiHaoyu</cp:lastModifiedBy>
  <dcterms:created xsi:type="dcterms:W3CDTF">2015-06-05T18:19:34Z</dcterms:created>
  <dcterms:modified xsi:type="dcterms:W3CDTF">2025-03-23T16:59:13Z</dcterms:modified>
</cp:coreProperties>
</file>