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y\Junior year\Jet Propulsion\HW3\"/>
    </mc:Choice>
  </mc:AlternateContent>
  <xr:revisionPtr revIDLastSave="0" documentId="13_ncr:1_{78E5D01D-C29D-4855-80E5-643805F0BD2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K3" i="1"/>
  <c r="K4" i="1"/>
  <c r="K5" i="1"/>
  <c r="K6" i="1"/>
  <c r="K7" i="1"/>
  <c r="J3" i="1"/>
  <c r="J4" i="1"/>
  <c r="J5" i="1"/>
  <c r="J6" i="1"/>
  <c r="J7" i="1"/>
  <c r="I3" i="1"/>
  <c r="I4" i="1"/>
  <c r="I5" i="1"/>
  <c r="I6" i="1"/>
  <c r="I7" i="1"/>
  <c r="H3" i="1"/>
  <c r="H4" i="1"/>
  <c r="H5" i="1"/>
  <c r="H6" i="1"/>
  <c r="H7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<sst xmlns="http://schemas.openxmlformats.org/spreadsheetml/2006/main" count="17" uniqueCount="17">
  <si>
    <t>T2</t>
    <phoneticPr fontId="1" type="noConversion"/>
  </si>
  <si>
    <t>T4</t>
    <phoneticPr fontId="1" type="noConversion"/>
  </si>
  <si>
    <t>η turb</t>
    <phoneticPr fontId="1" type="noConversion"/>
  </si>
  <si>
    <t>η comp</t>
    <phoneticPr fontId="1" type="noConversion"/>
  </si>
  <si>
    <t>r</t>
    <phoneticPr fontId="1" type="noConversion"/>
  </si>
  <si>
    <t>γ</t>
    <phoneticPr fontId="1" type="noConversion"/>
  </si>
  <si>
    <t>η cycle</t>
    <phoneticPr fontId="1" type="noConversion"/>
  </si>
  <si>
    <t>W net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</si>
  <si>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</si>
  <si>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</si>
  <si>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</si>
  <si>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η cycle(分子)</t>
    <phoneticPr fontId="1" type="noConversion"/>
  </si>
  <si>
    <t>η cycle(分母)</t>
    <phoneticPr fontId="1" type="noConversion"/>
  </si>
  <si>
    <t>r^((γ-1)/γ)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</si>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</sst>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J11" sqref="J11"/>
    </sheetView>
  </sheetViews>
  <sheetFormatPr defaultRowHeight="13.9" x14ac:dyDescent="0.4"/>
  <cols>
    <col min="8" max="8" width="12.796875" customWidth="1"/>
    <col min="9" max="9" width="21.19921875" customWidth="1"/>
    <col min="10" max="10" width="14.33203125" customWidth="1"/>
    <col min="11" max="11" width="10.1328125" customWidth="1"/>
  </cols>
  <sheetData>
    <row r="1" spans="1:1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11</v>
      </c>
      <c r="J1" t="s">
        <v>12</v>
      </c>
      <c r="K1" t="s">
        <v>6</v>
      </c>
      <c r="L1" t="s">
        <v>7</v>
      </c>
    </row>
    <row r="2" spans="1:12" x14ac:dyDescent="0.4">
      <c r="A2" t="s">
        <v>8</v>
      </c>
      <c r="B2">
        <v>288</v>
      </c>
      <c r="C2">
        <v>1700</v>
      </c>
      <c r="D2">
        <v>0.9</v>
      </c>
      <c r="E2">
        <v>0.9</v>
      </c>
      <c r="F2">
        <v>45</v>
      </c>
      <c r="G2">
        <v>1.4</v>
      </c>
      <c r="H2">
        <f>F2^((G2-1)/G2)</f>
        <v>2.9671973503712432</v>
      </c>
      <c r="I2">
        <f>C2/B2*(1-1/H2)*D2-(H2-1)/E2</f>
        <v>1.3363151015729962</v>
      </c>
      <c r="J2">
        <f>C2/B2-1-(H2-1)/E2</f>
        <v>2.7170029440319521</v>
      </c>
      <c r="K2">
        <f>I2/J2</f>
        <v>0.4918342486555955</v>
      </c>
      <c r="L2">
        <f>1.005*B2*I2</f>
        <v>386.78304299928794</v>
      </c>
    </row>
    <row r="3" spans="1:12" x14ac:dyDescent="0.4">
      <c r="A3" t="s">
        <v>9</v>
      </c>
      <c r="B3">
        <v>308</v>
      </c>
      <c r="C3">
        <v>1700</v>
      </c>
      <c r="D3">
        <v>0.9</v>
      </c>
      <c r="E3">
        <v>0.9</v>
      </c>
      <c r="F3">
        <v>45</v>
      </c>
      <c r="G3">
        <v>1.4</v>
      </c>
      <c r="H3">
        <f t="shared" ref="H3:H7" si="0">F3^((G3-1)/G3)</f>
        <v>2.9671973503712432</v>
      </c>
      <c r="I3">
        <f t="shared" ref="I3:I7" si="1">C3/B3*(1-1/H3)*D3-(H3-1)/E3</f>
        <v>1.1076079629159299</v>
      </c>
      <c r="J3">
        <f t="shared" ref="J3:J7" si="2">C3/B3-1-(H3-1)/E3</f>
        <v>2.3337056857346941</v>
      </c>
      <c r="K3">
        <f t="shared" ref="K3:K7" si="3">I3/J3</f>
        <v>0.47461338834902578</v>
      </c>
      <c r="L3">
        <f t="shared" ref="L3:L7" si="4">1.005*B3*I3</f>
        <v>342.84896884099692</v>
      </c>
    </row>
    <row r="4" spans="1:12" x14ac:dyDescent="0.4">
      <c r="A4" t="s">
        <v>10</v>
      </c>
      <c r="B4">
        <v>259.5</v>
      </c>
      <c r="C4">
        <v>1575</v>
      </c>
      <c r="D4">
        <v>0.9</v>
      </c>
      <c r="E4">
        <v>0.9</v>
      </c>
      <c r="F4">
        <v>45</v>
      </c>
      <c r="G4">
        <v>1.4</v>
      </c>
      <c r="H4">
        <f t="shared" si="0"/>
        <v>2.9671973503712432</v>
      </c>
      <c r="I4">
        <f t="shared" si="1"/>
        <v>1.4357144435082092</v>
      </c>
      <c r="J4">
        <f t="shared" si="2"/>
        <v>2.8835893281038851</v>
      </c>
      <c r="K4">
        <f t="shared" si="3"/>
        <v>0.49789144019764719</v>
      </c>
      <c r="L4">
        <f t="shared" si="4"/>
        <v>374.4307375808321</v>
      </c>
    </row>
    <row r="5" spans="1:12" x14ac:dyDescent="0.4">
      <c r="A5" t="s">
        <v>14</v>
      </c>
      <c r="B5">
        <v>259.5</v>
      </c>
      <c r="C5">
        <v>1450</v>
      </c>
      <c r="D5">
        <v>0.9</v>
      </c>
      <c r="E5">
        <v>0.9</v>
      </c>
      <c r="F5">
        <v>40</v>
      </c>
      <c r="G5">
        <v>1.4</v>
      </c>
      <c r="H5">
        <f t="shared" si="0"/>
        <v>2.8690057991701852</v>
      </c>
      <c r="I5">
        <f t="shared" si="1"/>
        <v>1.1993908514857097</v>
      </c>
      <c r="J5">
        <f t="shared" si="2"/>
        <v>2.5109954832598458</v>
      </c>
      <c r="K5">
        <f t="shared" si="3"/>
        <v>0.47765551928776323</v>
      </c>
      <c r="L5">
        <f t="shared" si="4"/>
        <v>312.79813559034432</v>
      </c>
    </row>
    <row r="6" spans="1:12" x14ac:dyDescent="0.4">
      <c r="A6" t="s">
        <v>15</v>
      </c>
      <c r="B6">
        <v>259.5</v>
      </c>
      <c r="C6">
        <v>1450</v>
      </c>
      <c r="D6">
        <v>0.9</v>
      </c>
      <c r="E6">
        <v>0.9</v>
      </c>
      <c r="F6">
        <v>35</v>
      </c>
      <c r="G6">
        <v>1.4</v>
      </c>
      <c r="H6">
        <f t="shared" si="0"/>
        <v>2.7616096930870495</v>
      </c>
      <c r="I6">
        <f t="shared" si="1"/>
        <v>1.2505538347021876</v>
      </c>
      <c r="J6">
        <f t="shared" si="2"/>
        <v>2.6303244900188858</v>
      </c>
      <c r="K6">
        <f t="shared" si="3"/>
        <v>0.47543709509894294</v>
      </c>
      <c r="L6">
        <f t="shared" si="4"/>
        <v>326.1413137057437</v>
      </c>
    </row>
    <row r="7" spans="1:12" x14ac:dyDescent="0.4">
      <c r="A7" t="s">
        <v>16</v>
      </c>
      <c r="B7">
        <v>259.5</v>
      </c>
      <c r="C7">
        <v>1450</v>
      </c>
      <c r="D7">
        <v>0.85</v>
      </c>
      <c r="E7">
        <v>0.85</v>
      </c>
      <c r="F7">
        <v>40</v>
      </c>
      <c r="G7">
        <v>1.4</v>
      </c>
      <c r="H7">
        <f t="shared" si="0"/>
        <v>2.8690057991701852</v>
      </c>
      <c r="I7">
        <f t="shared" si="1"/>
        <v>0.8952300562835025</v>
      </c>
      <c r="J7">
        <f t="shared" si="2"/>
        <v>2.3888382414840166</v>
      </c>
      <c r="K7">
        <f t="shared" si="3"/>
        <v>0.37475541070012308</v>
      </c>
      <c r="L7">
        <f t="shared" si="4"/>
        <v>233.4737606035967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2023-03-06T08:59:50Z</dcterms:modified>
</cp:coreProperties>
</file>