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ojiajun/Desktop/"/>
    </mc:Choice>
  </mc:AlternateContent>
  <xr:revisionPtr revIDLastSave="0" documentId="13_ncr:1_{35BD7698-1A10-7241-8AAD-B9F6B69C7CE2}" xr6:coauthVersionLast="47" xr6:coauthVersionMax="47" xr10:uidLastSave="{00000000-0000-0000-0000-000000000000}"/>
  <workbookProtection workbookAlgorithmName="SHA-512" workbookHashValue="sS8CFPa/v5VP3S7Jn6K6A5X1gyFX4BERwywFMRYDv0EFW7O1OaCAUntzdArBaDDsLNn4LqU7izIjrIVuV5x5TA==" workbookSaltValue="xYAg3cTKtLKAAn8TmgXj4Q==" workbookSpinCount="100000" lockStructure="1"/>
  <bookViews>
    <workbookView xWindow="1220" yWindow="500" windowWidth="27580" windowHeight="17500" activeTab="3" xr2:uid="{00000000-000D-0000-FFFF-FFFF00000000}"/>
  </bookViews>
  <sheets>
    <sheet name="StudentList" sheetId="2" state="veryHidden" r:id="rId1"/>
    <sheet name="Staff" sheetId="11" state="hidden" r:id="rId2"/>
    <sheet name="Suppliers" sheetId="8" state="veryHidden" r:id="rId3"/>
    <sheet name="Component Order" sheetId="1" r:id="rId4"/>
  </sheets>
  <definedNames>
    <definedName name="CustID">OFFSET(StudentList!$A$3,1,,COUNTA(StudentList!$A$3:$A$99855)-1,1)</definedName>
    <definedName name="CustName">OFFSET(StudentList!$C$3,1,,COUNTA(StudentList!$C$3:$C$99855)-1,1)</definedName>
    <definedName name="Dept1">OFFSET(Staff!$E$24,1,,COUNTA(Staff!$E$24:$E$32)-1,1)</definedName>
    <definedName name="Lab_Ref">OFFSET(#REF!,1,,COUNTA(#REF!)-1,1)</definedName>
    <definedName name="LabTechs">Staff!$E$3:$E$10</definedName>
    <definedName name="PO_PRINT">#REF!</definedName>
    <definedName name="_xlnm.Print_Area" localSheetId="3">'Component Order'!$C$1:$N$36</definedName>
    <definedName name="ProductDescription">OFFSET(Staff!$J$12,1,,COUNTA(Staff!$J$12:$J$38)-1,1)</definedName>
    <definedName name="StudentID">OFFSET(StudentList!$B$3,1,,COUNTA(StudentList!$B$3:$B$99855)-1,1)</definedName>
    <definedName name="Supplier_Name">OFFSET(Suppliers!$B$2,1,,COUNTA(Suppliers!$B$2:$B$99763),1)</definedName>
    <definedName name="Supv_Name">OFFSET(Staff!$B$1,1,,COUNTA(Staff!$B$1:$B$1004)-1,1)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3" i="2" l="1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252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198" i="2"/>
  <c r="J199" i="2"/>
  <c r="J200" i="2"/>
  <c r="J197" i="2" l="1"/>
  <c r="J196" i="2"/>
  <c r="I5" i="1" l="1"/>
  <c r="E5" i="1"/>
  <c r="M6" i="1"/>
  <c r="K4" i="1"/>
  <c r="I4" i="1"/>
  <c r="E4" i="1"/>
  <c r="J195" i="2"/>
  <c r="J194" i="2" l="1"/>
  <c r="I6" i="1" l="1"/>
  <c r="J160" i="2" l="1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4" i="1"/>
  <c r="L32" i="1" l="1"/>
  <c r="B3" i="1" l="1"/>
  <c r="B9" i="1" l="1"/>
  <c r="B7" i="1"/>
  <c r="J28" i="2" l="1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4" i="2"/>
  <c r="J5" i="2"/>
  <c r="J6" i="2"/>
  <c r="J7" i="2"/>
  <c r="J8" i="2"/>
  <c r="J9" i="2"/>
  <c r="J10" i="2"/>
  <c r="J11" i="2"/>
  <c r="J12" i="2"/>
  <c r="J13" i="2"/>
  <c r="J14" i="2"/>
  <c r="B4" i="1" l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ur_eqp mdb" description="Connection to the 'pur_eqp mdb' query in the workbook." type="5" refreshedVersion="6" background="1">
    <dbPr connection="Provider=Microsoft.Mashup.OleDb.1;Data Source=$Workbook$;Location=pur_eqp mdb;Extended Properties=&quot;&quot;" command="SELECT * FROM [pur_eqp mdb]"/>
  </connection>
  <connection id="2" xr16:uid="{00000000-0015-0000-FFFF-FFFF01000000}" keepAlive="1" name="Query - pur_ord mdb" description="Connection to the 'pur_ord mdb' query in the workbook." type="5" refreshedVersion="6" background="1">
    <dbPr connection="Provider=Microsoft.Mashup.OleDb.1;Data Source=$Workbook$;Location=pur_ord mdb;Extended Properties=&quot;&quot;" command="SELECT * FROM [pur_ord mdb]"/>
  </connection>
  <connection id="3" xr16:uid="{00000000-0015-0000-FFFF-FFFF02000000}" keepAlive="1" name="Query - pur_staf mdb" description="Connection to the 'pur_staf mdb' query in the workbook." type="5" refreshedVersion="6" background="1">
    <dbPr connection="Provider=Microsoft.Mashup.OleDb.1;Data Source=$Workbook$;Location=pur_staf mdb;Extended Properties=&quot;&quot;" command="SELECT * FROM [pur_staf mdb]"/>
  </connection>
  <connection id="4" xr16:uid="{00000000-0015-0000-FFFF-FFFF03000000}" keepAlive="1" name="Query - T_Sup_Orders_Arch" description="Connection to the 'T_Sup_Orders_Arch' query in the workbook." type="5" refreshedVersion="0" background="1">
    <dbPr connection="Provider=Microsoft.Mashup.OleDb.1;Data Source=$Workbook$;Location=T_Sup_Orders_Arch;Extended Properties=&quot;&quot;" command="SELECT * FROM [T_Sup_Orders_Arch]"/>
  </connection>
</connections>
</file>

<file path=xl/sharedStrings.xml><?xml version="1.0" encoding="utf-8"?>
<sst xmlns="http://schemas.openxmlformats.org/spreadsheetml/2006/main" count="2911" uniqueCount="2349">
  <si>
    <t>Email</t>
  </si>
  <si>
    <t>Cust ID</t>
  </si>
  <si>
    <t>B2</t>
  </si>
  <si>
    <t>E4</t>
  </si>
  <si>
    <t>K4</t>
  </si>
  <si>
    <t>E6</t>
  </si>
  <si>
    <t>I6</t>
  </si>
  <si>
    <t>E8</t>
  </si>
  <si>
    <t>I8</t>
  </si>
  <si>
    <t>Cust New</t>
  </si>
  <si>
    <t>Cust Row</t>
  </si>
  <si>
    <t>Next ID</t>
  </si>
  <si>
    <t>Title</t>
  </si>
  <si>
    <t>M.A.Briers@student.liverpool.ac.uk</t>
  </si>
  <si>
    <t>Student ID</t>
  </si>
  <si>
    <t>Supervisor</t>
  </si>
  <si>
    <t>Student Name</t>
  </si>
  <si>
    <t>Module</t>
  </si>
  <si>
    <t>Year Of Study</t>
  </si>
  <si>
    <t>Order ref No</t>
  </si>
  <si>
    <t>3p3</t>
  </si>
  <si>
    <t>3p4</t>
  </si>
  <si>
    <t>3p5</t>
  </si>
  <si>
    <t>3p6</t>
  </si>
  <si>
    <t>3p7</t>
  </si>
  <si>
    <t>3p8</t>
  </si>
  <si>
    <t>3p9</t>
  </si>
  <si>
    <t>3p10</t>
  </si>
  <si>
    <t>3p11</t>
  </si>
  <si>
    <t>3p12</t>
  </si>
  <si>
    <t>3p13</t>
  </si>
  <si>
    <t>3p14</t>
  </si>
  <si>
    <t>3p15</t>
  </si>
  <si>
    <t>G8</t>
  </si>
  <si>
    <t>3p89</t>
  </si>
  <si>
    <t>3p125</t>
  </si>
  <si>
    <t>3p99</t>
  </si>
  <si>
    <t>3p66</t>
  </si>
  <si>
    <t>3p77</t>
  </si>
  <si>
    <t>3p88</t>
  </si>
  <si>
    <t>3p100</t>
  </si>
  <si>
    <t>3p1</t>
  </si>
  <si>
    <t>3p2</t>
  </si>
  <si>
    <t>3p16</t>
  </si>
  <si>
    <t>3p17</t>
  </si>
  <si>
    <t>3p18</t>
  </si>
  <si>
    <t>3p19</t>
  </si>
  <si>
    <t>3p20</t>
  </si>
  <si>
    <t>3p21</t>
  </si>
  <si>
    <t>3p22</t>
  </si>
  <si>
    <t>3p23</t>
  </si>
  <si>
    <t>3p24</t>
  </si>
  <si>
    <t>3p25</t>
  </si>
  <si>
    <t>3p26</t>
  </si>
  <si>
    <t>3p27</t>
  </si>
  <si>
    <t>3p28</t>
  </si>
  <si>
    <t>3p29</t>
  </si>
  <si>
    <t>3p30</t>
  </si>
  <si>
    <t>3p31</t>
  </si>
  <si>
    <t>3p32</t>
  </si>
  <si>
    <t>3p33</t>
  </si>
  <si>
    <t>3p34</t>
  </si>
  <si>
    <t>3p35</t>
  </si>
  <si>
    <t>3p36</t>
  </si>
  <si>
    <t>3p37</t>
  </si>
  <si>
    <t>3p38</t>
  </si>
  <si>
    <t>3p39</t>
  </si>
  <si>
    <t>3p40</t>
  </si>
  <si>
    <t>3p41</t>
  </si>
  <si>
    <t>3p42</t>
  </si>
  <si>
    <t>3p43</t>
  </si>
  <si>
    <t>3p44</t>
  </si>
  <si>
    <t>3p45</t>
  </si>
  <si>
    <t>3p46</t>
  </si>
  <si>
    <t>3p47</t>
  </si>
  <si>
    <t>3p48</t>
  </si>
  <si>
    <t>3p49</t>
  </si>
  <si>
    <t>3p50</t>
  </si>
  <si>
    <t>3p51</t>
  </si>
  <si>
    <t>3p52</t>
  </si>
  <si>
    <t>3p53</t>
  </si>
  <si>
    <t>3p54</t>
  </si>
  <si>
    <t>3p55</t>
  </si>
  <si>
    <t>3p56</t>
  </si>
  <si>
    <t>3p57</t>
  </si>
  <si>
    <t>3p58</t>
  </si>
  <si>
    <t>3p59</t>
  </si>
  <si>
    <t>3p60</t>
  </si>
  <si>
    <t>3p61</t>
  </si>
  <si>
    <t>3p62</t>
  </si>
  <si>
    <t>3p63</t>
  </si>
  <si>
    <t>3p64</t>
  </si>
  <si>
    <t>3p65</t>
  </si>
  <si>
    <t>3p67</t>
  </si>
  <si>
    <t>3p68</t>
  </si>
  <si>
    <t>3p69</t>
  </si>
  <si>
    <t>3p70</t>
  </si>
  <si>
    <t>3p71</t>
  </si>
  <si>
    <t>3p72</t>
  </si>
  <si>
    <t>3p73</t>
  </si>
  <si>
    <t>3p74</t>
  </si>
  <si>
    <t>3p75</t>
  </si>
  <si>
    <t>3p76</t>
  </si>
  <si>
    <t>3p78</t>
  </si>
  <si>
    <t>3p79</t>
  </si>
  <si>
    <t>3p80</t>
  </si>
  <si>
    <t>3p81</t>
  </si>
  <si>
    <t>3p82</t>
  </si>
  <si>
    <t>3p83</t>
  </si>
  <si>
    <t>3p84</t>
  </si>
  <si>
    <t>3p85</t>
  </si>
  <si>
    <t>3p86</t>
  </si>
  <si>
    <t>3p87</t>
  </si>
  <si>
    <t>3p90</t>
  </si>
  <si>
    <t>3p91</t>
  </si>
  <si>
    <t>3p92</t>
  </si>
  <si>
    <t>3p93</t>
  </si>
  <si>
    <t>3p94</t>
  </si>
  <si>
    <t>3p95</t>
  </si>
  <si>
    <t>3p96</t>
  </si>
  <si>
    <t>3p97</t>
  </si>
  <si>
    <t>3p98</t>
  </si>
  <si>
    <t>3p101</t>
  </si>
  <si>
    <t>3p102</t>
  </si>
  <si>
    <t>3p103</t>
  </si>
  <si>
    <t>3p104</t>
  </si>
  <si>
    <t>3p105</t>
  </si>
  <si>
    <t>3p106</t>
  </si>
  <si>
    <t>3p107</t>
  </si>
  <si>
    <t>3p108</t>
  </si>
  <si>
    <t>3p109</t>
  </si>
  <si>
    <t>3p110</t>
  </si>
  <si>
    <t>3p111</t>
  </si>
  <si>
    <t>3p112</t>
  </si>
  <si>
    <t>3p113</t>
  </si>
  <si>
    <t>3p114</t>
  </si>
  <si>
    <t>3p115</t>
  </si>
  <si>
    <t>3p116</t>
  </si>
  <si>
    <t>3p117</t>
  </si>
  <si>
    <t>3p118</t>
  </si>
  <si>
    <t>3p119</t>
  </si>
  <si>
    <t>3p120</t>
  </si>
  <si>
    <t>3p121</t>
  </si>
  <si>
    <t>3p122</t>
  </si>
  <si>
    <t>3p123</t>
  </si>
  <si>
    <t>3p124</t>
  </si>
  <si>
    <t>3p126</t>
  </si>
  <si>
    <t>3p127</t>
  </si>
  <si>
    <t>3p128</t>
  </si>
  <si>
    <t>3p129</t>
  </si>
  <si>
    <t>3p130</t>
  </si>
  <si>
    <t>3p131</t>
  </si>
  <si>
    <t>3p132</t>
  </si>
  <si>
    <t>3p133</t>
  </si>
  <si>
    <t>3p134</t>
  </si>
  <si>
    <t>3p135</t>
  </si>
  <si>
    <t>3p136</t>
  </si>
  <si>
    <t>3p137</t>
  </si>
  <si>
    <t>3p138</t>
  </si>
  <si>
    <t>3p139</t>
  </si>
  <si>
    <t>3p140</t>
  </si>
  <si>
    <t>3p141</t>
  </si>
  <si>
    <t>3p142</t>
  </si>
  <si>
    <t>3p143</t>
  </si>
  <si>
    <t>3p144</t>
  </si>
  <si>
    <t>3p145</t>
  </si>
  <si>
    <t>3p146</t>
  </si>
  <si>
    <t>3p147</t>
  </si>
  <si>
    <t>3p148</t>
  </si>
  <si>
    <t>3p149</t>
  </si>
  <si>
    <t>3p150</t>
  </si>
  <si>
    <t>3p151</t>
  </si>
  <si>
    <t>3p152</t>
  </si>
  <si>
    <t>3p153</t>
  </si>
  <si>
    <t>3p154</t>
  </si>
  <si>
    <t>3p155</t>
  </si>
  <si>
    <t>3p156</t>
  </si>
  <si>
    <t>3p157</t>
  </si>
  <si>
    <t>3p158</t>
  </si>
  <si>
    <t>3p159</t>
  </si>
  <si>
    <t>3p160</t>
  </si>
  <si>
    <t>3p161</t>
  </si>
  <si>
    <t>3p162</t>
  </si>
  <si>
    <t>3p163</t>
  </si>
  <si>
    <t>I4</t>
  </si>
  <si>
    <t>Supplier Name</t>
  </si>
  <si>
    <t>Unit Price</t>
  </si>
  <si>
    <t>Supplier</t>
  </si>
  <si>
    <t>Lab Ref No</t>
  </si>
  <si>
    <t>Address</t>
  </si>
  <si>
    <t>Add2</t>
  </si>
  <si>
    <t>City</t>
  </si>
  <si>
    <t>Country</t>
  </si>
  <si>
    <t>Phone Number</t>
  </si>
  <si>
    <t>E-Mail</t>
  </si>
  <si>
    <t>Web</t>
  </si>
  <si>
    <t>CurrencyType</t>
  </si>
  <si>
    <t>PlusVat</t>
  </si>
  <si>
    <t>Milton Keynes</t>
  </si>
  <si>
    <t>RS Components</t>
  </si>
  <si>
    <t>PO Box 99</t>
  </si>
  <si>
    <t>Corby</t>
  </si>
  <si>
    <t>England</t>
  </si>
  <si>
    <t>Rapid Electronics LTD</t>
  </si>
  <si>
    <t>Heckworth Close</t>
  </si>
  <si>
    <t>Colchester</t>
  </si>
  <si>
    <t>sales@rapidelec.co.uk</t>
  </si>
  <si>
    <t>Yes</t>
  </si>
  <si>
    <t>No</t>
  </si>
  <si>
    <t xml:space="preserve">(0153) 6201201 </t>
  </si>
  <si>
    <t xml:space="preserve">(0120) 6751166 </t>
  </si>
  <si>
    <t>Slough</t>
  </si>
  <si>
    <t>US</t>
  </si>
  <si>
    <t>Liverpool</t>
  </si>
  <si>
    <t>S.J.Electronics Ltd</t>
  </si>
  <si>
    <t>Coggeshell Ind Est</t>
  </si>
  <si>
    <t>Coggeshall</t>
  </si>
  <si>
    <t xml:space="preserve">(0137) 6562004 </t>
  </si>
  <si>
    <t>sales@sjelect.demon.co.uk</t>
  </si>
  <si>
    <t>UK</t>
  </si>
  <si>
    <t>BOC</t>
  </si>
  <si>
    <t>Priesley Road</t>
  </si>
  <si>
    <t>Worsley</t>
  </si>
  <si>
    <t xml:space="preserve">(0800) 111333 </t>
  </si>
  <si>
    <t>Amazon.co.uk</t>
  </si>
  <si>
    <t>1-9 The Grove</t>
  </si>
  <si>
    <t xml:space="preserve">(0800) 2796620 </t>
  </si>
  <si>
    <t>Station Road</t>
  </si>
  <si>
    <t>Merseyside Metal Services</t>
  </si>
  <si>
    <t>21/35 Gascoyne Steet</t>
  </si>
  <si>
    <t xml:space="preserve">(0151) 6501600 </t>
  </si>
  <si>
    <t>sales@merymetals.co.uk</t>
  </si>
  <si>
    <t>E.Preston Electrical LTD</t>
  </si>
  <si>
    <t>Globe Lane Ind Est</t>
  </si>
  <si>
    <t>Dukinfield</t>
  </si>
  <si>
    <t xml:space="preserve">(0161) 3395177 </t>
  </si>
  <si>
    <t>sales@epreston.co.uk</t>
  </si>
  <si>
    <t>E-Dimensionl Inc</t>
  </si>
  <si>
    <t>South Marston Ind Est</t>
  </si>
  <si>
    <t>Swindon</t>
  </si>
  <si>
    <t xml:space="preserve">(0871) 7115245 </t>
  </si>
  <si>
    <t>sales@edimentional.co.uk</t>
  </si>
  <si>
    <t>Maplin Electronics PLC</t>
  </si>
  <si>
    <t>Valley Road</t>
  </si>
  <si>
    <t>Barnsley</t>
  </si>
  <si>
    <t xml:space="preserve">(0870) 2646000 </t>
  </si>
  <si>
    <t>sales@maplin.co.uk</t>
  </si>
  <si>
    <t>Bishop Meadow Road</t>
  </si>
  <si>
    <t>Sigma-Aldrich Company Ltd</t>
  </si>
  <si>
    <t>Fancy Road</t>
  </si>
  <si>
    <t>Pool</t>
  </si>
  <si>
    <t xml:space="preserve">(0800) 272572 </t>
  </si>
  <si>
    <t>proteomics@sial.com</t>
  </si>
  <si>
    <t>Edmund Optics Inc</t>
  </si>
  <si>
    <t>Lysander Close</t>
  </si>
  <si>
    <t>Clifton Moor</t>
  </si>
  <si>
    <t xml:space="preserve">(0190) 4691469 </t>
  </si>
  <si>
    <t>uksales@edmundoptics.com</t>
  </si>
  <si>
    <t>http://www.edmundoptics.com/UK</t>
  </si>
  <si>
    <t>USA</t>
  </si>
  <si>
    <t>Screwfix</t>
  </si>
  <si>
    <t>Free Post Yeovil</t>
  </si>
  <si>
    <t>Yeovil</t>
  </si>
  <si>
    <t xml:space="preserve">(0500) 414141 </t>
  </si>
  <si>
    <t>BFI OPTiLAS Ltd</t>
  </si>
  <si>
    <t>Mill Square</t>
  </si>
  <si>
    <t>Wolverton Mill South</t>
  </si>
  <si>
    <t xml:space="preserve">(0190) 8326326 </t>
  </si>
  <si>
    <t>Jason.Hatwell@bfioptilas.com</t>
  </si>
  <si>
    <t>Active Robots Ltd</t>
  </si>
  <si>
    <t>Wells Road</t>
  </si>
  <si>
    <t>Radstock</t>
  </si>
  <si>
    <t xml:space="preserve">(0176) 1239267 </t>
  </si>
  <si>
    <t>enguires@active-robots.com</t>
  </si>
  <si>
    <t>Reading</t>
  </si>
  <si>
    <t>Preston</t>
  </si>
  <si>
    <t>Scan Computer int ltd</t>
  </si>
  <si>
    <t>27-28 Enterprise Park</t>
  </si>
  <si>
    <t>Horwich</t>
  </si>
  <si>
    <t xml:space="preserve">(0870) 7554747 </t>
  </si>
  <si>
    <t>High Wycombe</t>
  </si>
  <si>
    <t>National Instroments (UK) Ltd</t>
  </si>
  <si>
    <t>Newbury busness Park</t>
  </si>
  <si>
    <t>London Road</t>
  </si>
  <si>
    <t xml:space="preserve">(0163) 5523545 </t>
  </si>
  <si>
    <t>http://www.ni.com</t>
  </si>
  <si>
    <t>Birchwood</t>
  </si>
  <si>
    <t>Digi Key</t>
  </si>
  <si>
    <t xml:space="preserve">(1800) 3444539 </t>
  </si>
  <si>
    <t>Canal Road</t>
  </si>
  <si>
    <t xml:space="preserve">(0844) 7111155 </t>
  </si>
  <si>
    <t>uk</t>
  </si>
  <si>
    <t>Alfa Aesar</t>
  </si>
  <si>
    <t>Port of Heysham, Ind Park</t>
  </si>
  <si>
    <t>Heysham</t>
  </si>
  <si>
    <t xml:space="preserve">(0152) 4850506 </t>
  </si>
  <si>
    <t>UKsales@alfa.com</t>
  </si>
  <si>
    <t>Cool Components (Sparkfun)</t>
  </si>
  <si>
    <t>Unit B 51 Elsinore Road</t>
  </si>
  <si>
    <t>info@coolcomponents.co.uk</t>
  </si>
  <si>
    <t>Ebuyer.com</t>
  </si>
  <si>
    <t>Ebuyer (UK) Limited</t>
  </si>
  <si>
    <t>Howden</t>
  </si>
  <si>
    <t xml:space="preserve">(0871) 5213300 </t>
  </si>
  <si>
    <t>Rf Solutions LTD</t>
  </si>
  <si>
    <t>Unit 21 Cliffe Industrial Est</t>
  </si>
  <si>
    <t>Lewes</t>
  </si>
  <si>
    <t xml:space="preserve">(0127) 3898000 </t>
  </si>
  <si>
    <t>Goodfellow.com</t>
  </si>
  <si>
    <t>Ermine Business Park</t>
  </si>
  <si>
    <t xml:space="preserve">(0148) 0424800 </t>
  </si>
  <si>
    <t>info@goodfellow.com</t>
  </si>
  <si>
    <t>Keithley Instruments Limited</t>
  </si>
  <si>
    <t xml:space="preserve">(0118) 9297500 </t>
  </si>
  <si>
    <t>Euroquartz Limited</t>
  </si>
  <si>
    <t>Blacknell Lane</t>
  </si>
  <si>
    <t>Crewkerne</t>
  </si>
  <si>
    <t xml:space="preserve">(0146) 0230000 </t>
  </si>
  <si>
    <t>sales@euroquartz.co.uk</t>
  </si>
  <si>
    <t>Argos Direct</t>
  </si>
  <si>
    <t>Acton Gate</t>
  </si>
  <si>
    <t xml:space="preserve">(0456) 403030 </t>
  </si>
  <si>
    <t>www.argos.co.uk</t>
  </si>
  <si>
    <t>Linton</t>
  </si>
  <si>
    <t>Apple Sales International</t>
  </si>
  <si>
    <t>Hollyhill Industrial Estate</t>
  </si>
  <si>
    <t>Hollyhill</t>
  </si>
  <si>
    <t xml:space="preserve">(0845) 6001683 </t>
  </si>
  <si>
    <t>contactus.uk@euro.apple.com</t>
  </si>
  <si>
    <t>http://www.apple.com</t>
  </si>
  <si>
    <t>RoboSavvy Ltd</t>
  </si>
  <si>
    <t>37 Broadhust Gardens</t>
  </si>
  <si>
    <t xml:space="preserve">(0044) 2071934351 </t>
  </si>
  <si>
    <t>sales@robosavvy.com</t>
  </si>
  <si>
    <t>http://robosavvy.com</t>
  </si>
  <si>
    <t>Swagelok Manchester</t>
  </si>
  <si>
    <t>3 Kelvin Close</t>
  </si>
  <si>
    <t xml:space="preserve">(0192) 5882662 </t>
  </si>
  <si>
    <t>http://www.swagelok.com</t>
  </si>
  <si>
    <t>Parkway</t>
  </si>
  <si>
    <t>Overclockers UK (Esnet Ltd)</t>
  </si>
  <si>
    <t>High Carr Business Park</t>
  </si>
  <si>
    <t>Newcastle-under-Lyme</t>
  </si>
  <si>
    <t xml:space="preserve">(0871) 2005052 </t>
  </si>
  <si>
    <t>Via website</t>
  </si>
  <si>
    <t>http://www.overclockers.co.uk</t>
  </si>
  <si>
    <t>Ryman Ltd</t>
  </si>
  <si>
    <t>Ryman House</t>
  </si>
  <si>
    <t>Savoy Rd</t>
  </si>
  <si>
    <t xml:space="preserve">(0800) 801901 </t>
  </si>
  <si>
    <t>sales@ryman.co.uk</t>
  </si>
  <si>
    <t>http://www.ryman.co.uk</t>
  </si>
  <si>
    <t>Hemel Hempstead</t>
  </si>
  <si>
    <t>Thor Labs LTD</t>
  </si>
  <si>
    <t>1 Saint Thomas Place</t>
  </si>
  <si>
    <t>Ely</t>
  </si>
  <si>
    <t xml:space="preserve">(0044) 1353654440 </t>
  </si>
  <si>
    <t>sales.uk@thorlabs.com</t>
  </si>
  <si>
    <t>http://www.thorlabs.com/</t>
  </si>
  <si>
    <t>Metals4u Limited</t>
  </si>
  <si>
    <t>Unit 8 Royal Business Park</t>
  </si>
  <si>
    <t>King Street</t>
  </si>
  <si>
    <t xml:space="preserve">(0197) 7600023 </t>
  </si>
  <si>
    <t>http://www.metals4u.co.uk</t>
  </si>
  <si>
    <t>Nisbets Plc</t>
  </si>
  <si>
    <t>Fourth Way</t>
  </si>
  <si>
    <t>Avonmouth</t>
  </si>
  <si>
    <t xml:space="preserve">(0845) 1110281 </t>
  </si>
  <si>
    <t>sales@nisbets.co.uk</t>
  </si>
  <si>
    <t>Mouser Electronics</t>
  </si>
  <si>
    <t>Hillbottom Road</t>
  </si>
  <si>
    <t xml:space="preserve">(0149) 4467490 </t>
  </si>
  <si>
    <t>uk@mouser.com</t>
  </si>
  <si>
    <t>http://uk.mouser.com</t>
  </si>
  <si>
    <t>Fisher Scientific UK</t>
  </si>
  <si>
    <t xml:space="preserve">(0150) 9231166 </t>
  </si>
  <si>
    <t>HobbyTronics Ltd</t>
  </si>
  <si>
    <t>29 Beckside</t>
  </si>
  <si>
    <t>Wilberfoss</t>
  </si>
  <si>
    <t>0844 487 4145</t>
  </si>
  <si>
    <t>http://www.hobbytronics.co.uk</t>
  </si>
  <si>
    <t>Staples Direct</t>
  </si>
  <si>
    <t>PO Box 732</t>
  </si>
  <si>
    <t>0844 546 6666</t>
  </si>
  <si>
    <t>CustomerSupport@online.staples.co.uk.</t>
  </si>
  <si>
    <t>http://www.staples.co.uk</t>
  </si>
  <si>
    <t>Germany</t>
  </si>
  <si>
    <t>China</t>
  </si>
  <si>
    <t>Robson Scientific</t>
  </si>
  <si>
    <t>Unit 4C Clarklands Ind Estate</t>
  </si>
  <si>
    <t>Sawbridgeworth</t>
  </si>
  <si>
    <t xml:space="preserve">(0127) 9724324 </t>
  </si>
  <si>
    <t>sales@robsonscientific.co.uk</t>
  </si>
  <si>
    <t>Mazet Gmbh</t>
  </si>
  <si>
    <t>Handelstregister</t>
  </si>
  <si>
    <t>Amtsgenricht</t>
  </si>
  <si>
    <t xml:space="preserve">(4936) 412809 </t>
  </si>
  <si>
    <t>sales@mazet.de</t>
  </si>
  <si>
    <t>Proto-Pic, Unit 17,</t>
  </si>
  <si>
    <t>Myregorme Place</t>
  </si>
  <si>
    <t>Micheston Ind Est</t>
  </si>
  <si>
    <t xml:space="preserve">(0159) 2572093 </t>
  </si>
  <si>
    <t>https://www.proto-pic.co.uk/</t>
  </si>
  <si>
    <t>Kitronik Ltd</t>
  </si>
  <si>
    <t>Shipstones Business Centre</t>
  </si>
  <si>
    <t>North Gate</t>
  </si>
  <si>
    <t xml:space="preserve">(0845) 8380781 </t>
  </si>
  <si>
    <t>Hyde</t>
  </si>
  <si>
    <t>Simply Bearings LTD</t>
  </si>
  <si>
    <t>Greenfold Way</t>
  </si>
  <si>
    <t>Leigh Busness Park</t>
  </si>
  <si>
    <t xml:space="preserve">(0194) 2269837 </t>
  </si>
  <si>
    <t>https://simplybearings.co.uk</t>
  </si>
  <si>
    <t>Chronos Limited</t>
  </si>
  <si>
    <t>Unit 2 Southfieldds Road</t>
  </si>
  <si>
    <t xml:space="preserve">(0158) 2471900 </t>
  </si>
  <si>
    <t>Oomlout - DIY elec</t>
  </si>
  <si>
    <t>Unit 3 Emstead Works</t>
  </si>
  <si>
    <t>Old Lane</t>
  </si>
  <si>
    <t xml:space="preserve">(6666) 6666666666 </t>
  </si>
  <si>
    <t>info@oomlout.com</t>
  </si>
  <si>
    <t>http://oomlout.co.uk/</t>
  </si>
  <si>
    <t>3M United Kingdom PLC</t>
  </si>
  <si>
    <t>3M House</t>
  </si>
  <si>
    <t>28 Great Jackson Street</t>
  </si>
  <si>
    <t xml:space="preserve">(0128) 03555 </t>
  </si>
  <si>
    <t>Homebrewshop Unit2</t>
  </si>
  <si>
    <t>Blackwater Way</t>
  </si>
  <si>
    <t>Aldershot</t>
  </si>
  <si>
    <t xml:space="preserve">(0125) 2338045 </t>
  </si>
  <si>
    <t>sales@the-home-brew-shop.co.uk</t>
  </si>
  <si>
    <t>Uk</t>
  </si>
  <si>
    <t>Hobby King</t>
  </si>
  <si>
    <t>18 Elmsett Airfield</t>
  </si>
  <si>
    <t>Elmsett</t>
  </si>
  <si>
    <t xml:space="preserve">(1800) 6075803 </t>
  </si>
  <si>
    <t>First 4 Magnets</t>
  </si>
  <si>
    <t>Ollerton Road</t>
  </si>
  <si>
    <t>Tuxford</t>
  </si>
  <si>
    <t xml:space="preserve">(0177) 7874520 </t>
  </si>
  <si>
    <t>Wickes</t>
  </si>
  <si>
    <t>Rhosili Road</t>
  </si>
  <si>
    <t>Brackmils Industrial Estate</t>
  </si>
  <si>
    <t xml:space="preserve">(0370) 2188596 </t>
  </si>
  <si>
    <t>Philip Harris</t>
  </si>
  <si>
    <t>2 Gregory Street</t>
  </si>
  <si>
    <t xml:space="preserve">(0845) 1204520 </t>
  </si>
  <si>
    <t>orders@philipharris.co.uk</t>
  </si>
  <si>
    <t>Plastock</t>
  </si>
  <si>
    <t>Lisle Road</t>
  </si>
  <si>
    <t>High Wycomb</t>
  </si>
  <si>
    <t xml:space="preserve">(0149) 4449975 </t>
  </si>
  <si>
    <t>plastic@plastock.co.uk</t>
  </si>
  <si>
    <t>Hilltop Products</t>
  </si>
  <si>
    <t>Parkside Business Park</t>
  </si>
  <si>
    <t>Kirkstead Way</t>
  </si>
  <si>
    <t xml:space="preserve">(0194) 2723101 </t>
  </si>
  <si>
    <t>sales@hilltop-products.co.uk</t>
  </si>
  <si>
    <t>Hyjo</t>
  </si>
  <si>
    <t>Rainbow Works</t>
  </si>
  <si>
    <t>21 Markfield Road</t>
  </si>
  <si>
    <t xml:space="preserve">(0208) 8084321 </t>
  </si>
  <si>
    <t>sales@thehosemaster.co.u</t>
  </si>
  <si>
    <t>Hydroponics</t>
  </si>
  <si>
    <t>17 Rondin Road</t>
  </si>
  <si>
    <t>Ardwick</t>
  </si>
  <si>
    <t xml:space="preserve">(0845) 8720570 </t>
  </si>
  <si>
    <t>customerservice@hydroponics.co.uk</t>
  </si>
  <si>
    <t>GRM Products</t>
  </si>
  <si>
    <t>9 Porter Ave</t>
  </si>
  <si>
    <t>Hudson NH</t>
  </si>
  <si>
    <t xml:space="preserve">(1978) 2936741 </t>
  </si>
  <si>
    <t>Garym@gmProducts.com</t>
  </si>
  <si>
    <t>http://www.GRMProducts.com</t>
  </si>
  <si>
    <t>Supplies for Schools</t>
  </si>
  <si>
    <t>42 Mochdre Industrial Estate</t>
  </si>
  <si>
    <t>Newtown</t>
  </si>
  <si>
    <t xml:space="preserve">(0800) 6990699 </t>
  </si>
  <si>
    <t>alan@suppliesforschools.com</t>
  </si>
  <si>
    <t>Frost Auto Restoration</t>
  </si>
  <si>
    <t>Crawford St</t>
  </si>
  <si>
    <t>Rochdale</t>
  </si>
  <si>
    <t xml:space="preserve">(0170) 6658619 </t>
  </si>
  <si>
    <t>customerservice@frost.co.uk</t>
  </si>
  <si>
    <t>Digitalmeans</t>
  </si>
  <si>
    <t>40 Studland Road</t>
  </si>
  <si>
    <t xml:space="preserve">(0844) 6827640 </t>
  </si>
  <si>
    <t>contact form on site</t>
  </si>
  <si>
    <t>https://digitalmeans.co.uk</t>
  </si>
  <si>
    <t>Sydney Street</t>
  </si>
  <si>
    <t>Chesterfield</t>
  </si>
  <si>
    <t>Cole-Parmer UK</t>
  </si>
  <si>
    <t>River Brent Business Park</t>
  </si>
  <si>
    <t>Trumpers Way Hanwell</t>
  </si>
  <si>
    <t xml:space="preserve">(0208) 5747556 </t>
  </si>
  <si>
    <t>sales@coleparmer.co.uk</t>
  </si>
  <si>
    <t>http:/www.coleparmer.co.uk</t>
  </si>
  <si>
    <t>Guys Magnets</t>
  </si>
  <si>
    <t>Evans Business Center</t>
  </si>
  <si>
    <t>Hampton Park West</t>
  </si>
  <si>
    <t xml:space="preserve">(0122) 5702782 </t>
  </si>
  <si>
    <t>info@guysmagnets.com</t>
  </si>
  <si>
    <t>http://www.guysmagnets.com/</t>
  </si>
  <si>
    <t>Conveyors Direct Online Ltd</t>
  </si>
  <si>
    <t>Fishburn Industrial Estate</t>
  </si>
  <si>
    <t>Fishburn</t>
  </si>
  <si>
    <t>01740 623338</t>
  </si>
  <si>
    <t>info@valuframe.co.uk</t>
  </si>
  <si>
    <t>http://www.valuframe.co.uk/</t>
  </si>
  <si>
    <t>5/6 Kenyon Court</t>
  </si>
  <si>
    <t>Kenyon Road</t>
  </si>
  <si>
    <t>sales@thehosemaster.co.uk</t>
  </si>
  <si>
    <t>Huddersfield</t>
  </si>
  <si>
    <t>Comar Optics</t>
  </si>
  <si>
    <t xml:space="preserve">(0122) 3866120 </t>
  </si>
  <si>
    <t>info.uk@comaroptics.com</t>
  </si>
  <si>
    <t>Cornwall Model Boats</t>
  </si>
  <si>
    <t>Highfield Road Industrial Est.</t>
  </si>
  <si>
    <t>Camelford</t>
  </si>
  <si>
    <t>01840 211009</t>
  </si>
  <si>
    <t>http://www.cornwallmodelboats.co.uk</t>
  </si>
  <si>
    <t>ESR Electronic Components Ltd</t>
  </si>
  <si>
    <t>Station Rd</t>
  </si>
  <si>
    <t>Cullercoats</t>
  </si>
  <si>
    <t>0845 251 4363</t>
  </si>
  <si>
    <t>sales@TheElectronicsShop.co.uk</t>
  </si>
  <si>
    <t>Soutern Office Furniture</t>
  </si>
  <si>
    <t>277 London Road</t>
  </si>
  <si>
    <t>Burgess Hill</t>
  </si>
  <si>
    <t xml:space="preserve">(0800) 7314592 </t>
  </si>
  <si>
    <t>info@southernofficefurniture.co.uk</t>
  </si>
  <si>
    <t>http://www.southernofficefurniture.co.uk/contact/</t>
  </si>
  <si>
    <t>Insulation Shop Ltd</t>
  </si>
  <si>
    <t>105 Conway Street</t>
  </si>
  <si>
    <t xml:space="preserve">(0845) 5441077 </t>
  </si>
  <si>
    <t>info@insulationshop.co</t>
  </si>
  <si>
    <t>http://www.insulationshop.co/</t>
  </si>
  <si>
    <t>Hobbycraft</t>
  </si>
  <si>
    <t>E-commerce Door A</t>
  </si>
  <si>
    <t xml:space="preserve">(0330) 0261400 </t>
  </si>
  <si>
    <t>http://www.hobbycraft.co.uk/contact-us</t>
  </si>
  <si>
    <t>Pimoroni Ltd</t>
  </si>
  <si>
    <t>2 Manton Street</t>
  </si>
  <si>
    <t xml:space="preserve">(0114) 2706447 </t>
  </si>
  <si>
    <t>http://shop.pimoroni.com/</t>
  </si>
  <si>
    <t>C.U.S</t>
  </si>
  <si>
    <t>27 Holly Close</t>
  </si>
  <si>
    <t>Willenhall</t>
  </si>
  <si>
    <t xml:space="preserve">(0192) 2861771 </t>
  </si>
  <si>
    <t>shop@c-u-s.co.uk</t>
  </si>
  <si>
    <t>http://www.c-u-s.co.uk</t>
  </si>
  <si>
    <t>Hop &amp; Grape</t>
  </si>
  <si>
    <t>117-119 North Road,</t>
  </si>
  <si>
    <t>01325 380780</t>
  </si>
  <si>
    <t>mel@hopandgrape.co.uk</t>
  </si>
  <si>
    <t>https://www.hopandgrape.co.uk</t>
  </si>
  <si>
    <t>Southerns Office Interiors Ltd</t>
  </si>
  <si>
    <t>2 Cranfield Road</t>
  </si>
  <si>
    <t>Lostock</t>
  </si>
  <si>
    <t xml:space="preserve">(0120) 4691008 </t>
  </si>
  <si>
    <t>sales@soi-ltd.com</t>
  </si>
  <si>
    <t>http://www.soi-ltd.com/</t>
  </si>
  <si>
    <t>Flying Tech</t>
  </si>
  <si>
    <t>Atherstone On Stour</t>
  </si>
  <si>
    <t>Stratford Upon Avon</t>
  </si>
  <si>
    <t xml:space="preserve">(0178) 9548061 </t>
  </si>
  <si>
    <t>info@flyingtech.co.uk</t>
  </si>
  <si>
    <t>http://www.flyingtech.co.uk/about</t>
  </si>
  <si>
    <t>Hosemaster - Power Pipes Ltd</t>
  </si>
  <si>
    <t>01282 604002</t>
  </si>
  <si>
    <t>http://www.thehosemaster.co.uk/</t>
  </si>
  <si>
    <t>Angel HomeBrew</t>
  </si>
  <si>
    <t>12 North Road</t>
  </si>
  <si>
    <t>07730 574833</t>
  </si>
  <si>
    <t>Email sales@angelhomebrew.co.uk</t>
  </si>
  <si>
    <t>http://www.angelhomebrew.co.uk/</t>
  </si>
  <si>
    <t>Canford Audio PLC</t>
  </si>
  <si>
    <t>Crowther Road</t>
  </si>
  <si>
    <t>0191 418 1122</t>
  </si>
  <si>
    <t>sales@canford.co.uk</t>
  </si>
  <si>
    <t>http://www.canford.co.uk</t>
  </si>
  <si>
    <t>AB Electronics UK</t>
  </si>
  <si>
    <t>8 Richmond Road</t>
  </si>
  <si>
    <t>Swanage</t>
  </si>
  <si>
    <t>01929 421070</t>
  </si>
  <si>
    <t>Reifsnyder Precision Works</t>
  </si>
  <si>
    <t>204 Notch Rd</t>
  </si>
  <si>
    <t>Duncannon</t>
  </si>
  <si>
    <t xml:space="preserve">(7178) 343182 </t>
  </si>
  <si>
    <t>reifsnyderb@hotmail.com</t>
  </si>
  <si>
    <t>https://www.hotends.com</t>
  </si>
  <si>
    <t>Acalbi UK LTD</t>
  </si>
  <si>
    <t>Milton Keyenes</t>
  </si>
  <si>
    <t xml:space="preserve">(0190) 8326355 </t>
  </si>
  <si>
    <t>karen.young@acalbfi.com</t>
  </si>
  <si>
    <t>Futer Electronics</t>
  </si>
  <si>
    <t>The Glanty</t>
  </si>
  <si>
    <t>Egham</t>
  </si>
  <si>
    <t xml:space="preserve">(0441) 784275000 </t>
  </si>
  <si>
    <t>http://uk.futureelectronics.com.en/</t>
  </si>
  <si>
    <t>Cromwell</t>
  </si>
  <si>
    <t>Chartwell Drive</t>
  </si>
  <si>
    <t>Wigston</t>
  </si>
  <si>
    <t>0116 288 8000</t>
  </si>
  <si>
    <t>hq@cromwell.co.uk</t>
  </si>
  <si>
    <t>https://www.cromwell.co.uk</t>
  </si>
  <si>
    <t>Google UK Ltd</t>
  </si>
  <si>
    <t>Belgrave House</t>
  </si>
  <si>
    <t>76 Buckingham Palace Road</t>
  </si>
  <si>
    <t xml:space="preserve">(0207) 0313000 </t>
  </si>
  <si>
    <t>https://store.google.com</t>
  </si>
  <si>
    <t>Cricklewood Electronics</t>
  </si>
  <si>
    <t>40-42 Cricklewood Braodway</t>
  </si>
  <si>
    <t xml:space="preserve">(0208) 4520161 </t>
  </si>
  <si>
    <t>sales@cricklewoodelectronics.com</t>
  </si>
  <si>
    <t>CWS ByteMark</t>
  </si>
  <si>
    <t>West Grove Avenue</t>
  </si>
  <si>
    <t>Orange</t>
  </si>
  <si>
    <t xml:space="preserve">(7142) 799010 </t>
  </si>
  <si>
    <t>sales@cwsbytemark.com</t>
  </si>
  <si>
    <t>ooznest</t>
  </si>
  <si>
    <t>3a Doddinghurst Road</t>
  </si>
  <si>
    <t>Brentwood</t>
  </si>
  <si>
    <t xml:space="preserve">(0127) 7523171 </t>
  </si>
  <si>
    <t>http://ooznest.co.uk/contact</t>
  </si>
  <si>
    <t>http://ooznest.co.uk</t>
  </si>
  <si>
    <t>Frialit Degussit</t>
  </si>
  <si>
    <t>Four Rivers House</t>
  </si>
  <si>
    <t>Fentiman Walk</t>
  </si>
  <si>
    <t xml:space="preserve">(0151) 3479989 </t>
  </si>
  <si>
    <t>ian.smith@degussit.co.uk</t>
  </si>
  <si>
    <t>Kurt J Lesker</t>
  </si>
  <si>
    <t>15/16 Burgess Road</t>
  </si>
  <si>
    <t>Hastings</t>
  </si>
  <si>
    <t xml:space="preserve">(0142) 4458100 </t>
  </si>
  <si>
    <t>sales@lesker.com</t>
  </si>
  <si>
    <t>Little Diode</t>
  </si>
  <si>
    <t>152-178 Kingston Road</t>
  </si>
  <si>
    <t>New Malden</t>
  </si>
  <si>
    <t xml:space="preserve">(0289) 490262 </t>
  </si>
  <si>
    <t>info@littlediode.com</t>
  </si>
  <si>
    <t>http://www.littlediode.com/components/home.php</t>
  </si>
  <si>
    <t>Advanced Crystal Technolgy</t>
  </si>
  <si>
    <t>Molly Millars Lane</t>
  </si>
  <si>
    <t>Wokingham</t>
  </si>
  <si>
    <t xml:space="preserve">(0111) 89791238 </t>
  </si>
  <si>
    <t>info@actcrystals.com</t>
  </si>
  <si>
    <t>Pi Supply</t>
  </si>
  <si>
    <t>Bells Yew Green Business Court</t>
  </si>
  <si>
    <t>Bells Yew Green</t>
  </si>
  <si>
    <t xml:space="preserve">(0871) 3657689 </t>
  </si>
  <si>
    <t>sales@pi-supply.com</t>
  </si>
  <si>
    <t>Mallison Electrical</t>
  </si>
  <si>
    <t>3 Silver Street West</t>
  </si>
  <si>
    <t xml:space="preserve">(0148) 4549200 </t>
  </si>
  <si>
    <t>sales@mallison-electrical.com</t>
  </si>
  <si>
    <t>Robot Bits Ltd</t>
  </si>
  <si>
    <t>St Asaph Buisness Park</t>
  </si>
  <si>
    <t>St Asaph</t>
  </si>
  <si>
    <t xml:space="preserve">(0174) 5335133 </t>
  </si>
  <si>
    <t>https://robotbits.com/contact/</t>
  </si>
  <si>
    <t>https://robotbits.com/</t>
  </si>
  <si>
    <t>3DGBIRE.com</t>
  </si>
  <si>
    <t>Un20 Chorley Cntrl Business Pk</t>
  </si>
  <si>
    <t>Stump Lane</t>
  </si>
  <si>
    <t>01257 276 116</t>
  </si>
  <si>
    <t>enquiriesgb@ultimaker.com</t>
  </si>
  <si>
    <t>http://3dgbire.com/</t>
  </si>
  <si>
    <t>Windsor Scientific Ltd</t>
  </si>
  <si>
    <t>264 Argyll Avenue</t>
  </si>
  <si>
    <t>Slough Trading Estate</t>
  </si>
  <si>
    <t xml:space="preserve">(0175) 3822522 </t>
  </si>
  <si>
    <t>sales@windsorscientific.co.uk</t>
  </si>
  <si>
    <t>http://www.windsorscientific.co.uk/</t>
  </si>
  <si>
    <t>Olleno c/o Niddocks Limited</t>
  </si>
  <si>
    <t>7 Lusart Drive</t>
  </si>
  <si>
    <t>Helston</t>
  </si>
  <si>
    <t>0845 2581070</t>
  </si>
  <si>
    <t>info@olleno.com</t>
  </si>
  <si>
    <t>https://olleno.com</t>
  </si>
  <si>
    <t>Coilcraft Europe, Ltd.</t>
  </si>
  <si>
    <t>21 Napier Place</t>
  </si>
  <si>
    <t>Wardpark North</t>
  </si>
  <si>
    <t xml:space="preserve">(0123) 6730627 </t>
  </si>
  <si>
    <t>sales@coilcraft-europe.com</t>
  </si>
  <si>
    <t>http://www.coilcraft.com/general/sales_eu.cfm</t>
  </si>
  <si>
    <t>Homefield Road West</t>
  </si>
  <si>
    <t>PowertoolWorld.co.uk</t>
  </si>
  <si>
    <t>Unit F7 Morton Park</t>
  </si>
  <si>
    <t>Yarm Road</t>
  </si>
  <si>
    <t>01325 370 300</t>
  </si>
  <si>
    <t>http://www.powertoolworld.co.uk</t>
  </si>
  <si>
    <t>Cooking Hacks</t>
  </si>
  <si>
    <t>C/ Escatron 16</t>
  </si>
  <si>
    <t>(Edifico LIBELIUM)</t>
  </si>
  <si>
    <t>Spain</t>
  </si>
  <si>
    <t xml:space="preserve">(3497) 6547492 </t>
  </si>
  <si>
    <t>info[@]cooking-hacks.com</t>
  </si>
  <si>
    <t>https://www.cooking-hacks.com/</t>
  </si>
  <si>
    <t>Adhesive Dispensing Ltd</t>
  </si>
  <si>
    <t>Bradwell Abbey</t>
  </si>
  <si>
    <t xml:space="preserve">(0190) 8686660 </t>
  </si>
  <si>
    <t>sales@adhesivedispensers.co.uk</t>
  </si>
  <si>
    <t>http://www.adhesivedispensers.co.uk</t>
  </si>
  <si>
    <t>TMG - Ingenieurbüro UG</t>
  </si>
  <si>
    <t>(haftungsbeschränkt)</t>
  </si>
  <si>
    <t>Römerstraße 14</t>
  </si>
  <si>
    <t xml:space="preserve">(4917) 46335350 </t>
  </si>
  <si>
    <t>info@themissinggear.eu</t>
  </si>
  <si>
    <t>http://www.themissinggear.eu/</t>
  </si>
  <si>
    <t>Epson (UK) Ltd, Westside</t>
  </si>
  <si>
    <t>01952 607 111</t>
  </si>
  <si>
    <t>https://www.epson.co.uk</t>
  </si>
  <si>
    <t>Robotshop</t>
  </si>
  <si>
    <t>10 rue Ampere</t>
  </si>
  <si>
    <t>Gonesse</t>
  </si>
  <si>
    <t>France</t>
  </si>
  <si>
    <t xml:space="preserve">(0033) 800001837 </t>
  </si>
  <si>
    <t>supportcenter@robotshop.com</t>
  </si>
  <si>
    <t>Hobby Components</t>
  </si>
  <si>
    <t>Clocktower Business Center</t>
  </si>
  <si>
    <t>Hollingwood</t>
  </si>
  <si>
    <t xml:space="preserve">(0124) 6767060 </t>
  </si>
  <si>
    <t>sales@hobbycomponents.com</t>
  </si>
  <si>
    <t>http://hobbycomponents.com</t>
  </si>
  <si>
    <t>LimitState Ltd</t>
  </si>
  <si>
    <t>The Innovation Centre</t>
  </si>
  <si>
    <t>217 Portobello</t>
  </si>
  <si>
    <t>0114 224 2240</t>
  </si>
  <si>
    <t>print@limitstate.com</t>
  </si>
  <si>
    <t>http://print.limitstate.com/</t>
  </si>
  <si>
    <t>Overlander Batteries - Unit 1</t>
  </si>
  <si>
    <t>School Lane</t>
  </si>
  <si>
    <t>FORTON</t>
  </si>
  <si>
    <t>01524 793328</t>
  </si>
  <si>
    <t>http://www.overlander.co.uk/</t>
  </si>
  <si>
    <t>Mod My Pi</t>
  </si>
  <si>
    <t>2 The Barn</t>
  </si>
  <si>
    <t>Bunny Lane</t>
  </si>
  <si>
    <t xml:space="preserve">(0192) 527138 </t>
  </si>
  <si>
    <t>sales@modmypi.com</t>
  </si>
  <si>
    <t>Mercateo UK Ltd</t>
  </si>
  <si>
    <t>16 Great Queen Street</t>
  </si>
  <si>
    <t xml:space="preserve">(0871) 0751025 </t>
  </si>
  <si>
    <t>service@mercateo.co.uk</t>
  </si>
  <si>
    <t>Richer Sounds</t>
  </si>
  <si>
    <t>Hankey Place,</t>
  </si>
  <si>
    <t>0333 900 0093</t>
  </si>
  <si>
    <t>http://www.richersounds.com/</t>
  </si>
  <si>
    <t>Projector Lamps World</t>
  </si>
  <si>
    <t>Pilkington Tiles Inustrial Est</t>
  </si>
  <si>
    <t>Rake Lane</t>
  </si>
  <si>
    <t xml:space="preserve">(0238) 1680065 </t>
  </si>
  <si>
    <t>support@projectorlampsworld.co.uk</t>
  </si>
  <si>
    <t>Pi Hut (The Pi Hut)</t>
  </si>
  <si>
    <t>Unit E, Brocks Business Centre</t>
  </si>
  <si>
    <t>contact@thepihut.com</t>
  </si>
  <si>
    <t>https://thepihut.com/</t>
  </si>
  <si>
    <t>Electricpoint</t>
  </si>
  <si>
    <t>605-609 Green Lanes</t>
  </si>
  <si>
    <t xml:space="preserve">(0208) 3427020 </t>
  </si>
  <si>
    <t>sales@electricpoint.com</t>
  </si>
  <si>
    <t>Terasic</t>
  </si>
  <si>
    <t>Gongdao 5th Rd</t>
  </si>
  <si>
    <t>East Dist</t>
  </si>
  <si>
    <t>Taiwan</t>
  </si>
  <si>
    <t xml:space="preserve">(0886) 35750880 </t>
  </si>
  <si>
    <t>sales@terasic.com</t>
  </si>
  <si>
    <t>3dfilaprint</t>
  </si>
  <si>
    <t>Carlton Court</t>
  </si>
  <si>
    <t>Grainger Road</t>
  </si>
  <si>
    <t>01702 611027</t>
  </si>
  <si>
    <t>enquiries@3dfilaprint.com</t>
  </si>
  <si>
    <t>http://shop.3dfilaprint.com</t>
  </si>
  <si>
    <t>Unimed Electrode Supplies</t>
  </si>
  <si>
    <t>10 Farnham Business Centre</t>
  </si>
  <si>
    <t>Farnham</t>
  </si>
  <si>
    <t>01252 723395</t>
  </si>
  <si>
    <t>info@unimed-electrodes.co.uk</t>
  </si>
  <si>
    <t>http://www.unimed-electrodes.co.uk</t>
  </si>
  <si>
    <t>Mantech (UK) Ltd</t>
  </si>
  <si>
    <t>Newfield Road</t>
  </si>
  <si>
    <t>Oldbury</t>
  </si>
  <si>
    <t>0121 541 1444</t>
  </si>
  <si>
    <t>mantechenquiries@gmail.com</t>
  </si>
  <si>
    <t>http://www.mantechmachinery.co.uk</t>
  </si>
  <si>
    <t>4tronix</t>
  </si>
  <si>
    <t>Alfreton Road</t>
  </si>
  <si>
    <t>Coxbench</t>
  </si>
  <si>
    <t xml:space="preserve">(0756) 3754713 </t>
  </si>
  <si>
    <t>sales@4tronix.co.uk</t>
  </si>
  <si>
    <t>https://4tronix.co.uk/store/</t>
  </si>
  <si>
    <t>Dream 3d</t>
  </si>
  <si>
    <t>Harts Farm Way</t>
  </si>
  <si>
    <t>Havant</t>
  </si>
  <si>
    <t>02392 160 987</t>
  </si>
  <si>
    <t>info@dream3d.co.uk</t>
  </si>
  <si>
    <t>https://www.dream3d.co.uk</t>
  </si>
  <si>
    <t>3DJake.uk</t>
  </si>
  <si>
    <t>niceshops Gmbh</t>
  </si>
  <si>
    <t>Saaz 99</t>
  </si>
  <si>
    <t>Austria</t>
  </si>
  <si>
    <t xml:space="preserve">(0043) 720 710740 </t>
  </si>
  <si>
    <t>uk@3djake.com</t>
  </si>
  <si>
    <t>https://www.3djake.uk</t>
  </si>
  <si>
    <t>Power adaptors uk</t>
  </si>
  <si>
    <t>6 Canal Street</t>
  </si>
  <si>
    <t>01332 365578</t>
  </si>
  <si>
    <t>sales@poweradaptorsuk.co.uk</t>
  </si>
  <si>
    <t>http://www.poweradaptorsuk.co.uk</t>
  </si>
  <si>
    <t>UnmannedTech</t>
  </si>
  <si>
    <t>43 Portland Drive</t>
  </si>
  <si>
    <t xml:space="preserve">(0122) 3969678 </t>
  </si>
  <si>
    <t>RLSS Direct</t>
  </si>
  <si>
    <t>Lisburn</t>
  </si>
  <si>
    <t>County Antrim</t>
  </si>
  <si>
    <t xml:space="preserve">(0344) 8243440 </t>
  </si>
  <si>
    <t>info@rlssdirect.co.uk</t>
  </si>
  <si>
    <t>https://www.rlssdirect.co.uk/</t>
  </si>
  <si>
    <t>MadGaze .com</t>
  </si>
  <si>
    <t>403 Castle Park RoadKwai Chung</t>
  </si>
  <si>
    <t>Tsen Wan, NT</t>
  </si>
  <si>
    <t xml:space="preserve">(8523) 9983180 </t>
  </si>
  <si>
    <t>info@madgaze.com</t>
  </si>
  <si>
    <t>http://www.madgaze.com/</t>
  </si>
  <si>
    <t>The Clear Plastic Shop</t>
  </si>
  <si>
    <t>01246 270992</t>
  </si>
  <si>
    <t>http://clearplastictube.co.uk</t>
  </si>
  <si>
    <t>Panks</t>
  </si>
  <si>
    <t>Unit C Olympus Close</t>
  </si>
  <si>
    <t>White House Ind Est</t>
  </si>
  <si>
    <t xml:space="preserve">(0160) 3620294 </t>
  </si>
  <si>
    <t>shop.panks.uk</t>
  </si>
  <si>
    <t>https://shop.panks.co.uk</t>
  </si>
  <si>
    <t>JTM Plumbing Merchant</t>
  </si>
  <si>
    <t>University Business Park</t>
  </si>
  <si>
    <t>Henson Road</t>
  </si>
  <si>
    <t xml:space="preserve">(0132) 5488588 </t>
  </si>
  <si>
    <t>www.jtmplumbing.co.uk</t>
  </si>
  <si>
    <t>Solenoid Valves - Unit 3</t>
  </si>
  <si>
    <t>Great Western Business Park</t>
  </si>
  <si>
    <t>Yate</t>
  </si>
  <si>
    <t>01454 334990</t>
  </si>
  <si>
    <t>http://www.solenoid-valve.world/</t>
  </si>
  <si>
    <t>Tanks Direct Ltd</t>
  </si>
  <si>
    <t>Mart Road</t>
  </si>
  <si>
    <t>Minehead</t>
  </si>
  <si>
    <t xml:space="preserve">(0164) 3703358 </t>
  </si>
  <si>
    <t>sales@tanks-direct.co.uk</t>
  </si>
  <si>
    <t>https://www.tanks-direct.co.uk</t>
  </si>
  <si>
    <t>via Don Primo Mazzolari, snc</t>
  </si>
  <si>
    <t>70037 Ruvo di Puglia (BA)</t>
  </si>
  <si>
    <t>Italy</t>
  </si>
  <si>
    <t>0039 080 897721</t>
  </si>
  <si>
    <t>info@crea-3d.com</t>
  </si>
  <si>
    <t>IMST GmbH</t>
  </si>
  <si>
    <t>Carl-Friedrich-Gauss-Str</t>
  </si>
  <si>
    <t>2-4-4,47475 Kamp-Lintford</t>
  </si>
  <si>
    <t xml:space="preserve">(4928) 429810 </t>
  </si>
  <si>
    <t>webshop@imst.de</t>
  </si>
  <si>
    <t>https://shop.imst.de/</t>
  </si>
  <si>
    <t>Transfer Multisort Elektronik</t>
  </si>
  <si>
    <t>Coleshill</t>
  </si>
  <si>
    <t xml:space="preserve">(0167) 5790026 </t>
  </si>
  <si>
    <t>office@tme-uk.eu</t>
  </si>
  <si>
    <t>Cool Stuff</t>
  </si>
  <si>
    <t>CoolStuff AB</t>
  </si>
  <si>
    <t>Donaugatan 2</t>
  </si>
  <si>
    <t>Sweden</t>
  </si>
  <si>
    <t xml:space="preserve">(0044) 2036957754 </t>
  </si>
  <si>
    <t>service@coolstuff.com</t>
  </si>
  <si>
    <t>https://www.coolstuff.com</t>
  </si>
  <si>
    <t>Conrad Electronic UK Ltd</t>
  </si>
  <si>
    <t>Severalls Lane</t>
  </si>
  <si>
    <t>0844 826 2850</t>
  </si>
  <si>
    <t>use the contact form</t>
  </si>
  <si>
    <t>https://www.conrad-electronic.co.uk</t>
  </si>
  <si>
    <t>Brunel Microscopes Ltd</t>
  </si>
  <si>
    <t>Unit 2 Vincients Road</t>
  </si>
  <si>
    <t>Chippenham</t>
  </si>
  <si>
    <t xml:space="preserve">(0124) 9462655 </t>
  </si>
  <si>
    <t>mail@brunelmicroscopes.co.uk</t>
  </si>
  <si>
    <t>Pulse Power &amp; measurement Ltd</t>
  </si>
  <si>
    <t>65 Shrivenham Hundred Bus Pk</t>
  </si>
  <si>
    <t xml:space="preserve">(0179) 3784389 </t>
  </si>
  <si>
    <t>Uputronics</t>
  </si>
  <si>
    <t>Cottingley Business Park</t>
  </si>
  <si>
    <t>Bingley</t>
  </si>
  <si>
    <t xml:space="preserve">(0127) 4550919 </t>
  </si>
  <si>
    <t>orders@uputronics.com</t>
  </si>
  <si>
    <t>https://store.uputronics.com</t>
  </si>
  <si>
    <t>KJN Aluminium Profiles</t>
  </si>
  <si>
    <t>Peckleton Lane Business Park</t>
  </si>
  <si>
    <t>Peckleton Common</t>
  </si>
  <si>
    <t xml:space="preserve">(0145) 5823304 </t>
  </si>
  <si>
    <t>sales@kjnltd.co.uk</t>
  </si>
  <si>
    <t>http://www.aluminium-profile.co.uk</t>
  </si>
  <si>
    <t>Bearing Boys Ltd</t>
  </si>
  <si>
    <t>Unit 8, Misson Road</t>
  </si>
  <si>
    <t>Rackheath</t>
  </si>
  <si>
    <t>01603 720713</t>
  </si>
  <si>
    <t>sales@bearingboys.co.uk</t>
  </si>
  <si>
    <t>https://www.bearingboys.co.uk</t>
  </si>
  <si>
    <t>Open BCI</t>
  </si>
  <si>
    <t>Flushing Ave</t>
  </si>
  <si>
    <t>Brooklyn</t>
  </si>
  <si>
    <t xml:space="preserve">(0126) 77193889 </t>
  </si>
  <si>
    <t>RDG Tools , Unit 7/8</t>
  </si>
  <si>
    <t>White Lee / Burnley Road</t>
  </si>
  <si>
    <t>Mytholmroyd nr Hebden Bridge,</t>
  </si>
  <si>
    <t xml:space="preserve">(0142) 2885069 </t>
  </si>
  <si>
    <t>rdgtools@aol.com</t>
  </si>
  <si>
    <t>Nanoport Research and Dev</t>
  </si>
  <si>
    <t>2390 Owen St</t>
  </si>
  <si>
    <t>Santa Clara</t>
  </si>
  <si>
    <t xml:space="preserve">(1888) 6296266 </t>
  </si>
  <si>
    <t>stephen@nanomagnetics.com</t>
  </si>
  <si>
    <t>https://nanoport.io/shop/</t>
  </si>
  <si>
    <t>Signature Balloons &amp; Parties</t>
  </si>
  <si>
    <t>Unit4, Lulworth Business Cente</t>
  </si>
  <si>
    <t>Totton</t>
  </si>
  <si>
    <t xml:space="preserve">(0333) 3704555 </t>
  </si>
  <si>
    <t>info@signatureballoons.co.uk</t>
  </si>
  <si>
    <t>https://www.signatureballoons.co.uk</t>
  </si>
  <si>
    <t>Auto Silicon Hoses</t>
  </si>
  <si>
    <t>Holmebank Buisness Park</t>
  </si>
  <si>
    <t xml:space="preserve">(0192) 4496111 </t>
  </si>
  <si>
    <t>web@autosiliconehoses.com</t>
  </si>
  <si>
    <t>AC-One Ltd</t>
  </si>
  <si>
    <t>35a London Road</t>
  </si>
  <si>
    <t>Raunds</t>
  </si>
  <si>
    <t xml:space="preserve">(0193) 3460821 </t>
  </si>
  <si>
    <t>sales@ac-one.co.uk</t>
  </si>
  <si>
    <t>https://www.ac-one.co.uk/</t>
  </si>
  <si>
    <t>AV Partsmaster</t>
  </si>
  <si>
    <t>New Road</t>
  </si>
  <si>
    <t>Crowthorne</t>
  </si>
  <si>
    <t xml:space="preserve">(0808) 1781529 </t>
  </si>
  <si>
    <t>sales@avpartsmaster.co.uk</t>
  </si>
  <si>
    <t>GhostBikes</t>
  </si>
  <si>
    <t>Mercer Street</t>
  </si>
  <si>
    <t>01772 792600</t>
  </si>
  <si>
    <t>sales@ghostbikes.com</t>
  </si>
  <si>
    <t>https://www.ghostbikes.com</t>
  </si>
  <si>
    <t>Buy it Direct Trading</t>
  </si>
  <si>
    <t>Neptune Way</t>
  </si>
  <si>
    <t>Leeds Road</t>
  </si>
  <si>
    <t xml:space="preserve">(0148) 4442432 </t>
  </si>
  <si>
    <t>https://www.dronesdirect.co.uk/</t>
  </si>
  <si>
    <t>NVIDIA</t>
  </si>
  <si>
    <t>3rd Floor, 100 Brook Drive</t>
  </si>
  <si>
    <t xml:space="preserve">(0000) 0 </t>
  </si>
  <si>
    <t>info@nvidia.com</t>
  </si>
  <si>
    <t>https://www.nvidia.com</t>
  </si>
  <si>
    <t>PCBWAY</t>
  </si>
  <si>
    <t>15 ZHONGXING RD, KENGZ1 ST</t>
  </si>
  <si>
    <t>PINGSHAN NEW DISTRICT</t>
  </si>
  <si>
    <t>CHINA</t>
  </si>
  <si>
    <t xml:space="preserve">(8757) 185317532 </t>
  </si>
  <si>
    <t>INSIGHT DIRECT (UK) LIMITED</t>
  </si>
  <si>
    <t>Insight Campus</t>
  </si>
  <si>
    <t>Terry Street</t>
  </si>
  <si>
    <t xml:space="preserve">(0844) 4723800 </t>
  </si>
  <si>
    <t>https://www.uk.insight.com</t>
  </si>
  <si>
    <t>Photofabrication</t>
  </si>
  <si>
    <t>14 Cromwell rd, St. Neots</t>
  </si>
  <si>
    <t>Camebrigdeshire</t>
  </si>
  <si>
    <t xml:space="preserve">(1480) 226699 </t>
  </si>
  <si>
    <t>sales@photofab,co,uk</t>
  </si>
  <si>
    <t>3DSolex by CEPTA AS</t>
  </si>
  <si>
    <t>Priorveien 2E</t>
  </si>
  <si>
    <t>Norway</t>
  </si>
  <si>
    <t xml:space="preserve">(0047) 97726777 </t>
  </si>
  <si>
    <t>sale@3dsolex.com</t>
  </si>
  <si>
    <t>https://3dsolex.com</t>
  </si>
  <si>
    <t>JR Webster &amp; Co Ltd</t>
  </si>
  <si>
    <t>50 Great Howard Street</t>
  </si>
  <si>
    <t xml:space="preserve">(0151) 2366444 </t>
  </si>
  <si>
    <t>liverpool@jrwebster.co.uk</t>
  </si>
  <si>
    <t>http://www.jrwebster.co.uk</t>
  </si>
  <si>
    <t>UK Educational furniture</t>
  </si>
  <si>
    <t>Unit 10 Eldon Way</t>
  </si>
  <si>
    <t>Paddock Wood</t>
  </si>
  <si>
    <t>0844 824 8670</t>
  </si>
  <si>
    <t>office@ukeducationalfurniture.co.uk</t>
  </si>
  <si>
    <t>HPC Gears Ltd</t>
  </si>
  <si>
    <t>Unit 14</t>
  </si>
  <si>
    <t>Foxwood Industrial Park</t>
  </si>
  <si>
    <t>01246 268080</t>
  </si>
  <si>
    <t>sales@hpcgears.com</t>
  </si>
  <si>
    <t>https://www.hpcgears.com</t>
  </si>
  <si>
    <t>Springmasters Ltd</t>
  </si>
  <si>
    <t>Arthur Street, Lakeside</t>
  </si>
  <si>
    <t>01527 521000</t>
  </si>
  <si>
    <t>sales@springmasters.com</t>
  </si>
  <si>
    <t>https://www.springmasters.com/</t>
  </si>
  <si>
    <t>Halfords</t>
  </si>
  <si>
    <t>Icknield Street Drive</t>
  </si>
  <si>
    <t>Washford West</t>
  </si>
  <si>
    <t>0330 135 9779</t>
  </si>
  <si>
    <t>https://www.halfords.com/</t>
  </si>
  <si>
    <t>Toolstation</t>
  </si>
  <si>
    <t>Express Park</t>
  </si>
  <si>
    <t>0808 100 7211</t>
  </si>
  <si>
    <t>info@toolstation.com</t>
  </si>
  <si>
    <t>https://www.toolstation.com/</t>
  </si>
  <si>
    <t>Supp ID</t>
  </si>
  <si>
    <t>2 Commerce Park, Brunel Road</t>
  </si>
  <si>
    <t>Crea-3d.com</t>
  </si>
  <si>
    <t>https://www.3m.co.uk</t>
  </si>
  <si>
    <t>https://www.avpartsmaster.co.uk/</t>
  </si>
  <si>
    <t>https://www.boconline.co.uk/en/index.html</t>
  </si>
  <si>
    <t>Rep of Ireland</t>
  </si>
  <si>
    <t>N Ireland</t>
  </si>
  <si>
    <t xml:space="preserve">  If your details are not found or incorrect then contact eeelabs@liverpool.ac.uk</t>
  </si>
  <si>
    <t>Qty</t>
  </si>
  <si>
    <t>F6</t>
  </si>
  <si>
    <t>NOTES:</t>
  </si>
  <si>
    <t>****PREFERRED SUPPLIERS****</t>
  </si>
  <si>
    <t>****SECONDARY SUPPLIERS****</t>
  </si>
  <si>
    <t>****OTHER SUPPLIERS****</t>
  </si>
  <si>
    <t>Onecall ( Farnell &amp; CPC )</t>
  </si>
  <si>
    <t>uk.support@digikey.com</t>
  </si>
  <si>
    <t>148-149 Gt Charles Street</t>
  </si>
  <si>
    <t>1st Floor, Charles House</t>
  </si>
  <si>
    <t>Supervisor Name</t>
  </si>
  <si>
    <t>Supervisor email</t>
  </si>
  <si>
    <t>Mohammad Hasan</t>
  </si>
  <si>
    <t>Kai Hoettges</t>
  </si>
  <si>
    <t>Christos Zachariades</t>
  </si>
  <si>
    <t>Valerio Selis</t>
  </si>
  <si>
    <t>Saqib Khursheed</t>
  </si>
  <si>
    <t>James Bradley</t>
  </si>
  <si>
    <t>Paul Bryant</t>
  </si>
  <si>
    <t>Joseph Spencer</t>
  </si>
  <si>
    <t>Ivona Mitrovic</t>
  </si>
  <si>
    <t>Ian Sandall</t>
  </si>
  <si>
    <t>Stephen Taylor</t>
  </si>
  <si>
    <t>Mark Bowden</t>
  </si>
  <si>
    <t>Simon Maher</t>
  </si>
  <si>
    <t>Naser Sedghi</t>
  </si>
  <si>
    <t>Joseph Yan</t>
  </si>
  <si>
    <t>Xu Zhu</t>
  </si>
  <si>
    <t>James Walsh</t>
  </si>
  <si>
    <t>Xinping Yi</t>
  </si>
  <si>
    <t>Miguel Lopez-Benitez</t>
  </si>
  <si>
    <t>Kirsty McKay</t>
  </si>
  <si>
    <t>Yaochun Shen</t>
  </si>
  <si>
    <t>Jeremy Smith</t>
  </si>
  <si>
    <t>Angel Garcia-Fernandez</t>
  </si>
  <si>
    <t>Alan Marshall</t>
  </si>
  <si>
    <t>Lin Jiang</t>
  </si>
  <si>
    <t>Roberto Ferrero</t>
  </si>
  <si>
    <t>Ali Al-Ataby</t>
  </si>
  <si>
    <t>Jason Ralph</t>
  </si>
  <si>
    <t>Muni Raja</t>
  </si>
  <si>
    <t>Jim Humphries</t>
  </si>
  <si>
    <t>Waleed Al-Nuaimy</t>
  </si>
  <si>
    <t>Steve Hall</t>
  </si>
  <si>
    <t>Harm van Zalinge</t>
  </si>
  <si>
    <t>Yi Huang</t>
  </si>
  <si>
    <t>Jiafeng Zhou</t>
  </si>
  <si>
    <t>Junqing Zhang</t>
  </si>
  <si>
    <t>Heba Lakany</t>
  </si>
  <si>
    <t xml:space="preserve">Xin Tu </t>
  </si>
  <si>
    <t>Dave McIntosh</t>
  </si>
  <si>
    <t>Lindsey Clarke</t>
  </si>
  <si>
    <t>Jamie Moran</t>
  </si>
  <si>
    <t>Lab email</t>
  </si>
  <si>
    <t>Finance Name</t>
  </si>
  <si>
    <t>Finance email</t>
  </si>
  <si>
    <t>Finance Tel</t>
  </si>
  <si>
    <t>Dave Blanchard</t>
  </si>
  <si>
    <t>Richard Wratten</t>
  </si>
  <si>
    <t>John Owens</t>
  </si>
  <si>
    <t>Graham Bunting</t>
  </si>
  <si>
    <t>Jim Clarke</t>
  </si>
  <si>
    <t>Elliot Walker</t>
  </si>
  <si>
    <t>Jeff Carrick</t>
  </si>
  <si>
    <t>James Thomas</t>
  </si>
  <si>
    <t>eeelabs@liverpool.ac.uk</t>
  </si>
  <si>
    <t>Technical Name</t>
  </si>
  <si>
    <t>Technical email</t>
  </si>
  <si>
    <t>Gareth Blacoe</t>
  </si>
  <si>
    <t>Mark Burnley</t>
  </si>
  <si>
    <t>John Gilmore</t>
  </si>
  <si>
    <t>Mark Norman</t>
  </si>
  <si>
    <t>Steve Markey</t>
  </si>
  <si>
    <t>jeff@liverpool.ac.uk</t>
  </si>
  <si>
    <t>srm56@liverpool.ac.uk</t>
  </si>
  <si>
    <t>markb74@liverpool.ac.uk</t>
  </si>
  <si>
    <t>clarkey@liverpool.ac.uk</t>
  </si>
  <si>
    <t>johngill@liverpool.ac.uk</t>
  </si>
  <si>
    <t>etr7241@liverpool.ac.uk</t>
  </si>
  <si>
    <t>jowens@liverpool.ac.uk</t>
  </si>
  <si>
    <t>richy@liverpool.ac.uk</t>
  </si>
  <si>
    <t>ee0u61a9@liverpool.ac.uk</t>
  </si>
  <si>
    <t>vselis2@liverpool.ac.uk</t>
  </si>
  <si>
    <t>graham@liverpool.ac.uk</t>
  </si>
  <si>
    <t>mraja@liverpool.ac.uk</t>
  </si>
  <si>
    <t>hoettges@liverpool.ac.uk</t>
  </si>
  <si>
    <t>dmc@liverpool.ac.uk</t>
  </si>
  <si>
    <t>ee05@liverpool.ac.uk</t>
  </si>
  <si>
    <t>jilla@liverpool.ac.uk</t>
  </si>
  <si>
    <t>Jill Anson</t>
  </si>
  <si>
    <t>spike182@liverpool.ac.uk</t>
  </si>
  <si>
    <t>eeecsfin@liverpool.ac.uk</t>
  </si>
  <si>
    <t>email</t>
  </si>
  <si>
    <t>ssk@liverpool.ac.uk</t>
  </si>
  <si>
    <t>joe@liverpool.ac.uk</t>
  </si>
  <si>
    <t>lindsjo@liverpool.ac.uk</t>
  </si>
  <si>
    <t>kmckay@liverpool.ac.uk</t>
  </si>
  <si>
    <t>ferreror@liverpool.ac.uk</t>
  </si>
  <si>
    <t>danielmc@liverpool.ac.uk</t>
  </si>
  <si>
    <t>Daniel McGuiness</t>
  </si>
  <si>
    <t>jbradley@liverpool.ac.uk</t>
  </si>
  <si>
    <t>ee63@liverpool.ac.uk</t>
  </si>
  <si>
    <t>isandall@liverpool.ac.uk</t>
  </si>
  <si>
    <t>vzalinge@liverpool.ac.uk</t>
  </si>
  <si>
    <t>mihasan@liverpool.ac.uk</t>
  </si>
  <si>
    <t>yaneee@liverpool.ac.uk</t>
  </si>
  <si>
    <t>mbowden@liverpool.ac.uk</t>
  </si>
  <si>
    <t>jlwalsh@liverpool.ac.uk</t>
  </si>
  <si>
    <t>zhouj@liverpool.ac.uk</t>
  </si>
  <si>
    <t>aliataby@liverpool.ac.uk</t>
  </si>
  <si>
    <t>humph9ke@liverpool.ac.uk</t>
  </si>
  <si>
    <t>nsed@liverpool.ac.uk</t>
  </si>
  <si>
    <t>y.c.shen@liverpool.ac.uk</t>
  </si>
  <si>
    <t>mlopben@liverpool.ac.uk</t>
  </si>
  <si>
    <t>wax@liverpool.ac.uk</t>
  </si>
  <si>
    <t>Junqing.Zhang@liverpool.ac.uk</t>
  </si>
  <si>
    <t>Alan.Marshall@liverpool.ac.uk</t>
  </si>
  <si>
    <t>S.Hall@liverpool.ac.uk</t>
  </si>
  <si>
    <t>Yi.Huang@liverpool.ac.uk</t>
  </si>
  <si>
    <t>S.Maskell@liverpool.ac.uk</t>
  </si>
  <si>
    <t>Simon Maskell</t>
  </si>
  <si>
    <t>Jfralph@liverpool.ac.uk</t>
  </si>
  <si>
    <t>Xin.Tu@liverpool.ac.uk</t>
  </si>
  <si>
    <t>L.Jiang@liverpool.ac.uk</t>
  </si>
  <si>
    <t>Heba.Lakany@liverpool.ac.uk</t>
  </si>
  <si>
    <t>Ivona@liverpool.ac.uk</t>
  </si>
  <si>
    <t>Xuzhu@liverpool.ac.uk</t>
  </si>
  <si>
    <t>P.M.Bryant@liverpool.ac.uk</t>
  </si>
  <si>
    <t>Xinping.Yi@liverpool.ac.uk</t>
  </si>
  <si>
    <t>Angel.Garcia-Fernandez@liverpool.ac.uk</t>
  </si>
  <si>
    <t>C.Zachariades@liverpool.ac.uk</t>
  </si>
  <si>
    <t>Zhongbei.Tian@liverpool.ac.uk</t>
  </si>
  <si>
    <t>Zhongbei Tian</t>
  </si>
  <si>
    <t>James.Thomas@liverpool.ac.uk</t>
  </si>
  <si>
    <t>drb@liverpool.ac.uk</t>
  </si>
  <si>
    <t>Elliott.Walker@liverpool.ac.uk</t>
  </si>
  <si>
    <t>eeeforms@liverpool.ac.u</t>
  </si>
  <si>
    <t>Product Code</t>
  </si>
  <si>
    <t>Teaching Laoratories</t>
  </si>
  <si>
    <t>Workshops</t>
  </si>
  <si>
    <t>jamie.moran@liverpool.ac.uk</t>
  </si>
  <si>
    <t xml:space="preserve"> </t>
  </si>
  <si>
    <t>Student List</t>
  </si>
  <si>
    <t>First Name</t>
  </si>
  <si>
    <t>G4</t>
  </si>
  <si>
    <t>Website Link</t>
  </si>
  <si>
    <t>Leeds LS12 2TU</t>
  </si>
  <si>
    <t>Northamptonshire NN17-9RS</t>
  </si>
  <si>
    <t>Essex C04-4TD</t>
  </si>
  <si>
    <t>Sheffield S2 4BA</t>
  </si>
  <si>
    <t>London SE23-2SH</t>
  </si>
  <si>
    <t>Haverhill CB9 8QB</t>
  </si>
  <si>
    <t>Birmingham B3 3HT</t>
  </si>
  <si>
    <t>Buckinghamshire HP12 4HJ</t>
  </si>
  <si>
    <t>Warwickshire CV37-8DX</t>
  </si>
  <si>
    <t>Chesterfield S43 2PE</t>
  </si>
  <si>
    <t>Ipswich IP7 6LN</t>
  </si>
  <si>
    <t>Burton Upon Trent DE14 2WA</t>
  </si>
  <si>
    <t>York YO41 5NS</t>
  </si>
  <si>
    <t>Buckinghamshire MK15-9HU</t>
  </si>
  <si>
    <t>Southend On Sea SS2 5BZ</t>
  </si>
  <si>
    <t>Chorley PR6 0BL</t>
  </si>
  <si>
    <t>Paldau A 8341</t>
  </si>
  <si>
    <t>Oslo 377</t>
  </si>
  <si>
    <t>Manchester M15-4PA</t>
  </si>
  <si>
    <t>Derby DE21 5BA</t>
  </si>
  <si>
    <t>Dorset BH19 2PZ</t>
  </si>
  <si>
    <t>BUCKS MK12 5EU</t>
  </si>
  <si>
    <t>Northamptonshire NN9 6EH</t>
  </si>
  <si>
    <t>Somerset BA3 4EY</t>
  </si>
  <si>
    <t>Buckinghamshire MK13 9HB</t>
  </si>
  <si>
    <t>Berkshire RG41-2EY</t>
  </si>
  <si>
    <t>Lancashire LA3-2XY</t>
  </si>
  <si>
    <t>Derbyshire S44 5BD</t>
  </si>
  <si>
    <t xml:space="preserve">Cork </t>
  </si>
  <si>
    <t>Stafford ST18 9AR</t>
  </si>
  <si>
    <t>Mirfield WF14 8NA</t>
  </si>
  <si>
    <t>Berkshire RG45 6NA</t>
  </si>
  <si>
    <t>Norfolk NR13 6PL</t>
  </si>
  <si>
    <t>Milton Keynes MK12-5ZY</t>
  </si>
  <si>
    <t>Manchester M28-4UT</t>
  </si>
  <si>
    <t>Wiltshire SN14 6NQ</t>
  </si>
  <si>
    <t>Huddersfield HD2 1UA</t>
  </si>
  <si>
    <t>West Midlands WV12 5RR</t>
  </si>
  <si>
    <t>Washington NE38 0BW</t>
  </si>
  <si>
    <t>Dunstable LU6-3EJ</t>
  </si>
  <si>
    <t>Cumbernauld G68 0LL</t>
  </si>
  <si>
    <t>London W7-2AQ</t>
  </si>
  <si>
    <t>Cambridgeshire CB21-4NW</t>
  </si>
  <si>
    <t>Colchester CO4 5JS</t>
  </si>
  <si>
    <t>Stockton-on-Tees TS21 4AJ</t>
  </si>
  <si>
    <t>Zaragoza CP50014</t>
  </si>
  <si>
    <t>Cornwall PL32 9RA</t>
  </si>
  <si>
    <t>Bari 70037</t>
  </si>
  <si>
    <t>London NW2-3ET</t>
  </si>
  <si>
    <t>Leicester LE18 2FS</t>
  </si>
  <si>
    <t>California 92865</t>
  </si>
  <si>
    <t>London W7 3QX</t>
  </si>
  <si>
    <t>Hampshire PO9 1HS</t>
  </si>
  <si>
    <t>Cheshire SK16-4UU</t>
  </si>
  <si>
    <t>East Yorkshire DN14 7UW</t>
  </si>
  <si>
    <t xml:space="preserve">Wilts Z </t>
  </si>
  <si>
    <t>York YO30-4XB</t>
  </si>
  <si>
    <t>London N8/0RE</t>
  </si>
  <si>
    <t>Hertfordshire HP3 9TD</t>
  </si>
  <si>
    <t>North Shields NE30 4PQ</t>
  </si>
  <si>
    <t>Nottinghamshire NG22-0PQ</t>
  </si>
  <si>
    <t>Loughborough LE11 5RG</t>
  </si>
  <si>
    <t>Hertford SG14 1DB</t>
  </si>
  <si>
    <t>LANCS OL16 5NU</t>
  </si>
  <si>
    <t>Surrey TW20 9AH</t>
  </si>
  <si>
    <t>Lancs PR1 4LQ</t>
  </si>
  <si>
    <t>Huntingdon PE29 6WR</t>
  </si>
  <si>
    <t>London SW1W 9TQ</t>
  </si>
  <si>
    <t>New Hampshire 3051</t>
  </si>
  <si>
    <t>Wiltshire SN12 6LH</t>
  </si>
  <si>
    <t>Redditch B98 0DE</t>
  </si>
  <si>
    <t>Golborne WA3-3PY</t>
  </si>
  <si>
    <t>Hants GU12-4DJ</t>
  </si>
  <si>
    <t>Darlington DL1 2PS</t>
  </si>
  <si>
    <t>Nelson BB9 5TF</t>
  </si>
  <si>
    <t>Chesterfield S41 9RN</t>
  </si>
  <si>
    <t>Manchester M12-6BF</t>
  </si>
  <si>
    <t>London N15-4RG</t>
  </si>
  <si>
    <t xml:space="preserve"> 47475</t>
  </si>
  <si>
    <t>Sheffield S9 2BU</t>
  </si>
  <si>
    <t>Hove BN3 3LA</t>
  </si>
  <si>
    <t>Merseyside L3 7AX</t>
  </si>
  <si>
    <t>Darlington DL1 4WG</t>
  </si>
  <si>
    <t>Berkshire RG74AB</t>
  </si>
  <si>
    <t>Nottingham N97-7FN</t>
  </si>
  <si>
    <t>Leicester LE9 7RN</t>
  </si>
  <si>
    <t>East Sussex TN35 4NR</t>
  </si>
  <si>
    <t>Sheffield S1 4DP</t>
  </si>
  <si>
    <t>Surru KT3-3ST</t>
  </si>
  <si>
    <t>Hong Kong HK-NT1</t>
  </si>
  <si>
    <t>Yorks HD5-9AG</t>
  </si>
  <si>
    <t>West Midlands B69 3ET</t>
  </si>
  <si>
    <t>South Yorkshire S73-0BS</t>
  </si>
  <si>
    <t>Jena HRB209557</t>
  </si>
  <si>
    <t>London WC2B 5AH</t>
  </si>
  <si>
    <t>Liverpool L3-6BS</t>
  </si>
  <si>
    <t>Pontefract WF8 4AH</t>
  </si>
  <si>
    <t>Tunbridhge Wells TN3 9BY</t>
  </si>
  <si>
    <t>California 95054</t>
  </si>
  <si>
    <t>Newbury RG14-2PS</t>
  </si>
  <si>
    <t>Bristol BS11 8TB</t>
  </si>
  <si>
    <t>Berkshire RG2 6UJ</t>
  </si>
  <si>
    <t>Cornwall TR12 7RS</t>
  </si>
  <si>
    <t>Halifax HX3 5QN</t>
  </si>
  <si>
    <t>Essex CM15 9EP</t>
  </si>
  <si>
    <t>New York NY11206</t>
  </si>
  <si>
    <t>Staffordshire ST5 7UF</t>
  </si>
  <si>
    <t>Preston PR3 0AT</t>
  </si>
  <si>
    <t>Ipswich IP1 5LJ</t>
  </si>
  <si>
    <t>SHENZHEN N/A</t>
  </si>
  <si>
    <t>Manchester SK14-4TH</t>
  </si>
  <si>
    <t xml:space="preserve"> PE19 2HP</t>
  </si>
  <si>
    <t>East Sussex TN3 9BJ</t>
  </si>
  <si>
    <t>Buckinghamshire HP13-5SH</t>
  </si>
  <si>
    <t>Derby DE1 2RJ</t>
  </si>
  <si>
    <t>Darlington DL1 4PQ</t>
  </si>
  <si>
    <t>Manchester M27 8LJ</t>
  </si>
  <si>
    <t>Kircaldy, Fife KY1-3PF</t>
  </si>
  <si>
    <t>Wilts SN6 8TY</t>
  </si>
  <si>
    <t>West Yorkshire, HX7-5AD</t>
  </si>
  <si>
    <t>PA 17020</t>
  </si>
  <si>
    <t>East Sussex BN8 6JL</t>
  </si>
  <si>
    <t>London SE1 4BB</t>
  </si>
  <si>
    <t xml:space="preserve"> BT28 2EX</t>
  </si>
  <si>
    <t>London NW6 3QT</t>
  </si>
  <si>
    <t xml:space="preserve"> LL17 0JG</t>
  </si>
  <si>
    <t>lie-de-France 95500</t>
  </si>
  <si>
    <t>Herts CM21 0NG</t>
  </si>
  <si>
    <t>Crewe CW1 6NA</t>
  </si>
  <si>
    <t>Essex CO6-1TW</t>
  </si>
  <si>
    <t>Bolton BL6 6PE</t>
  </si>
  <si>
    <t>Sommerset BA22-8BF</t>
  </si>
  <si>
    <t>Dorset BH12-4QH</t>
  </si>
  <si>
    <t>Southampton SO40 3WW</t>
  </si>
  <si>
    <t>Lancashire WN7-3XJ</t>
  </si>
  <si>
    <t>Bristol BS37 5NG</t>
  </si>
  <si>
    <t>West Sussex RH15-9QU</t>
  </si>
  <si>
    <t>Bolton BL6 4SB</t>
  </si>
  <si>
    <t>Redditch B98 8LF</t>
  </si>
  <si>
    <t>Doncaster DN3 1WR</t>
  </si>
  <si>
    <t>Powys SY16-4LE</t>
  </si>
  <si>
    <t>Warrington WA3 7WF</t>
  </si>
  <si>
    <t>Sommerset TA24 5BJ</t>
  </si>
  <si>
    <t>Hsinchu City 30070</t>
  </si>
  <si>
    <t>Derbyshire S40 1DA</t>
  </si>
  <si>
    <t>Cambridgeshire CB7 4EX</t>
  </si>
  <si>
    <t>Ulm 89077</t>
  </si>
  <si>
    <t>Bridgwater TA6 4RN</t>
  </si>
  <si>
    <t>Birmingham B46-1HT</t>
  </si>
  <si>
    <t>Kent TN12 6BE</t>
  </si>
  <si>
    <t>Surrey GU9 7UP</t>
  </si>
  <si>
    <t>West Yorkshire BD16 1PE</t>
  </si>
  <si>
    <t>Northhampton NN4-7JE</t>
  </si>
  <si>
    <t>Slough Berkshire SL1 4HE</t>
  </si>
  <si>
    <t>Berkshire SL1 1QP</t>
  </si>
  <si>
    <t>FLYP</t>
  </si>
  <si>
    <t>FYLG</t>
  </si>
  <si>
    <t>MSCP</t>
  </si>
  <si>
    <t>RORA</t>
  </si>
  <si>
    <t>TEACL</t>
  </si>
  <si>
    <t>ROBY2</t>
  </si>
  <si>
    <t>Y1LP</t>
  </si>
  <si>
    <t>Y2LP</t>
  </si>
  <si>
    <t>ROBOT RACES ACTIVITY</t>
  </si>
  <si>
    <t>GENERAL TEACHING LAB</t>
  </si>
  <si>
    <t xml:space="preserve">rsorders@rs-components.com </t>
  </si>
  <si>
    <t>Product Code Description</t>
  </si>
  <si>
    <t>AJ01</t>
  </si>
  <si>
    <t>Audio Visual - Consumables,  Accessories</t>
  </si>
  <si>
    <t>BB01</t>
  </si>
  <si>
    <t>Books/Periodicals - Books</t>
  </si>
  <si>
    <t>KM01</t>
  </si>
  <si>
    <t>Computer Consumables (for use in printers)</t>
  </si>
  <si>
    <t>KM02</t>
  </si>
  <si>
    <t>Computer Consumables (Other)</t>
  </si>
  <si>
    <t>KM04</t>
  </si>
  <si>
    <t>Computer Equipment - Parts &amp; Accessories</t>
  </si>
  <si>
    <t>KE01</t>
  </si>
  <si>
    <t>Computer Software (One-Off)</t>
  </si>
  <si>
    <t>LK01</t>
  </si>
  <si>
    <t>Consumables- Laboratory (other)</t>
  </si>
  <si>
    <t>MM01</t>
  </si>
  <si>
    <t>Consumables- Wood</t>
  </si>
  <si>
    <t>MS01</t>
  </si>
  <si>
    <t>Consumables- Workshop</t>
  </si>
  <si>
    <t>MN01</t>
  </si>
  <si>
    <t>Equipment - Electronic Components, Test Equipment</t>
  </si>
  <si>
    <t>UB01</t>
  </si>
  <si>
    <t xml:space="preserve">Equipment - Fire Safety </t>
  </si>
  <si>
    <t>SC01</t>
  </si>
  <si>
    <t>Equipment - Office</t>
  </si>
  <si>
    <t>MF04</t>
  </si>
  <si>
    <t>Equipment - Tools (Hand)</t>
  </si>
  <si>
    <t>MF03</t>
  </si>
  <si>
    <t>Equipment - Tools (Power)</t>
  </si>
  <si>
    <t>MG01</t>
  </si>
  <si>
    <t>Equipment - Workshop</t>
  </si>
  <si>
    <t>LG03</t>
  </si>
  <si>
    <t>Equipment Maintenance - Laboratory (Non Medical)</t>
  </si>
  <si>
    <t>UC01</t>
  </si>
  <si>
    <t>First Aid Supplies</t>
  </si>
  <si>
    <t>FB01</t>
  </si>
  <si>
    <t>Furniture-Fixed - Laboratory</t>
  </si>
  <si>
    <t>FC01</t>
  </si>
  <si>
    <t>Furniture-Fixed - Office</t>
  </si>
  <si>
    <t>FB02</t>
  </si>
  <si>
    <t>Furniture-Loose - Laboratory</t>
  </si>
  <si>
    <t>FC02</t>
  </si>
  <si>
    <t>Furniture-Loose - Office</t>
  </si>
  <si>
    <t>FC03</t>
  </si>
  <si>
    <t>Furniture-Loose - Seating</t>
  </si>
  <si>
    <t>WM25</t>
  </si>
  <si>
    <t xml:space="preserve">Maintenance Materials - Electrical </t>
  </si>
  <si>
    <t>WM40</t>
  </si>
  <si>
    <t>Maintenance Materials - Other</t>
  </si>
  <si>
    <t>LJ01</t>
  </si>
  <si>
    <t>Protective Clothing/Uniforms - General PPE</t>
  </si>
  <si>
    <t>SJ01</t>
  </si>
  <si>
    <t>Stationery - General</t>
  </si>
  <si>
    <t>Onecall</t>
  </si>
  <si>
    <t>RS</t>
  </si>
  <si>
    <t>Rapid</t>
  </si>
  <si>
    <t>Pimoroni</t>
  </si>
  <si>
    <t>CoolComp</t>
  </si>
  <si>
    <t>PiHut</t>
  </si>
  <si>
    <t>Digikey</t>
  </si>
  <si>
    <t>Mouser</t>
  </si>
  <si>
    <t>FlyingTech</t>
  </si>
  <si>
    <t>HobbyComp</t>
  </si>
  <si>
    <t>HobbyKing</t>
  </si>
  <si>
    <t>HobbyCraft</t>
  </si>
  <si>
    <t>HobbyTronic</t>
  </si>
  <si>
    <t>Unnmanned</t>
  </si>
  <si>
    <t>3DFilaPrint</t>
  </si>
  <si>
    <t>3DGbire</t>
  </si>
  <si>
    <t>3DJake</t>
  </si>
  <si>
    <t>3DSolex</t>
  </si>
  <si>
    <t>3M</t>
  </si>
  <si>
    <t>4Tronix</t>
  </si>
  <si>
    <t>ABElectronics</t>
  </si>
  <si>
    <t>Acalbi</t>
  </si>
  <si>
    <t>ACOne</t>
  </si>
  <si>
    <t>ActiveRobots</t>
  </si>
  <si>
    <t>AdhesiveDisp</t>
  </si>
  <si>
    <t>AdvancedCrystal</t>
  </si>
  <si>
    <t>AlfaAesar</t>
  </si>
  <si>
    <t>AngelHomebrew</t>
  </si>
  <si>
    <t>Apple</t>
  </si>
  <si>
    <t>Argos</t>
  </si>
  <si>
    <t>AutoSiliconHoses</t>
  </si>
  <si>
    <t>AVPartsmaster</t>
  </si>
  <si>
    <t>BearingBoys</t>
  </si>
  <si>
    <t>BFI</t>
  </si>
  <si>
    <t>Brunel</t>
  </si>
  <si>
    <t>CUS</t>
  </si>
  <si>
    <t>BuyItDirect</t>
  </si>
  <si>
    <t>CanfordAudio</t>
  </si>
  <si>
    <t>Chronos</t>
  </si>
  <si>
    <t>Coilcraft</t>
  </si>
  <si>
    <t>ColePalmer</t>
  </si>
  <si>
    <t xml:space="preserve">GBP </t>
  </si>
  <si>
    <t xml:space="preserve">USD </t>
  </si>
  <si>
    <t>EUR</t>
  </si>
  <si>
    <t>Final Year Lab Project</t>
  </si>
  <si>
    <t>Year2 Project</t>
  </si>
  <si>
    <t>Year1 Project</t>
  </si>
  <si>
    <t>MSC Project</t>
  </si>
  <si>
    <t>Robot Race Project</t>
  </si>
  <si>
    <t>Final Year Labs Order</t>
  </si>
  <si>
    <t>General Teaching Labs Order</t>
  </si>
  <si>
    <t>Year2 Robotics Order</t>
  </si>
  <si>
    <t>YEAR 2 LAB PROJECT</t>
  </si>
  <si>
    <t>FINAL YEAR PROJECT</t>
  </si>
  <si>
    <t>MSC LAB PROJECT</t>
  </si>
  <si>
    <t>YEAR 1 LAB PROJECT</t>
  </si>
  <si>
    <t>FINAL YEAR LAB  GENERAL</t>
  </si>
  <si>
    <t>YEAR 2 ROBOTICS</t>
  </si>
  <si>
    <t xml:space="preserve">3rd Floor MSC  </t>
  </si>
  <si>
    <t>4th Floor Lab</t>
  </si>
  <si>
    <t>3rd Floor Lab</t>
  </si>
  <si>
    <t>DEPT1 Codes / Locations / Notes signature</t>
  </si>
  <si>
    <t>Comar</t>
  </si>
  <si>
    <t>ConradElec</t>
  </si>
  <si>
    <t>Conveyors</t>
  </si>
  <si>
    <t>CookingHacks</t>
  </si>
  <si>
    <t>CoolStuff</t>
  </si>
  <si>
    <t>CornwallBoats</t>
  </si>
  <si>
    <t>Crea3D</t>
  </si>
  <si>
    <t>Cricklewood</t>
  </si>
  <si>
    <t>CWSByteMark</t>
  </si>
  <si>
    <t>Dream3D</t>
  </si>
  <si>
    <t>Epreston</t>
  </si>
  <si>
    <t>Ebuyer</t>
  </si>
  <si>
    <t>Edimension</t>
  </si>
  <si>
    <t>EdmundOptic</t>
  </si>
  <si>
    <t>https://www.digikey.co.uk/</t>
  </si>
  <si>
    <t>http://www.abelectronics.co.uk</t>
  </si>
  <si>
    <t>http://www.acalbfi.co.uk</t>
  </si>
  <si>
    <t>http://www.actcrystals.com/act</t>
  </si>
  <si>
    <t>http://www.active-robots.com</t>
  </si>
  <si>
    <t>http://www.argos.co.uk</t>
  </si>
  <si>
    <t>http://www.autosiliconhoses.com</t>
  </si>
  <si>
    <t>http://www.bfioptilas</t>
  </si>
  <si>
    <t>http://www.crea-3d.com</t>
  </si>
  <si>
    <t>http://www.cricklewoodelectronics.com</t>
  </si>
  <si>
    <t>http://www.cwsbytemark.com</t>
  </si>
  <si>
    <t>http://www.degussit.co.uk</t>
  </si>
  <si>
    <t>http://www.ebuyer.com</t>
  </si>
  <si>
    <t>http://www.epreston.co.uk</t>
  </si>
  <si>
    <t>http://www.euroquartz.co.uk</t>
  </si>
  <si>
    <t>http://www.first4magnets.com</t>
  </si>
  <si>
    <t>http://www.fisher.co.uk</t>
  </si>
  <si>
    <t>http://www.goodfellow.com</t>
  </si>
  <si>
    <t>http://www.hilltop-products.co.uk</t>
  </si>
  <si>
    <t>http://www.hydroponics.co.uk</t>
  </si>
  <si>
    <t>http://www.hyjo.co.uk</t>
  </si>
  <si>
    <t>http://www.lesker.com</t>
  </si>
  <si>
    <t>http://www.maplin.co.uk</t>
  </si>
  <si>
    <t>http://www.mazet.de</t>
  </si>
  <si>
    <t>http://www.mercateo.co.uk</t>
  </si>
  <si>
    <t>http://www.merseymetals.co.uk</t>
  </si>
  <si>
    <t>http://www.modmypi.com</t>
  </si>
  <si>
    <t>http://www.pcbway.com</t>
  </si>
  <si>
    <t>http://www.philipharris.co.uk</t>
  </si>
  <si>
    <t>http://www.photofab.co.uk</t>
  </si>
  <si>
    <t>http://www.pi-supply.com</t>
  </si>
  <si>
    <t>http://www.plastock.co.uk</t>
  </si>
  <si>
    <t>http://www.rfsolutions.co.uk</t>
  </si>
  <si>
    <t>http://www.robotshop.com/uk</t>
  </si>
  <si>
    <t>http://www.robsonscientific.co.uk</t>
  </si>
  <si>
    <t>http://www.scan.co.uk</t>
  </si>
  <si>
    <t>http://www.screwfix.com</t>
  </si>
  <si>
    <t>http://www.sjelectronics.co.uk</t>
  </si>
  <si>
    <t>http://www.suppliesforschools.co.uk</t>
  </si>
  <si>
    <t>http://www.terasic..com.tw</t>
  </si>
  <si>
    <t>http://www.wickes.co.uk</t>
  </si>
  <si>
    <t>http://www-projectorlampsworld.co.uk</t>
  </si>
  <si>
    <t>http://www.edimensional.co.uk</t>
  </si>
  <si>
    <t>http://www.Openbci.com</t>
  </si>
  <si>
    <t>http://www.TheElectronicsShop.co.uk</t>
  </si>
  <si>
    <t>http://www.Hobbyking.co.uk</t>
  </si>
  <si>
    <t>http://www.rswww.com</t>
  </si>
  <si>
    <t>http://www.rapidelectronics.co.uk</t>
  </si>
  <si>
    <t>http://www.coolcomponents.co.uk</t>
  </si>
  <si>
    <t>http://www.unmannedtechshop.co.uk</t>
  </si>
  <si>
    <t>http://www.mallison-electrical.com/</t>
  </si>
  <si>
    <t>http://www.sigma-aldrich.com</t>
  </si>
  <si>
    <t>http://www.avocadochem.com</t>
  </si>
  <si>
    <t>http://www.amazon.co.uk</t>
  </si>
  <si>
    <t>https://www.rdgtools.co.uk</t>
  </si>
  <si>
    <t>http://www.brunelmicroscopes.co.uk/</t>
  </si>
  <si>
    <t>https://www.chronos.ltd.uk/</t>
  </si>
  <si>
    <t>https://uk.comaroptics.com/</t>
  </si>
  <si>
    <t>https://www.electricpoint.com/</t>
  </si>
  <si>
    <t>https://www.frost.co.uk/</t>
  </si>
  <si>
    <t>https://www.the-home-brew-shop.co.uk/</t>
  </si>
  <si>
    <t>https://www.jtmplumbing.co.uk/</t>
  </si>
  <si>
    <t>https://www.tek.com/keithley</t>
  </si>
  <si>
    <t>https://kitronik.co.uk/</t>
  </si>
  <si>
    <t>https://www.nisbets.co.uk/</t>
  </si>
  <si>
    <t>https://ppm.co.uk/</t>
  </si>
  <si>
    <t>https://www.tme.eu/gb/</t>
  </si>
  <si>
    <t>https://www.ukeducationalfurniture.co.uk/</t>
  </si>
  <si>
    <t>online contact form</t>
  </si>
  <si>
    <t>info@metals4u.uk</t>
  </si>
  <si>
    <t>support@overlander.co.uk</t>
  </si>
  <si>
    <t>sales@solenoid-valves.com</t>
  </si>
  <si>
    <t>sales@proto-pic.co.uk</t>
  </si>
  <si>
    <t>contact@openbci.com.</t>
  </si>
  <si>
    <t>customerservice@ebuyer.com</t>
  </si>
  <si>
    <t>FisherUK.CustomerService@thermofisher.com</t>
  </si>
  <si>
    <t>Service@pcbway.com</t>
  </si>
  <si>
    <t>sales@rfsolutions.co.uk</t>
  </si>
  <si>
    <t>sales@chronos.ltd.uk</t>
  </si>
  <si>
    <t>tekemea@tek.com</t>
  </si>
  <si>
    <t>sales@kitronic.co.uk</t>
  </si>
  <si>
    <t>sales@ppm.co.uk</t>
  </si>
  <si>
    <t>Malmö . 211 20</t>
  </si>
  <si>
    <t>Somerset TA18 7HE</t>
  </si>
  <si>
    <t>0203 393 0813</t>
  </si>
  <si>
    <t>online support</t>
  </si>
  <si>
    <t xml:space="preserve">support@unmannedtech.co.uk </t>
  </si>
  <si>
    <t>onecall@farnell.co.uk</t>
  </si>
  <si>
    <t>https://onecall.farnell.com/</t>
  </si>
  <si>
    <t>Jane Williams</t>
  </si>
  <si>
    <t>J.L.Williams@liverpool.ac.uk</t>
  </si>
  <si>
    <t>Murat Uney</t>
  </si>
  <si>
    <t>M.Uney@liverpool.ac.uk </t>
  </si>
  <si>
    <t>Daniel.Mcguiness@liverpool.ac.uk </t>
  </si>
  <si>
    <t>Wang, Yifan</t>
  </si>
  <si>
    <t>Kennerley-Ryan, Matthew</t>
  </si>
  <si>
    <t>A.R.Arshad@student.liverpool.ac.uk</t>
  </si>
  <si>
    <t>M.Kennerley-Ryan@student.liverpool.ac.uk</t>
  </si>
  <si>
    <t>N.T.Sarker@student.liverpool.ac.uk</t>
  </si>
  <si>
    <t>date&amp;time</t>
  </si>
  <si>
    <t>ref No</t>
  </si>
  <si>
    <t>Use the space below to provide any additional information</t>
  </si>
  <si>
    <t>Is Item In Stock</t>
  </si>
  <si>
    <t>Order code</t>
  </si>
  <si>
    <t>Description</t>
  </si>
  <si>
    <t>Student Email</t>
  </si>
  <si>
    <t>Year Of</t>
  </si>
  <si>
    <t>Study</t>
  </si>
  <si>
    <t>Total</t>
  </si>
  <si>
    <t>TOTAL PRICE:</t>
  </si>
  <si>
    <r>
      <t xml:space="preserve">This form is to be completed by students in co-operation with their supervisor. The completed form must then be returned by the Academic Supervisor via email to  eeelabs@liverpool.ac.uk as this confirms any request to order components. </t>
    </r>
    <r>
      <rPr>
        <b/>
        <sz val="11"/>
        <color rgb="FFFF0000"/>
        <rFont val="Franklin Gothic Book"/>
        <family val="2"/>
        <scheme val="minor"/>
      </rPr>
      <t xml:space="preserve">Emails with component orders from other accounts will be ignored.                               </t>
    </r>
    <r>
      <rPr>
        <b/>
        <sz val="11"/>
        <rFont val="Franklin Gothic Book"/>
        <family val="2"/>
        <scheme val="minor"/>
      </rPr>
      <t>This form has a list of preferred suppliers. If your supplier is not listed please contact the technicians.</t>
    </r>
    <r>
      <rPr>
        <sz val="11"/>
        <color theme="1"/>
        <rFont val="Franklin Gothic Book"/>
        <family val="2"/>
        <scheme val="minor"/>
      </rPr>
      <t xml:space="preserve">                                                                                              Please allow for delivery delays both within the University and outside especially if ordering non-standard components. These delays may be up to 2 weeks or even longer if non-Standard parts are ordered. Orders for Amazon, EBay or similar will be rejected. </t>
    </r>
  </si>
  <si>
    <t>3p164</t>
  </si>
  <si>
    <t>3p165</t>
  </si>
  <si>
    <t>Student ID No:</t>
  </si>
  <si>
    <t>Supv. Email</t>
  </si>
  <si>
    <t xml:space="preserve">           PROJECT COMPONENT ORDER </t>
  </si>
  <si>
    <t xml:space="preserve">  &lt;=== You must enter a valid student ID number as shown on your student card</t>
  </si>
  <si>
    <t xml:space="preserve"> Select Supervisor        </t>
  </si>
  <si>
    <t xml:space="preserve">Enter You        </t>
  </si>
  <si>
    <t>IoT CI Limited</t>
  </si>
  <si>
    <t>(0) 1534 631 273</t>
  </si>
  <si>
    <t>hello@iotci.co.uk</t>
  </si>
  <si>
    <t>https://iotci.co.uk</t>
  </si>
  <si>
    <t>St Clement</t>
  </si>
  <si>
    <t>Jersey, JE2 6FS</t>
  </si>
  <si>
    <t>La Grande Route de la Cote</t>
  </si>
  <si>
    <t>3p190</t>
  </si>
  <si>
    <t>3p191</t>
  </si>
  <si>
    <t>3p192</t>
  </si>
  <si>
    <t>3p193</t>
  </si>
  <si>
    <t>3p166</t>
  </si>
  <si>
    <t>3p167</t>
  </si>
  <si>
    <t>3p168</t>
  </si>
  <si>
    <t>3p169</t>
  </si>
  <si>
    <t>3p170</t>
  </si>
  <si>
    <t>3p171</t>
  </si>
  <si>
    <t>3p172</t>
  </si>
  <si>
    <t>3p173</t>
  </si>
  <si>
    <t>3p174</t>
  </si>
  <si>
    <t>3p175</t>
  </si>
  <si>
    <t>3p176</t>
  </si>
  <si>
    <t>3p177</t>
  </si>
  <si>
    <t>3p178</t>
  </si>
  <si>
    <t>3p179</t>
  </si>
  <si>
    <t>3p180</t>
  </si>
  <si>
    <t>3p181</t>
  </si>
  <si>
    <t>3p182</t>
  </si>
  <si>
    <t>3p183</t>
  </si>
  <si>
    <t>3p184</t>
  </si>
  <si>
    <t>3p185</t>
  </si>
  <si>
    <t>3p186</t>
  </si>
  <si>
    <t>3p187</t>
  </si>
  <si>
    <t>3p188</t>
  </si>
  <si>
    <t>3p189</t>
  </si>
  <si>
    <t>3p194</t>
  </si>
  <si>
    <t>3p195</t>
  </si>
  <si>
    <t>Agbele, Chibueze Raphael</t>
  </si>
  <si>
    <t>Al-Ruheili, Al-Muataz</t>
  </si>
  <si>
    <t>Alduaij, Ebraheem</t>
  </si>
  <si>
    <t>Alebrahim, Mohammed</t>
  </si>
  <si>
    <t>Almarzooqi, Khaled Mohamed Jassem Yousef</t>
  </si>
  <si>
    <t>Alobaidan, Mubarak</t>
  </si>
  <si>
    <t>Alotaibi, Kayid Mohammed</t>
  </si>
  <si>
    <t>Alsaidi, Hoda</t>
  </si>
  <si>
    <t>Alshemeri, Ahmad</t>
  </si>
  <si>
    <t>Alsumait, Rashid</t>
  </si>
  <si>
    <t>Alyatama, Munirah</t>
  </si>
  <si>
    <t>Alzalzalah, Sayed Abdulmohsen</t>
  </si>
  <si>
    <t>Arshad, Ahmed</t>
  </si>
  <si>
    <t>Attikouris, Dimitris</t>
  </si>
  <si>
    <t>Bounds, Dominic</t>
  </si>
  <si>
    <t>Briers, Matthew</t>
  </si>
  <si>
    <t>Chen, Yimeng</t>
  </si>
  <si>
    <t>Coupland, Jack</t>
  </si>
  <si>
    <t>Desmond, Conor</t>
  </si>
  <si>
    <t>Iqbal, Abubaker</t>
  </si>
  <si>
    <t>Jiang, Chenyang</t>
  </si>
  <si>
    <t>King, Eliot</t>
  </si>
  <si>
    <t>Kouider, Imad</t>
  </si>
  <si>
    <t>Li, Yiyuan</t>
  </si>
  <si>
    <t>McKee, Jack</t>
  </si>
  <si>
    <t>Mubarak, Gamaleldin Ahmed Gamaleldin Ahmed Abdelaal</t>
  </si>
  <si>
    <t>Na, Zhou</t>
  </si>
  <si>
    <t>Pang, Zepeng</t>
  </si>
  <si>
    <t>Pilley, Henry</t>
  </si>
  <si>
    <t>Qu, Yunfei</t>
  </si>
  <si>
    <t>Ren, Erxing</t>
  </si>
  <si>
    <t>Roberts, Thomas</t>
  </si>
  <si>
    <t>Sambo, Na'im Shehu</t>
  </si>
  <si>
    <t>Sarker, Nafeeat</t>
  </si>
  <si>
    <t>Schilling, Alexander</t>
  </si>
  <si>
    <t>Sulaiman, Abdullah</t>
  </si>
  <si>
    <t>Sun, Binhao</t>
  </si>
  <si>
    <t>Wang, Xintian</t>
  </si>
  <si>
    <t>Wang, Yihang</t>
  </si>
  <si>
    <t>Wu, Zijia</t>
  </si>
  <si>
    <t>Xu, Jiacheng</t>
  </si>
  <si>
    <t>Zhang, Huanyu</t>
  </si>
  <si>
    <t>C.Agbele@student.liverpool.ac.uk</t>
  </si>
  <si>
    <t>A.Al-Ruheili@student.liverpool.ac.uk</t>
  </si>
  <si>
    <t>E.Alduaij@student.liverpool.ac.uk</t>
  </si>
  <si>
    <t>M.Alebrahim@student.liverpool.ac.uk</t>
  </si>
  <si>
    <t>Y.Alenezi@student.liverpool.ac.uk</t>
  </si>
  <si>
    <t>K.Almarzooqi@student.liverpool.ac.uk</t>
  </si>
  <si>
    <t>M.Alobaidan@student.liverpool.ac.uk</t>
  </si>
  <si>
    <t>K.Alotaibi4@student.liverpool.ac.uk</t>
  </si>
  <si>
    <t>A.Alrashidi2@student.liverpool.ac.uk</t>
  </si>
  <si>
    <t>H.Alsaidi2@student.liverpool.ac.uk</t>
  </si>
  <si>
    <t>A.Alshemeri@student.liverpool.ac.uk</t>
  </si>
  <si>
    <t>R.Alsumait@student.liverpool.ac.uk</t>
  </si>
  <si>
    <t>M.Alyatama@student.liverpool.ac.uk</t>
  </si>
  <si>
    <t>S.Alzalzalah@student.liverpool.ac.uk</t>
  </si>
  <si>
    <t>D.Attikouris@student.liverpool.ac.uk</t>
  </si>
  <si>
    <t>D.G.Bounds@student.liverpool.ac.uk</t>
  </si>
  <si>
    <t>Y.Chen268@student.liverpool.ac.uk</t>
  </si>
  <si>
    <t>J.Coupland@student.liverpool.ac.uk</t>
  </si>
  <si>
    <t>C.P.Desmond@student.liverpool.ac.uk</t>
  </si>
  <si>
    <t>M.Husain2@student.liverpool.ac.uk</t>
  </si>
  <si>
    <t>A.Iqbal5@student.liverpool.ac.uk</t>
  </si>
  <si>
    <t>C.Jiang16@student.liverpool.ac.uk</t>
  </si>
  <si>
    <t>E.King11@student.liverpool.ac.uk</t>
  </si>
  <si>
    <t>I.Kouider@student.liverpool.ac.uk</t>
  </si>
  <si>
    <t>Y.Li327@student.liverpool.ac.uk</t>
  </si>
  <si>
    <t>J.Mckee3@student.liverpool.ac.uk</t>
  </si>
  <si>
    <t>G.Mubarak@student.liverpool.ac.uk</t>
  </si>
  <si>
    <t>Z.Na@student.liverpool.ac.uk</t>
  </si>
  <si>
    <t>H.Pilley@student.liverpool.ac.uk</t>
  </si>
  <si>
    <t>Y.Qu12@student.liverpool.ac.uk</t>
  </si>
  <si>
    <t>E.Ren@student.liverpool.ac.uk</t>
  </si>
  <si>
    <t>T.G.Roberts@student.liverpool.ac.uk</t>
  </si>
  <si>
    <t>N.Sambo@student.liverpool.ac.uk</t>
  </si>
  <si>
    <t>A.J.Schilling@student.liverpool.ac.uk</t>
  </si>
  <si>
    <t>A.Sulaiman2@student.liverpool.ac.uk</t>
  </si>
  <si>
    <t>B.Sun15@student.liverpool.ac.uk</t>
  </si>
  <si>
    <t>X.Wang255@student.liverpool.ac.uk</t>
  </si>
  <si>
    <t>Y.Wang556@student.liverpool.ac.uk</t>
  </si>
  <si>
    <t>Z.Wu40@student.liverpool.ac.uk</t>
  </si>
  <si>
    <t>J.Xu89@student.liverpool.ac.uk</t>
  </si>
  <si>
    <t>H.Zhang168@student.liverpool.ac.uk</t>
  </si>
  <si>
    <t>3p196</t>
  </si>
  <si>
    <t>3p197</t>
  </si>
  <si>
    <t>3p198</t>
  </si>
  <si>
    <t>3p199</t>
  </si>
  <si>
    <t>3p200</t>
  </si>
  <si>
    <t>3p201</t>
  </si>
  <si>
    <t>3p202</t>
  </si>
  <si>
    <t>3p203</t>
  </si>
  <si>
    <t>3p204</t>
  </si>
  <si>
    <t>3p205</t>
  </si>
  <si>
    <t>3p206</t>
  </si>
  <si>
    <t>3p207</t>
  </si>
  <si>
    <t>3p208</t>
  </si>
  <si>
    <t>3p209</t>
  </si>
  <si>
    <t>3p210</t>
  </si>
  <si>
    <t>3p211</t>
  </si>
  <si>
    <t>3p212</t>
  </si>
  <si>
    <t>3p213</t>
  </si>
  <si>
    <t>3p214</t>
  </si>
  <si>
    <t>3p215</t>
  </si>
  <si>
    <t>3p216</t>
  </si>
  <si>
    <t>3p217</t>
  </si>
  <si>
    <t>3p218</t>
  </si>
  <si>
    <t>3p219</t>
  </si>
  <si>
    <t>3p220</t>
  </si>
  <si>
    <t>3p221</t>
  </si>
  <si>
    <t>3p222</t>
  </si>
  <si>
    <t>3p223</t>
  </si>
  <si>
    <t>3p224</t>
  </si>
  <si>
    <t>3p225</t>
  </si>
  <si>
    <t>3p226</t>
  </si>
  <si>
    <t>3p227</t>
  </si>
  <si>
    <t>3p228</t>
  </si>
  <si>
    <t>3p229</t>
  </si>
  <si>
    <t>3p230</t>
  </si>
  <si>
    <t>3p231</t>
  </si>
  <si>
    <t>3p232</t>
  </si>
  <si>
    <t>3p233</t>
  </si>
  <si>
    <t>3p234</t>
  </si>
  <si>
    <t>3p235</t>
  </si>
  <si>
    <t>3p236</t>
  </si>
  <si>
    <t>3p237</t>
  </si>
  <si>
    <t>3p238</t>
  </si>
  <si>
    <t>3p239</t>
  </si>
  <si>
    <t>3p240</t>
  </si>
  <si>
    <t>3p241</t>
  </si>
  <si>
    <t>3p242</t>
  </si>
  <si>
    <t>3p243</t>
  </si>
  <si>
    <t>3p244</t>
  </si>
  <si>
    <t>3p245</t>
  </si>
  <si>
    <t>3p246</t>
  </si>
  <si>
    <t>3p247</t>
  </si>
  <si>
    <t>3p248</t>
  </si>
  <si>
    <t>3p249</t>
  </si>
  <si>
    <t>3p250</t>
  </si>
  <si>
    <t>3p251</t>
  </si>
  <si>
    <t>3p252</t>
  </si>
  <si>
    <t>3p253</t>
  </si>
  <si>
    <t>3p254</t>
  </si>
  <si>
    <t>3p255</t>
  </si>
  <si>
    <t>3p256</t>
  </si>
  <si>
    <t>3p257</t>
  </si>
  <si>
    <t>3p258</t>
  </si>
  <si>
    <t>3p259</t>
  </si>
  <si>
    <t>3p260</t>
  </si>
  <si>
    <t>3p261</t>
  </si>
  <si>
    <t>3p262</t>
  </si>
  <si>
    <t>3p263</t>
  </si>
  <si>
    <t>3p264</t>
  </si>
  <si>
    <t>3p265</t>
  </si>
  <si>
    <t>3p266</t>
  </si>
  <si>
    <t>3p267</t>
  </si>
  <si>
    <t>3p268</t>
  </si>
  <si>
    <t>3p269</t>
  </si>
  <si>
    <t>3p270</t>
  </si>
  <si>
    <t>3p271</t>
  </si>
  <si>
    <t>3p272</t>
  </si>
  <si>
    <t>3p273</t>
  </si>
  <si>
    <t>3p274</t>
  </si>
  <si>
    <t>3p275</t>
  </si>
  <si>
    <t>3p276</t>
  </si>
  <si>
    <t>3p277</t>
  </si>
  <si>
    <t>3p278</t>
  </si>
  <si>
    <t>3p279</t>
  </si>
  <si>
    <t>3p280</t>
  </si>
  <si>
    <t>3p281</t>
  </si>
  <si>
    <t>3p282</t>
  </si>
  <si>
    <t>3p283</t>
  </si>
  <si>
    <t>3p284</t>
  </si>
  <si>
    <t>3p285</t>
  </si>
  <si>
    <t>3p286</t>
  </si>
  <si>
    <t>3p287</t>
  </si>
  <si>
    <t>3p288</t>
  </si>
  <si>
    <t>3p289</t>
  </si>
  <si>
    <t>3p290</t>
  </si>
  <si>
    <t>3p291</t>
  </si>
  <si>
    <t>3p292</t>
  </si>
  <si>
    <t>3p293</t>
  </si>
  <si>
    <t>3p294</t>
  </si>
  <si>
    <t>3p295</t>
  </si>
  <si>
    <t>3p296</t>
  </si>
  <si>
    <t>3p297</t>
  </si>
  <si>
    <t>3p298</t>
  </si>
  <si>
    <t>3p299</t>
  </si>
  <si>
    <t>3p300</t>
  </si>
  <si>
    <t>3p301</t>
  </si>
  <si>
    <t>3p302</t>
  </si>
  <si>
    <t>3p303</t>
  </si>
  <si>
    <t>3p304</t>
  </si>
  <si>
    <t>3p305</t>
  </si>
  <si>
    <t>3p306</t>
  </si>
  <si>
    <t>3p307</t>
  </si>
  <si>
    <t>3p308</t>
  </si>
  <si>
    <t>3p309</t>
  </si>
  <si>
    <t>A Rahim, Nur</t>
  </si>
  <si>
    <t>Abdulkadir, Zaynab</t>
  </si>
  <si>
    <t>Abdullah, Mansour</t>
  </si>
  <si>
    <t>Al Meraikhi, Turki Saad J A</t>
  </si>
  <si>
    <t>Al-Dosari, Mahanna Rashid M A</t>
  </si>
  <si>
    <t>AL-Esayi, Mohammed</t>
  </si>
  <si>
    <t>Al-Fahham, Ahmed Makki Shakir</t>
  </si>
  <si>
    <t>Al-Kathairi, Abdulla Azzan</t>
  </si>
  <si>
    <t>Al-Kubaisi, Ali Khalid</t>
  </si>
  <si>
    <t>Al-Kuwari, Ahmad Ali</t>
  </si>
  <si>
    <t>Al-Marhoubi, Abdul-Malik</t>
  </si>
  <si>
    <t>Al-Matawah, Ahmad Mohamed</t>
  </si>
  <si>
    <t>Al-Naama, Mohammed Ali</t>
  </si>
  <si>
    <t>Al-Naemi, Hamad Mohammed</t>
  </si>
  <si>
    <t>Al-Raisi, Mohammed</t>
  </si>
  <si>
    <t>Alawadhi, Abdullatif</t>
  </si>
  <si>
    <t>Aldabi, Ali</t>
  </si>
  <si>
    <t>Alenezi, Yousif</t>
  </si>
  <si>
    <t>Ali, Ali Mohsen Ahmed Shukaralla</t>
  </si>
  <si>
    <t>Almarzooqi, Eissa Mohamed Eissa Mohamed</t>
  </si>
  <si>
    <t>Almatrouk, Mohammad</t>
  </si>
  <si>
    <t>Almethen, Mohammed</t>
  </si>
  <si>
    <t>Almosilli, Nour</t>
  </si>
  <si>
    <t>Almutairi, Abdullah</t>
  </si>
  <si>
    <t>Almutairi, Awadh</t>
  </si>
  <si>
    <t>Alnajem, Mohammad</t>
  </si>
  <si>
    <t>Alotaibi, Abdullah</t>
  </si>
  <si>
    <t>Alqabandi, Adel</t>
  </si>
  <si>
    <t>Alqahtani, Monis Mohammed Z</t>
  </si>
  <si>
    <t>Alqallaf, Hussain</t>
  </si>
  <si>
    <t>Alqubaisi, Khalid</t>
  </si>
  <si>
    <t>Alrashidi, Abdullatif</t>
  </si>
  <si>
    <t>Alsaffar, Ali</t>
  </si>
  <si>
    <t>Alshammari, Sarah</t>
  </si>
  <si>
    <t>Althweeni, Abdullateef</t>
  </si>
  <si>
    <t>Alyammahi, Mayed Salem Khameis Saeed</t>
  </si>
  <si>
    <t>Alzeyara, Saoud Abdulaziz M A</t>
  </si>
  <si>
    <t>Anqnsha Alshahri, Maamar Ahmed Said</t>
  </si>
  <si>
    <t>Bai, Jinzhe</t>
  </si>
  <si>
    <t>Bhopal, Muskaaann</t>
  </si>
  <si>
    <t>Bian, Zihan</t>
  </si>
  <si>
    <t>Bond, Keith</t>
  </si>
  <si>
    <t>Brissenden, Aurora</t>
  </si>
  <si>
    <t>Cai, Xinghu</t>
  </si>
  <si>
    <t>Canning, Charles</t>
  </si>
  <si>
    <t>Cantello, Giles</t>
  </si>
  <si>
    <t>Cao, Xuanhao</t>
  </si>
  <si>
    <t>Cao, Yufei</t>
  </si>
  <si>
    <t>Cao, Yuteng</t>
  </si>
  <si>
    <t>Cardwell, Stephen</t>
  </si>
  <si>
    <t>Chang, Yunkai</t>
  </si>
  <si>
    <t>Chen, Gaopeng</t>
  </si>
  <si>
    <t>Chen, Shi</t>
  </si>
  <si>
    <t>Chen, Wenyi</t>
  </si>
  <si>
    <t>Chen, Yibing</t>
  </si>
  <si>
    <t>Chen, Yourong</t>
  </si>
  <si>
    <t>Chen, Yuhao</t>
  </si>
  <si>
    <t>Cui, Nuoqi</t>
  </si>
  <si>
    <t>Dai, Jun</t>
  </si>
  <si>
    <t>Dai, Mingchen</t>
  </si>
  <si>
    <t>Dong, Haorui</t>
  </si>
  <si>
    <t>Dong, Yilin</t>
  </si>
  <si>
    <t>Du, Lingyu</t>
  </si>
  <si>
    <t>Dugan, Derya</t>
  </si>
  <si>
    <t>Elakkawi, Ahmed</t>
  </si>
  <si>
    <t>Eldirdir, Elyeen Tharwat Salaheldin Abdelfattah</t>
  </si>
  <si>
    <t>Ezaddin, Emir</t>
  </si>
  <si>
    <t>Fan, Jiajie</t>
  </si>
  <si>
    <t>Fan, Rui</t>
  </si>
  <si>
    <t>Faseru, Victor</t>
  </si>
  <si>
    <t>Feng, Yiming</t>
  </si>
  <si>
    <t>Feng, Yuchao</t>
  </si>
  <si>
    <t>Feng, Yuxuan</t>
  </si>
  <si>
    <t>Fu, Yongchuan</t>
  </si>
  <si>
    <t>Gao, Chenxi</t>
  </si>
  <si>
    <t>Gao, Yanbin</t>
  </si>
  <si>
    <t>Gardiner, Joshua</t>
  </si>
  <si>
    <t>Ge, Yizhou</t>
  </si>
  <si>
    <t>Geng, Yuanhao</t>
  </si>
  <si>
    <t>Ghaswala, Uzair</t>
  </si>
  <si>
    <t>Gill, Harbir</t>
  </si>
  <si>
    <t>Gittins, Noah</t>
  </si>
  <si>
    <t>Guan, Jiale</t>
  </si>
  <si>
    <t>Guo, Jiajun</t>
  </si>
  <si>
    <t>Guo, Luning</t>
  </si>
  <si>
    <t>Guo, Weiyi</t>
  </si>
  <si>
    <t>Guo, Yao</t>
  </si>
  <si>
    <t>Guo, Yaxian</t>
  </si>
  <si>
    <t>Han, Bokun</t>
  </si>
  <si>
    <t>Han, Ke</t>
  </si>
  <si>
    <t>Han, Muchen</t>
  </si>
  <si>
    <t>Hao, Chundi</t>
  </si>
  <si>
    <t>Hargis, Calvin</t>
  </si>
  <si>
    <t>Hart, Rhys</t>
  </si>
  <si>
    <t>He, Jingtao</t>
  </si>
  <si>
    <t>He, Zhengyang</t>
  </si>
  <si>
    <t>Hickmott, William</t>
  </si>
  <si>
    <t>Hong, Junjie</t>
  </si>
  <si>
    <t>Hornett, Mia</t>
  </si>
  <si>
    <t>Hou, Xizheng</t>
  </si>
  <si>
    <t>Hu, Ziyao</t>
  </si>
  <si>
    <t>Hua, Lehao</t>
  </si>
  <si>
    <t>Huang, Pengtao</t>
  </si>
  <si>
    <t>Huang, Zijian</t>
  </si>
  <si>
    <t>Huang, Zijing</t>
  </si>
  <si>
    <t>Husain, Mohammed</t>
  </si>
  <si>
    <t>Jha, Aditi</t>
  </si>
  <si>
    <t>Ji, Tianxing</t>
  </si>
  <si>
    <t>Jia, Yuming</t>
  </si>
  <si>
    <t>Jiang, Haoran</t>
  </si>
  <si>
    <t>Jiang, Jiakun</t>
  </si>
  <si>
    <t>Jiang, Jinyi</t>
  </si>
  <si>
    <t>Jiang, Qingyuan</t>
  </si>
  <si>
    <t>Jiang, Yikai</t>
  </si>
  <si>
    <t>Jiao, Jiaxiang</t>
  </si>
  <si>
    <t>Jing, Yuxin</t>
  </si>
  <si>
    <t>Kisinguh, Kitili</t>
  </si>
  <si>
    <t>Klein, Adam</t>
  </si>
  <si>
    <t>Knight, Daniel</t>
  </si>
  <si>
    <t>Lam Po Tang, Justin Derek</t>
  </si>
  <si>
    <t>Lan, Cheng-Chieh</t>
  </si>
  <si>
    <t>Lei, Xiaohaoyang</t>
  </si>
  <si>
    <t>Lei, Zeyu</t>
  </si>
  <si>
    <t>Li, Bohang</t>
  </si>
  <si>
    <t>Li, Bohao</t>
  </si>
  <si>
    <t>Li, Derun</t>
  </si>
  <si>
    <t>Li, Jiankun</t>
  </si>
  <si>
    <t>Li, Mulin</t>
  </si>
  <si>
    <t>Li, Muyang</t>
  </si>
  <si>
    <t>Li, Qi</t>
  </si>
  <si>
    <t>Li, Tianyou</t>
  </si>
  <si>
    <t>Li, Xinyu</t>
  </si>
  <si>
    <t>Li, Yuyao</t>
  </si>
  <si>
    <t>Li, Yuzhuo</t>
  </si>
  <si>
    <t>Li, Ziyue</t>
  </si>
  <si>
    <t>Liang, Chen</t>
  </si>
  <si>
    <t>Liang, Haoyu</t>
  </si>
  <si>
    <t>Lin, Shaowei</t>
  </si>
  <si>
    <t>Lin, Wenhao</t>
  </si>
  <si>
    <t>Liu, Chenghang</t>
  </si>
  <si>
    <t>Liu, Ke</t>
  </si>
  <si>
    <t>Liu, Wenya</t>
  </si>
  <si>
    <t>Liu, Yiqing</t>
  </si>
  <si>
    <t>Liu, Zhuoyuan</t>
  </si>
  <si>
    <t>Long, Yuhang</t>
  </si>
  <si>
    <t>Lu, Zhouyu</t>
  </si>
  <si>
    <t>Luo, Qingyue</t>
  </si>
  <si>
    <t>Luo, Shuyang</t>
  </si>
  <si>
    <t>Lyu, Chenkun</t>
  </si>
  <si>
    <t>Ma, Kai</t>
  </si>
  <si>
    <t>Ma, Xuheng</t>
  </si>
  <si>
    <t>Mahmood, Hannan</t>
  </si>
  <si>
    <t>Mao, Haolin</t>
  </si>
  <si>
    <t>Mazlee, Raziq</t>
  </si>
  <si>
    <t>McCue, Francis</t>
  </si>
  <si>
    <t>Mehany, Youssef</t>
  </si>
  <si>
    <t>Mei, Shihao</t>
  </si>
  <si>
    <t>Miao, Jingyou</t>
  </si>
  <si>
    <t>Mohamad Zaid, Muhammad</t>
  </si>
  <si>
    <t>Mohd Nor, Mohd</t>
  </si>
  <si>
    <t>Mu, Congyang</t>
  </si>
  <si>
    <t>Mutikanga, Mark</t>
  </si>
  <si>
    <t>Naivalurua, Herbert</t>
  </si>
  <si>
    <t>Nasim, Zamil</t>
  </si>
  <si>
    <t>Niu, Yiming</t>
  </si>
  <si>
    <t>Omar, Nur</t>
  </si>
  <si>
    <t>Oqlah, Khaleifah</t>
  </si>
  <si>
    <t>Pan, Jiachen</t>
  </si>
  <si>
    <t>Paphiti, Gregory</t>
  </si>
  <si>
    <t>Parker, James</t>
  </si>
  <si>
    <t>Pasha, Shahzeb</t>
  </si>
  <si>
    <t>Peng, Yukun</t>
  </si>
  <si>
    <t>Peng, Yun</t>
  </si>
  <si>
    <t>Qi, Yifan</t>
  </si>
  <si>
    <t>Qian, Yang</t>
  </si>
  <si>
    <t>Qian, Yu</t>
  </si>
  <si>
    <t>Qin, Lang</t>
  </si>
  <si>
    <t>Qiu, Chufan</t>
  </si>
  <si>
    <t>Qiu, Minhao</t>
  </si>
  <si>
    <t>Qu, Keyu</t>
  </si>
  <si>
    <t>Rabetokotany, Toavina</t>
  </si>
  <si>
    <t>Reade, Brandon</t>
  </si>
  <si>
    <t>Ren, Zian</t>
  </si>
  <si>
    <t>Senkas, Mehmet</t>
  </si>
  <si>
    <t>Shakri, Nor Amir Hariz</t>
  </si>
  <si>
    <t>Shang, Zicheng</t>
  </si>
  <si>
    <t>Shavarsky, Alexander</t>
  </si>
  <si>
    <t>Shen, Ruian</t>
  </si>
  <si>
    <t>Shen, Yisong</t>
  </si>
  <si>
    <t>Shen, Yixiao</t>
  </si>
  <si>
    <t>Shiekh Hassan Awwad, Nouman</t>
  </si>
  <si>
    <t>Sinclair, Ryan</t>
  </si>
  <si>
    <t>Smith, William</t>
  </si>
  <si>
    <t>Song, Lang</t>
  </si>
  <si>
    <t>Stirling, Zak</t>
  </si>
  <si>
    <t>Su, Zihan</t>
  </si>
  <si>
    <t>Sun, Jingyi</t>
  </si>
  <si>
    <t>Sun, Mingzi</t>
  </si>
  <si>
    <t>Sun, Zewen</t>
  </si>
  <si>
    <t>Sun, Zhijia</t>
  </si>
  <si>
    <t>Sykes Molina, Helena</t>
  </si>
  <si>
    <t>Tan, Lige</t>
  </si>
  <si>
    <t>Tang, Kaixi</t>
  </si>
  <si>
    <t>Tang, Peiyi</t>
  </si>
  <si>
    <t>Tang, Siyuan</t>
  </si>
  <si>
    <t>Tang, Yiheng</t>
  </si>
  <si>
    <t>Thompson, Kieran</t>
  </si>
  <si>
    <t>Tong, Haoshi</t>
  </si>
  <si>
    <t>Vernon, Samuel</t>
  </si>
  <si>
    <t>Wang, Haopeng</t>
  </si>
  <si>
    <t>Wang, Li</t>
  </si>
  <si>
    <t>Wang, Ruixuan</t>
  </si>
  <si>
    <t>Wang, Siheng</t>
  </si>
  <si>
    <t>Wang, Xinyi</t>
  </si>
  <si>
    <t>Wang, Xirui</t>
  </si>
  <si>
    <t>Wang, Yanchang</t>
  </si>
  <si>
    <t>Wang, Zhiyuan</t>
  </si>
  <si>
    <t>Wang, Zichun</t>
  </si>
  <si>
    <t>Williams, Lee</t>
  </si>
  <si>
    <t>Wolf-Pudney, Lucas</t>
  </si>
  <si>
    <t>Wolos, Milosz</t>
  </si>
  <si>
    <t>Wong, Chun</t>
  </si>
  <si>
    <t>Wu, Haoyu</t>
  </si>
  <si>
    <t>Xie, Xinyu</t>
  </si>
  <si>
    <t>Xu, Jialu</t>
  </si>
  <si>
    <t>Xu, Peiqi</t>
  </si>
  <si>
    <t>Xu, Shengsu</t>
  </si>
  <si>
    <t>Xu, Wenze</t>
  </si>
  <si>
    <t>Xu, Xiufa</t>
  </si>
  <si>
    <t>Xu, Yankai</t>
  </si>
  <si>
    <t>Xu, Ziao</t>
  </si>
  <si>
    <t>Xu, Ziming</t>
  </si>
  <si>
    <t>Xue, Cheng</t>
  </si>
  <si>
    <t>Yan, Jiaqi</t>
  </si>
  <si>
    <t>Yan, Letian</t>
  </si>
  <si>
    <t>Yan, Longsheng</t>
  </si>
  <si>
    <t>Yan, Muyuan</t>
  </si>
  <si>
    <t>Yan, Ziyi</t>
  </si>
  <si>
    <t>Yang, Yi</t>
  </si>
  <si>
    <t>Yang, Yijie</t>
  </si>
  <si>
    <t>Yao, Jiayi</t>
  </si>
  <si>
    <t>Yao, Rui</t>
  </si>
  <si>
    <t>Yi, Li</t>
  </si>
  <si>
    <t>Yu, Tong</t>
  </si>
  <si>
    <t>Yuan, Haibo</t>
  </si>
  <si>
    <t>Zeng, Zhijie</t>
  </si>
  <si>
    <t>Zhang, Baicheng</t>
  </si>
  <si>
    <t>Zhang, Chenjie</t>
  </si>
  <si>
    <t>Zhang, Haoran</t>
  </si>
  <si>
    <t>Zhang, Jiawei</t>
  </si>
  <si>
    <t>Zhang, Jinsong</t>
  </si>
  <si>
    <t>Zhang, Junqi</t>
  </si>
  <si>
    <t>Zhang, Keying</t>
  </si>
  <si>
    <t>Zhang, Mingyu</t>
  </si>
  <si>
    <t>Zhang, Zhelin</t>
  </si>
  <si>
    <t>Zhang, Zhenxiao</t>
  </si>
  <si>
    <t>Zhang, Zijie</t>
  </si>
  <si>
    <t>Zhao, Pu</t>
  </si>
  <si>
    <t>Zheng, Xinyang</t>
  </si>
  <si>
    <t>Zhou, Qi</t>
  </si>
  <si>
    <t>Zhu, Changwei</t>
  </si>
  <si>
    <t>Zhu, Lenghan</t>
  </si>
  <si>
    <t>Zhu, Yanwu</t>
  </si>
  <si>
    <t>Zhu, Zhiyuan</t>
  </si>
  <si>
    <t>Zuo, Lang</t>
  </si>
  <si>
    <t>N.Q.A-Rahim@student.liverpool.ac.uk</t>
  </si>
  <si>
    <t>Z.Abdulkadir@student.liverpool.ac.uk</t>
  </si>
  <si>
    <t>M.Abdullah6@student.liverpool.ac.uk</t>
  </si>
  <si>
    <t>T.Al-Meraikhi@student.liverpool.ac.uk</t>
  </si>
  <si>
    <t>M.Al-Dosari@student.liverpool.ac.uk</t>
  </si>
  <si>
    <t>M.Al-Esayi@student.liverpool.ac.uk</t>
  </si>
  <si>
    <t>A.Al-Fahham@student.liverpool.ac.uk</t>
  </si>
  <si>
    <t>A.Al-Kathairi@student.liverpool.ac.uk</t>
  </si>
  <si>
    <t>A.Al-Kubaisi2@student.liverpool.ac.uk</t>
  </si>
  <si>
    <t>A.Al-Kuwari3@student.liverpool.ac.uk</t>
  </si>
  <si>
    <t>A.Al-Marhoubi@student.liverpool.ac.uk</t>
  </si>
  <si>
    <t>A.Al-Matawah@student.liverpool.ac.uk</t>
  </si>
  <si>
    <t>M.Al-Naama@student.liverpool.ac.uk</t>
  </si>
  <si>
    <t>H.Al-Naemi@student.liverpool.ac.uk</t>
  </si>
  <si>
    <t>M.R.T.Al-Raisi@student.liverpool.ac.uk</t>
  </si>
  <si>
    <t>A.Alawadhi2@student.liverpool.ac.uk</t>
  </si>
  <si>
    <t>A.Aldabi@student.liverpool.ac.uk</t>
  </si>
  <si>
    <t>A.Ali29@student.liverpool.ac.uk</t>
  </si>
  <si>
    <t>E.Almarzooqi@student.liverpool.ac.uk</t>
  </si>
  <si>
    <t>M.Almatrouk@student.liverpool.ac.uk</t>
  </si>
  <si>
    <t>M.Almethen@student.liverpool.ac.uk</t>
  </si>
  <si>
    <t>N.Almosilli@student.liverpool.ac.uk</t>
  </si>
  <si>
    <t>A.Almutairi14@student.liverpool.ac.uk</t>
  </si>
  <si>
    <t>A.Almutairi12@student.liverpool.ac.uk</t>
  </si>
  <si>
    <t>M.Alnajem@student.liverpool.ac.uk</t>
  </si>
  <si>
    <t>A.Alotaibi2@student.liverpool.ac.uk</t>
  </si>
  <si>
    <t>A.Alqabandi@student.liverpool.ac.uk</t>
  </si>
  <si>
    <t>M.Alqahtani3@student.liverpool.ac.uk</t>
  </si>
  <si>
    <t>H.Alqallaf2@student.liverpool.ac.uk</t>
  </si>
  <si>
    <t>K.Alqubaisi@student.liverpool.ac.uk</t>
  </si>
  <si>
    <t>A.Alsaffar2@student.liverpool.ac.uk</t>
  </si>
  <si>
    <t>S.A.Q.Alshammari@student.liverpool.ac.uk</t>
  </si>
  <si>
    <t>A.M.A.Althweeni@student.liverpool.ac.uk</t>
  </si>
  <si>
    <t>M.Alyammahi@student.liverpool.ac.uk</t>
  </si>
  <si>
    <t>S.Alzeyara@student.liverpool.ac.uk</t>
  </si>
  <si>
    <t>M.Anqnsha-Alshahri@student.liverpool.ac.uk</t>
  </si>
  <si>
    <t>J.Bai15@student.liverpool.ac.uk</t>
  </si>
  <si>
    <t>M.Bhopal@student.liverpool.ac.uk</t>
  </si>
  <si>
    <t>Z.Bian3@student.liverpool.ac.uk</t>
  </si>
  <si>
    <t>K.Bond@student.liverpool.ac.uk</t>
  </si>
  <si>
    <t>J.Brissenden@student.liverpool.ac.uk</t>
  </si>
  <si>
    <t>X.Cai20@student.liverpool.ac.uk</t>
  </si>
  <si>
    <t>C.T.Canning@student.liverpool.ac.uk</t>
  </si>
  <si>
    <t>G.A.Cantello@student.liverpool.ac.uk</t>
  </si>
  <si>
    <t>X.Cao34@student.liverpool.ac.uk</t>
  </si>
  <si>
    <t>Y.Cao53@student.liverpool.ac.uk</t>
  </si>
  <si>
    <t>Y.Cao54@student.liverpool.ac.uk</t>
  </si>
  <si>
    <t>S.Cardwell@student.liverpool.ac.uk</t>
  </si>
  <si>
    <t>Y.Chang16@student.liverpool.ac.uk</t>
  </si>
  <si>
    <t>G.Chen21@student.liverpool.ac.uk</t>
  </si>
  <si>
    <t>S.Chen115@student.liverpool.ac.uk</t>
  </si>
  <si>
    <t>W.Chen48@student.liverpool.ac.uk</t>
  </si>
  <si>
    <t>Y.Chen294@student.liverpool.ac.uk</t>
  </si>
  <si>
    <t>Y.Chen299@student.liverpool.ac.uk</t>
  </si>
  <si>
    <t>Y.Chen306@student.liverpool.ac.uk</t>
  </si>
  <si>
    <t>N.Cui@student.liverpool.ac.uk</t>
  </si>
  <si>
    <t>J.Dai18@student.liverpool.ac.uk</t>
  </si>
  <si>
    <t>M.Dai7@student.liverpool.ac.uk</t>
  </si>
  <si>
    <t>H.Dong6@student.liverpool.ac.uk</t>
  </si>
  <si>
    <t>Y.Dong40@student.liverpool.ac.uk</t>
  </si>
  <si>
    <t>L.Du4@student.liverpool.ac.uk</t>
  </si>
  <si>
    <t>D.Dugan@student.liverpool.ac.uk</t>
  </si>
  <si>
    <t>A.Elakkawi@student.liverpool.ac.uk</t>
  </si>
  <si>
    <t>E.Eldirdir@student.liverpool.ac.uk</t>
  </si>
  <si>
    <t>E.F.B.Ezaddin@student.liverpool.ac.uk</t>
  </si>
  <si>
    <t>J.Fan26@student.liverpool.ac.uk</t>
  </si>
  <si>
    <t>R.Fan9@student.liverpool.ac.uk</t>
  </si>
  <si>
    <t>V.A.Faseru@student.liverpool.ac.uk</t>
  </si>
  <si>
    <t>Y.Feng58@student.liverpool.ac.uk</t>
  </si>
  <si>
    <t>Y.Feng57@student.liverpool.ac.uk</t>
  </si>
  <si>
    <t>Y.Feng54@student.liverpool.ac.uk</t>
  </si>
  <si>
    <t>Y.Fu38@student.liverpool.ac.uk</t>
  </si>
  <si>
    <t>C.Gao24@student.liverpool.ac.uk</t>
  </si>
  <si>
    <t>Y.Gao83@student.liverpool.ac.uk</t>
  </si>
  <si>
    <t>J.Gardiner@student.liverpool.ac.uk</t>
  </si>
  <si>
    <t>Y.Ge20@student.liverpool.ac.uk</t>
  </si>
  <si>
    <t>Y.Geng12@student.liverpool.ac.uk</t>
  </si>
  <si>
    <t>U.Ghaswala@student.liverpool.ac.uk</t>
  </si>
  <si>
    <t>H.Gill4@student.liverpool.ac.uk</t>
  </si>
  <si>
    <t>N.Gittins@student.liverpool.ac.uk</t>
  </si>
  <si>
    <t>J.Guan8@student.liverpool.ac.uk</t>
  </si>
  <si>
    <t>J.Guo41@student.liverpool.ac.uk</t>
  </si>
  <si>
    <t>L.Guo26@student.liverpool.ac.uk</t>
  </si>
  <si>
    <t>W.Guo19@student.liverpool.ac.uk</t>
  </si>
  <si>
    <t>Y.Guo67@student.liverpool.ac.uk</t>
  </si>
  <si>
    <t>Y.Guo76@student.liverpool.ac.uk</t>
  </si>
  <si>
    <t>B.Han8@student.liverpool.ac.uk</t>
  </si>
  <si>
    <t>K.Han3@student.liverpool.ac.uk</t>
  </si>
  <si>
    <t>M.Han13@student.liverpool.ac.uk</t>
  </si>
  <si>
    <t>C.Hao4@student.liverpool.ac.uk</t>
  </si>
  <si>
    <t>C.Hargis@student.liverpool.ac.uk</t>
  </si>
  <si>
    <t>R.A.Hart@student.liverpool.ac.uk</t>
  </si>
  <si>
    <t>J.He52@student.liverpool.ac.uk</t>
  </si>
  <si>
    <t>Z.He31@student.liverpool.ac.uk</t>
  </si>
  <si>
    <t>W.Hickmott@student.liverpool.ac.uk</t>
  </si>
  <si>
    <t>J.Hong7@student.liverpool.ac.uk</t>
  </si>
  <si>
    <t>M.M.Hornett@student.liverpool.ac.uk</t>
  </si>
  <si>
    <t>X.Hou11@student.liverpool.ac.uk</t>
  </si>
  <si>
    <t>Z.Hu18@student.liverpool.ac.uk</t>
  </si>
  <si>
    <t>L.Hua@student.liverpool.ac.uk</t>
  </si>
  <si>
    <t>P.Huang5@student.liverpool.ac.uk</t>
  </si>
  <si>
    <t>Z.Huang70@student.liverpool.ac.uk</t>
  </si>
  <si>
    <t>Z.Huang71@student.liverpool.ac.uk</t>
  </si>
  <si>
    <t>A.Jha@student.liverpool.ac.uk</t>
  </si>
  <si>
    <t>T.Ji8@student.liverpool.ac.uk</t>
  </si>
  <si>
    <t>Y.Jia22@student.liverpool.ac.uk</t>
  </si>
  <si>
    <t>H.Jiang31@student.liverpool.ac.uk</t>
  </si>
  <si>
    <t>J.Jiang42@student.liverpool.ac.uk</t>
  </si>
  <si>
    <t>J.Jiang43@student.liverpool.ac.uk</t>
  </si>
  <si>
    <t>Q.Jiang13@student.liverpool.ac.uk</t>
  </si>
  <si>
    <t>Y.Jiang104@student.liverpool.ac.uk</t>
  </si>
  <si>
    <t>J.Jiao5@student.liverpool.ac.uk</t>
  </si>
  <si>
    <t>Y.Jing13@student.liverpool.ac.uk</t>
  </si>
  <si>
    <t>K.Kisinguh@student.liverpool.ac.uk</t>
  </si>
  <si>
    <t>A.Klein2@student.liverpool.ac.uk</t>
  </si>
  <si>
    <t>D.Knight3@student.liverpool.ac.uk</t>
  </si>
  <si>
    <t>J.Lam-Po-Tang@student.liverpool.ac.uk</t>
  </si>
  <si>
    <t>C.Lan3@student.liverpool.ac.uk</t>
  </si>
  <si>
    <t>X.Lei5@student.liverpool.ac.uk</t>
  </si>
  <si>
    <t>Z.Lei5@student.liverpool.ac.uk</t>
  </si>
  <si>
    <t>B.Li47@student.liverpool.ac.uk</t>
  </si>
  <si>
    <t>B.Li57@student.liverpool.ac.uk</t>
  </si>
  <si>
    <t>D.Li40@student.liverpool.ac.uk</t>
  </si>
  <si>
    <t>J.Li284@student.liverpool.ac.uk</t>
  </si>
  <si>
    <t>M.Li111@student.liverpool.ac.uk</t>
  </si>
  <si>
    <t>M.Li112@student.liverpool.ac.uk</t>
  </si>
  <si>
    <t>Q.Li71@student.liverpool.ac.uk</t>
  </si>
  <si>
    <t>T.Li44@student.liverpool.ac.uk</t>
  </si>
  <si>
    <t>X.Li259@student.liverpool.ac.uk</t>
  </si>
  <si>
    <t>Y.Li388@student.liverpool.ac.uk</t>
  </si>
  <si>
    <t>Y.Li392@student.liverpool.ac.uk</t>
  </si>
  <si>
    <t>Z.Li182@student.liverpool.ac.uk</t>
  </si>
  <si>
    <t>C.Liang11@student.liverpool.ac.uk</t>
  </si>
  <si>
    <t>H.Liang18@student.liverpool.ac.uk</t>
  </si>
  <si>
    <t>S.Lin21@student.liverpool.ac.uk</t>
  </si>
  <si>
    <t>W.Lin19@student.liverpool.ac.uk</t>
  </si>
  <si>
    <t>C.Liu97@student.liverpool.ac.uk</t>
  </si>
  <si>
    <t>K.Liu28@student.liverpool.ac.uk</t>
  </si>
  <si>
    <t>W.Liu52@student.liverpool.ac.uk</t>
  </si>
  <si>
    <t>Y.Liu359@student.liverpool.ac.uk</t>
  </si>
  <si>
    <t>Z.Liu126@student.liverpool.ac.uk</t>
  </si>
  <si>
    <t>Y.Long5@student.liverpool.ac.uk</t>
  </si>
  <si>
    <t>Z.Lu36@student.liverpool.ac.uk</t>
  </si>
  <si>
    <t>Q.Luo10@student.liverpool.ac.uk</t>
  </si>
  <si>
    <t>S.Luo10@student.liverpool.ac.uk</t>
  </si>
  <si>
    <t>C.Lyu4@student.liverpool.ac.uk</t>
  </si>
  <si>
    <t>K.Ma10@student.liverpool.ac.uk</t>
  </si>
  <si>
    <t>X.Ma41@student.liverpool.ac.uk</t>
  </si>
  <si>
    <t>H.Mahmood5@student.liverpool.ac.uk</t>
  </si>
  <si>
    <t>H.Mao6@student.liverpool.ac.uk</t>
  </si>
  <si>
    <t>R.Z.Mazlee@student.liverpool.ac.uk</t>
  </si>
  <si>
    <t>F.Mccue@student.liverpool.ac.uk</t>
  </si>
  <si>
    <t>Y.Mehany@student.liverpool.ac.uk</t>
  </si>
  <si>
    <t>S.Mei2@student.liverpool.ac.uk</t>
  </si>
  <si>
    <t>J.Miao3@student.liverpool.ac.uk</t>
  </si>
  <si>
    <t>M.A.Mohamad-Zaid@student.liverpool.ac.uk</t>
  </si>
  <si>
    <t>M.Z.I.Mohd-Nor@student.liverpool.ac.uk</t>
  </si>
  <si>
    <t>C.Mu3@student.liverpool.ac.uk</t>
  </si>
  <si>
    <t>M.Mutikanga@student.liverpool.ac.uk</t>
  </si>
  <si>
    <t>H.Naivalurua@student.liverpool.ac.uk</t>
  </si>
  <si>
    <t>Z.A.Nasim@student.liverpool.ac.uk</t>
  </si>
  <si>
    <t>Y.Niu11@student.liverpool.ac.uk</t>
  </si>
  <si>
    <t>N.H.A.Omar@student.liverpool.ac.uk</t>
  </si>
  <si>
    <t>K.Oqlah@student.liverpool.ac.uk</t>
  </si>
  <si>
    <t>J.Pan16@student.liverpool.ac.uk</t>
  </si>
  <si>
    <t>sgzpang2@liverpool.ac.uk</t>
  </si>
  <si>
    <t>G.Pafitis@student.liverpool.ac.uk</t>
  </si>
  <si>
    <t>J.Parker9@student.liverpool.ac.uk</t>
  </si>
  <si>
    <t>S.Pasha@student.liverpool.ac.uk</t>
  </si>
  <si>
    <t>Y.Peng38@student.liverpool.ac.uk</t>
  </si>
  <si>
    <t>Y.Peng34@student.liverpool.ac.uk</t>
  </si>
  <si>
    <t>Y.Qi19@student.liverpool.ac.uk</t>
  </si>
  <si>
    <t>Y.Qian37@student.liverpool.ac.uk</t>
  </si>
  <si>
    <t>Y.Qian36@student.liverpool.ac.uk</t>
  </si>
  <si>
    <t>L.Qin9@student.liverpool.ac.uk</t>
  </si>
  <si>
    <t>C.Qiu7@student.liverpool.ac.uk</t>
  </si>
  <si>
    <t>M.Qiu6@student.liverpool.ac.uk</t>
  </si>
  <si>
    <t>K.Qu2@student.liverpool.ac.uk</t>
  </si>
  <si>
    <t>T.H.Rabetokotany@student.liverpool.ac.uk</t>
  </si>
  <si>
    <t>B.S.Reade@student.liverpool.ac.uk</t>
  </si>
  <si>
    <t>Z.Ren10@student.liverpool.ac.uk</t>
  </si>
  <si>
    <t>M.S.Senkas@student.liverpool.ac.uk</t>
  </si>
  <si>
    <t>N.A.H.Shakri@student.liverpool.ac.uk</t>
  </si>
  <si>
    <t>Z.Shang4@student.liverpool.ac.uk</t>
  </si>
  <si>
    <t>A.O.Shavarsky@student.liverpool.ac.uk</t>
  </si>
  <si>
    <t>R.Shen10@student.liverpool.ac.uk</t>
  </si>
  <si>
    <t>Y.Shen59@student.liverpool.ac.uk</t>
  </si>
  <si>
    <t>Y.Shen67@student.liverpool.ac.uk</t>
  </si>
  <si>
    <t>N.Shiekh-Hassan-Awwad@student.liverpool.ac.uk</t>
  </si>
  <si>
    <t>R.Sinclair3@student.liverpool.ac.uk</t>
  </si>
  <si>
    <t>W.Smith7@student.liverpool.ac.uk</t>
  </si>
  <si>
    <t>L.Song2@student.liverpool.ac.uk</t>
  </si>
  <si>
    <t>Z.Stirling@student.liverpool.ac.uk</t>
  </si>
  <si>
    <t>Z.Su11@student.liverpool.ac.uk</t>
  </si>
  <si>
    <t>J.Sun68@student.liverpool.ac.uk</t>
  </si>
  <si>
    <t>M.Sun16@student.liverpool.ac.uk</t>
  </si>
  <si>
    <t>Z.Sun40@student.liverpool.ac.uk</t>
  </si>
  <si>
    <t>Z.Sun36@student.liverpool.ac.uk</t>
  </si>
  <si>
    <t>H.M.Sykes-Molina@student.liverpool.ac.uk</t>
  </si>
  <si>
    <t>L.Tan10@student.liverpool.ac.uk</t>
  </si>
  <si>
    <t>K.Tang11@student.liverpool.ac.uk</t>
  </si>
  <si>
    <t>P.Tang@student.liverpool.ac.uk</t>
  </si>
  <si>
    <t>S.Tang23@student.liverpool.ac.uk</t>
  </si>
  <si>
    <t>Y.Tang70@student.liverpool.ac.uk</t>
  </si>
  <si>
    <t>K.Thompson13@student.liverpool.ac.uk</t>
  </si>
  <si>
    <t>H.Tong6@student.liverpool.ac.uk</t>
  </si>
  <si>
    <t>S.Vernon4@student.liverpool.ac.uk</t>
  </si>
  <si>
    <t>H.Wang139@student.liverpool.ac.uk</t>
  </si>
  <si>
    <t>L.Wang142@student.liverpool.ac.uk</t>
  </si>
  <si>
    <t>R.Wang70@student.liverpool.ac.uk</t>
  </si>
  <si>
    <t>S.Wang155@student.liverpool.ac.uk</t>
  </si>
  <si>
    <t>X.Wang275@student.liverpool.ac.uk</t>
  </si>
  <si>
    <t>X.Wang269@student.liverpool.ac.uk</t>
  </si>
  <si>
    <t>Y.Wang598@student.liverpool.ac.uk</t>
  </si>
  <si>
    <t>Y.Wang609@student.liverpool.ac.uk</t>
  </si>
  <si>
    <t>Z.Wang296@student.liverpool.ac.uk</t>
  </si>
  <si>
    <t>Z.Wang295@student.liverpool.ac.uk</t>
  </si>
  <si>
    <t>L.Williams28@student.liverpool.ac.uk</t>
  </si>
  <si>
    <t>L.Wolf-Pudney@student.liverpool.ac.uk</t>
  </si>
  <si>
    <t>M.Wolos@student.liverpool.ac.uk</t>
  </si>
  <si>
    <t>C.H.J.Wong@student.liverpool.ac.uk</t>
  </si>
  <si>
    <t>H.Wu56@student.liverpool.ac.uk</t>
  </si>
  <si>
    <t>X.Xie21@student.liverpool.ac.uk</t>
  </si>
  <si>
    <t>J.Xu99@student.liverpool.ac.uk</t>
  </si>
  <si>
    <t>P.Xu9@student.liverpool.ac.uk</t>
  </si>
  <si>
    <t>S.Xu50@student.liverpool.ac.uk</t>
  </si>
  <si>
    <t>W.Xu53@student.liverpool.ac.uk</t>
  </si>
  <si>
    <t>X.Xu85@student.liverpool.ac.uk</t>
  </si>
  <si>
    <t>Y.Xu167@student.liverpool.ac.uk</t>
  </si>
  <si>
    <t>Z.Xu93@student.liverpool.ac.uk</t>
  </si>
  <si>
    <t>Z.M.Xu@student.liverpool.ac.uk</t>
  </si>
  <si>
    <t>C.Xue9@student.liverpool.ac.uk</t>
  </si>
  <si>
    <t>J.Yan14@student.liverpool.ac.uk</t>
  </si>
  <si>
    <t>L.Yan11@student.liverpool.ac.uk</t>
  </si>
  <si>
    <t>L.Yan12@student.liverpool.ac.uk</t>
  </si>
  <si>
    <t>M.Yan7@student.liverpool.ac.uk</t>
  </si>
  <si>
    <t>Z.Yan26@student.liverpool.ac.uk</t>
  </si>
  <si>
    <t>Y.Yang217@student.liverpool.ac.uk</t>
  </si>
  <si>
    <t>Y.Yang216@student.liverpool.ac.uk</t>
  </si>
  <si>
    <t>J.Yao22@student.liverpool.ac.uk</t>
  </si>
  <si>
    <t>R.Yao3@student.liverpool.ac.uk</t>
  </si>
  <si>
    <t>L.Yi5@student.liverpool.ac.uk</t>
  </si>
  <si>
    <t>T.Yu22@student.liverpool.ac.uk</t>
  </si>
  <si>
    <t>H.Yuan16@student.liverpool.ac.uk</t>
  </si>
  <si>
    <t>Z.Zeng20@student.liverpool.ac.uk</t>
  </si>
  <si>
    <t>B.Zhang43@student.liverpool.ac.uk</t>
  </si>
  <si>
    <t>C.Zhang97@student.liverpool.ac.uk</t>
  </si>
  <si>
    <t>H.Zhang182@student.liverpool.ac.uk</t>
  </si>
  <si>
    <t>J.Zhang240@student.liverpool.ac.uk</t>
  </si>
  <si>
    <t>J.Zhang208@student.liverpool.ac.uk</t>
  </si>
  <si>
    <t>J.Zhang242@student.liverpool.ac.uk</t>
  </si>
  <si>
    <t>K.Zhang43@student.liverpool.ac.uk</t>
  </si>
  <si>
    <t>M.Zhang96@student.liverpool.ac.uk</t>
  </si>
  <si>
    <t>Z.Zhang209@student.liverpool.ac.uk</t>
  </si>
  <si>
    <t>Z.Zhang203@student.liverpool.ac.uk</t>
  </si>
  <si>
    <t>Z.Zhang184@student.liverpool.ac.uk</t>
  </si>
  <si>
    <t>P.Zhao11@student.liverpool.ac.uk</t>
  </si>
  <si>
    <t>X.Zheng35@student.liverpool.ac.uk</t>
  </si>
  <si>
    <t>Q.Zhou26@student.liverpool.ac.uk</t>
  </si>
  <si>
    <t>C.Zhu25@student.liverpool.ac.uk</t>
  </si>
  <si>
    <t>L.Zhu27@student.liverpool.ac.uk</t>
  </si>
  <si>
    <t>Y.Zhu149@student.liverpool.ac.uk</t>
  </si>
  <si>
    <t>Z.Zhu56@student.liverpool.ac.uk</t>
  </si>
  <si>
    <t>L.Zuo@student.liverpool.ac.uk</t>
  </si>
  <si>
    <t>Lee Devlin</t>
  </si>
  <si>
    <t>Lee.Devlin@liverpool.ac.uk </t>
  </si>
  <si>
    <t>Barry Smith</t>
  </si>
  <si>
    <t>Barry.Smith@liverpool.ac.uk </t>
  </si>
  <si>
    <t>YES</t>
  </si>
  <si>
    <t>https://thepihut.com/products/gravity-max30102-heart-rate-and-oximeter-sensor</t>
  </si>
  <si>
    <t>SKU: SEN0518</t>
  </si>
  <si>
    <t>Gravity: MAX30102 Heart Rate and Oximeter Sensor</t>
  </si>
  <si>
    <t>SKU: 105187</t>
  </si>
  <si>
    <t>2000mAh 3.7V LiPo Battery</t>
  </si>
  <si>
    <t>https://thepihut.com/products/2000mah-3-7v-lipo-battery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</si>
</sst>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&lt;=9999999]###\-####;\(###\)\ ###\-####"/>
    <numFmt numFmtId="165" formatCode="&quot;£&quot;#,##0.00"/>
    <numFmt numFmtId="166" formatCode="&quot;£&quot;#,##0.00;[Red]&quot;£&quot;#,##0.00;"/>
    <numFmt numFmtId="167" formatCode="_(&quot;$&quot;* #,##0.00_);_(&quot;$&quot;* \(#,##0.00\);_(&quot;$&quot;* &quot;-&quot;??_);_(@_)"/>
    <numFmt numFmtId="168" formatCode="dd\-mm"/>
    <numFmt numFmtId="169" formatCode="yyyy\-mm\-dd;@"/>
  </numFmts>
  <fonts count="31"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1"/>
      <color theme="1"/>
      <name val="Calibri"/>
      <family val="2"/>
    </font>
    <font>
      <sz val="20"/>
      <color theme="1"/>
      <name val="Arial Rounded MT Bold"/>
      <family val="2"/>
    </font>
    <font>
      <sz val="11"/>
      <color theme="6" tint="0.79998168889431442"/>
      <name val="Franklin Gothic Book"/>
      <family val="2"/>
      <scheme val="minor"/>
    </font>
    <font>
      <sz val="11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name val="Franklin Gothic Book"/>
      <family val="2"/>
      <scheme val="minor"/>
    </font>
    <font>
      <sz val="9"/>
      <color theme="1"/>
      <name val="Franklin Gothic Book"/>
      <family val="2"/>
      <scheme val="minor"/>
    </font>
    <font>
      <b/>
      <sz val="14"/>
      <color rgb="FFFF0000"/>
      <name val="Bahnschrift SemiLight SemiConde"/>
      <family val="2"/>
    </font>
    <font>
      <sz val="11"/>
      <color rgb="FF00B050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1"/>
      <color theme="0"/>
      <name val="Arial Narrow"/>
      <family val="2"/>
    </font>
    <font>
      <sz val="11"/>
      <color rgb="FF006100"/>
      <name val="Franklin Gothic Book"/>
      <family val="2"/>
      <scheme val="minor"/>
    </font>
    <font>
      <sz val="11"/>
      <color rgb="FF000000"/>
      <name val="Franklin Gothic Book"/>
      <family val="2"/>
      <scheme val="minor"/>
    </font>
    <font>
      <b/>
      <i/>
      <sz val="11"/>
      <color theme="1"/>
      <name val="Franklin Gothic Book"/>
      <family val="2"/>
      <scheme val="minor"/>
    </font>
    <font>
      <u/>
      <sz val="11"/>
      <color theme="5" tint="-0.24994659260841701"/>
      <name val="Franklin Gothic Book"/>
      <family val="2"/>
      <scheme val="minor"/>
    </font>
    <font>
      <u/>
      <sz val="11"/>
      <color theme="5" tint="0.39994506668294322"/>
      <name val="Franklin Gothic Book"/>
      <family val="2"/>
      <scheme val="minor"/>
    </font>
    <font>
      <sz val="11"/>
      <color theme="1"/>
      <name val="Arial Rounded MT Bold"/>
      <family val="2"/>
    </font>
    <font>
      <b/>
      <sz val="11"/>
      <name val="Bahnschrift SemiLight SemiConde"/>
      <family val="2"/>
    </font>
    <font>
      <b/>
      <sz val="11"/>
      <color rgb="FFFF0000"/>
      <name val="Franklin Gothic Book"/>
      <family val="2"/>
      <scheme val="minor"/>
    </font>
    <font>
      <b/>
      <sz val="14"/>
      <color theme="1"/>
      <name val="Franklin Gothic Book"/>
      <family val="2"/>
      <scheme val="minor"/>
    </font>
    <font>
      <sz val="10"/>
      <color theme="1"/>
      <name val="Arial Narrow"/>
      <family val="2"/>
    </font>
    <font>
      <sz val="11"/>
      <color rgb="FF000000"/>
      <name val="Arial"/>
      <family val="2"/>
    </font>
    <font>
      <b/>
      <sz val="16"/>
      <color theme="0"/>
      <name val="Franklin Gothic Book"/>
      <family val="2"/>
      <scheme val="minor"/>
    </font>
    <font>
      <b/>
      <sz val="9"/>
      <color theme="1"/>
      <name val="Franklin Gothic Book"/>
      <family val="2"/>
      <scheme val="minor"/>
    </font>
    <font>
      <b/>
      <sz val="9"/>
      <name val="Franklin Gothic Book"/>
      <family val="2"/>
      <scheme val="minor"/>
    </font>
    <font>
      <b/>
      <sz val="16"/>
      <color theme="1"/>
      <name val="Franklin Gothic Book"/>
      <family val="2"/>
      <scheme val="minor"/>
    </font>
    <font>
      <sz val="10"/>
      <color rgb="FF000000"/>
      <name val="Arial"/>
      <family val="2"/>
    </font>
    <font>
      <sz val="12"/>
      <color rgb="FF22222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6" tint="0.40000610370189521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6" tint="0.80001220740379042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7" tint="0.40000610370189521"/>
        </stop>
        <stop position="1">
          <color theme="7" tint="0.59999389629810485"/>
        </stop>
      </gradientFill>
    </fill>
    <fill>
      <gradientFill degree="90">
        <stop position="0">
          <color theme="7" tint="0.59999389629810485"/>
        </stop>
        <stop position="1">
          <color theme="7" tint="0.80001220740379042"/>
        </stop>
      </gradientFill>
    </fill>
    <fill>
      <gradientFill degree="90">
        <stop position="0">
          <color theme="6" tint="-0.49803155613879818"/>
        </stop>
        <stop position="1">
          <color theme="6" tint="-0.25098422193060094"/>
        </stop>
      </gradient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6" tint="0.59996337778862885"/>
        <bgColor auto="1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 style="dotted">
        <color theme="6" tint="-0.499984740745262"/>
      </bottom>
      <diagonal/>
    </border>
    <border>
      <left/>
      <right/>
      <top style="thick">
        <color theme="6" tint="-0.499984740745262"/>
      </top>
      <bottom style="dotted">
        <color theme="6" tint="-0.499984740745262"/>
      </bottom>
      <diagonal/>
    </border>
    <border>
      <left/>
      <right style="thick">
        <color theme="6" tint="-0.499984740745262"/>
      </right>
      <top style="thick">
        <color theme="6" tint="-0.499984740745262"/>
      </top>
      <bottom style="dotted">
        <color theme="6" tint="-0.499984740745262"/>
      </bottom>
      <diagonal/>
    </border>
    <border>
      <left/>
      <right/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ck">
        <color theme="6" tint="-0.499984740745262"/>
      </right>
      <top style="thick">
        <color theme="6" tint="-0.499984740745262"/>
      </top>
      <bottom style="thin">
        <color theme="6" tint="-0.499984740745262"/>
      </bottom>
      <diagonal/>
    </border>
    <border>
      <left style="thick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/>
      <right style="thick">
        <color theme="6" tint="0.59996337778862885"/>
      </right>
      <top/>
      <bottom/>
      <diagonal/>
    </border>
    <border>
      <left style="thin">
        <color theme="8" tint="-0.499984740745262"/>
      </left>
      <right style="thick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6" tint="-0.499984740745262"/>
      </right>
      <top style="thick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ck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theme="6" tint="-0.2499465926084170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theme="6" tint="-0.499984740745262"/>
      </left>
      <right style="dotted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 style="dotted">
        <color theme="6" tint="-0.499984740745262"/>
      </right>
      <top/>
      <bottom style="thick">
        <color auto="1"/>
      </bottom>
      <diagonal/>
    </border>
    <border>
      <left style="thick">
        <color theme="6" tint="-0.499984740745262"/>
      </left>
      <right style="hair">
        <color theme="6" tint="-0.24994659260841701"/>
      </right>
      <top style="thick">
        <color auto="1"/>
      </top>
      <bottom style="thin">
        <color auto="1"/>
      </bottom>
      <diagonal/>
    </border>
    <border>
      <left style="thick">
        <color theme="6" tint="-0.499984740745262"/>
      </left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6" tint="-0.499984740745262"/>
      </left>
      <right style="thick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6" tint="-0.499984740745262"/>
      </left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dotted">
        <color theme="6" tint="-0.499984740745262"/>
      </left>
      <right style="dotted">
        <color theme="6" tint="-0.499984740745262"/>
      </right>
      <top style="thin">
        <color theme="6" tint="-0.499984740745262"/>
      </top>
      <bottom style="thick">
        <color theme="6" tint="-0.499984740745262"/>
      </bottom>
      <diagonal/>
    </border>
    <border>
      <left style="dotted">
        <color theme="6" tint="-0.499984740745262"/>
      </left>
      <right style="thick">
        <color theme="6" tint="-0.499984740745262"/>
      </right>
      <top style="thin">
        <color theme="6" tint="-0.499984740745262"/>
      </top>
      <bottom style="thick">
        <color theme="6" tint="-0.499984740745262"/>
      </bottom>
      <diagonal/>
    </border>
    <border>
      <left style="hair">
        <color theme="6" tint="-0.24994659260841701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/>
      <bottom style="dotted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 style="dotted">
        <color theme="6" tint="-0.499984740745262"/>
      </top>
      <bottom style="thick">
        <color theme="6" tint="-0.499984740745262"/>
      </bottom>
      <diagonal/>
    </border>
    <border>
      <left style="thick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ck">
        <color theme="6" tint="-0.499984740745262"/>
      </left>
      <right style="dotted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dotted">
        <color theme="6" tint="-0.499984740745262"/>
      </left>
      <right style="dotted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dashed">
        <color theme="6" tint="-0.499984740745262"/>
      </left>
      <right style="dashed">
        <color theme="6" tint="-0.499984740745262"/>
      </right>
      <top style="thick">
        <color theme="6" tint="-0.499984740745262"/>
      </top>
      <bottom style="thin">
        <color theme="6" tint="-0.499984740745262"/>
      </bottom>
      <diagonal/>
    </border>
    <border>
      <left style="dashed">
        <color theme="6" tint="-0.499984740745262"/>
      </left>
      <right/>
      <top style="thick">
        <color theme="6" tint="-0.499984740745262"/>
      </top>
      <bottom style="thin">
        <color theme="6" tint="-0.499984740745262"/>
      </bottom>
      <diagonal/>
    </border>
    <border>
      <left style="thick">
        <color theme="6" tint="-0.499984740745262"/>
      </left>
      <right/>
      <top style="thin">
        <color theme="6" tint="-0.24994659260841701"/>
      </top>
      <bottom style="thick">
        <color theme="6" tint="-0.499984740745262"/>
      </bottom>
      <diagonal/>
    </border>
    <border>
      <left/>
      <right/>
      <top style="thin">
        <color theme="6" tint="-0.24994659260841701"/>
      </top>
      <bottom style="thick">
        <color theme="6" tint="-0.499984740745262"/>
      </bottom>
      <diagonal/>
    </border>
    <border>
      <left/>
      <right style="hair">
        <color theme="6" tint="-0.24994659260841701"/>
      </right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 style="hair">
        <color theme="6" tint="-0.24994659260841701"/>
      </left>
      <right/>
      <top/>
      <bottom style="thin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/>
      <bottom/>
      <diagonal/>
    </border>
    <border>
      <left style="dotted">
        <color theme="6" tint="-0.499984740745262"/>
      </left>
      <right style="thick">
        <color theme="6" tint="-0.499984740745262"/>
      </right>
      <top style="thick">
        <color theme="6" tint="-0.499984740745262"/>
      </top>
      <bottom/>
      <diagonal/>
    </border>
    <border>
      <left style="dotted">
        <color theme="6" tint="-0.499984740745262"/>
      </left>
      <right style="thick">
        <color theme="6" tint="-0.499984740745262"/>
      </right>
      <top/>
      <bottom style="thick">
        <color auto="1"/>
      </bottom>
      <diagonal/>
    </border>
    <border>
      <left style="hair">
        <color theme="6" tint="-0.24994659260841701"/>
      </left>
      <right/>
      <top/>
      <bottom style="thin">
        <color theme="6" tint="-0.24994659260841701"/>
      </bottom>
      <diagonal/>
    </border>
    <border>
      <left style="thin">
        <color theme="6" tint="-0.24994659260841701"/>
      </left>
      <right/>
      <top/>
      <bottom style="thick">
        <color theme="6" tint="-0.499984740745262"/>
      </bottom>
      <diagonal/>
    </border>
    <border>
      <left/>
      <right style="hair">
        <color theme="6" tint="-0.24994659260841701"/>
      </right>
      <top/>
      <bottom style="thick">
        <color theme="6" tint="-0.499984740745262"/>
      </bottom>
      <diagonal/>
    </border>
    <border>
      <left style="thin">
        <color theme="6" tint="-0.499984740745262"/>
      </left>
      <right/>
      <top style="thick">
        <color theme="6" tint="-0.499984740745262"/>
      </top>
      <bottom style="thin">
        <color theme="6" tint="-0.499984740745262"/>
      </bottom>
      <diagonal/>
    </border>
    <border>
      <left/>
      <right style="hair">
        <color theme="6" tint="-0.24994659260841701"/>
      </right>
      <top style="thick">
        <color theme="6" tint="-0.499984740745262"/>
      </top>
      <bottom style="thin">
        <color theme="6" tint="-0.499984740745262"/>
      </bottom>
      <diagonal/>
    </border>
    <border>
      <left/>
      <right style="hair">
        <color theme="6" tint="-0.24994659260841701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double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ck">
        <color theme="6" tint="-0.499984740745262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167" fontId="12" fillId="0" borderId="0" applyFont="0" applyFill="0" applyBorder="0" applyAlignment="0" applyProtection="0"/>
    <xf numFmtId="0" fontId="14" fillId="19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2">
    <xf numFmtId="0" fontId="0" fillId="0" borderId="0" xfId="0"/>
    <xf numFmtId="0" fontId="0" fillId="2" borderId="0" xfId="0" applyFill="1"/>
    <xf numFmtId="0" fontId="0" fillId="6" borderId="1" xfId="0" applyFill="1" applyBorder="1"/>
    <xf numFmtId="0" fontId="0" fillId="7" borderId="0" xfId="0" applyFill="1"/>
    <xf numFmtId="0" fontId="0" fillId="6" borderId="4" xfId="0" applyFill="1" applyBorder="1" applyAlignment="1">
      <alignment horizontal="left"/>
    </xf>
    <xf numFmtId="0" fontId="0" fillId="5" borderId="8" xfId="0" applyFill="1" applyBorder="1"/>
    <xf numFmtId="0" fontId="5" fillId="5" borderId="9" xfId="0" applyFont="1" applyFill="1" applyBorder="1"/>
    <xf numFmtId="0" fontId="0" fillId="7" borderId="8" xfId="0" applyFill="1" applyBorder="1"/>
    <xf numFmtId="0" fontId="5" fillId="7" borderId="9" xfId="0" applyFont="1" applyFill="1" applyBorder="1" applyAlignment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6" fillId="0" borderId="0" xfId="0" applyFont="1"/>
    <xf numFmtId="0" fontId="4" fillId="7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7" fillId="11" borderId="13" xfId="0" applyFont="1" applyFill="1" applyBorder="1" applyAlignment="1">
      <alignment vertical="center"/>
    </xf>
    <xf numFmtId="0" fontId="0" fillId="0" borderId="13" xfId="0" applyBorder="1"/>
    <xf numFmtId="0" fontId="17" fillId="0" borderId="13" xfId="1" applyBorder="1"/>
    <xf numFmtId="0" fontId="0" fillId="0" borderId="0" xfId="0" applyAlignment="1">
      <alignment vertical="center"/>
    </xf>
    <xf numFmtId="0" fontId="11" fillId="0" borderId="13" xfId="0" applyFont="1" applyBorder="1"/>
    <xf numFmtId="0" fontId="0" fillId="7" borderId="9" xfId="0" applyFill="1" applyBorder="1"/>
    <xf numFmtId="0" fontId="7" fillId="15" borderId="13" xfId="0" applyFont="1" applyFill="1" applyBorder="1"/>
    <xf numFmtId="0" fontId="0" fillId="17" borderId="13" xfId="0" applyFill="1" applyBorder="1"/>
    <xf numFmtId="0" fontId="0" fillId="17" borderId="0" xfId="0" applyFill="1"/>
    <xf numFmtId="0" fontId="13" fillId="18" borderId="13" xfId="0" applyFont="1" applyFill="1" applyBorder="1"/>
    <xf numFmtId="0" fontId="0" fillId="0" borderId="13" xfId="0" applyBorder="1" applyAlignment="1">
      <alignment vertical="center"/>
    </xf>
    <xf numFmtId="0" fontId="13" fillId="16" borderId="13" xfId="0" applyFont="1" applyFill="1" applyBorder="1" applyAlignment="1">
      <alignment vertical="center"/>
    </xf>
    <xf numFmtId="0" fontId="17" fillId="0" borderId="0" xfId="1"/>
    <xf numFmtId="0" fontId="0" fillId="4" borderId="0" xfId="0" applyFill="1"/>
    <xf numFmtId="0" fontId="0" fillId="20" borderId="0" xfId="0" applyFill="1"/>
    <xf numFmtId="0" fontId="0" fillId="21" borderId="0" xfId="0" applyFill="1"/>
    <xf numFmtId="0" fontId="16" fillId="4" borderId="0" xfId="0" applyFont="1" applyFill="1" applyAlignment="1">
      <alignment vertical="center"/>
    </xf>
    <xf numFmtId="0" fontId="16" fillId="4" borderId="0" xfId="0" applyFont="1" applyFill="1"/>
    <xf numFmtId="0" fontId="0" fillId="0" borderId="0" xfId="0" applyAlignment="1">
      <alignment wrapText="1"/>
    </xf>
    <xf numFmtId="0" fontId="5" fillId="0" borderId="0" xfId="3" applyFont="1" applyFill="1" applyBorder="1" applyAlignment="1">
      <alignment horizontal="left" vertical="center" wrapText="1"/>
    </xf>
    <xf numFmtId="0" fontId="17" fillId="0" borderId="0" xfId="1" applyBorder="1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2" xfId="0" applyBorder="1"/>
    <xf numFmtId="0" fontId="17" fillId="17" borderId="13" xfId="1" applyFill="1" applyBorder="1"/>
    <xf numFmtId="0" fontId="0" fillId="0" borderId="21" xfId="0" applyBorder="1"/>
    <xf numFmtId="0" fontId="17" fillId="0" borderId="13" xfId="1" applyFill="1" applyBorder="1"/>
    <xf numFmtId="0" fontId="17" fillId="15" borderId="13" xfId="1" applyFill="1" applyBorder="1"/>
    <xf numFmtId="0" fontId="17" fillId="22" borderId="23" xfId="1" applyFill="1" applyBorder="1" applyAlignment="1">
      <alignment horizontal="left"/>
    </xf>
    <xf numFmtId="0" fontId="17" fillId="22" borderId="13" xfId="1" applyFill="1" applyBorder="1" applyAlignment="1">
      <alignment horizontal="left"/>
    </xf>
    <xf numFmtId="0" fontId="17" fillId="0" borderId="23" xfId="1" applyBorder="1"/>
    <xf numFmtId="0" fontId="17" fillId="22" borderId="0" xfId="1" applyFill="1" applyBorder="1" applyAlignment="1">
      <alignment horizontal="left"/>
    </xf>
    <xf numFmtId="0" fontId="9" fillId="7" borderId="3" xfId="0" applyFont="1" applyFill="1" applyBorder="1" applyAlignment="1">
      <alignment vertical="center"/>
    </xf>
    <xf numFmtId="168" fontId="0" fillId="6" borderId="4" xfId="0" applyNumberFormat="1" applyFill="1" applyBorder="1" applyAlignment="1">
      <alignment horizontal="left"/>
    </xf>
    <xf numFmtId="169" fontId="0" fillId="2" borderId="0" xfId="0" applyNumberFormat="1" applyFill="1"/>
    <xf numFmtId="0" fontId="0" fillId="7" borderId="12" xfId="0" applyFill="1" applyBorder="1"/>
    <xf numFmtId="0" fontId="19" fillId="4" borderId="6" xfId="0" applyFont="1" applyFill="1" applyBorder="1" applyAlignment="1">
      <alignment horizontal="right" vertical="top"/>
    </xf>
    <xf numFmtId="0" fontId="10" fillId="12" borderId="14" xfId="0" applyFont="1" applyFill="1" applyBorder="1" applyAlignment="1">
      <alignment horizontal="right" vertical="center"/>
    </xf>
    <xf numFmtId="0" fontId="1" fillId="23" borderId="48" xfId="0" applyFont="1" applyFill="1" applyBorder="1" applyAlignment="1">
      <alignment horizontal="center" vertical="center"/>
    </xf>
    <xf numFmtId="0" fontId="1" fillId="23" borderId="39" xfId="0" applyFont="1" applyFill="1" applyBorder="1" applyAlignment="1">
      <alignment horizontal="center" vertical="center"/>
    </xf>
    <xf numFmtId="166" fontId="23" fillId="8" borderId="19" xfId="0" applyNumberFormat="1" applyFont="1" applyFill="1" applyBorder="1" applyAlignment="1" applyProtection="1">
      <alignment horizontal="center" vertical="center"/>
      <protection locked="0"/>
    </xf>
    <xf numFmtId="166" fontId="23" fillId="8" borderId="37" xfId="0" applyNumberFormat="1" applyFont="1" applyFill="1" applyBorder="1" applyAlignment="1" applyProtection="1">
      <alignment horizontal="center" vertical="center"/>
      <protection locked="0"/>
    </xf>
    <xf numFmtId="0" fontId="23" fillId="8" borderId="20" xfId="0" applyFont="1" applyFill="1" applyBorder="1" applyAlignment="1" applyProtection="1">
      <alignment horizontal="left" vertical="center" wrapText="1" shrinkToFit="1"/>
      <protection locked="0"/>
    </xf>
    <xf numFmtId="166" fontId="23" fillId="0" borderId="29" xfId="0" applyNumberFormat="1" applyFont="1" applyBorder="1" applyAlignment="1">
      <alignment vertical="center"/>
    </xf>
    <xf numFmtId="166" fontId="23" fillId="0" borderId="30" xfId="0" applyNumberFormat="1" applyFont="1" applyBorder="1" applyAlignment="1">
      <alignment vertical="center"/>
    </xf>
    <xf numFmtId="0" fontId="0" fillId="0" borderId="52" xfId="0" applyBorder="1" applyAlignment="1" applyProtection="1">
      <alignment readingOrder="1"/>
      <protection locked="0"/>
    </xf>
    <xf numFmtId="0" fontId="23" fillId="0" borderId="29" xfId="0" applyFont="1" applyBorder="1" applyAlignment="1" applyProtection="1">
      <alignment vertical="center"/>
      <protection locked="0"/>
    </xf>
    <xf numFmtId="165" fontId="23" fillId="0" borderId="29" xfId="0" applyNumberFormat="1" applyFont="1" applyBorder="1" applyAlignment="1" applyProtection="1">
      <alignment vertical="center"/>
      <protection locked="0"/>
    </xf>
    <xf numFmtId="0" fontId="23" fillId="0" borderId="30" xfId="0" applyFont="1" applyBorder="1" applyAlignment="1" applyProtection="1">
      <alignment vertical="center"/>
      <protection locked="0"/>
    </xf>
    <xf numFmtId="0" fontId="23" fillId="0" borderId="27" xfId="0" applyFont="1" applyBorder="1" applyAlignment="1" applyProtection="1">
      <alignment vertical="center"/>
      <protection locked="0"/>
    </xf>
    <xf numFmtId="165" fontId="23" fillId="0" borderId="30" xfId="0" applyNumberFormat="1" applyFont="1" applyBorder="1" applyAlignment="1" applyProtection="1">
      <alignment vertical="center"/>
      <protection locked="0"/>
    </xf>
    <xf numFmtId="0" fontId="23" fillId="0" borderId="38" xfId="0" applyFont="1" applyBorder="1" applyAlignment="1" applyProtection="1">
      <alignment vertical="center"/>
      <protection locked="0"/>
    </xf>
    <xf numFmtId="0" fontId="23" fillId="0" borderId="41" xfId="0" applyFont="1" applyBorder="1" applyAlignment="1" applyProtection="1">
      <alignment vertical="center"/>
      <protection locked="0"/>
    </xf>
    <xf numFmtId="165" fontId="23" fillId="0" borderId="38" xfId="0" applyNumberFormat="1" applyFont="1" applyBorder="1" applyAlignment="1" applyProtection="1">
      <alignment vertical="center"/>
      <protection locked="0"/>
    </xf>
    <xf numFmtId="0" fontId="2" fillId="10" borderId="36" xfId="0" applyFont="1" applyFill="1" applyBorder="1" applyAlignment="1">
      <alignment horizontal="left"/>
    </xf>
    <xf numFmtId="49" fontId="2" fillId="10" borderId="36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2" fillId="9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24" fillId="0" borderId="2" xfId="0" applyFont="1" applyBorder="1" applyAlignment="1">
      <alignment horizontal="left"/>
    </xf>
    <xf numFmtId="49" fontId="24" fillId="0" borderId="2" xfId="0" applyNumberFormat="1" applyFont="1" applyBorder="1" applyAlignment="1">
      <alignment horizontal="left" vertical="top"/>
    </xf>
    <xf numFmtId="49" fontId="0" fillId="0" borderId="0" xfId="0" applyNumberFormat="1" applyAlignment="1">
      <alignment horizontal="left"/>
    </xf>
    <xf numFmtId="0" fontId="0" fillId="7" borderId="47" xfId="0" applyFill="1" applyBorder="1" applyAlignment="1">
      <alignment horizontal="center" vertical="center"/>
    </xf>
    <xf numFmtId="0" fontId="25" fillId="13" borderId="33" xfId="0" applyFont="1" applyFill="1" applyBorder="1" applyAlignment="1">
      <alignment horizontal="right" vertical="center"/>
    </xf>
    <xf numFmtId="0" fontId="25" fillId="13" borderId="32" xfId="0" applyFont="1" applyFill="1" applyBorder="1" applyAlignment="1">
      <alignment horizontal="center" vertical="center"/>
    </xf>
    <xf numFmtId="0" fontId="26" fillId="7" borderId="55" xfId="0" applyFont="1" applyFill="1" applyBorder="1" applyAlignment="1">
      <alignment horizontal="right" vertical="center"/>
    </xf>
    <xf numFmtId="0" fontId="26" fillId="7" borderId="34" xfId="0" applyFont="1" applyFill="1" applyBorder="1" applyAlignment="1">
      <alignment horizontal="right" vertical="center"/>
    </xf>
    <xf numFmtId="0" fontId="26" fillId="7" borderId="35" xfId="0" applyFont="1" applyFill="1" applyBorder="1" applyAlignment="1">
      <alignment horizontal="right" vertical="center"/>
    </xf>
    <xf numFmtId="164" fontId="26" fillId="7" borderId="58" xfId="0" applyNumberFormat="1" applyFont="1" applyFill="1" applyBorder="1" applyAlignment="1">
      <alignment horizontal="center" vertical="center"/>
    </xf>
    <xf numFmtId="0" fontId="27" fillId="7" borderId="46" xfId="1" applyNumberFormat="1" applyFont="1" applyFill="1" applyBorder="1" applyAlignment="1">
      <alignment horizontal="center" vertical="center"/>
    </xf>
    <xf numFmtId="0" fontId="23" fillId="0" borderId="30" xfId="0" applyFont="1" applyBorder="1" applyAlignment="1" applyProtection="1">
      <alignment horizontal="left" vertical="center"/>
      <protection locked="0"/>
    </xf>
    <xf numFmtId="0" fontId="23" fillId="0" borderId="38" xfId="0" applyFont="1" applyBorder="1" applyAlignment="1" applyProtection="1">
      <alignment horizontal="left" vertical="center"/>
      <protection locked="0"/>
    </xf>
    <xf numFmtId="0" fontId="7" fillId="24" borderId="31" xfId="0" applyFont="1" applyFill="1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1" fontId="0" fillId="7" borderId="24" xfId="0" applyNumberFormat="1" applyFill="1" applyBorder="1" applyAlignment="1">
      <alignment horizontal="left" vertical="center"/>
    </xf>
    <xf numFmtId="0" fontId="26" fillId="23" borderId="40" xfId="0" applyFont="1" applyFill="1" applyBorder="1" applyAlignment="1">
      <alignment horizontal="center" vertical="center" wrapText="1"/>
    </xf>
    <xf numFmtId="0" fontId="23" fillId="0" borderId="26" xfId="0" applyFont="1" applyBorder="1" applyAlignment="1">
      <alignment vertical="center"/>
    </xf>
    <xf numFmtId="0" fontId="23" fillId="0" borderId="24" xfId="0" applyFont="1" applyBorder="1" applyAlignment="1">
      <alignment vertical="center"/>
    </xf>
    <xf numFmtId="0" fontId="23" fillId="0" borderId="18" xfId="0" applyFont="1" applyBorder="1" applyAlignment="1">
      <alignment vertical="center"/>
    </xf>
    <xf numFmtId="0" fontId="23" fillId="0" borderId="25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42" xfId="0" applyFont="1" applyBorder="1" applyAlignment="1">
      <alignment vertical="center"/>
    </xf>
    <xf numFmtId="0" fontId="7" fillId="13" borderId="53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29" fillId="0" borderId="2" xfId="0" applyFont="1" applyBorder="1" applyAlignment="1">
      <alignment horizontal="left"/>
    </xf>
    <xf numFmtId="0" fontId="29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0" borderId="2" xfId="0" applyBorder="1"/>
    <xf numFmtId="0" fontId="30" fillId="0" borderId="30" xfId="0" applyFont="1" applyBorder="1" applyAlignment="1" applyProtection="1">
      <alignment horizontal="left" vertical="center"/>
      <protection locked="0"/>
    </xf>
    <xf numFmtId="0" fontId="30" fillId="0" borderId="51" xfId="0" applyFont="1" applyBorder="1" applyAlignment="1" applyProtection="1">
      <alignment horizontal="left" vertical="center"/>
      <protection locked="0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20" fillId="12" borderId="10" xfId="0" applyFont="1" applyFill="1" applyBorder="1" applyAlignment="1" applyProtection="1">
      <alignment horizontal="center" vertical="center"/>
      <protection locked="0"/>
    </xf>
    <xf numFmtId="0" fontId="20" fillId="12" borderId="11" xfId="0" applyFont="1" applyFill="1" applyBorder="1" applyAlignment="1" applyProtection="1">
      <alignment horizontal="center" vertical="center"/>
      <protection locked="0"/>
    </xf>
    <xf numFmtId="0" fontId="20" fillId="12" borderId="12" xfId="0" applyFont="1" applyFill="1" applyBorder="1" applyAlignment="1" applyProtection="1">
      <alignment horizontal="center" vertical="center"/>
      <protection locked="0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Alignment="1" applyProtection="1">
      <alignment horizontal="center" vertical="center"/>
      <protection locked="0"/>
    </xf>
    <xf numFmtId="0" fontId="20" fillId="12" borderId="9" xfId="0" applyFont="1" applyFill="1" applyBorder="1" applyAlignment="1" applyProtection="1">
      <alignment horizontal="center" vertical="center"/>
      <protection locked="0"/>
    </xf>
    <xf numFmtId="0" fontId="17" fillId="7" borderId="0" xfId="1" applyFill="1" applyProtection="1">
      <protection hidden="1"/>
    </xf>
    <xf numFmtId="0" fontId="0" fillId="7" borderId="0" xfId="0" applyFill="1" applyProtection="1">
      <protection hidden="1"/>
    </xf>
    <xf numFmtId="0" fontId="1" fillId="23" borderId="39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12" xfId="0" applyFill="1" applyBorder="1" applyAlignment="1">
      <alignment horizontal="center" vertical="top" wrapText="1"/>
    </xf>
    <xf numFmtId="0" fontId="20" fillId="12" borderId="15" xfId="0" applyFont="1" applyFill="1" applyBorder="1" applyAlignment="1">
      <alignment horizontal="left" vertical="center"/>
    </xf>
    <xf numFmtId="0" fontId="20" fillId="12" borderId="16" xfId="0" applyFont="1" applyFill="1" applyBorder="1" applyAlignment="1">
      <alignment horizontal="left" vertical="center"/>
    </xf>
    <xf numFmtId="0" fontId="1" fillId="7" borderId="49" xfId="0" applyFont="1" applyFill="1" applyBorder="1" applyAlignment="1">
      <alignment horizontal="right"/>
    </xf>
    <xf numFmtId="0" fontId="1" fillId="7" borderId="50" xfId="0" applyFont="1" applyFill="1" applyBorder="1" applyAlignment="1">
      <alignment horizontal="right"/>
    </xf>
    <xf numFmtId="166" fontId="0" fillId="8" borderId="43" xfId="0" applyNumberFormat="1" applyFill="1" applyBorder="1" applyAlignment="1">
      <alignment horizontal="left"/>
    </xf>
    <xf numFmtId="166" fontId="0" fillId="8" borderId="44" xfId="0" applyNumberFormat="1" applyFill="1" applyBorder="1" applyAlignment="1">
      <alignment horizontal="left"/>
    </xf>
    <xf numFmtId="0" fontId="28" fillId="14" borderId="59" xfId="0" applyFont="1" applyFill="1" applyBorder="1" applyAlignment="1" applyProtection="1">
      <alignment horizontal="center" vertical="center"/>
      <protection locked="0"/>
    </xf>
    <xf numFmtId="0" fontId="28" fillId="14" borderId="60" xfId="0" applyFont="1" applyFill="1" applyBorder="1" applyAlignment="1" applyProtection="1">
      <alignment horizontal="center" vertical="center"/>
      <protection locked="0"/>
    </xf>
    <xf numFmtId="0" fontId="0" fillId="7" borderId="61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26" fillId="7" borderId="27" xfId="0" applyFont="1" applyFill="1" applyBorder="1" applyAlignment="1">
      <alignment horizontal="right" vertical="center"/>
    </xf>
    <xf numFmtId="0" fontId="26" fillId="7" borderId="66" xfId="0" applyFont="1" applyFill="1" applyBorder="1" applyAlignment="1">
      <alignment horizontal="right" vertical="center"/>
    </xf>
    <xf numFmtId="0" fontId="26" fillId="7" borderId="64" xfId="0" applyFont="1" applyFill="1" applyBorder="1" applyAlignment="1">
      <alignment horizontal="right" vertical="center"/>
    </xf>
    <xf numFmtId="0" fontId="26" fillId="7" borderId="65" xfId="0" applyFont="1" applyFill="1" applyBorder="1" applyAlignment="1">
      <alignment horizontal="right" vertical="center"/>
    </xf>
    <xf numFmtId="0" fontId="26" fillId="7" borderId="62" xfId="0" applyFont="1" applyFill="1" applyBorder="1" applyAlignment="1">
      <alignment horizontal="right" vertical="center"/>
    </xf>
    <xf numFmtId="0" fontId="26" fillId="7" borderId="63" xfId="0" applyFont="1" applyFill="1" applyBorder="1" applyAlignment="1">
      <alignment horizontal="right" vertical="center"/>
    </xf>
    <xf numFmtId="0" fontId="8" fillId="14" borderId="54" xfId="0" applyFont="1" applyFill="1" applyBorder="1" applyAlignment="1" applyProtection="1">
      <alignment horizontal="center" vertical="center"/>
      <protection locked="0"/>
    </xf>
    <xf numFmtId="0" fontId="8" fillId="14" borderId="68" xfId="0" applyFont="1" applyFill="1" applyBorder="1" applyAlignment="1" applyProtection="1">
      <alignment horizontal="center" vertical="center"/>
      <protection locked="0"/>
    </xf>
    <xf numFmtId="164" fontId="0" fillId="7" borderId="57" xfId="0" applyNumberFormat="1" applyFill="1" applyBorder="1" applyAlignment="1">
      <alignment horizontal="left" vertical="center"/>
    </xf>
    <xf numFmtId="164" fontId="0" fillId="7" borderId="56" xfId="0" applyNumberFormat="1" applyFill="1" applyBorder="1" applyAlignment="1">
      <alignment horizontal="left" vertical="center"/>
    </xf>
    <xf numFmtId="0" fontId="17" fillId="7" borderId="45" xfId="1" applyNumberFormat="1" applyFill="1" applyBorder="1" applyAlignment="1" applyProtection="1">
      <alignment horizontal="left" vertical="center"/>
      <protection hidden="1"/>
    </xf>
    <xf numFmtId="0" fontId="17" fillId="7" borderId="18" xfId="1" applyNumberFormat="1" applyFill="1" applyBorder="1" applyAlignment="1" applyProtection="1">
      <alignment horizontal="left" vertical="center"/>
      <protection hidden="1"/>
    </xf>
    <xf numFmtId="0" fontId="17" fillId="7" borderId="67" xfId="1" applyNumberFormat="1" applyFill="1" applyBorder="1" applyAlignment="1" applyProtection="1">
      <alignment horizontal="left" vertical="center"/>
      <protection hidden="1"/>
    </xf>
    <xf numFmtId="169" fontId="19" fillId="4" borderId="17" xfId="0" applyNumberFormat="1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22" fillId="7" borderId="10" xfId="0" applyFont="1" applyFill="1" applyBorder="1" applyAlignment="1">
      <alignment horizontal="left" vertical="center"/>
    </xf>
    <xf numFmtId="0" fontId="22" fillId="7" borderId="11" xfId="0" applyFont="1" applyFill="1" applyBorder="1" applyAlignment="1">
      <alignment horizontal="left" vertical="center"/>
    </xf>
    <xf numFmtId="0" fontId="22" fillId="7" borderId="12" xfId="0" applyFont="1" applyFill="1" applyBorder="1" applyAlignment="1">
      <alignment horizontal="left" vertical="center"/>
    </xf>
    <xf numFmtId="0" fontId="22" fillId="5" borderId="5" xfId="0" applyFont="1" applyFill="1" applyBorder="1" applyAlignment="1">
      <alignment horizontal="left" vertical="center"/>
    </xf>
    <xf numFmtId="0" fontId="22" fillId="5" borderId="6" xfId="0" applyFont="1" applyFill="1" applyBorder="1" applyAlignment="1">
      <alignment horizontal="left" vertical="center"/>
    </xf>
    <xf numFmtId="0" fontId="22" fillId="5" borderId="7" xfId="0" applyFont="1" applyFill="1" applyBorder="1" applyAlignment="1">
      <alignment horizontal="left" vertical="center"/>
    </xf>
  </cellXfs>
  <cellStyles count="5">
    <cellStyle name="Currency 2" xfId="2" xr:uid="{00000000-0005-0000-0000-000000000000}"/>
    <cellStyle name="Followed Hyperlink" xfId="4" builtinId="9" customBuiltin="1"/>
    <cellStyle name="Good" xfId="3" builtinId="26"/>
    <cellStyle name="Hyperlink" xfId="1" builtinId="8" customBuiltin="1"/>
    <cellStyle name="Normal" xfId="0" builtinId="0"/>
  </cellStyles>
  <dxfs count="4"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</dxfs>
  <tableStyles count="0" defaultTableStyle="TableStyleMedium2" defaultPivotStyle="PivotStyleLight16"/>
  <colors>
    <mruColors>
      <color rgb="FFFFFFAB"/>
      <color rgb="FFFFFF99"/>
      <color rgb="FFFFFFB9"/>
      <color rgb="FFCCE9AD"/>
      <color rgb="FFABEAA0"/>
      <color rgb="FF3399FF"/>
      <color rgb="FFFFCC66"/>
      <color rgb="FF008000"/>
      <color rgb="FFD6F3FE"/>
      <color rgb="FFFEE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19049</xdr:colOff>
      <xdr:row>1</xdr:row>
      <xdr:rowOff>4761</xdr:rowOff>
    </xdr:from>
    <xdr:to>
      <xdr:col>11</xdr:col>
      <xdr:colOff>104775</xdr:colOff>
      <xdr:row>1</xdr:row>
      <xdr:rowOff>233361</xdr:rowOff>
    </xdr:to>
    <xdr:grpSp>
      <xdr:nvGrpSpPr>
        <xdr:cNvPr id="29" name="NewCustGrp" hidden="1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5928782" y="385761"/>
          <a:ext cx="2100793" cy="228600"/>
          <a:chOff x="5181599" y="804861"/>
          <a:chExt cx="2333626" cy="228600"/>
        </a:xfrm>
      </xdr:grpSpPr>
      <xdr:grpSp>
        <xdr:nvGrpSpPr>
          <xdr:cNvPr id="24" name="Group 23" hidden="1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GrpSpPr/>
        </xdr:nvGrpSpPr>
        <xdr:grpSpPr>
          <a:xfrm>
            <a:off x="6438899" y="804861"/>
            <a:ext cx="1076326" cy="228600"/>
            <a:chOff x="6438899" y="804861"/>
            <a:chExt cx="1076326" cy="228600"/>
          </a:xfrm>
        </xdr:grpSpPr>
        <xdr:sp macro="[0]!Customer_CancelNew" textlink="">
          <xdr:nvSpPr>
            <xdr:cNvPr id="10" name="Rounded Rectangle 9" hidden="1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6438899" y="804861"/>
              <a:ext cx="1076326" cy="228600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lIns="0" tIns="0" rIns="27432" bIns="0" rtlCol="0" anchor="ctr"/>
            <a:lstStyle/>
            <a:p>
              <a:pPr algn="r"/>
              <a:r>
                <a:rPr lang="en-US" sz="1100"/>
                <a:t>Cancel </a:t>
              </a:r>
              <a:r>
                <a:rPr lang="en-US" sz="1100" baseline="0"/>
                <a:t> New</a:t>
              </a:r>
              <a:endParaRPr lang="en-US" sz="1100"/>
            </a:p>
          </xdr:txBody>
        </xdr:sp>
        <xdr:pic macro="[0]!Customer_CancelNew">
          <xdr:nvPicPr>
            <xdr:cNvPr id="13" name="Picture 12" hidden="1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465075" y="827721"/>
              <a:ext cx="182880" cy="182880"/>
            </a:xfrm>
            <a:prstGeom prst="rect">
              <a:avLst/>
            </a:prstGeom>
          </xdr:spPr>
        </xdr:pic>
      </xdr:grpSp>
      <xdr:grpSp>
        <xdr:nvGrpSpPr>
          <xdr:cNvPr id="23" name="Group 22" hidden="1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5181599" y="804861"/>
            <a:ext cx="1188720" cy="228600"/>
            <a:chOff x="5181599" y="804861"/>
            <a:chExt cx="1188720" cy="228600"/>
          </a:xfrm>
        </xdr:grpSpPr>
        <xdr:sp macro="[0]!Customer_SaveUpdate" textlink="">
          <xdr:nvSpPr>
            <xdr:cNvPr id="8" name="Rounded Rectangle 7" hidden="1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/>
          </xdr:nvSpPr>
          <xdr:spPr>
            <a:xfrm>
              <a:off x="5181599" y="804861"/>
              <a:ext cx="1188720" cy="228600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lIns="0" tIns="0" rIns="27432" bIns="0" rtlCol="0" anchor="ctr"/>
            <a:lstStyle/>
            <a:p>
              <a:pPr algn="r"/>
              <a:r>
                <a:rPr lang="en-US" sz="1100"/>
                <a:t>Save</a:t>
              </a:r>
              <a:r>
                <a:rPr lang="en-US" sz="1100" baseline="0"/>
                <a:t> Student</a:t>
              </a:r>
              <a:endParaRPr lang="en-US" sz="1100"/>
            </a:p>
          </xdr:txBody>
        </xdr:sp>
        <xdr:pic macro="[0]!Customer_SaveUpdate">
          <xdr:nvPicPr>
            <xdr:cNvPr id="22" name="Picture 21" hidden="1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214900" y="827721"/>
              <a:ext cx="182880" cy="182880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11</xdr:col>
      <xdr:colOff>323849</xdr:colOff>
      <xdr:row>6</xdr:row>
      <xdr:rowOff>0</xdr:rowOff>
    </xdr:from>
    <xdr:ext cx="1154430" cy="209550"/>
    <xdr:grpSp>
      <xdr:nvGrpSpPr>
        <xdr:cNvPr id="30" name="SaveContBtn" hidden="1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pSpPr/>
      </xdr:nvGrpSpPr>
      <xdr:grpSpPr>
        <a:xfrm>
          <a:off x="8248649" y="1515533"/>
          <a:ext cx="1154430" cy="209550"/>
          <a:chOff x="8916814" y="2428875"/>
          <a:chExt cx="1097280" cy="209550"/>
        </a:xfrm>
      </xdr:grpSpPr>
      <xdr:sp macro="[0]!Contact_SaveNew" textlink="">
        <xdr:nvSpPr>
          <xdr:cNvPr id="31" name="Rounded Rectangle 4" hidden="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8916814" y="242887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2" name="Picture 31" hidden="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77275" y="2433600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6</xdr:row>
      <xdr:rowOff>0</xdr:rowOff>
    </xdr:from>
    <xdr:ext cx="1154430" cy="214350"/>
    <xdr:grpSp>
      <xdr:nvGrpSpPr>
        <xdr:cNvPr id="50" name="SaveContBtn" hidden="1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pSpPr/>
      </xdr:nvGrpSpPr>
      <xdr:grpSpPr>
        <a:xfrm>
          <a:off x="7924800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" name="Rounded Rectangle 4" hidden="1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" name="Picture 51" hidden="1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352424</xdr:colOff>
      <xdr:row>6</xdr:row>
      <xdr:rowOff>0</xdr:rowOff>
    </xdr:from>
    <xdr:ext cx="1154430" cy="214350"/>
    <xdr:grpSp>
      <xdr:nvGrpSpPr>
        <xdr:cNvPr id="78" name="SaveContBtn" hidden="1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GrpSpPr/>
      </xdr:nvGrpSpPr>
      <xdr:grpSpPr>
        <a:xfrm>
          <a:off x="8277224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9" name="Rounded Rectangle 4" hidden="1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0" name="Picture 79" hidden="1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0</xdr:colOff>
      <xdr:row>6</xdr:row>
      <xdr:rowOff>0</xdr:rowOff>
    </xdr:from>
    <xdr:ext cx="1154430" cy="214350"/>
    <xdr:grpSp>
      <xdr:nvGrpSpPr>
        <xdr:cNvPr id="81" name="SaveContBtn" hidden="1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GrpSpPr/>
      </xdr:nvGrpSpPr>
      <xdr:grpSpPr>
        <a:xfrm>
          <a:off x="8957733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2" name="Rounded Rectangle 4" hidden="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3" name="Picture 82" hidden="1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352424</xdr:colOff>
      <xdr:row>6</xdr:row>
      <xdr:rowOff>0</xdr:rowOff>
    </xdr:from>
    <xdr:ext cx="1154430" cy="214350"/>
    <xdr:grpSp>
      <xdr:nvGrpSpPr>
        <xdr:cNvPr id="84" name="SaveContBtn" hidden="1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GrpSpPr/>
      </xdr:nvGrpSpPr>
      <xdr:grpSpPr>
        <a:xfrm>
          <a:off x="9043457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5" name="Rounded Rectangle 4" hidden="1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6" name="Picture 85" hidden="1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10</xdr:col>
      <xdr:colOff>885820</xdr:colOff>
      <xdr:row>6</xdr:row>
      <xdr:rowOff>0</xdr:rowOff>
    </xdr:from>
    <xdr:ext cx="1057276" cy="238125"/>
    <xdr:grpSp>
      <xdr:nvGrpSpPr>
        <xdr:cNvPr id="106" name="SaveContBtn" hidden="1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7917387" y="1515533"/>
          <a:ext cx="1057276" cy="238125"/>
          <a:chOff x="10474010" y="2666999"/>
          <a:chExt cx="1004936" cy="238125"/>
        </a:xfrm>
      </xdr:grpSpPr>
      <xdr:sp macro="[0]!Contact_SaveNew" textlink="">
        <xdr:nvSpPr>
          <xdr:cNvPr id="107" name="Rounded Rectangle 4" hidden="1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SpPr/>
        </xdr:nvSpPr>
        <xdr:spPr>
          <a:xfrm>
            <a:off x="10474010" y="2666999"/>
            <a:ext cx="1004936" cy="23812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8" name="Picture 107" hidden="1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97845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6</xdr:row>
      <xdr:rowOff>0</xdr:rowOff>
    </xdr:from>
    <xdr:ext cx="1154430" cy="214350"/>
    <xdr:grpSp>
      <xdr:nvGrpSpPr>
        <xdr:cNvPr id="116" name="SaveContBtn" hidden="1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GrpSpPr/>
      </xdr:nvGrpSpPr>
      <xdr:grpSpPr>
        <a:xfrm>
          <a:off x="7924800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" name="Rounded Rectangle 4" hidden="1">
            <a:extLst>
              <a:ext uri="{FF2B5EF4-FFF2-40B4-BE49-F238E27FC236}">
                <a16:creationId xmlns:a16="http://schemas.microsoft.com/office/drawing/2014/main" id="{00000000-0008-0000-0400-000075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" name="Picture 117" hidden="1">
            <a:extLst>
              <a:ext uri="{FF2B5EF4-FFF2-40B4-BE49-F238E27FC236}">
                <a16:creationId xmlns:a16="http://schemas.microsoft.com/office/drawing/2014/main" id="{00000000-0008-0000-0400-00007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352424</xdr:colOff>
      <xdr:row>6</xdr:row>
      <xdr:rowOff>0</xdr:rowOff>
    </xdr:from>
    <xdr:ext cx="1154430" cy="214350"/>
    <xdr:grpSp>
      <xdr:nvGrpSpPr>
        <xdr:cNvPr id="119" name="SaveContBtn" hidden="1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GrpSpPr/>
      </xdr:nvGrpSpPr>
      <xdr:grpSpPr>
        <a:xfrm>
          <a:off x="8277224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" name="Rounded Rectangle 4" hidden="1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" name="Picture 120" hidden="1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0</xdr:colOff>
      <xdr:row>6</xdr:row>
      <xdr:rowOff>0</xdr:rowOff>
    </xdr:from>
    <xdr:ext cx="1154430" cy="214350"/>
    <xdr:grpSp>
      <xdr:nvGrpSpPr>
        <xdr:cNvPr id="122" name="SaveContBtn" hidden="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GrpSpPr/>
      </xdr:nvGrpSpPr>
      <xdr:grpSpPr>
        <a:xfrm>
          <a:off x="8957733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" name="Rounded Rectangle 4" hidden="1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" name="Picture 123" hidden="1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12</xdr:row>
      <xdr:rowOff>0</xdr:rowOff>
    </xdr:from>
    <xdr:ext cx="1154430" cy="214350"/>
    <xdr:grpSp>
      <xdr:nvGrpSpPr>
        <xdr:cNvPr id="95" name="SaveContBtn" hidden="1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7924800" y="2531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" name="Rounded Rectangle 4" hidden="1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" name="Picture 96" hidden="1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10</xdr:col>
      <xdr:colOff>885820</xdr:colOff>
      <xdr:row>12</xdr:row>
      <xdr:rowOff>0</xdr:rowOff>
    </xdr:from>
    <xdr:ext cx="1057276" cy="238125"/>
    <xdr:grpSp>
      <xdr:nvGrpSpPr>
        <xdr:cNvPr id="98" name="SaveContBtn" hidden="1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GrpSpPr/>
      </xdr:nvGrpSpPr>
      <xdr:grpSpPr>
        <a:xfrm>
          <a:off x="7917387" y="2531533"/>
          <a:ext cx="1057276" cy="238125"/>
          <a:chOff x="10474010" y="2666999"/>
          <a:chExt cx="1004936" cy="238125"/>
        </a:xfrm>
      </xdr:grpSpPr>
      <xdr:sp macro="[0]!Contact_SaveNew" textlink="">
        <xdr:nvSpPr>
          <xdr:cNvPr id="99" name="Rounded Rectangle 4" hidden="1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10474010" y="2666999"/>
            <a:ext cx="1004936" cy="23812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" name="Picture 99" hidden="1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97845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12</xdr:row>
      <xdr:rowOff>0</xdr:rowOff>
    </xdr:from>
    <xdr:ext cx="1154430" cy="214350"/>
    <xdr:grpSp>
      <xdr:nvGrpSpPr>
        <xdr:cNvPr id="101" name="SaveContBtn" hidden="1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GrpSpPr/>
      </xdr:nvGrpSpPr>
      <xdr:grpSpPr>
        <a:xfrm>
          <a:off x="7924800" y="2531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" name="Rounded Rectangle 4" hidden="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" name="Picture 102" hidden="1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09550"/>
    <xdr:grpSp>
      <xdr:nvGrpSpPr>
        <xdr:cNvPr id="48" name="SaveContBtn" hidden="1">
          <a:extLst>
            <a:ext uri="{FF2B5EF4-FFF2-40B4-BE49-F238E27FC236}">
              <a16:creationId xmlns:a16="http://schemas.microsoft.com/office/drawing/2014/main" id="{3D01F513-5C49-4E93-B8FD-0EAA9977155B}"/>
            </a:ext>
          </a:extLst>
        </xdr:cNvPr>
        <xdr:cNvGrpSpPr/>
      </xdr:nvGrpSpPr>
      <xdr:grpSpPr>
        <a:xfrm>
          <a:off x="9050867" y="3031067"/>
          <a:ext cx="1154430" cy="209550"/>
          <a:chOff x="8916814" y="2428875"/>
          <a:chExt cx="1097280" cy="209550"/>
        </a:xfrm>
      </xdr:grpSpPr>
      <xdr:sp macro="[0]!Contact_SaveNew" textlink="">
        <xdr:nvSpPr>
          <xdr:cNvPr id="49" name="Rounded Rectangle 4" hidden="1">
            <a:extLst>
              <a:ext uri="{FF2B5EF4-FFF2-40B4-BE49-F238E27FC236}">
                <a16:creationId xmlns:a16="http://schemas.microsoft.com/office/drawing/2014/main" id="{9DC84654-8A1D-439A-AB07-283DE5692650}"/>
              </a:ext>
            </a:extLst>
          </xdr:cNvPr>
          <xdr:cNvSpPr/>
        </xdr:nvSpPr>
        <xdr:spPr>
          <a:xfrm>
            <a:off x="8916814" y="242887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3" name="Picture 52" hidden="1">
            <a:extLst>
              <a:ext uri="{FF2B5EF4-FFF2-40B4-BE49-F238E27FC236}">
                <a16:creationId xmlns:a16="http://schemas.microsoft.com/office/drawing/2014/main" id="{B9CFF9F3-01DB-48E9-97F5-46427F8D4B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77275" y="2433600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14350"/>
    <xdr:grpSp>
      <xdr:nvGrpSpPr>
        <xdr:cNvPr id="54" name="SaveContBtn" hidden="1">
          <a:extLst>
            <a:ext uri="{FF2B5EF4-FFF2-40B4-BE49-F238E27FC236}">
              <a16:creationId xmlns:a16="http://schemas.microsoft.com/office/drawing/2014/main" id="{BBE78E08-A2BD-4F07-9F26-19AEF44B05B4}"/>
            </a:ext>
          </a:extLst>
        </xdr:cNvPr>
        <xdr:cNvGrpSpPr/>
      </xdr:nvGrpSpPr>
      <xdr:grpSpPr>
        <a:xfrm>
          <a:off x="9050867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5" name="Rounded Rectangle 4" hidden="1">
            <a:extLst>
              <a:ext uri="{FF2B5EF4-FFF2-40B4-BE49-F238E27FC236}">
                <a16:creationId xmlns:a16="http://schemas.microsoft.com/office/drawing/2014/main" id="{DFEAEC02-588D-4F12-9EC6-34635569C6E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6" name="Picture 55" hidden="1">
            <a:extLst>
              <a:ext uri="{FF2B5EF4-FFF2-40B4-BE49-F238E27FC236}">
                <a16:creationId xmlns:a16="http://schemas.microsoft.com/office/drawing/2014/main" id="{582FA2F5-F28E-4970-B420-CDBDC29FA0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14350"/>
    <xdr:grpSp>
      <xdr:nvGrpSpPr>
        <xdr:cNvPr id="57" name="SaveContBtn" hidden="1">
          <a:extLst>
            <a:ext uri="{FF2B5EF4-FFF2-40B4-BE49-F238E27FC236}">
              <a16:creationId xmlns:a16="http://schemas.microsoft.com/office/drawing/2014/main" id="{80732A42-7ECD-428D-AD2A-59BA93713839}"/>
            </a:ext>
          </a:extLst>
        </xdr:cNvPr>
        <xdr:cNvGrpSpPr/>
      </xdr:nvGrpSpPr>
      <xdr:grpSpPr>
        <a:xfrm>
          <a:off x="9050867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8" name="Rounded Rectangle 4" hidden="1">
            <a:extLst>
              <a:ext uri="{FF2B5EF4-FFF2-40B4-BE49-F238E27FC236}">
                <a16:creationId xmlns:a16="http://schemas.microsoft.com/office/drawing/2014/main" id="{D92FD7B6-FD2C-4A08-BD20-E65D9304B0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0" name="Picture 59" hidden="1">
            <a:extLst>
              <a:ext uri="{FF2B5EF4-FFF2-40B4-BE49-F238E27FC236}">
                <a16:creationId xmlns:a16="http://schemas.microsoft.com/office/drawing/2014/main" id="{521F7963-88E6-4FC8-B3F6-8D2FCB621F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057276" cy="238125"/>
    <xdr:grpSp>
      <xdr:nvGrpSpPr>
        <xdr:cNvPr id="61" name="SaveContBtn" hidden="1">
          <a:extLst>
            <a:ext uri="{FF2B5EF4-FFF2-40B4-BE49-F238E27FC236}">
              <a16:creationId xmlns:a16="http://schemas.microsoft.com/office/drawing/2014/main" id="{24DDD0DC-2CF2-4818-9966-F03E4431D357}"/>
            </a:ext>
          </a:extLst>
        </xdr:cNvPr>
        <xdr:cNvGrpSpPr/>
      </xdr:nvGrpSpPr>
      <xdr:grpSpPr>
        <a:xfrm>
          <a:off x="9050867" y="3031067"/>
          <a:ext cx="1057276" cy="238125"/>
          <a:chOff x="10474010" y="2666999"/>
          <a:chExt cx="1004936" cy="238125"/>
        </a:xfrm>
      </xdr:grpSpPr>
      <xdr:sp macro="[0]!Contact_SaveNew" textlink="">
        <xdr:nvSpPr>
          <xdr:cNvPr id="62" name="Rounded Rectangle 4" hidden="1">
            <a:extLst>
              <a:ext uri="{FF2B5EF4-FFF2-40B4-BE49-F238E27FC236}">
                <a16:creationId xmlns:a16="http://schemas.microsoft.com/office/drawing/2014/main" id="{B6E4FBA7-F1FE-4779-8239-FE54AF3BCADC}"/>
              </a:ext>
            </a:extLst>
          </xdr:cNvPr>
          <xdr:cNvSpPr/>
        </xdr:nvSpPr>
        <xdr:spPr>
          <a:xfrm>
            <a:off x="10474010" y="2666999"/>
            <a:ext cx="1004936" cy="23812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3" name="Picture 62" hidden="1">
            <a:extLst>
              <a:ext uri="{FF2B5EF4-FFF2-40B4-BE49-F238E27FC236}">
                <a16:creationId xmlns:a16="http://schemas.microsoft.com/office/drawing/2014/main" id="{CEB263A3-70BA-4E12-B468-0546DD2E33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97845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14350"/>
    <xdr:grpSp>
      <xdr:nvGrpSpPr>
        <xdr:cNvPr id="64" name="SaveContBtn" hidden="1">
          <a:extLst>
            <a:ext uri="{FF2B5EF4-FFF2-40B4-BE49-F238E27FC236}">
              <a16:creationId xmlns:a16="http://schemas.microsoft.com/office/drawing/2014/main" id="{BFE95B98-B29E-454B-89F6-87C556F75F68}"/>
            </a:ext>
          </a:extLst>
        </xdr:cNvPr>
        <xdr:cNvGrpSpPr/>
      </xdr:nvGrpSpPr>
      <xdr:grpSpPr>
        <a:xfrm>
          <a:off x="9050867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5" name="Rounded Rectangle 4" hidden="1">
            <a:extLst>
              <a:ext uri="{FF2B5EF4-FFF2-40B4-BE49-F238E27FC236}">
                <a16:creationId xmlns:a16="http://schemas.microsoft.com/office/drawing/2014/main" id="{E3598D03-0B4B-4216-9ABE-D12B9BACF9B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6" name="Picture 65" hidden="1">
            <a:extLst>
              <a:ext uri="{FF2B5EF4-FFF2-40B4-BE49-F238E27FC236}">
                <a16:creationId xmlns:a16="http://schemas.microsoft.com/office/drawing/2014/main" id="{000E00B3-9C72-44EA-9D5A-407CC53835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14350"/>
    <xdr:grpSp>
      <xdr:nvGrpSpPr>
        <xdr:cNvPr id="67" name="SaveContBtn" hidden="1">
          <a:extLst>
            <a:ext uri="{FF2B5EF4-FFF2-40B4-BE49-F238E27FC236}">
              <a16:creationId xmlns:a16="http://schemas.microsoft.com/office/drawing/2014/main" id="{4B274180-2821-4E06-99E4-B95C657D457E}"/>
            </a:ext>
          </a:extLst>
        </xdr:cNvPr>
        <xdr:cNvGrpSpPr/>
      </xdr:nvGrpSpPr>
      <xdr:grpSpPr>
        <a:xfrm>
          <a:off x="9050867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8" name="Rounded Rectangle 4" hidden="1">
            <a:extLst>
              <a:ext uri="{FF2B5EF4-FFF2-40B4-BE49-F238E27FC236}">
                <a16:creationId xmlns:a16="http://schemas.microsoft.com/office/drawing/2014/main" id="{3A957AC8-E2CA-48A2-A5A9-2E826732300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9" name="Picture 68" hidden="1">
            <a:extLst>
              <a:ext uri="{FF2B5EF4-FFF2-40B4-BE49-F238E27FC236}">
                <a16:creationId xmlns:a16="http://schemas.microsoft.com/office/drawing/2014/main" id="{B29D0B52-95F9-4939-A2A8-B4DE7E9E6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33" name="SaveContBtn" hidden="1">
          <a:extLst>
            <a:ext uri="{FF2B5EF4-FFF2-40B4-BE49-F238E27FC236}">
              <a16:creationId xmlns:a16="http://schemas.microsoft.com/office/drawing/2014/main" id="{21D2F8A2-141F-4DFA-BC72-1D6DA141E5FD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4" name="Rounded Rectangle 4" hidden="1">
            <a:extLst>
              <a:ext uri="{FF2B5EF4-FFF2-40B4-BE49-F238E27FC236}">
                <a16:creationId xmlns:a16="http://schemas.microsoft.com/office/drawing/2014/main" id="{8D16EFB9-52B2-420A-9570-6B757D4310F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5" name="Picture 134" hidden="1">
            <a:extLst>
              <a:ext uri="{FF2B5EF4-FFF2-40B4-BE49-F238E27FC236}">
                <a16:creationId xmlns:a16="http://schemas.microsoft.com/office/drawing/2014/main" id="{F6C3A917-D430-4B9E-A4DA-FEE7FC0C3B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36" name="SaveContBtn" hidden="1">
          <a:extLst>
            <a:ext uri="{FF2B5EF4-FFF2-40B4-BE49-F238E27FC236}">
              <a16:creationId xmlns:a16="http://schemas.microsoft.com/office/drawing/2014/main" id="{C60DA6FE-7760-497F-A2E9-DCE44CAC3B74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7" name="Rounded Rectangle 4" hidden="1">
            <a:extLst>
              <a:ext uri="{FF2B5EF4-FFF2-40B4-BE49-F238E27FC236}">
                <a16:creationId xmlns:a16="http://schemas.microsoft.com/office/drawing/2014/main" id="{BBD6B969-1E2F-4E1E-B470-3D553D549E3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8" name="Picture 137" hidden="1">
            <a:extLst>
              <a:ext uri="{FF2B5EF4-FFF2-40B4-BE49-F238E27FC236}">
                <a16:creationId xmlns:a16="http://schemas.microsoft.com/office/drawing/2014/main" id="{4B750190-67A1-40D0-B54F-8737F0CC32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39" name="SaveContBtn" hidden="1">
          <a:extLst>
            <a:ext uri="{FF2B5EF4-FFF2-40B4-BE49-F238E27FC236}">
              <a16:creationId xmlns:a16="http://schemas.microsoft.com/office/drawing/2014/main" id="{89185A22-F8E2-4D71-993A-978EFA2140F9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0" name="Rounded Rectangle 4" hidden="1">
            <a:extLst>
              <a:ext uri="{FF2B5EF4-FFF2-40B4-BE49-F238E27FC236}">
                <a16:creationId xmlns:a16="http://schemas.microsoft.com/office/drawing/2014/main" id="{D19C5037-F7A2-489F-B0F8-C32DA706C2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1" name="Picture 140" hidden="1">
            <a:extLst>
              <a:ext uri="{FF2B5EF4-FFF2-40B4-BE49-F238E27FC236}">
                <a16:creationId xmlns:a16="http://schemas.microsoft.com/office/drawing/2014/main" id="{38C6612A-4396-492F-81D1-D8CA691E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42" name="SaveContBtn" hidden="1">
          <a:extLst>
            <a:ext uri="{FF2B5EF4-FFF2-40B4-BE49-F238E27FC236}">
              <a16:creationId xmlns:a16="http://schemas.microsoft.com/office/drawing/2014/main" id="{388CCC79-23DD-4CC9-B54C-0E5E271F3DC6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3" name="Rounded Rectangle 4" hidden="1">
            <a:extLst>
              <a:ext uri="{FF2B5EF4-FFF2-40B4-BE49-F238E27FC236}">
                <a16:creationId xmlns:a16="http://schemas.microsoft.com/office/drawing/2014/main" id="{AEFC1257-0F82-42F2-8483-7D5800DBCC6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4" name="Picture 143" hidden="1">
            <a:extLst>
              <a:ext uri="{FF2B5EF4-FFF2-40B4-BE49-F238E27FC236}">
                <a16:creationId xmlns:a16="http://schemas.microsoft.com/office/drawing/2014/main" id="{C774DF72-0D20-401B-9311-D4E0C90085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45" name="SaveContBtn" hidden="1">
          <a:extLst>
            <a:ext uri="{FF2B5EF4-FFF2-40B4-BE49-F238E27FC236}">
              <a16:creationId xmlns:a16="http://schemas.microsoft.com/office/drawing/2014/main" id="{711A87DD-C7C0-4E7E-809C-3D9BEE95D3B7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6" name="Rounded Rectangle 4" hidden="1">
            <a:extLst>
              <a:ext uri="{FF2B5EF4-FFF2-40B4-BE49-F238E27FC236}">
                <a16:creationId xmlns:a16="http://schemas.microsoft.com/office/drawing/2014/main" id="{A78C3B70-93F9-49AC-8ABE-7F2B742BB2A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7" name="Picture 146" hidden="1">
            <a:extLst>
              <a:ext uri="{FF2B5EF4-FFF2-40B4-BE49-F238E27FC236}">
                <a16:creationId xmlns:a16="http://schemas.microsoft.com/office/drawing/2014/main" id="{D64B8F32-A48B-4C67-96FB-B9F1DB94F3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48" name="SaveContBtn" hidden="1">
          <a:extLst>
            <a:ext uri="{FF2B5EF4-FFF2-40B4-BE49-F238E27FC236}">
              <a16:creationId xmlns:a16="http://schemas.microsoft.com/office/drawing/2014/main" id="{FA9E7F78-309B-4A52-971A-6462D944F37A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9" name="Rounded Rectangle 4" hidden="1">
            <a:extLst>
              <a:ext uri="{FF2B5EF4-FFF2-40B4-BE49-F238E27FC236}">
                <a16:creationId xmlns:a16="http://schemas.microsoft.com/office/drawing/2014/main" id="{0996EAD3-5917-4DF7-84C6-292B9316518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0" name="Picture 149" hidden="1">
            <a:extLst>
              <a:ext uri="{FF2B5EF4-FFF2-40B4-BE49-F238E27FC236}">
                <a16:creationId xmlns:a16="http://schemas.microsoft.com/office/drawing/2014/main" id="{2E127710-49AF-435B-B331-0EA821EF97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51" name="SaveContBtn" hidden="1">
          <a:extLst>
            <a:ext uri="{FF2B5EF4-FFF2-40B4-BE49-F238E27FC236}">
              <a16:creationId xmlns:a16="http://schemas.microsoft.com/office/drawing/2014/main" id="{1D112EDF-3983-411A-82FD-7A045DAE33E9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2" name="Rounded Rectangle 4" hidden="1">
            <a:extLst>
              <a:ext uri="{FF2B5EF4-FFF2-40B4-BE49-F238E27FC236}">
                <a16:creationId xmlns:a16="http://schemas.microsoft.com/office/drawing/2014/main" id="{5730D854-863D-4ADF-A1A2-7ED2EE31CF1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3" name="Picture 152" hidden="1">
            <a:extLst>
              <a:ext uri="{FF2B5EF4-FFF2-40B4-BE49-F238E27FC236}">
                <a16:creationId xmlns:a16="http://schemas.microsoft.com/office/drawing/2014/main" id="{51FF8A71-3FCE-4D13-AEA1-20FA1ECA6A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54" name="SaveContBtn" hidden="1">
          <a:extLst>
            <a:ext uri="{FF2B5EF4-FFF2-40B4-BE49-F238E27FC236}">
              <a16:creationId xmlns:a16="http://schemas.microsoft.com/office/drawing/2014/main" id="{F41331DC-2165-4F3F-9C87-A6A299B8A6E8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5" name="Rounded Rectangle 4" hidden="1">
            <a:extLst>
              <a:ext uri="{FF2B5EF4-FFF2-40B4-BE49-F238E27FC236}">
                <a16:creationId xmlns:a16="http://schemas.microsoft.com/office/drawing/2014/main" id="{551188D1-C58A-4F77-8F43-A6C9EADA8C2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6" name="Picture 155" hidden="1">
            <a:extLst>
              <a:ext uri="{FF2B5EF4-FFF2-40B4-BE49-F238E27FC236}">
                <a16:creationId xmlns:a16="http://schemas.microsoft.com/office/drawing/2014/main" id="{04099D7F-9008-464E-810E-72ED75449A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57" name="SaveContBtn" hidden="1">
          <a:extLst>
            <a:ext uri="{FF2B5EF4-FFF2-40B4-BE49-F238E27FC236}">
              <a16:creationId xmlns:a16="http://schemas.microsoft.com/office/drawing/2014/main" id="{D4F809FA-E0C3-4DF0-844F-A37F103A7FB8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8" name="Rounded Rectangle 4" hidden="1">
            <a:extLst>
              <a:ext uri="{FF2B5EF4-FFF2-40B4-BE49-F238E27FC236}">
                <a16:creationId xmlns:a16="http://schemas.microsoft.com/office/drawing/2014/main" id="{253145DA-5E4E-43E1-B56C-F7F38E0C178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9" name="Picture 158" hidden="1">
            <a:extLst>
              <a:ext uri="{FF2B5EF4-FFF2-40B4-BE49-F238E27FC236}">
                <a16:creationId xmlns:a16="http://schemas.microsoft.com/office/drawing/2014/main" id="{C6B340A2-A1B9-4351-B36B-817102D04A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60" name="SaveContBtn" hidden="1">
          <a:extLst>
            <a:ext uri="{FF2B5EF4-FFF2-40B4-BE49-F238E27FC236}">
              <a16:creationId xmlns:a16="http://schemas.microsoft.com/office/drawing/2014/main" id="{EFCBA4D6-B5A7-48F5-A77B-1988762C572C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1" name="Rounded Rectangle 4" hidden="1">
            <a:extLst>
              <a:ext uri="{FF2B5EF4-FFF2-40B4-BE49-F238E27FC236}">
                <a16:creationId xmlns:a16="http://schemas.microsoft.com/office/drawing/2014/main" id="{18ED1B9D-7201-417E-8426-8CCFC8B3445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2" name="Picture 161" hidden="1">
            <a:extLst>
              <a:ext uri="{FF2B5EF4-FFF2-40B4-BE49-F238E27FC236}">
                <a16:creationId xmlns:a16="http://schemas.microsoft.com/office/drawing/2014/main" id="{A2BB2F14-6157-476E-BBDC-E54D3EBAFF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twoCellAnchor>
    <xdr:from>
      <xdr:col>9</xdr:col>
      <xdr:colOff>361950</xdr:colOff>
      <xdr:row>32</xdr:row>
      <xdr:rowOff>104777</xdr:rowOff>
    </xdr:from>
    <xdr:to>
      <xdr:col>12</xdr:col>
      <xdr:colOff>466725</xdr:colOff>
      <xdr:row>34</xdr:row>
      <xdr:rowOff>219076</xdr:rowOff>
    </xdr:to>
    <xdr:sp macro="" textlink="">
      <xdr:nvSpPr>
        <xdr:cNvPr id="163" name="Rectangle: Rounded Corners 162">
          <a:extLst>
            <a:ext uri="{FF2B5EF4-FFF2-40B4-BE49-F238E27FC236}">
              <a16:creationId xmlns:a16="http://schemas.microsoft.com/office/drawing/2014/main" id="{35C86E82-4AF1-493E-AF47-2761F77CF18E}"/>
            </a:ext>
          </a:extLst>
        </xdr:cNvPr>
        <xdr:cNvSpPr/>
      </xdr:nvSpPr>
      <xdr:spPr>
        <a:xfrm>
          <a:off x="7781925" y="6562727"/>
          <a:ext cx="2247900" cy="581024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485776</xdr:colOff>
      <xdr:row>32</xdr:row>
      <xdr:rowOff>161925</xdr:rowOff>
    </xdr:from>
    <xdr:to>
      <xdr:col>12</xdr:col>
      <xdr:colOff>333375</xdr:colOff>
      <xdr:row>34</xdr:row>
      <xdr:rowOff>133350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64DEB74E-9E35-4070-9EF7-D0EB0F954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62951" y="6381750"/>
          <a:ext cx="1438274" cy="333375"/>
        </a:xfrm>
        <a:prstGeom prst="rect">
          <a:avLst/>
        </a:prstGeom>
      </xdr:spPr>
    </xdr:pic>
    <xdr:clientData/>
  </xdr:two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65" name="SaveContBtn" hidden="1">
          <a:extLst>
            <a:ext uri="{FF2B5EF4-FFF2-40B4-BE49-F238E27FC236}">
              <a16:creationId xmlns:a16="http://schemas.microsoft.com/office/drawing/2014/main" id="{C8A56270-AE72-4428-9AF3-59702BF5834C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6" name="Rounded Rectangle 4" hidden="1">
            <a:extLst>
              <a:ext uri="{FF2B5EF4-FFF2-40B4-BE49-F238E27FC236}">
                <a16:creationId xmlns:a16="http://schemas.microsoft.com/office/drawing/2014/main" id="{C38BB4E8-712B-43EA-94BD-2B8E9E6259E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7" name="Picture 166" hidden="1">
            <a:extLst>
              <a:ext uri="{FF2B5EF4-FFF2-40B4-BE49-F238E27FC236}">
                <a16:creationId xmlns:a16="http://schemas.microsoft.com/office/drawing/2014/main" id="{66880214-F4CA-4ADF-835E-2075CED0B9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68" name="SaveContBtn" hidden="1">
          <a:extLst>
            <a:ext uri="{FF2B5EF4-FFF2-40B4-BE49-F238E27FC236}">
              <a16:creationId xmlns:a16="http://schemas.microsoft.com/office/drawing/2014/main" id="{C30F7A0D-B004-4377-A35D-20FAF6937221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9" name="Rounded Rectangle 4" hidden="1">
            <a:extLst>
              <a:ext uri="{FF2B5EF4-FFF2-40B4-BE49-F238E27FC236}">
                <a16:creationId xmlns:a16="http://schemas.microsoft.com/office/drawing/2014/main" id="{EF0420F5-3FEE-4A5F-B17D-A713101BD5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0" name="Picture 169" hidden="1">
            <a:extLst>
              <a:ext uri="{FF2B5EF4-FFF2-40B4-BE49-F238E27FC236}">
                <a16:creationId xmlns:a16="http://schemas.microsoft.com/office/drawing/2014/main" id="{CDDD179D-6B4A-4166-80F9-87C4F1361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71" name="SaveContBtn" hidden="1">
          <a:extLst>
            <a:ext uri="{FF2B5EF4-FFF2-40B4-BE49-F238E27FC236}">
              <a16:creationId xmlns:a16="http://schemas.microsoft.com/office/drawing/2014/main" id="{C36FB4D4-DA4F-492B-ABCE-F6D41AFAEE4E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2" name="Rounded Rectangle 4" hidden="1">
            <a:extLst>
              <a:ext uri="{FF2B5EF4-FFF2-40B4-BE49-F238E27FC236}">
                <a16:creationId xmlns:a16="http://schemas.microsoft.com/office/drawing/2014/main" id="{9CC12974-1687-4A3F-8510-C6F8B83B45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3" name="Picture 172" hidden="1">
            <a:extLst>
              <a:ext uri="{FF2B5EF4-FFF2-40B4-BE49-F238E27FC236}">
                <a16:creationId xmlns:a16="http://schemas.microsoft.com/office/drawing/2014/main" id="{385C2848-1698-4328-9AF1-313576A8B0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74" name="SaveContBtn" hidden="1">
          <a:extLst>
            <a:ext uri="{FF2B5EF4-FFF2-40B4-BE49-F238E27FC236}">
              <a16:creationId xmlns:a16="http://schemas.microsoft.com/office/drawing/2014/main" id="{CF163CE1-EBF3-4B77-AFEF-D474AD0F1E67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5" name="Rounded Rectangle 4" hidden="1">
            <a:extLst>
              <a:ext uri="{FF2B5EF4-FFF2-40B4-BE49-F238E27FC236}">
                <a16:creationId xmlns:a16="http://schemas.microsoft.com/office/drawing/2014/main" id="{926B7A76-597C-409A-9546-9A2F9F37E9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6" name="Picture 175" hidden="1">
            <a:extLst>
              <a:ext uri="{FF2B5EF4-FFF2-40B4-BE49-F238E27FC236}">
                <a16:creationId xmlns:a16="http://schemas.microsoft.com/office/drawing/2014/main" id="{D66EDE77-6DCA-4A6E-B036-7471A672A1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77" name="SaveContBtn" hidden="1">
          <a:extLst>
            <a:ext uri="{FF2B5EF4-FFF2-40B4-BE49-F238E27FC236}">
              <a16:creationId xmlns:a16="http://schemas.microsoft.com/office/drawing/2014/main" id="{4076488A-D53C-44AE-BCB5-24F314B070EC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8" name="Rounded Rectangle 4" hidden="1">
            <a:extLst>
              <a:ext uri="{FF2B5EF4-FFF2-40B4-BE49-F238E27FC236}">
                <a16:creationId xmlns:a16="http://schemas.microsoft.com/office/drawing/2014/main" id="{FAAE66A0-965D-48C4-AC11-7267860070E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9" name="Picture 178" hidden="1">
            <a:extLst>
              <a:ext uri="{FF2B5EF4-FFF2-40B4-BE49-F238E27FC236}">
                <a16:creationId xmlns:a16="http://schemas.microsoft.com/office/drawing/2014/main" id="{7E24CBC8-86E0-4E6A-B36F-5B22AE272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80" name="SaveContBtn" hidden="1">
          <a:extLst>
            <a:ext uri="{FF2B5EF4-FFF2-40B4-BE49-F238E27FC236}">
              <a16:creationId xmlns:a16="http://schemas.microsoft.com/office/drawing/2014/main" id="{997979BD-3C8A-4B8A-94C4-E5939DB1471F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1" name="Rounded Rectangle 4" hidden="1">
            <a:extLst>
              <a:ext uri="{FF2B5EF4-FFF2-40B4-BE49-F238E27FC236}">
                <a16:creationId xmlns:a16="http://schemas.microsoft.com/office/drawing/2014/main" id="{5A377F93-E27F-43A4-8909-02981383548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2" name="Picture 181" hidden="1">
            <a:extLst>
              <a:ext uri="{FF2B5EF4-FFF2-40B4-BE49-F238E27FC236}">
                <a16:creationId xmlns:a16="http://schemas.microsoft.com/office/drawing/2014/main" id="{444BD34F-056C-4860-A438-F9675F0276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83" name="SaveContBtn" hidden="1">
          <a:extLst>
            <a:ext uri="{FF2B5EF4-FFF2-40B4-BE49-F238E27FC236}">
              <a16:creationId xmlns:a16="http://schemas.microsoft.com/office/drawing/2014/main" id="{B82626D9-42A2-46AA-ADBA-CC1B095B9B5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4" name="Rounded Rectangle 4" hidden="1">
            <a:extLst>
              <a:ext uri="{FF2B5EF4-FFF2-40B4-BE49-F238E27FC236}">
                <a16:creationId xmlns:a16="http://schemas.microsoft.com/office/drawing/2014/main" id="{C10F0CC9-9117-4911-BCC6-0C6AD7E8E4D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5" name="Picture 184" hidden="1">
            <a:extLst>
              <a:ext uri="{FF2B5EF4-FFF2-40B4-BE49-F238E27FC236}">
                <a16:creationId xmlns:a16="http://schemas.microsoft.com/office/drawing/2014/main" id="{36A5E2DD-3F65-4400-B74C-E4818278A8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86" name="SaveContBtn" hidden="1">
          <a:extLst>
            <a:ext uri="{FF2B5EF4-FFF2-40B4-BE49-F238E27FC236}">
              <a16:creationId xmlns:a16="http://schemas.microsoft.com/office/drawing/2014/main" id="{8CA4A092-F11D-4DD9-9B17-2597744BABC1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7" name="Rounded Rectangle 4" hidden="1">
            <a:extLst>
              <a:ext uri="{FF2B5EF4-FFF2-40B4-BE49-F238E27FC236}">
                <a16:creationId xmlns:a16="http://schemas.microsoft.com/office/drawing/2014/main" id="{91A945D9-2829-4E93-88C8-89BF7B00F5F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8" name="Picture 187" hidden="1">
            <a:extLst>
              <a:ext uri="{FF2B5EF4-FFF2-40B4-BE49-F238E27FC236}">
                <a16:creationId xmlns:a16="http://schemas.microsoft.com/office/drawing/2014/main" id="{3CBA0274-DF8F-476A-AB08-994C17BC34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89" name="SaveContBtn" hidden="1">
          <a:extLst>
            <a:ext uri="{FF2B5EF4-FFF2-40B4-BE49-F238E27FC236}">
              <a16:creationId xmlns:a16="http://schemas.microsoft.com/office/drawing/2014/main" id="{6862C8E0-174E-472E-8B8E-E73C7FF4E1BB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90" name="Rounded Rectangle 4" hidden="1">
            <a:extLst>
              <a:ext uri="{FF2B5EF4-FFF2-40B4-BE49-F238E27FC236}">
                <a16:creationId xmlns:a16="http://schemas.microsoft.com/office/drawing/2014/main" id="{2D7967E1-7EED-4B1C-B967-5B1B0DAB6D6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91" name="Picture 190" hidden="1">
            <a:extLst>
              <a:ext uri="{FF2B5EF4-FFF2-40B4-BE49-F238E27FC236}">
                <a16:creationId xmlns:a16="http://schemas.microsoft.com/office/drawing/2014/main" id="{170844EE-A231-4E31-A374-27F5ECF54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92" name="SaveContBtn" hidden="1">
          <a:extLst>
            <a:ext uri="{FF2B5EF4-FFF2-40B4-BE49-F238E27FC236}">
              <a16:creationId xmlns:a16="http://schemas.microsoft.com/office/drawing/2014/main" id="{9E9F166D-099C-4C32-A364-EAD9B5735438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93" name="Rounded Rectangle 4" hidden="1">
            <a:extLst>
              <a:ext uri="{FF2B5EF4-FFF2-40B4-BE49-F238E27FC236}">
                <a16:creationId xmlns:a16="http://schemas.microsoft.com/office/drawing/2014/main" id="{EAA68708-C814-4EF1-A591-CA6749E0C00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94" name="Picture 193" hidden="1">
            <a:extLst>
              <a:ext uri="{FF2B5EF4-FFF2-40B4-BE49-F238E27FC236}">
                <a16:creationId xmlns:a16="http://schemas.microsoft.com/office/drawing/2014/main" id="{A6ED9CF4-ADD9-4FCC-8FA4-05C3AD6696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95" name="SaveContBtn" hidden="1">
          <a:extLst>
            <a:ext uri="{FF2B5EF4-FFF2-40B4-BE49-F238E27FC236}">
              <a16:creationId xmlns:a16="http://schemas.microsoft.com/office/drawing/2014/main" id="{0B5166D1-69F4-42C8-B86F-9B3F347E9144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96" name="Rounded Rectangle 4" hidden="1">
            <a:extLst>
              <a:ext uri="{FF2B5EF4-FFF2-40B4-BE49-F238E27FC236}">
                <a16:creationId xmlns:a16="http://schemas.microsoft.com/office/drawing/2014/main" id="{26E13C99-1E61-4A76-90B9-843AD2F50E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97" name="Picture 196" hidden="1">
            <a:extLst>
              <a:ext uri="{FF2B5EF4-FFF2-40B4-BE49-F238E27FC236}">
                <a16:creationId xmlns:a16="http://schemas.microsoft.com/office/drawing/2014/main" id="{E4A0460D-F971-458A-B65B-3A283D273B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98" name="SaveContBtn" hidden="1">
          <a:extLst>
            <a:ext uri="{FF2B5EF4-FFF2-40B4-BE49-F238E27FC236}">
              <a16:creationId xmlns:a16="http://schemas.microsoft.com/office/drawing/2014/main" id="{6B456635-C47A-4DD9-ACEE-8F27661E743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99" name="Rounded Rectangle 4" hidden="1">
            <a:extLst>
              <a:ext uri="{FF2B5EF4-FFF2-40B4-BE49-F238E27FC236}">
                <a16:creationId xmlns:a16="http://schemas.microsoft.com/office/drawing/2014/main" id="{7D11B39A-CAE0-4E82-99AE-0DD094AFFAD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00" name="Picture 199" hidden="1">
            <a:extLst>
              <a:ext uri="{FF2B5EF4-FFF2-40B4-BE49-F238E27FC236}">
                <a16:creationId xmlns:a16="http://schemas.microsoft.com/office/drawing/2014/main" id="{F7F139AB-31D0-459F-A2AF-35033D2F02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01" name="SaveContBtn" hidden="1">
          <a:extLst>
            <a:ext uri="{FF2B5EF4-FFF2-40B4-BE49-F238E27FC236}">
              <a16:creationId xmlns:a16="http://schemas.microsoft.com/office/drawing/2014/main" id="{F31D83D5-4C3D-4397-B64F-AB673DFCE9FB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02" name="Rounded Rectangle 4" hidden="1">
            <a:extLst>
              <a:ext uri="{FF2B5EF4-FFF2-40B4-BE49-F238E27FC236}">
                <a16:creationId xmlns:a16="http://schemas.microsoft.com/office/drawing/2014/main" id="{40B1CDE7-5F8D-437B-B3DF-06F4B29902C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03" name="Picture 202" hidden="1">
            <a:extLst>
              <a:ext uri="{FF2B5EF4-FFF2-40B4-BE49-F238E27FC236}">
                <a16:creationId xmlns:a16="http://schemas.microsoft.com/office/drawing/2014/main" id="{0CB40980-E380-4B77-A222-CA8141E159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04" name="SaveContBtn" hidden="1">
          <a:extLst>
            <a:ext uri="{FF2B5EF4-FFF2-40B4-BE49-F238E27FC236}">
              <a16:creationId xmlns:a16="http://schemas.microsoft.com/office/drawing/2014/main" id="{EBEB413A-48C5-4CD5-845A-F23E573D8026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05" name="Rounded Rectangle 4" hidden="1">
            <a:extLst>
              <a:ext uri="{FF2B5EF4-FFF2-40B4-BE49-F238E27FC236}">
                <a16:creationId xmlns:a16="http://schemas.microsoft.com/office/drawing/2014/main" id="{4FE67D91-E4E2-4497-990B-A9487A75139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06" name="Picture 205" hidden="1">
            <a:extLst>
              <a:ext uri="{FF2B5EF4-FFF2-40B4-BE49-F238E27FC236}">
                <a16:creationId xmlns:a16="http://schemas.microsoft.com/office/drawing/2014/main" id="{40C01F7F-C7FA-44A1-8E07-F7128AB6C8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07" name="SaveContBtn" hidden="1">
          <a:extLst>
            <a:ext uri="{FF2B5EF4-FFF2-40B4-BE49-F238E27FC236}">
              <a16:creationId xmlns:a16="http://schemas.microsoft.com/office/drawing/2014/main" id="{9D992077-5D1E-456D-BF87-DE9997A08BD5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08" name="Rounded Rectangle 4" hidden="1">
            <a:extLst>
              <a:ext uri="{FF2B5EF4-FFF2-40B4-BE49-F238E27FC236}">
                <a16:creationId xmlns:a16="http://schemas.microsoft.com/office/drawing/2014/main" id="{3D984E3D-D1B6-4ECF-8D15-66552981B69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09" name="Picture 208" hidden="1">
            <a:extLst>
              <a:ext uri="{FF2B5EF4-FFF2-40B4-BE49-F238E27FC236}">
                <a16:creationId xmlns:a16="http://schemas.microsoft.com/office/drawing/2014/main" id="{73EBA6A0-EA8F-456A-9E01-EAB18E4E70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10" name="SaveContBtn" hidden="1">
          <a:extLst>
            <a:ext uri="{FF2B5EF4-FFF2-40B4-BE49-F238E27FC236}">
              <a16:creationId xmlns:a16="http://schemas.microsoft.com/office/drawing/2014/main" id="{CE650FD9-1CAC-49FD-A0FD-99F33523B455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11" name="Rounded Rectangle 4" hidden="1">
            <a:extLst>
              <a:ext uri="{FF2B5EF4-FFF2-40B4-BE49-F238E27FC236}">
                <a16:creationId xmlns:a16="http://schemas.microsoft.com/office/drawing/2014/main" id="{083F893A-E480-4B07-80C0-26C04B6FF72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12" name="Picture 211" hidden="1">
            <a:extLst>
              <a:ext uri="{FF2B5EF4-FFF2-40B4-BE49-F238E27FC236}">
                <a16:creationId xmlns:a16="http://schemas.microsoft.com/office/drawing/2014/main" id="{82E27138-0498-4A97-903C-3CBD4AF697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13" name="SaveContBtn" hidden="1">
          <a:extLst>
            <a:ext uri="{FF2B5EF4-FFF2-40B4-BE49-F238E27FC236}">
              <a16:creationId xmlns:a16="http://schemas.microsoft.com/office/drawing/2014/main" id="{5E009644-783B-4969-8172-A48986B17C49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14" name="Rounded Rectangle 4" hidden="1">
            <a:extLst>
              <a:ext uri="{FF2B5EF4-FFF2-40B4-BE49-F238E27FC236}">
                <a16:creationId xmlns:a16="http://schemas.microsoft.com/office/drawing/2014/main" id="{53D534A2-3DAA-4C69-A618-762CD7AFBF2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15" name="Picture 214" hidden="1">
            <a:extLst>
              <a:ext uri="{FF2B5EF4-FFF2-40B4-BE49-F238E27FC236}">
                <a16:creationId xmlns:a16="http://schemas.microsoft.com/office/drawing/2014/main" id="{82270854-7F7A-462D-95BF-3A360604C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16" name="SaveContBtn" hidden="1">
          <a:extLst>
            <a:ext uri="{FF2B5EF4-FFF2-40B4-BE49-F238E27FC236}">
              <a16:creationId xmlns:a16="http://schemas.microsoft.com/office/drawing/2014/main" id="{3DF46406-B9EC-427B-9038-5D6522F0BD7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17" name="Rounded Rectangle 4" hidden="1">
            <a:extLst>
              <a:ext uri="{FF2B5EF4-FFF2-40B4-BE49-F238E27FC236}">
                <a16:creationId xmlns:a16="http://schemas.microsoft.com/office/drawing/2014/main" id="{27445D0D-544D-4CC1-B59F-49E6AB404A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18" name="Picture 217" hidden="1">
            <a:extLst>
              <a:ext uri="{FF2B5EF4-FFF2-40B4-BE49-F238E27FC236}">
                <a16:creationId xmlns:a16="http://schemas.microsoft.com/office/drawing/2014/main" id="{F737D9ED-2AE8-4073-84C0-2FE4D19008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19" name="SaveContBtn" hidden="1">
          <a:extLst>
            <a:ext uri="{FF2B5EF4-FFF2-40B4-BE49-F238E27FC236}">
              <a16:creationId xmlns:a16="http://schemas.microsoft.com/office/drawing/2014/main" id="{54EE5214-B792-4B07-BAA0-64FC9BEC47B5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20" name="Rounded Rectangle 4" hidden="1">
            <a:extLst>
              <a:ext uri="{FF2B5EF4-FFF2-40B4-BE49-F238E27FC236}">
                <a16:creationId xmlns:a16="http://schemas.microsoft.com/office/drawing/2014/main" id="{420BD406-C050-4E07-810D-8653727017C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21" name="Picture 220" hidden="1">
            <a:extLst>
              <a:ext uri="{FF2B5EF4-FFF2-40B4-BE49-F238E27FC236}">
                <a16:creationId xmlns:a16="http://schemas.microsoft.com/office/drawing/2014/main" id="{AC5192FF-1342-480C-8ADC-EA78F50F12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22" name="SaveContBtn" hidden="1">
          <a:extLst>
            <a:ext uri="{FF2B5EF4-FFF2-40B4-BE49-F238E27FC236}">
              <a16:creationId xmlns:a16="http://schemas.microsoft.com/office/drawing/2014/main" id="{C76D7293-0D52-42C3-A97E-77DF4CBFBBD3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23" name="Rounded Rectangle 4" hidden="1">
            <a:extLst>
              <a:ext uri="{FF2B5EF4-FFF2-40B4-BE49-F238E27FC236}">
                <a16:creationId xmlns:a16="http://schemas.microsoft.com/office/drawing/2014/main" id="{A41D1F7F-BD71-48BF-8AE5-E712C980005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24" name="Picture 223" hidden="1">
            <a:extLst>
              <a:ext uri="{FF2B5EF4-FFF2-40B4-BE49-F238E27FC236}">
                <a16:creationId xmlns:a16="http://schemas.microsoft.com/office/drawing/2014/main" id="{C89A8E64-C7EB-41E0-9988-25D6B2A866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25" name="SaveContBtn" hidden="1">
          <a:extLst>
            <a:ext uri="{FF2B5EF4-FFF2-40B4-BE49-F238E27FC236}">
              <a16:creationId xmlns:a16="http://schemas.microsoft.com/office/drawing/2014/main" id="{2174DEC1-5B6B-470A-A1F7-C1428AF309AD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26" name="Rounded Rectangle 4" hidden="1">
            <a:extLst>
              <a:ext uri="{FF2B5EF4-FFF2-40B4-BE49-F238E27FC236}">
                <a16:creationId xmlns:a16="http://schemas.microsoft.com/office/drawing/2014/main" id="{CB7746EE-94A0-4B29-BEC3-9D20E3A38A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27" name="Picture 226" hidden="1">
            <a:extLst>
              <a:ext uri="{FF2B5EF4-FFF2-40B4-BE49-F238E27FC236}">
                <a16:creationId xmlns:a16="http://schemas.microsoft.com/office/drawing/2014/main" id="{CA9EF426-C94A-4E1C-AAEE-C2851F4B1B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28" name="SaveContBtn" hidden="1">
          <a:extLst>
            <a:ext uri="{FF2B5EF4-FFF2-40B4-BE49-F238E27FC236}">
              <a16:creationId xmlns:a16="http://schemas.microsoft.com/office/drawing/2014/main" id="{34EA17C9-446A-4AB0-B186-B993E17D4274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29" name="Rounded Rectangle 4" hidden="1">
            <a:extLst>
              <a:ext uri="{FF2B5EF4-FFF2-40B4-BE49-F238E27FC236}">
                <a16:creationId xmlns:a16="http://schemas.microsoft.com/office/drawing/2014/main" id="{E5003FB1-5112-4894-A39B-68BF45A7E42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30" name="Picture 229" hidden="1">
            <a:extLst>
              <a:ext uri="{FF2B5EF4-FFF2-40B4-BE49-F238E27FC236}">
                <a16:creationId xmlns:a16="http://schemas.microsoft.com/office/drawing/2014/main" id="{4DA245DB-0239-4DB9-8BBA-49067476D1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31" name="SaveContBtn" hidden="1">
          <a:extLst>
            <a:ext uri="{FF2B5EF4-FFF2-40B4-BE49-F238E27FC236}">
              <a16:creationId xmlns:a16="http://schemas.microsoft.com/office/drawing/2014/main" id="{88A5A78E-D4E0-410A-AC5B-43B40166BCC4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32" name="Rounded Rectangle 4" hidden="1">
            <a:extLst>
              <a:ext uri="{FF2B5EF4-FFF2-40B4-BE49-F238E27FC236}">
                <a16:creationId xmlns:a16="http://schemas.microsoft.com/office/drawing/2014/main" id="{1636D902-9764-43CA-9EBD-49BEB8AED85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33" name="Picture 232" hidden="1">
            <a:extLst>
              <a:ext uri="{FF2B5EF4-FFF2-40B4-BE49-F238E27FC236}">
                <a16:creationId xmlns:a16="http://schemas.microsoft.com/office/drawing/2014/main" id="{E320FE7C-8FF6-4E00-8B42-618059425F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34" name="SaveContBtn" hidden="1">
          <a:extLst>
            <a:ext uri="{FF2B5EF4-FFF2-40B4-BE49-F238E27FC236}">
              <a16:creationId xmlns:a16="http://schemas.microsoft.com/office/drawing/2014/main" id="{5E0D7DA5-2179-4868-8D79-C77C9D7255E8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35" name="Rounded Rectangle 4" hidden="1">
            <a:extLst>
              <a:ext uri="{FF2B5EF4-FFF2-40B4-BE49-F238E27FC236}">
                <a16:creationId xmlns:a16="http://schemas.microsoft.com/office/drawing/2014/main" id="{244F11B9-B4D1-489B-BD4D-79850D37D6F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36" name="Picture 235" hidden="1">
            <a:extLst>
              <a:ext uri="{FF2B5EF4-FFF2-40B4-BE49-F238E27FC236}">
                <a16:creationId xmlns:a16="http://schemas.microsoft.com/office/drawing/2014/main" id="{D3DC42B2-61CE-498F-95A1-73EC4AAD77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37" name="SaveContBtn" hidden="1">
          <a:extLst>
            <a:ext uri="{FF2B5EF4-FFF2-40B4-BE49-F238E27FC236}">
              <a16:creationId xmlns:a16="http://schemas.microsoft.com/office/drawing/2014/main" id="{7ECFA1BF-9EF4-40B1-8A0E-3B3666E23A82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38" name="Rounded Rectangle 4" hidden="1">
            <a:extLst>
              <a:ext uri="{FF2B5EF4-FFF2-40B4-BE49-F238E27FC236}">
                <a16:creationId xmlns:a16="http://schemas.microsoft.com/office/drawing/2014/main" id="{24F17038-F0DC-475D-8A9B-8590D666CA5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39" name="Picture 238" hidden="1">
            <a:extLst>
              <a:ext uri="{FF2B5EF4-FFF2-40B4-BE49-F238E27FC236}">
                <a16:creationId xmlns:a16="http://schemas.microsoft.com/office/drawing/2014/main" id="{EE618540-178E-40AA-BEC3-3887284E58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40" name="SaveContBtn" hidden="1">
          <a:extLst>
            <a:ext uri="{FF2B5EF4-FFF2-40B4-BE49-F238E27FC236}">
              <a16:creationId xmlns:a16="http://schemas.microsoft.com/office/drawing/2014/main" id="{DB38D9AC-4067-4A49-8FAD-F850FC80C686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41" name="Rounded Rectangle 4" hidden="1">
            <a:extLst>
              <a:ext uri="{FF2B5EF4-FFF2-40B4-BE49-F238E27FC236}">
                <a16:creationId xmlns:a16="http://schemas.microsoft.com/office/drawing/2014/main" id="{E49C7385-8750-4583-AB2D-BA55B879A0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42" name="Picture 241" hidden="1">
            <a:extLst>
              <a:ext uri="{FF2B5EF4-FFF2-40B4-BE49-F238E27FC236}">
                <a16:creationId xmlns:a16="http://schemas.microsoft.com/office/drawing/2014/main" id="{D2B68174-5902-4F05-BA0F-369E886723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43" name="SaveContBtn" hidden="1">
          <a:extLst>
            <a:ext uri="{FF2B5EF4-FFF2-40B4-BE49-F238E27FC236}">
              <a16:creationId xmlns:a16="http://schemas.microsoft.com/office/drawing/2014/main" id="{62F19223-9586-494B-B891-84BCA587A41C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44" name="Rounded Rectangle 4" hidden="1">
            <a:extLst>
              <a:ext uri="{FF2B5EF4-FFF2-40B4-BE49-F238E27FC236}">
                <a16:creationId xmlns:a16="http://schemas.microsoft.com/office/drawing/2014/main" id="{10928315-DDD9-4F4F-86FA-DA4EA63D15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45" name="Picture 244" hidden="1">
            <a:extLst>
              <a:ext uri="{FF2B5EF4-FFF2-40B4-BE49-F238E27FC236}">
                <a16:creationId xmlns:a16="http://schemas.microsoft.com/office/drawing/2014/main" id="{E59AE50D-7FAA-47F1-9F91-DC5592E630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46" name="SaveContBtn" hidden="1">
          <a:extLst>
            <a:ext uri="{FF2B5EF4-FFF2-40B4-BE49-F238E27FC236}">
              <a16:creationId xmlns:a16="http://schemas.microsoft.com/office/drawing/2014/main" id="{0997F300-EF82-4602-9460-359DC49E736B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47" name="Rounded Rectangle 4" hidden="1">
            <a:extLst>
              <a:ext uri="{FF2B5EF4-FFF2-40B4-BE49-F238E27FC236}">
                <a16:creationId xmlns:a16="http://schemas.microsoft.com/office/drawing/2014/main" id="{8D91EC8B-D59D-46F3-8689-0C4DF7F4CC4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48" name="Picture 247" hidden="1">
            <a:extLst>
              <a:ext uri="{FF2B5EF4-FFF2-40B4-BE49-F238E27FC236}">
                <a16:creationId xmlns:a16="http://schemas.microsoft.com/office/drawing/2014/main" id="{7B190A31-2DA9-4648-B43C-ED606F6C00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49" name="SaveContBtn" hidden="1">
          <a:extLst>
            <a:ext uri="{FF2B5EF4-FFF2-40B4-BE49-F238E27FC236}">
              <a16:creationId xmlns:a16="http://schemas.microsoft.com/office/drawing/2014/main" id="{E22ED249-CD10-488C-9184-B3D14ED0C1E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50" name="Rounded Rectangle 4" hidden="1">
            <a:extLst>
              <a:ext uri="{FF2B5EF4-FFF2-40B4-BE49-F238E27FC236}">
                <a16:creationId xmlns:a16="http://schemas.microsoft.com/office/drawing/2014/main" id="{11505473-C1F9-47C0-9D8E-454862A73D8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51" name="Picture 250" hidden="1">
            <a:extLst>
              <a:ext uri="{FF2B5EF4-FFF2-40B4-BE49-F238E27FC236}">
                <a16:creationId xmlns:a16="http://schemas.microsoft.com/office/drawing/2014/main" id="{D8BD9B59-B8D0-4416-9939-9B4E9D3B14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52" name="SaveContBtn" hidden="1">
          <a:extLst>
            <a:ext uri="{FF2B5EF4-FFF2-40B4-BE49-F238E27FC236}">
              <a16:creationId xmlns:a16="http://schemas.microsoft.com/office/drawing/2014/main" id="{B7B27A04-FE52-4AE0-AD10-ADD535CC9B91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53" name="Rounded Rectangle 4" hidden="1">
            <a:extLst>
              <a:ext uri="{FF2B5EF4-FFF2-40B4-BE49-F238E27FC236}">
                <a16:creationId xmlns:a16="http://schemas.microsoft.com/office/drawing/2014/main" id="{82E79A56-0577-4B8B-9195-FFF674F8D2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54" name="Picture 253" hidden="1">
            <a:extLst>
              <a:ext uri="{FF2B5EF4-FFF2-40B4-BE49-F238E27FC236}">
                <a16:creationId xmlns:a16="http://schemas.microsoft.com/office/drawing/2014/main" id="{C04AFF2D-A24A-4BC5-ABC8-AD8CBE757D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55" name="SaveContBtn" hidden="1">
          <a:extLst>
            <a:ext uri="{FF2B5EF4-FFF2-40B4-BE49-F238E27FC236}">
              <a16:creationId xmlns:a16="http://schemas.microsoft.com/office/drawing/2014/main" id="{9940C454-31CF-40CC-859A-C256EAD82EBD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56" name="Rounded Rectangle 4" hidden="1">
            <a:extLst>
              <a:ext uri="{FF2B5EF4-FFF2-40B4-BE49-F238E27FC236}">
                <a16:creationId xmlns:a16="http://schemas.microsoft.com/office/drawing/2014/main" id="{7F62C7ED-20F5-4342-B216-D4EA5F5092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57" name="Picture 256" hidden="1">
            <a:extLst>
              <a:ext uri="{FF2B5EF4-FFF2-40B4-BE49-F238E27FC236}">
                <a16:creationId xmlns:a16="http://schemas.microsoft.com/office/drawing/2014/main" id="{FDAC947F-1A47-488B-8DB3-2F36BFF832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58" name="SaveContBtn" hidden="1">
          <a:extLst>
            <a:ext uri="{FF2B5EF4-FFF2-40B4-BE49-F238E27FC236}">
              <a16:creationId xmlns:a16="http://schemas.microsoft.com/office/drawing/2014/main" id="{3EFB541A-3C68-4F5D-98C8-BEF383C06BA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59" name="Rounded Rectangle 4" hidden="1">
            <a:extLst>
              <a:ext uri="{FF2B5EF4-FFF2-40B4-BE49-F238E27FC236}">
                <a16:creationId xmlns:a16="http://schemas.microsoft.com/office/drawing/2014/main" id="{E726AA34-E35F-4C4C-8FF4-D2EBC532926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60" name="Picture 259" hidden="1">
            <a:extLst>
              <a:ext uri="{FF2B5EF4-FFF2-40B4-BE49-F238E27FC236}">
                <a16:creationId xmlns:a16="http://schemas.microsoft.com/office/drawing/2014/main" id="{7953A965-4368-41E6-97CA-AE0782E930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twoCellAnchor editAs="oneCell">
    <xdr:from>
      <xdr:col>5</xdr:col>
      <xdr:colOff>276225</xdr:colOff>
      <xdr:row>0</xdr:row>
      <xdr:rowOff>9525</xdr:rowOff>
    </xdr:from>
    <xdr:to>
      <xdr:col>5</xdr:col>
      <xdr:colOff>609600</xdr:colOff>
      <xdr:row>0</xdr:row>
      <xdr:rowOff>342900</xdr:rowOff>
    </xdr:to>
    <xdr:pic>
      <xdr:nvPicPr>
        <xdr:cNvPr id="262" name="CompIcon">
          <a:extLst>
            <a:ext uri="{FF2B5EF4-FFF2-40B4-BE49-F238E27FC236}">
              <a16:creationId xmlns:a16="http://schemas.microsoft.com/office/drawing/2014/main" id="{D2DDD4BD-7875-4635-8BDE-E79D0E5E0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9525"/>
          <a:ext cx="333375" cy="333375"/>
        </a:xfrm>
        <a:prstGeom prst="rect">
          <a:avLst/>
        </a:prstGeom>
      </xdr:spPr>
    </xdr:pic>
    <xdr:clientData/>
  </xdr:two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63" name="SaveContBtn" hidden="1">
          <a:extLst>
            <a:ext uri="{FF2B5EF4-FFF2-40B4-BE49-F238E27FC236}">
              <a16:creationId xmlns:a16="http://schemas.microsoft.com/office/drawing/2014/main" id="{1C3772DA-6BD8-47AE-84E5-7B37276E502C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64" name="Rounded Rectangle 4" hidden="1">
            <a:extLst>
              <a:ext uri="{FF2B5EF4-FFF2-40B4-BE49-F238E27FC236}">
                <a16:creationId xmlns:a16="http://schemas.microsoft.com/office/drawing/2014/main" id="{09E9CCC6-EDA3-491A-91F8-4144CA8E1AC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65" name="Picture 264" hidden="1">
            <a:extLst>
              <a:ext uri="{FF2B5EF4-FFF2-40B4-BE49-F238E27FC236}">
                <a16:creationId xmlns:a16="http://schemas.microsoft.com/office/drawing/2014/main" id="{55885C61-FD81-428E-B786-F0A51B3B76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66" name="SaveContBtn" hidden="1">
          <a:extLst>
            <a:ext uri="{FF2B5EF4-FFF2-40B4-BE49-F238E27FC236}">
              <a16:creationId xmlns:a16="http://schemas.microsoft.com/office/drawing/2014/main" id="{AEC9BC37-5D52-4E7F-AD7A-38FDF27F51E4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67" name="Rounded Rectangle 4" hidden="1">
            <a:extLst>
              <a:ext uri="{FF2B5EF4-FFF2-40B4-BE49-F238E27FC236}">
                <a16:creationId xmlns:a16="http://schemas.microsoft.com/office/drawing/2014/main" id="{E606EEFA-6C10-4B95-8ED8-AEE15393E06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68" name="Picture 267" hidden="1">
            <a:extLst>
              <a:ext uri="{FF2B5EF4-FFF2-40B4-BE49-F238E27FC236}">
                <a16:creationId xmlns:a16="http://schemas.microsoft.com/office/drawing/2014/main" id="{5DCB0C31-C620-42EE-A636-287E5568F4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69" name="SaveContBtn" hidden="1">
          <a:extLst>
            <a:ext uri="{FF2B5EF4-FFF2-40B4-BE49-F238E27FC236}">
              <a16:creationId xmlns:a16="http://schemas.microsoft.com/office/drawing/2014/main" id="{03AE52AC-0D8E-429C-A388-BF66ADABD409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70" name="Rounded Rectangle 4" hidden="1">
            <a:extLst>
              <a:ext uri="{FF2B5EF4-FFF2-40B4-BE49-F238E27FC236}">
                <a16:creationId xmlns:a16="http://schemas.microsoft.com/office/drawing/2014/main" id="{FE4F7273-A916-4EA7-A52B-495AE8F4ADA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71" name="Picture 270" hidden="1">
            <a:extLst>
              <a:ext uri="{FF2B5EF4-FFF2-40B4-BE49-F238E27FC236}">
                <a16:creationId xmlns:a16="http://schemas.microsoft.com/office/drawing/2014/main" id="{2D0960FC-3ACC-471B-8511-259BB59F1D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72" name="SaveContBtn" hidden="1">
          <a:extLst>
            <a:ext uri="{FF2B5EF4-FFF2-40B4-BE49-F238E27FC236}">
              <a16:creationId xmlns:a16="http://schemas.microsoft.com/office/drawing/2014/main" id="{BD43E97D-0BA3-4AF5-A2DE-4F61629B56DB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73" name="Rounded Rectangle 4" hidden="1">
            <a:extLst>
              <a:ext uri="{FF2B5EF4-FFF2-40B4-BE49-F238E27FC236}">
                <a16:creationId xmlns:a16="http://schemas.microsoft.com/office/drawing/2014/main" id="{8C7E03BB-A60D-4A57-B1E9-A673F3513CB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74" name="Picture 273" hidden="1">
            <a:extLst>
              <a:ext uri="{FF2B5EF4-FFF2-40B4-BE49-F238E27FC236}">
                <a16:creationId xmlns:a16="http://schemas.microsoft.com/office/drawing/2014/main" id="{A160A397-173F-455D-886A-C74445CCB2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75" name="SaveContBtn" hidden="1">
          <a:extLst>
            <a:ext uri="{FF2B5EF4-FFF2-40B4-BE49-F238E27FC236}">
              <a16:creationId xmlns:a16="http://schemas.microsoft.com/office/drawing/2014/main" id="{EB1F3AFB-172E-4D8C-8E1A-6B73FD8BCCD5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76" name="Rounded Rectangle 4" hidden="1">
            <a:extLst>
              <a:ext uri="{FF2B5EF4-FFF2-40B4-BE49-F238E27FC236}">
                <a16:creationId xmlns:a16="http://schemas.microsoft.com/office/drawing/2014/main" id="{52E7AB92-EF3D-44ED-9561-0938D5259B2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77" name="Picture 276" hidden="1">
            <a:extLst>
              <a:ext uri="{FF2B5EF4-FFF2-40B4-BE49-F238E27FC236}">
                <a16:creationId xmlns:a16="http://schemas.microsoft.com/office/drawing/2014/main" id="{0F562982-1793-48EC-9B3C-B4458E50C3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78" name="SaveContBtn" hidden="1">
          <a:extLst>
            <a:ext uri="{FF2B5EF4-FFF2-40B4-BE49-F238E27FC236}">
              <a16:creationId xmlns:a16="http://schemas.microsoft.com/office/drawing/2014/main" id="{EDDFB6CB-5611-43A2-80D1-76D203E7DD69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79" name="Rounded Rectangle 4" hidden="1">
            <a:extLst>
              <a:ext uri="{FF2B5EF4-FFF2-40B4-BE49-F238E27FC236}">
                <a16:creationId xmlns:a16="http://schemas.microsoft.com/office/drawing/2014/main" id="{69F3B5DD-0A1E-468C-B6F7-C0B2CF171D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80" name="Picture 279" hidden="1">
            <a:extLst>
              <a:ext uri="{FF2B5EF4-FFF2-40B4-BE49-F238E27FC236}">
                <a16:creationId xmlns:a16="http://schemas.microsoft.com/office/drawing/2014/main" id="{B3994ADF-0CD2-4F19-A9C5-09E7F96010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81" name="SaveContBtn" hidden="1">
          <a:extLst>
            <a:ext uri="{FF2B5EF4-FFF2-40B4-BE49-F238E27FC236}">
              <a16:creationId xmlns:a16="http://schemas.microsoft.com/office/drawing/2014/main" id="{97393DBA-577F-4F13-B54D-CE00E3FFEC5A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82" name="Rounded Rectangle 4" hidden="1">
            <a:extLst>
              <a:ext uri="{FF2B5EF4-FFF2-40B4-BE49-F238E27FC236}">
                <a16:creationId xmlns:a16="http://schemas.microsoft.com/office/drawing/2014/main" id="{1743DDBD-596C-4955-AA7C-B8E70BC0588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83" name="Picture 282" hidden="1">
            <a:extLst>
              <a:ext uri="{FF2B5EF4-FFF2-40B4-BE49-F238E27FC236}">
                <a16:creationId xmlns:a16="http://schemas.microsoft.com/office/drawing/2014/main" id="{33A58065-2C89-4EA0-A65A-A5B0626F6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84" name="SaveContBtn" hidden="1">
          <a:extLst>
            <a:ext uri="{FF2B5EF4-FFF2-40B4-BE49-F238E27FC236}">
              <a16:creationId xmlns:a16="http://schemas.microsoft.com/office/drawing/2014/main" id="{8B088303-9FCE-4264-91F6-A48DBFF26CEE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85" name="Rounded Rectangle 4" hidden="1">
            <a:extLst>
              <a:ext uri="{FF2B5EF4-FFF2-40B4-BE49-F238E27FC236}">
                <a16:creationId xmlns:a16="http://schemas.microsoft.com/office/drawing/2014/main" id="{BE52E485-64C4-4C47-892F-222A284F579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86" name="Picture 285" hidden="1">
            <a:extLst>
              <a:ext uri="{FF2B5EF4-FFF2-40B4-BE49-F238E27FC236}">
                <a16:creationId xmlns:a16="http://schemas.microsoft.com/office/drawing/2014/main" id="{EBFC0E9E-A170-41C2-9633-CB1F0058F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87" name="SaveContBtn" hidden="1">
          <a:extLst>
            <a:ext uri="{FF2B5EF4-FFF2-40B4-BE49-F238E27FC236}">
              <a16:creationId xmlns:a16="http://schemas.microsoft.com/office/drawing/2014/main" id="{A4E5E9E2-7E7B-416D-BC8B-ED9905EDC713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88" name="Rounded Rectangle 4" hidden="1">
            <a:extLst>
              <a:ext uri="{FF2B5EF4-FFF2-40B4-BE49-F238E27FC236}">
                <a16:creationId xmlns:a16="http://schemas.microsoft.com/office/drawing/2014/main" id="{EC2AF0C3-5C96-46E0-A198-EAEA0432E87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89" name="Picture 288" hidden="1">
            <a:extLst>
              <a:ext uri="{FF2B5EF4-FFF2-40B4-BE49-F238E27FC236}">
                <a16:creationId xmlns:a16="http://schemas.microsoft.com/office/drawing/2014/main" id="{83140031-9B2F-413E-8037-6370C89689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90" name="SaveContBtn" hidden="1">
          <a:extLst>
            <a:ext uri="{FF2B5EF4-FFF2-40B4-BE49-F238E27FC236}">
              <a16:creationId xmlns:a16="http://schemas.microsoft.com/office/drawing/2014/main" id="{D88F7299-37BF-4282-8512-E83ABAFC9A5D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91" name="Rounded Rectangle 4" hidden="1">
            <a:extLst>
              <a:ext uri="{FF2B5EF4-FFF2-40B4-BE49-F238E27FC236}">
                <a16:creationId xmlns:a16="http://schemas.microsoft.com/office/drawing/2014/main" id="{98C93EEB-A1B1-4018-A0A6-AAAF28CFAF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92" name="Picture 291" hidden="1">
            <a:extLst>
              <a:ext uri="{FF2B5EF4-FFF2-40B4-BE49-F238E27FC236}">
                <a16:creationId xmlns:a16="http://schemas.microsoft.com/office/drawing/2014/main" id="{B850EBCB-9B74-4352-9045-56A059BB4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93" name="SaveContBtn" hidden="1">
          <a:extLst>
            <a:ext uri="{FF2B5EF4-FFF2-40B4-BE49-F238E27FC236}">
              <a16:creationId xmlns:a16="http://schemas.microsoft.com/office/drawing/2014/main" id="{399749DC-A6F3-4B4C-9C34-4072C432645F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94" name="Rounded Rectangle 4" hidden="1">
            <a:extLst>
              <a:ext uri="{FF2B5EF4-FFF2-40B4-BE49-F238E27FC236}">
                <a16:creationId xmlns:a16="http://schemas.microsoft.com/office/drawing/2014/main" id="{F2DB0E9F-2371-41AE-BA77-85BDBDAFD4E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95" name="Picture 294" hidden="1">
            <a:extLst>
              <a:ext uri="{FF2B5EF4-FFF2-40B4-BE49-F238E27FC236}">
                <a16:creationId xmlns:a16="http://schemas.microsoft.com/office/drawing/2014/main" id="{FA6DB294-D4C7-43C5-9301-1186BF83E1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96" name="SaveContBtn" hidden="1">
          <a:extLst>
            <a:ext uri="{FF2B5EF4-FFF2-40B4-BE49-F238E27FC236}">
              <a16:creationId xmlns:a16="http://schemas.microsoft.com/office/drawing/2014/main" id="{5BC217FA-759C-4805-A52C-6D7C0939D9BD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97" name="Rounded Rectangle 4" hidden="1">
            <a:extLst>
              <a:ext uri="{FF2B5EF4-FFF2-40B4-BE49-F238E27FC236}">
                <a16:creationId xmlns:a16="http://schemas.microsoft.com/office/drawing/2014/main" id="{DF064789-60F8-487A-B8C8-ABE9441634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98" name="Picture 297" hidden="1">
            <a:extLst>
              <a:ext uri="{FF2B5EF4-FFF2-40B4-BE49-F238E27FC236}">
                <a16:creationId xmlns:a16="http://schemas.microsoft.com/office/drawing/2014/main" id="{520D88EF-952D-46B7-9A86-9834D47BDF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99" name="SaveContBtn" hidden="1">
          <a:extLst>
            <a:ext uri="{FF2B5EF4-FFF2-40B4-BE49-F238E27FC236}">
              <a16:creationId xmlns:a16="http://schemas.microsoft.com/office/drawing/2014/main" id="{FCC503DC-DAFA-45B0-8A29-C9904C191A5F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00" name="Rounded Rectangle 4" hidden="1">
            <a:extLst>
              <a:ext uri="{FF2B5EF4-FFF2-40B4-BE49-F238E27FC236}">
                <a16:creationId xmlns:a16="http://schemas.microsoft.com/office/drawing/2014/main" id="{0F66A552-2AC7-4E40-8BF4-D84A54DC6A3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01" name="Picture 300" hidden="1">
            <a:extLst>
              <a:ext uri="{FF2B5EF4-FFF2-40B4-BE49-F238E27FC236}">
                <a16:creationId xmlns:a16="http://schemas.microsoft.com/office/drawing/2014/main" id="{C99A4E5D-4843-42F6-BEEF-16727A442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02" name="SaveContBtn" hidden="1">
          <a:extLst>
            <a:ext uri="{FF2B5EF4-FFF2-40B4-BE49-F238E27FC236}">
              <a16:creationId xmlns:a16="http://schemas.microsoft.com/office/drawing/2014/main" id="{BBFC459A-9327-41F1-8E6C-5CBF1E29AB89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03" name="Rounded Rectangle 4" hidden="1">
            <a:extLst>
              <a:ext uri="{FF2B5EF4-FFF2-40B4-BE49-F238E27FC236}">
                <a16:creationId xmlns:a16="http://schemas.microsoft.com/office/drawing/2014/main" id="{18EEF483-030B-4634-8B89-7C77619C10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04" name="Picture 303" hidden="1">
            <a:extLst>
              <a:ext uri="{FF2B5EF4-FFF2-40B4-BE49-F238E27FC236}">
                <a16:creationId xmlns:a16="http://schemas.microsoft.com/office/drawing/2014/main" id="{61BCB5FD-23CC-473D-9164-9B9C2C022C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05" name="SaveContBtn" hidden="1">
          <a:extLst>
            <a:ext uri="{FF2B5EF4-FFF2-40B4-BE49-F238E27FC236}">
              <a16:creationId xmlns:a16="http://schemas.microsoft.com/office/drawing/2014/main" id="{E0B28BAB-48CB-4B30-AA98-66F6A5609907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06" name="Rounded Rectangle 4" hidden="1">
            <a:extLst>
              <a:ext uri="{FF2B5EF4-FFF2-40B4-BE49-F238E27FC236}">
                <a16:creationId xmlns:a16="http://schemas.microsoft.com/office/drawing/2014/main" id="{E1667930-2CC5-4E3F-B582-5F4F9C48B9C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07" name="Picture 306" hidden="1">
            <a:extLst>
              <a:ext uri="{FF2B5EF4-FFF2-40B4-BE49-F238E27FC236}">
                <a16:creationId xmlns:a16="http://schemas.microsoft.com/office/drawing/2014/main" id="{4E99A970-E2CE-4DAA-8330-6B406FC146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08" name="SaveContBtn" hidden="1">
          <a:extLst>
            <a:ext uri="{FF2B5EF4-FFF2-40B4-BE49-F238E27FC236}">
              <a16:creationId xmlns:a16="http://schemas.microsoft.com/office/drawing/2014/main" id="{891270CA-AA43-48EA-8D0E-A783D662B0F5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09" name="Rounded Rectangle 4" hidden="1">
            <a:extLst>
              <a:ext uri="{FF2B5EF4-FFF2-40B4-BE49-F238E27FC236}">
                <a16:creationId xmlns:a16="http://schemas.microsoft.com/office/drawing/2014/main" id="{2B3E00E9-0E3E-42D4-897C-D2F8DCD195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10" name="Picture 309" hidden="1">
            <a:extLst>
              <a:ext uri="{FF2B5EF4-FFF2-40B4-BE49-F238E27FC236}">
                <a16:creationId xmlns:a16="http://schemas.microsoft.com/office/drawing/2014/main" id="{82E0F397-7806-469D-8D35-3040C86A9C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11" name="SaveContBtn" hidden="1">
          <a:extLst>
            <a:ext uri="{FF2B5EF4-FFF2-40B4-BE49-F238E27FC236}">
              <a16:creationId xmlns:a16="http://schemas.microsoft.com/office/drawing/2014/main" id="{2430B246-AA12-40C0-A0FA-2ED1E684FE44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12" name="Rounded Rectangle 4" hidden="1">
            <a:extLst>
              <a:ext uri="{FF2B5EF4-FFF2-40B4-BE49-F238E27FC236}">
                <a16:creationId xmlns:a16="http://schemas.microsoft.com/office/drawing/2014/main" id="{06C8214E-A1C4-4E16-A93C-33513A191FD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13" name="Picture 312" hidden="1">
            <a:extLst>
              <a:ext uri="{FF2B5EF4-FFF2-40B4-BE49-F238E27FC236}">
                <a16:creationId xmlns:a16="http://schemas.microsoft.com/office/drawing/2014/main" id="{025B6773-5B30-4D85-B518-0A160538C0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14" name="SaveContBtn" hidden="1">
          <a:extLst>
            <a:ext uri="{FF2B5EF4-FFF2-40B4-BE49-F238E27FC236}">
              <a16:creationId xmlns:a16="http://schemas.microsoft.com/office/drawing/2014/main" id="{47CB64D8-A652-4EFF-9936-4633E2228D84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15" name="Rounded Rectangle 4" hidden="1">
            <a:extLst>
              <a:ext uri="{FF2B5EF4-FFF2-40B4-BE49-F238E27FC236}">
                <a16:creationId xmlns:a16="http://schemas.microsoft.com/office/drawing/2014/main" id="{58E023DF-0787-4AB5-9F22-7AFFFEE4603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16" name="Picture 315" hidden="1">
            <a:extLst>
              <a:ext uri="{FF2B5EF4-FFF2-40B4-BE49-F238E27FC236}">
                <a16:creationId xmlns:a16="http://schemas.microsoft.com/office/drawing/2014/main" id="{B4EAAD66-DA79-4031-95E1-FEAA0E56DF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17" name="SaveContBtn" hidden="1">
          <a:extLst>
            <a:ext uri="{FF2B5EF4-FFF2-40B4-BE49-F238E27FC236}">
              <a16:creationId xmlns:a16="http://schemas.microsoft.com/office/drawing/2014/main" id="{DA8A2663-C520-4D47-BB36-067B859EFAD0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18" name="Rounded Rectangle 4" hidden="1">
            <a:extLst>
              <a:ext uri="{FF2B5EF4-FFF2-40B4-BE49-F238E27FC236}">
                <a16:creationId xmlns:a16="http://schemas.microsoft.com/office/drawing/2014/main" id="{CED01505-34F4-4C25-A9C7-6522819F53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19" name="Picture 318" hidden="1">
            <a:extLst>
              <a:ext uri="{FF2B5EF4-FFF2-40B4-BE49-F238E27FC236}">
                <a16:creationId xmlns:a16="http://schemas.microsoft.com/office/drawing/2014/main" id="{8E33C362-449B-4EBB-9C9B-5D7AC9167C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20" name="SaveContBtn" hidden="1">
          <a:extLst>
            <a:ext uri="{FF2B5EF4-FFF2-40B4-BE49-F238E27FC236}">
              <a16:creationId xmlns:a16="http://schemas.microsoft.com/office/drawing/2014/main" id="{A1110666-71F5-41BA-A71D-FE4307FB1703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21" name="Rounded Rectangle 4" hidden="1">
            <a:extLst>
              <a:ext uri="{FF2B5EF4-FFF2-40B4-BE49-F238E27FC236}">
                <a16:creationId xmlns:a16="http://schemas.microsoft.com/office/drawing/2014/main" id="{9EC30043-BACF-430D-89A3-50776939B49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22" name="Picture 321" hidden="1">
            <a:extLst>
              <a:ext uri="{FF2B5EF4-FFF2-40B4-BE49-F238E27FC236}">
                <a16:creationId xmlns:a16="http://schemas.microsoft.com/office/drawing/2014/main" id="{365EC712-D1F4-4502-9AF6-DCFDA9865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23" name="SaveContBtn" hidden="1">
          <a:extLst>
            <a:ext uri="{FF2B5EF4-FFF2-40B4-BE49-F238E27FC236}">
              <a16:creationId xmlns:a16="http://schemas.microsoft.com/office/drawing/2014/main" id="{DC97645A-7ADF-4EFF-8035-9B18DC895D3E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24" name="Rounded Rectangle 4" hidden="1">
            <a:extLst>
              <a:ext uri="{FF2B5EF4-FFF2-40B4-BE49-F238E27FC236}">
                <a16:creationId xmlns:a16="http://schemas.microsoft.com/office/drawing/2014/main" id="{54F304A6-15CF-4DC9-AC7D-3FB58B6FD7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25" name="Picture 324" hidden="1">
            <a:extLst>
              <a:ext uri="{FF2B5EF4-FFF2-40B4-BE49-F238E27FC236}">
                <a16:creationId xmlns:a16="http://schemas.microsoft.com/office/drawing/2014/main" id="{EBE799FE-38D3-4F56-BCE4-1F168FE37C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26" name="SaveContBtn" hidden="1">
          <a:extLst>
            <a:ext uri="{FF2B5EF4-FFF2-40B4-BE49-F238E27FC236}">
              <a16:creationId xmlns:a16="http://schemas.microsoft.com/office/drawing/2014/main" id="{37DFD7F7-00C1-4D55-9E7F-66B8FC5E28B5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27" name="Rounded Rectangle 4" hidden="1">
            <a:extLst>
              <a:ext uri="{FF2B5EF4-FFF2-40B4-BE49-F238E27FC236}">
                <a16:creationId xmlns:a16="http://schemas.microsoft.com/office/drawing/2014/main" id="{A4564D80-434B-4526-97A9-E10796E7C7A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28" name="Picture 327" hidden="1">
            <a:extLst>
              <a:ext uri="{FF2B5EF4-FFF2-40B4-BE49-F238E27FC236}">
                <a16:creationId xmlns:a16="http://schemas.microsoft.com/office/drawing/2014/main" id="{B24CE170-D446-47BF-BD83-49D9FBDEED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29" name="SaveContBtn" hidden="1">
          <a:extLst>
            <a:ext uri="{FF2B5EF4-FFF2-40B4-BE49-F238E27FC236}">
              <a16:creationId xmlns:a16="http://schemas.microsoft.com/office/drawing/2014/main" id="{00D7DB5E-32D5-4B75-86FD-A61C7C0263E1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30" name="Rounded Rectangle 4" hidden="1">
            <a:extLst>
              <a:ext uri="{FF2B5EF4-FFF2-40B4-BE49-F238E27FC236}">
                <a16:creationId xmlns:a16="http://schemas.microsoft.com/office/drawing/2014/main" id="{C6D7CE83-78B9-46BD-84DB-99465A688F8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31" name="Picture 330" hidden="1">
            <a:extLst>
              <a:ext uri="{FF2B5EF4-FFF2-40B4-BE49-F238E27FC236}">
                <a16:creationId xmlns:a16="http://schemas.microsoft.com/office/drawing/2014/main" id="{899F4EDA-D584-44C2-BA90-6EA79A5673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32" name="SaveContBtn" hidden="1">
          <a:extLst>
            <a:ext uri="{FF2B5EF4-FFF2-40B4-BE49-F238E27FC236}">
              <a16:creationId xmlns:a16="http://schemas.microsoft.com/office/drawing/2014/main" id="{98BB951C-7D49-40DF-8B3C-7015AADEC1C7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33" name="Rounded Rectangle 4" hidden="1">
            <a:extLst>
              <a:ext uri="{FF2B5EF4-FFF2-40B4-BE49-F238E27FC236}">
                <a16:creationId xmlns:a16="http://schemas.microsoft.com/office/drawing/2014/main" id="{94DD7E01-2A02-4937-A135-F296D38455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34" name="Picture 333" hidden="1">
            <a:extLst>
              <a:ext uri="{FF2B5EF4-FFF2-40B4-BE49-F238E27FC236}">
                <a16:creationId xmlns:a16="http://schemas.microsoft.com/office/drawing/2014/main" id="{C9C938A3-EC9C-41E3-9DD9-5F7434068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35" name="SaveContBtn" hidden="1">
          <a:extLst>
            <a:ext uri="{FF2B5EF4-FFF2-40B4-BE49-F238E27FC236}">
              <a16:creationId xmlns:a16="http://schemas.microsoft.com/office/drawing/2014/main" id="{130D7BF7-BABD-4179-863E-BB03B1C796C2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36" name="Rounded Rectangle 4" hidden="1">
            <a:extLst>
              <a:ext uri="{FF2B5EF4-FFF2-40B4-BE49-F238E27FC236}">
                <a16:creationId xmlns:a16="http://schemas.microsoft.com/office/drawing/2014/main" id="{E25815C5-424E-4C66-81FA-3238D2A97C7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37" name="Picture 336" hidden="1">
            <a:extLst>
              <a:ext uri="{FF2B5EF4-FFF2-40B4-BE49-F238E27FC236}">
                <a16:creationId xmlns:a16="http://schemas.microsoft.com/office/drawing/2014/main" id="{FABA0389-2E5D-4761-9ACA-50E82776E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38" name="SaveContBtn" hidden="1">
          <a:extLst>
            <a:ext uri="{FF2B5EF4-FFF2-40B4-BE49-F238E27FC236}">
              <a16:creationId xmlns:a16="http://schemas.microsoft.com/office/drawing/2014/main" id="{438F1CAB-D35A-40AD-BA23-A4758BB6015E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39" name="Rounded Rectangle 4" hidden="1">
            <a:extLst>
              <a:ext uri="{FF2B5EF4-FFF2-40B4-BE49-F238E27FC236}">
                <a16:creationId xmlns:a16="http://schemas.microsoft.com/office/drawing/2014/main" id="{424971EC-B6E2-455F-8A7E-078C067C09B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40" name="Picture 339" hidden="1">
            <a:extLst>
              <a:ext uri="{FF2B5EF4-FFF2-40B4-BE49-F238E27FC236}">
                <a16:creationId xmlns:a16="http://schemas.microsoft.com/office/drawing/2014/main" id="{07E66434-2376-4F83-9CC8-8000970D79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41" name="SaveContBtn" hidden="1">
          <a:extLst>
            <a:ext uri="{FF2B5EF4-FFF2-40B4-BE49-F238E27FC236}">
              <a16:creationId xmlns:a16="http://schemas.microsoft.com/office/drawing/2014/main" id="{4F567605-4F93-47E6-A28E-402EFA2B3154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42" name="Rounded Rectangle 4" hidden="1">
            <a:extLst>
              <a:ext uri="{FF2B5EF4-FFF2-40B4-BE49-F238E27FC236}">
                <a16:creationId xmlns:a16="http://schemas.microsoft.com/office/drawing/2014/main" id="{8CBBF2A6-18E2-4EB7-AA83-A228BFEDFA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43" name="Picture 342" hidden="1">
            <a:extLst>
              <a:ext uri="{FF2B5EF4-FFF2-40B4-BE49-F238E27FC236}">
                <a16:creationId xmlns:a16="http://schemas.microsoft.com/office/drawing/2014/main" id="{6FDC7F1A-1391-42FE-A5AD-1B18BBE930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44" name="SaveContBtn" hidden="1">
          <a:extLst>
            <a:ext uri="{FF2B5EF4-FFF2-40B4-BE49-F238E27FC236}">
              <a16:creationId xmlns:a16="http://schemas.microsoft.com/office/drawing/2014/main" id="{B0C0C8CE-730D-4C24-A9F4-AC2CD71DA0BE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45" name="Rounded Rectangle 4" hidden="1">
            <a:extLst>
              <a:ext uri="{FF2B5EF4-FFF2-40B4-BE49-F238E27FC236}">
                <a16:creationId xmlns:a16="http://schemas.microsoft.com/office/drawing/2014/main" id="{A21E763E-BA1C-47A2-9A70-0634AF25745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46" name="Picture 345" hidden="1">
            <a:extLst>
              <a:ext uri="{FF2B5EF4-FFF2-40B4-BE49-F238E27FC236}">
                <a16:creationId xmlns:a16="http://schemas.microsoft.com/office/drawing/2014/main" id="{D47462E8-2D34-4D54-8DA2-5578079608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47" name="SaveContBtn" hidden="1">
          <a:extLst>
            <a:ext uri="{FF2B5EF4-FFF2-40B4-BE49-F238E27FC236}">
              <a16:creationId xmlns:a16="http://schemas.microsoft.com/office/drawing/2014/main" id="{5EB91074-4F8E-4C6C-9753-86456DCD5B6F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48" name="Rounded Rectangle 4" hidden="1">
            <a:extLst>
              <a:ext uri="{FF2B5EF4-FFF2-40B4-BE49-F238E27FC236}">
                <a16:creationId xmlns:a16="http://schemas.microsoft.com/office/drawing/2014/main" id="{0FEA0398-6FC8-4FE8-94FC-969BB16167F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49" name="Picture 348" hidden="1">
            <a:extLst>
              <a:ext uri="{FF2B5EF4-FFF2-40B4-BE49-F238E27FC236}">
                <a16:creationId xmlns:a16="http://schemas.microsoft.com/office/drawing/2014/main" id="{5D62F089-3F62-4731-B9DF-CB69E9C7E9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50" name="SaveContBtn" hidden="1">
          <a:extLst>
            <a:ext uri="{FF2B5EF4-FFF2-40B4-BE49-F238E27FC236}">
              <a16:creationId xmlns:a16="http://schemas.microsoft.com/office/drawing/2014/main" id="{BFD74480-5E94-4B7E-9981-E14056C154D2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51" name="Rounded Rectangle 4" hidden="1">
            <a:extLst>
              <a:ext uri="{FF2B5EF4-FFF2-40B4-BE49-F238E27FC236}">
                <a16:creationId xmlns:a16="http://schemas.microsoft.com/office/drawing/2014/main" id="{AD473F6D-1CC9-4CF9-B907-52BE05CD49A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52" name="Picture 351" hidden="1">
            <a:extLst>
              <a:ext uri="{FF2B5EF4-FFF2-40B4-BE49-F238E27FC236}">
                <a16:creationId xmlns:a16="http://schemas.microsoft.com/office/drawing/2014/main" id="{2A86B6BB-3C97-499A-9E6A-71DECD0071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53" name="SaveContBtn" hidden="1">
          <a:extLst>
            <a:ext uri="{FF2B5EF4-FFF2-40B4-BE49-F238E27FC236}">
              <a16:creationId xmlns:a16="http://schemas.microsoft.com/office/drawing/2014/main" id="{F16007F9-B1B2-40B9-8F26-8A2EA90241B9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54" name="Rounded Rectangle 4" hidden="1">
            <a:extLst>
              <a:ext uri="{FF2B5EF4-FFF2-40B4-BE49-F238E27FC236}">
                <a16:creationId xmlns:a16="http://schemas.microsoft.com/office/drawing/2014/main" id="{A6946187-2B01-4D24-953C-6248A916FE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55" name="Picture 354" hidden="1">
            <a:extLst>
              <a:ext uri="{FF2B5EF4-FFF2-40B4-BE49-F238E27FC236}">
                <a16:creationId xmlns:a16="http://schemas.microsoft.com/office/drawing/2014/main" id="{2F9385C3-DF35-4BB1-A127-2AE63EFF3F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56" name="SaveContBtn" hidden="1">
          <a:extLst>
            <a:ext uri="{FF2B5EF4-FFF2-40B4-BE49-F238E27FC236}">
              <a16:creationId xmlns:a16="http://schemas.microsoft.com/office/drawing/2014/main" id="{ACAAB3C7-99D6-4051-A736-DB9E3CF68411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57" name="Rounded Rectangle 4" hidden="1">
            <a:extLst>
              <a:ext uri="{FF2B5EF4-FFF2-40B4-BE49-F238E27FC236}">
                <a16:creationId xmlns:a16="http://schemas.microsoft.com/office/drawing/2014/main" id="{404221E6-1EE5-4A55-A4D4-795F68942A9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58" name="Picture 357" hidden="1">
            <a:extLst>
              <a:ext uri="{FF2B5EF4-FFF2-40B4-BE49-F238E27FC236}">
                <a16:creationId xmlns:a16="http://schemas.microsoft.com/office/drawing/2014/main" id="{1656C9AA-9A44-4D26-AF78-56B36C6E23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59" name="SaveContBtn" hidden="1">
          <a:extLst>
            <a:ext uri="{FF2B5EF4-FFF2-40B4-BE49-F238E27FC236}">
              <a16:creationId xmlns:a16="http://schemas.microsoft.com/office/drawing/2014/main" id="{56420565-8903-4723-A8BA-7AFFF6DD97C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60" name="Rounded Rectangle 4" hidden="1">
            <a:extLst>
              <a:ext uri="{FF2B5EF4-FFF2-40B4-BE49-F238E27FC236}">
                <a16:creationId xmlns:a16="http://schemas.microsoft.com/office/drawing/2014/main" id="{F4006FDB-F482-4C63-BA2E-D902B09BF6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61" name="Picture 360" hidden="1">
            <a:extLst>
              <a:ext uri="{FF2B5EF4-FFF2-40B4-BE49-F238E27FC236}">
                <a16:creationId xmlns:a16="http://schemas.microsoft.com/office/drawing/2014/main" id="{02E36F23-B016-41E9-9DE7-0E7D47341A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62" name="SaveContBtn" hidden="1">
          <a:extLst>
            <a:ext uri="{FF2B5EF4-FFF2-40B4-BE49-F238E27FC236}">
              <a16:creationId xmlns:a16="http://schemas.microsoft.com/office/drawing/2014/main" id="{7E5B1577-3E02-4C50-9148-1946A47327B7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63" name="Rounded Rectangle 4" hidden="1">
            <a:extLst>
              <a:ext uri="{FF2B5EF4-FFF2-40B4-BE49-F238E27FC236}">
                <a16:creationId xmlns:a16="http://schemas.microsoft.com/office/drawing/2014/main" id="{0B83F5CC-514D-4D7F-9FFE-B2DDBAE6195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64" name="Picture 363" hidden="1">
            <a:extLst>
              <a:ext uri="{FF2B5EF4-FFF2-40B4-BE49-F238E27FC236}">
                <a16:creationId xmlns:a16="http://schemas.microsoft.com/office/drawing/2014/main" id="{DCC762D8-90F6-4BB6-9D92-A45AE86836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65" name="SaveContBtn" hidden="1">
          <a:extLst>
            <a:ext uri="{FF2B5EF4-FFF2-40B4-BE49-F238E27FC236}">
              <a16:creationId xmlns:a16="http://schemas.microsoft.com/office/drawing/2014/main" id="{0ABD20EA-DA37-4D3E-843D-FF9D9D9902D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66" name="Rounded Rectangle 4" hidden="1">
            <a:extLst>
              <a:ext uri="{FF2B5EF4-FFF2-40B4-BE49-F238E27FC236}">
                <a16:creationId xmlns:a16="http://schemas.microsoft.com/office/drawing/2014/main" id="{40A4DF88-C3B4-405E-BF9F-9AFCD26BDCA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67" name="Picture 366" hidden="1">
            <a:extLst>
              <a:ext uri="{FF2B5EF4-FFF2-40B4-BE49-F238E27FC236}">
                <a16:creationId xmlns:a16="http://schemas.microsoft.com/office/drawing/2014/main" id="{E0DEF1F7-ACFC-4796-A189-DD4E1A8859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68" name="SaveContBtn" hidden="1">
          <a:extLst>
            <a:ext uri="{FF2B5EF4-FFF2-40B4-BE49-F238E27FC236}">
              <a16:creationId xmlns:a16="http://schemas.microsoft.com/office/drawing/2014/main" id="{B2C5DFDF-7AA3-4BF5-AC7A-91C28FDC9403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69" name="Rounded Rectangle 4" hidden="1">
            <a:extLst>
              <a:ext uri="{FF2B5EF4-FFF2-40B4-BE49-F238E27FC236}">
                <a16:creationId xmlns:a16="http://schemas.microsoft.com/office/drawing/2014/main" id="{ECE5C5CD-F8A9-4077-A823-31FDE43C09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70" name="Picture 369" hidden="1">
            <a:extLst>
              <a:ext uri="{FF2B5EF4-FFF2-40B4-BE49-F238E27FC236}">
                <a16:creationId xmlns:a16="http://schemas.microsoft.com/office/drawing/2014/main" id="{F598BC8A-205A-4BD2-9E41-CE7B07762A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71" name="SaveContBtn" hidden="1">
          <a:extLst>
            <a:ext uri="{FF2B5EF4-FFF2-40B4-BE49-F238E27FC236}">
              <a16:creationId xmlns:a16="http://schemas.microsoft.com/office/drawing/2014/main" id="{9E9E85DB-FCF8-4A40-B7CB-F7CA29EC6A48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72" name="Rounded Rectangle 4" hidden="1">
            <a:extLst>
              <a:ext uri="{FF2B5EF4-FFF2-40B4-BE49-F238E27FC236}">
                <a16:creationId xmlns:a16="http://schemas.microsoft.com/office/drawing/2014/main" id="{55F03F5B-EB0C-48E7-9440-C5CE96C39E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73" name="Picture 372" hidden="1">
            <a:extLst>
              <a:ext uri="{FF2B5EF4-FFF2-40B4-BE49-F238E27FC236}">
                <a16:creationId xmlns:a16="http://schemas.microsoft.com/office/drawing/2014/main" id="{06A34C8F-E4A2-4C9B-A8DF-7B08E01B9A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74" name="SaveContBtn" hidden="1">
          <a:extLst>
            <a:ext uri="{FF2B5EF4-FFF2-40B4-BE49-F238E27FC236}">
              <a16:creationId xmlns:a16="http://schemas.microsoft.com/office/drawing/2014/main" id="{B70C9682-D13A-449F-AF29-BE4482A7B968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75" name="Rounded Rectangle 4" hidden="1">
            <a:extLst>
              <a:ext uri="{FF2B5EF4-FFF2-40B4-BE49-F238E27FC236}">
                <a16:creationId xmlns:a16="http://schemas.microsoft.com/office/drawing/2014/main" id="{F351D370-EAFB-49DA-89CD-CE7C6DFAEAF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76" name="Picture 375" hidden="1">
            <a:extLst>
              <a:ext uri="{FF2B5EF4-FFF2-40B4-BE49-F238E27FC236}">
                <a16:creationId xmlns:a16="http://schemas.microsoft.com/office/drawing/2014/main" id="{5D8EA051-173C-4A9C-94C5-92700D076F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77" name="SaveContBtn" hidden="1">
          <a:extLst>
            <a:ext uri="{FF2B5EF4-FFF2-40B4-BE49-F238E27FC236}">
              <a16:creationId xmlns:a16="http://schemas.microsoft.com/office/drawing/2014/main" id="{FA906E84-EC4B-4427-9EF3-218A5F62FD65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78" name="Rounded Rectangle 4" hidden="1">
            <a:extLst>
              <a:ext uri="{FF2B5EF4-FFF2-40B4-BE49-F238E27FC236}">
                <a16:creationId xmlns:a16="http://schemas.microsoft.com/office/drawing/2014/main" id="{0555787B-1798-4609-8406-7E2E4CBBC24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79" name="Picture 378" hidden="1">
            <a:extLst>
              <a:ext uri="{FF2B5EF4-FFF2-40B4-BE49-F238E27FC236}">
                <a16:creationId xmlns:a16="http://schemas.microsoft.com/office/drawing/2014/main" id="{604359D8-E42F-4F48-AE97-013223116F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80" name="SaveContBtn" hidden="1">
          <a:extLst>
            <a:ext uri="{FF2B5EF4-FFF2-40B4-BE49-F238E27FC236}">
              <a16:creationId xmlns:a16="http://schemas.microsoft.com/office/drawing/2014/main" id="{2798FA40-A5A7-4698-B04E-7AC783D644E9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81" name="Rounded Rectangle 4" hidden="1">
            <a:extLst>
              <a:ext uri="{FF2B5EF4-FFF2-40B4-BE49-F238E27FC236}">
                <a16:creationId xmlns:a16="http://schemas.microsoft.com/office/drawing/2014/main" id="{86F0CEDF-408B-4B1A-A74E-F74A6938602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82" name="Picture 381" hidden="1">
            <a:extLst>
              <a:ext uri="{FF2B5EF4-FFF2-40B4-BE49-F238E27FC236}">
                <a16:creationId xmlns:a16="http://schemas.microsoft.com/office/drawing/2014/main" id="{1D5D748A-BA5C-46DF-A143-FB7E18ECB8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83" name="SaveContBtn" hidden="1">
          <a:extLst>
            <a:ext uri="{FF2B5EF4-FFF2-40B4-BE49-F238E27FC236}">
              <a16:creationId xmlns:a16="http://schemas.microsoft.com/office/drawing/2014/main" id="{8F8D1884-28C0-4F3B-A80A-96F351FA3EB9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84" name="Rounded Rectangle 4" hidden="1">
            <a:extLst>
              <a:ext uri="{FF2B5EF4-FFF2-40B4-BE49-F238E27FC236}">
                <a16:creationId xmlns:a16="http://schemas.microsoft.com/office/drawing/2014/main" id="{C3F8372C-F424-4191-AB33-CD2D027879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85" name="Picture 384" hidden="1">
            <a:extLst>
              <a:ext uri="{FF2B5EF4-FFF2-40B4-BE49-F238E27FC236}">
                <a16:creationId xmlns:a16="http://schemas.microsoft.com/office/drawing/2014/main" id="{5774A618-DA42-4994-B237-FCE6720E54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86" name="SaveContBtn" hidden="1">
          <a:extLst>
            <a:ext uri="{FF2B5EF4-FFF2-40B4-BE49-F238E27FC236}">
              <a16:creationId xmlns:a16="http://schemas.microsoft.com/office/drawing/2014/main" id="{738D0133-653A-4149-A8FA-8E47A109998F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87" name="Rounded Rectangle 4" hidden="1">
            <a:extLst>
              <a:ext uri="{FF2B5EF4-FFF2-40B4-BE49-F238E27FC236}">
                <a16:creationId xmlns:a16="http://schemas.microsoft.com/office/drawing/2014/main" id="{CF47F5AB-143C-4156-84E6-BF519832F00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88" name="Picture 387" hidden="1">
            <a:extLst>
              <a:ext uri="{FF2B5EF4-FFF2-40B4-BE49-F238E27FC236}">
                <a16:creationId xmlns:a16="http://schemas.microsoft.com/office/drawing/2014/main" id="{3C577C3F-E364-464A-B1B7-E8A0AB6C08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89" name="SaveContBtn" hidden="1">
          <a:extLst>
            <a:ext uri="{FF2B5EF4-FFF2-40B4-BE49-F238E27FC236}">
              <a16:creationId xmlns:a16="http://schemas.microsoft.com/office/drawing/2014/main" id="{6EC82906-C03E-4F52-841C-199A10C0ED7B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90" name="Rounded Rectangle 4" hidden="1">
            <a:extLst>
              <a:ext uri="{FF2B5EF4-FFF2-40B4-BE49-F238E27FC236}">
                <a16:creationId xmlns:a16="http://schemas.microsoft.com/office/drawing/2014/main" id="{46095728-14F1-47A3-9A63-90776F37984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91" name="Picture 390" hidden="1">
            <a:extLst>
              <a:ext uri="{FF2B5EF4-FFF2-40B4-BE49-F238E27FC236}">
                <a16:creationId xmlns:a16="http://schemas.microsoft.com/office/drawing/2014/main" id="{CBB05DF1-6312-4839-B2A4-591EC1F92A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92" name="SaveContBtn" hidden="1">
          <a:extLst>
            <a:ext uri="{FF2B5EF4-FFF2-40B4-BE49-F238E27FC236}">
              <a16:creationId xmlns:a16="http://schemas.microsoft.com/office/drawing/2014/main" id="{11F105FF-0C36-4E0D-B07A-16C090A0FADD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93" name="Rounded Rectangle 4" hidden="1">
            <a:extLst>
              <a:ext uri="{FF2B5EF4-FFF2-40B4-BE49-F238E27FC236}">
                <a16:creationId xmlns:a16="http://schemas.microsoft.com/office/drawing/2014/main" id="{611E361E-EC1A-446C-9A7F-14FA77245D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94" name="Picture 393" hidden="1">
            <a:extLst>
              <a:ext uri="{FF2B5EF4-FFF2-40B4-BE49-F238E27FC236}">
                <a16:creationId xmlns:a16="http://schemas.microsoft.com/office/drawing/2014/main" id="{38C02C4F-55ED-49BE-8318-086B3E0B4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95" name="SaveContBtn" hidden="1">
          <a:extLst>
            <a:ext uri="{FF2B5EF4-FFF2-40B4-BE49-F238E27FC236}">
              <a16:creationId xmlns:a16="http://schemas.microsoft.com/office/drawing/2014/main" id="{11136CE3-E7DD-4B9E-95B7-1769BFF8CBDF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96" name="Rounded Rectangle 4" hidden="1">
            <a:extLst>
              <a:ext uri="{FF2B5EF4-FFF2-40B4-BE49-F238E27FC236}">
                <a16:creationId xmlns:a16="http://schemas.microsoft.com/office/drawing/2014/main" id="{1F0735A8-BCA2-424A-BCD9-D221AE6F177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97" name="Picture 396" hidden="1">
            <a:extLst>
              <a:ext uri="{FF2B5EF4-FFF2-40B4-BE49-F238E27FC236}">
                <a16:creationId xmlns:a16="http://schemas.microsoft.com/office/drawing/2014/main" id="{423ACBDC-587B-4270-9C1C-CF02E434C6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98" name="SaveContBtn" hidden="1">
          <a:extLst>
            <a:ext uri="{FF2B5EF4-FFF2-40B4-BE49-F238E27FC236}">
              <a16:creationId xmlns:a16="http://schemas.microsoft.com/office/drawing/2014/main" id="{333B9EA0-4F47-490A-AE63-EDC336C08C57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99" name="Rounded Rectangle 4" hidden="1">
            <a:extLst>
              <a:ext uri="{FF2B5EF4-FFF2-40B4-BE49-F238E27FC236}">
                <a16:creationId xmlns:a16="http://schemas.microsoft.com/office/drawing/2014/main" id="{8A108E74-5B8F-4F4B-80D6-4C9518D5EC9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00" name="Picture 399" hidden="1">
            <a:extLst>
              <a:ext uri="{FF2B5EF4-FFF2-40B4-BE49-F238E27FC236}">
                <a16:creationId xmlns:a16="http://schemas.microsoft.com/office/drawing/2014/main" id="{981E151D-1096-4DD2-9373-F910C6BBC5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01" name="SaveContBtn" hidden="1">
          <a:extLst>
            <a:ext uri="{FF2B5EF4-FFF2-40B4-BE49-F238E27FC236}">
              <a16:creationId xmlns:a16="http://schemas.microsoft.com/office/drawing/2014/main" id="{528564E8-0F1B-498C-9E84-2D9EB219FB42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02" name="Rounded Rectangle 4" hidden="1">
            <a:extLst>
              <a:ext uri="{FF2B5EF4-FFF2-40B4-BE49-F238E27FC236}">
                <a16:creationId xmlns:a16="http://schemas.microsoft.com/office/drawing/2014/main" id="{B5C632F6-5AFF-4178-A3C7-FCB43099CF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03" name="Picture 402" hidden="1">
            <a:extLst>
              <a:ext uri="{FF2B5EF4-FFF2-40B4-BE49-F238E27FC236}">
                <a16:creationId xmlns:a16="http://schemas.microsoft.com/office/drawing/2014/main" id="{87454CA1-0E78-4BE4-89E8-90AC3E9BF6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04" name="SaveContBtn" hidden="1">
          <a:extLst>
            <a:ext uri="{FF2B5EF4-FFF2-40B4-BE49-F238E27FC236}">
              <a16:creationId xmlns:a16="http://schemas.microsoft.com/office/drawing/2014/main" id="{88233A03-1D6D-41E2-A3D2-B03D5A686629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05" name="Rounded Rectangle 4" hidden="1">
            <a:extLst>
              <a:ext uri="{FF2B5EF4-FFF2-40B4-BE49-F238E27FC236}">
                <a16:creationId xmlns:a16="http://schemas.microsoft.com/office/drawing/2014/main" id="{4F2F647C-94F5-45D5-A4E7-FBFE41A438C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06" name="Picture 405" hidden="1">
            <a:extLst>
              <a:ext uri="{FF2B5EF4-FFF2-40B4-BE49-F238E27FC236}">
                <a16:creationId xmlns:a16="http://schemas.microsoft.com/office/drawing/2014/main" id="{6DF0F12A-F732-4E24-AEE8-B85BCE9C31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07" name="SaveContBtn" hidden="1">
          <a:extLst>
            <a:ext uri="{FF2B5EF4-FFF2-40B4-BE49-F238E27FC236}">
              <a16:creationId xmlns:a16="http://schemas.microsoft.com/office/drawing/2014/main" id="{2D649174-6591-4B23-A511-37F231726CFC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08" name="Rounded Rectangle 4" hidden="1">
            <a:extLst>
              <a:ext uri="{FF2B5EF4-FFF2-40B4-BE49-F238E27FC236}">
                <a16:creationId xmlns:a16="http://schemas.microsoft.com/office/drawing/2014/main" id="{F5250643-57EC-41F0-86BC-E8790BD7463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09" name="Picture 408" hidden="1">
            <a:extLst>
              <a:ext uri="{FF2B5EF4-FFF2-40B4-BE49-F238E27FC236}">
                <a16:creationId xmlns:a16="http://schemas.microsoft.com/office/drawing/2014/main" id="{FB7321B2-1165-4D49-80CB-00C385DDE8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10" name="SaveContBtn" hidden="1">
          <a:extLst>
            <a:ext uri="{FF2B5EF4-FFF2-40B4-BE49-F238E27FC236}">
              <a16:creationId xmlns:a16="http://schemas.microsoft.com/office/drawing/2014/main" id="{D39FB634-3D1A-4765-A4D8-58381363E942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11" name="Rounded Rectangle 4" hidden="1">
            <a:extLst>
              <a:ext uri="{FF2B5EF4-FFF2-40B4-BE49-F238E27FC236}">
                <a16:creationId xmlns:a16="http://schemas.microsoft.com/office/drawing/2014/main" id="{46549408-356D-4189-9108-19E54080F9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12" name="Picture 411" hidden="1">
            <a:extLst>
              <a:ext uri="{FF2B5EF4-FFF2-40B4-BE49-F238E27FC236}">
                <a16:creationId xmlns:a16="http://schemas.microsoft.com/office/drawing/2014/main" id="{B0CE7A51-AC4E-4276-B843-B5F10395C1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13" name="SaveContBtn" hidden="1">
          <a:extLst>
            <a:ext uri="{FF2B5EF4-FFF2-40B4-BE49-F238E27FC236}">
              <a16:creationId xmlns:a16="http://schemas.microsoft.com/office/drawing/2014/main" id="{2363AB8F-D0F7-4D05-9E94-C71F9480B79D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14" name="Rounded Rectangle 4" hidden="1">
            <a:extLst>
              <a:ext uri="{FF2B5EF4-FFF2-40B4-BE49-F238E27FC236}">
                <a16:creationId xmlns:a16="http://schemas.microsoft.com/office/drawing/2014/main" id="{3A05B95B-B51E-4E0F-A802-59CC825C64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15" name="Picture 414" hidden="1">
            <a:extLst>
              <a:ext uri="{FF2B5EF4-FFF2-40B4-BE49-F238E27FC236}">
                <a16:creationId xmlns:a16="http://schemas.microsoft.com/office/drawing/2014/main" id="{D332DCD5-60CB-447B-93C6-E5433895DC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16" name="SaveContBtn" hidden="1">
          <a:extLst>
            <a:ext uri="{FF2B5EF4-FFF2-40B4-BE49-F238E27FC236}">
              <a16:creationId xmlns:a16="http://schemas.microsoft.com/office/drawing/2014/main" id="{F7EBBBA6-B665-4D97-AF05-72F4C7F086C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17" name="Rounded Rectangle 4" hidden="1">
            <a:extLst>
              <a:ext uri="{FF2B5EF4-FFF2-40B4-BE49-F238E27FC236}">
                <a16:creationId xmlns:a16="http://schemas.microsoft.com/office/drawing/2014/main" id="{B4D49F50-FD22-4024-8E00-062D253E332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18" name="Picture 417" hidden="1">
            <a:extLst>
              <a:ext uri="{FF2B5EF4-FFF2-40B4-BE49-F238E27FC236}">
                <a16:creationId xmlns:a16="http://schemas.microsoft.com/office/drawing/2014/main" id="{EDA87797-5CE3-46B9-A0AA-CBFB6A1A28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19" name="SaveContBtn" hidden="1">
          <a:extLst>
            <a:ext uri="{FF2B5EF4-FFF2-40B4-BE49-F238E27FC236}">
              <a16:creationId xmlns:a16="http://schemas.microsoft.com/office/drawing/2014/main" id="{77DDD1D2-C74F-47F4-8BD4-B1D93BB4749D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20" name="Rounded Rectangle 4" hidden="1">
            <a:extLst>
              <a:ext uri="{FF2B5EF4-FFF2-40B4-BE49-F238E27FC236}">
                <a16:creationId xmlns:a16="http://schemas.microsoft.com/office/drawing/2014/main" id="{2BD65553-364A-413C-B27F-61D8AB0847D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21" name="Picture 420" hidden="1">
            <a:extLst>
              <a:ext uri="{FF2B5EF4-FFF2-40B4-BE49-F238E27FC236}">
                <a16:creationId xmlns:a16="http://schemas.microsoft.com/office/drawing/2014/main" id="{80AD9BBA-1B79-4237-B7CA-D29929A0AE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22" name="SaveContBtn" hidden="1">
          <a:extLst>
            <a:ext uri="{FF2B5EF4-FFF2-40B4-BE49-F238E27FC236}">
              <a16:creationId xmlns:a16="http://schemas.microsoft.com/office/drawing/2014/main" id="{53020B5C-1A0F-4B48-AB06-FF36961D8553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23" name="Rounded Rectangle 4" hidden="1">
            <a:extLst>
              <a:ext uri="{FF2B5EF4-FFF2-40B4-BE49-F238E27FC236}">
                <a16:creationId xmlns:a16="http://schemas.microsoft.com/office/drawing/2014/main" id="{CA21A216-A5F5-412B-9C5F-1425E29EF59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24" name="Picture 423" hidden="1">
            <a:extLst>
              <a:ext uri="{FF2B5EF4-FFF2-40B4-BE49-F238E27FC236}">
                <a16:creationId xmlns:a16="http://schemas.microsoft.com/office/drawing/2014/main" id="{2E4683B4-5719-43F6-98C2-8ADEDE9E4B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25" name="SaveContBtn" hidden="1">
          <a:extLst>
            <a:ext uri="{FF2B5EF4-FFF2-40B4-BE49-F238E27FC236}">
              <a16:creationId xmlns:a16="http://schemas.microsoft.com/office/drawing/2014/main" id="{37065582-7830-42C2-99A3-334A25B03C8F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26" name="Rounded Rectangle 4" hidden="1">
            <a:extLst>
              <a:ext uri="{FF2B5EF4-FFF2-40B4-BE49-F238E27FC236}">
                <a16:creationId xmlns:a16="http://schemas.microsoft.com/office/drawing/2014/main" id="{9FAA6D58-A438-4D03-B705-C3CBB63DA09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27" name="Picture 426" hidden="1">
            <a:extLst>
              <a:ext uri="{FF2B5EF4-FFF2-40B4-BE49-F238E27FC236}">
                <a16:creationId xmlns:a16="http://schemas.microsoft.com/office/drawing/2014/main" id="{BBB867FE-DBC6-4829-9EE5-C6E2F13D69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28" name="SaveContBtn" hidden="1">
          <a:extLst>
            <a:ext uri="{FF2B5EF4-FFF2-40B4-BE49-F238E27FC236}">
              <a16:creationId xmlns:a16="http://schemas.microsoft.com/office/drawing/2014/main" id="{57A02DDA-0220-4ADB-8229-F32B3A8BBE9B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29" name="Rounded Rectangle 4" hidden="1">
            <a:extLst>
              <a:ext uri="{FF2B5EF4-FFF2-40B4-BE49-F238E27FC236}">
                <a16:creationId xmlns:a16="http://schemas.microsoft.com/office/drawing/2014/main" id="{C2627BE7-10C5-4FDD-8134-8C09906C972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30" name="Picture 429" hidden="1">
            <a:extLst>
              <a:ext uri="{FF2B5EF4-FFF2-40B4-BE49-F238E27FC236}">
                <a16:creationId xmlns:a16="http://schemas.microsoft.com/office/drawing/2014/main" id="{9D3A2737-06B7-4029-88CE-E30D3999C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31" name="SaveContBtn" hidden="1">
          <a:extLst>
            <a:ext uri="{FF2B5EF4-FFF2-40B4-BE49-F238E27FC236}">
              <a16:creationId xmlns:a16="http://schemas.microsoft.com/office/drawing/2014/main" id="{FF855168-ACA3-4E4C-93E8-6464820798F1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32" name="Rounded Rectangle 4" hidden="1">
            <a:extLst>
              <a:ext uri="{FF2B5EF4-FFF2-40B4-BE49-F238E27FC236}">
                <a16:creationId xmlns:a16="http://schemas.microsoft.com/office/drawing/2014/main" id="{3F0E6241-E397-48F4-B670-2B6B3E3930B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33" name="Picture 432" hidden="1">
            <a:extLst>
              <a:ext uri="{FF2B5EF4-FFF2-40B4-BE49-F238E27FC236}">
                <a16:creationId xmlns:a16="http://schemas.microsoft.com/office/drawing/2014/main" id="{62EDF4CA-02F2-4946-BB5C-E3ABC4D52D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34" name="SaveContBtn" hidden="1">
          <a:extLst>
            <a:ext uri="{FF2B5EF4-FFF2-40B4-BE49-F238E27FC236}">
              <a16:creationId xmlns:a16="http://schemas.microsoft.com/office/drawing/2014/main" id="{CC709DE0-FB8E-4F60-840B-E3E588737212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35" name="Rounded Rectangle 4" hidden="1">
            <a:extLst>
              <a:ext uri="{FF2B5EF4-FFF2-40B4-BE49-F238E27FC236}">
                <a16:creationId xmlns:a16="http://schemas.microsoft.com/office/drawing/2014/main" id="{DC454F30-D005-44FB-BFFF-DFAA8225FE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36" name="Picture 435" hidden="1">
            <a:extLst>
              <a:ext uri="{FF2B5EF4-FFF2-40B4-BE49-F238E27FC236}">
                <a16:creationId xmlns:a16="http://schemas.microsoft.com/office/drawing/2014/main" id="{89A1AFFC-2B96-47DC-9895-CF0CFF64EA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37" name="SaveContBtn" hidden="1">
          <a:extLst>
            <a:ext uri="{FF2B5EF4-FFF2-40B4-BE49-F238E27FC236}">
              <a16:creationId xmlns:a16="http://schemas.microsoft.com/office/drawing/2014/main" id="{73BCA62E-F9B9-4AC5-B969-C1860928FC0B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38" name="Rounded Rectangle 4" hidden="1">
            <a:extLst>
              <a:ext uri="{FF2B5EF4-FFF2-40B4-BE49-F238E27FC236}">
                <a16:creationId xmlns:a16="http://schemas.microsoft.com/office/drawing/2014/main" id="{23C4F10C-72C8-43AE-B1E0-85611CD384E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39" name="Picture 438" hidden="1">
            <a:extLst>
              <a:ext uri="{FF2B5EF4-FFF2-40B4-BE49-F238E27FC236}">
                <a16:creationId xmlns:a16="http://schemas.microsoft.com/office/drawing/2014/main" id="{3B1B389E-E78A-485A-ADC3-608F8D554D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40" name="SaveContBtn" hidden="1">
          <a:extLst>
            <a:ext uri="{FF2B5EF4-FFF2-40B4-BE49-F238E27FC236}">
              <a16:creationId xmlns:a16="http://schemas.microsoft.com/office/drawing/2014/main" id="{112D3BC0-9EB6-44D6-B645-21A9B90B7E6E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41" name="Rounded Rectangle 4" hidden="1">
            <a:extLst>
              <a:ext uri="{FF2B5EF4-FFF2-40B4-BE49-F238E27FC236}">
                <a16:creationId xmlns:a16="http://schemas.microsoft.com/office/drawing/2014/main" id="{469F0884-D69F-4FCD-B81D-BBA93ACAC4D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42" name="Picture 441" hidden="1">
            <a:extLst>
              <a:ext uri="{FF2B5EF4-FFF2-40B4-BE49-F238E27FC236}">
                <a16:creationId xmlns:a16="http://schemas.microsoft.com/office/drawing/2014/main" id="{D040A8B3-624C-4BD3-AC6F-D694FA7464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43" name="SaveContBtn" hidden="1">
          <a:extLst>
            <a:ext uri="{FF2B5EF4-FFF2-40B4-BE49-F238E27FC236}">
              <a16:creationId xmlns:a16="http://schemas.microsoft.com/office/drawing/2014/main" id="{27BDAB7C-5F35-4266-AFB5-16DE73E3D68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44" name="Rounded Rectangle 4" hidden="1">
            <a:extLst>
              <a:ext uri="{FF2B5EF4-FFF2-40B4-BE49-F238E27FC236}">
                <a16:creationId xmlns:a16="http://schemas.microsoft.com/office/drawing/2014/main" id="{86ED5EA7-2B9B-4E74-995B-8CD84DAA2ED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45" name="Picture 444" hidden="1">
            <a:extLst>
              <a:ext uri="{FF2B5EF4-FFF2-40B4-BE49-F238E27FC236}">
                <a16:creationId xmlns:a16="http://schemas.microsoft.com/office/drawing/2014/main" id="{4D3F7BA6-962D-4D4F-A0BE-03F0AF495C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46" name="SaveContBtn" hidden="1">
          <a:extLst>
            <a:ext uri="{FF2B5EF4-FFF2-40B4-BE49-F238E27FC236}">
              <a16:creationId xmlns:a16="http://schemas.microsoft.com/office/drawing/2014/main" id="{A0BF5A01-9550-4ADB-B679-5BA6CEB0B285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47" name="Rounded Rectangle 4" hidden="1">
            <a:extLst>
              <a:ext uri="{FF2B5EF4-FFF2-40B4-BE49-F238E27FC236}">
                <a16:creationId xmlns:a16="http://schemas.microsoft.com/office/drawing/2014/main" id="{8D8B555C-CF7E-4360-9AB0-D152071CBF0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48" name="Picture 447" hidden="1">
            <a:extLst>
              <a:ext uri="{FF2B5EF4-FFF2-40B4-BE49-F238E27FC236}">
                <a16:creationId xmlns:a16="http://schemas.microsoft.com/office/drawing/2014/main" id="{892CE2E7-1AA4-49F9-AB5D-9CBE4FC7C8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49" name="SaveContBtn" hidden="1">
          <a:extLst>
            <a:ext uri="{FF2B5EF4-FFF2-40B4-BE49-F238E27FC236}">
              <a16:creationId xmlns:a16="http://schemas.microsoft.com/office/drawing/2014/main" id="{47A823F6-21BF-453F-B0BB-2A00F434080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50" name="Rounded Rectangle 4" hidden="1">
            <a:extLst>
              <a:ext uri="{FF2B5EF4-FFF2-40B4-BE49-F238E27FC236}">
                <a16:creationId xmlns:a16="http://schemas.microsoft.com/office/drawing/2014/main" id="{6318F730-F304-4D0D-8855-8B0D48E1EC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51" name="Picture 450" hidden="1">
            <a:extLst>
              <a:ext uri="{FF2B5EF4-FFF2-40B4-BE49-F238E27FC236}">
                <a16:creationId xmlns:a16="http://schemas.microsoft.com/office/drawing/2014/main" id="{7A4885A1-4E09-44B4-8815-3A82F36210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52" name="SaveContBtn" hidden="1">
          <a:extLst>
            <a:ext uri="{FF2B5EF4-FFF2-40B4-BE49-F238E27FC236}">
              <a16:creationId xmlns:a16="http://schemas.microsoft.com/office/drawing/2014/main" id="{E5DB78C5-86D6-420E-B4A7-F9B300F5E918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53" name="Rounded Rectangle 4" hidden="1">
            <a:extLst>
              <a:ext uri="{FF2B5EF4-FFF2-40B4-BE49-F238E27FC236}">
                <a16:creationId xmlns:a16="http://schemas.microsoft.com/office/drawing/2014/main" id="{BE0E8BA0-021D-4BF1-995F-44512C41894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54" name="Picture 453" hidden="1">
            <a:extLst>
              <a:ext uri="{FF2B5EF4-FFF2-40B4-BE49-F238E27FC236}">
                <a16:creationId xmlns:a16="http://schemas.microsoft.com/office/drawing/2014/main" id="{5B64DEA1-6AD1-4CC4-A95D-200EC9AD05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55" name="SaveContBtn" hidden="1">
          <a:extLst>
            <a:ext uri="{FF2B5EF4-FFF2-40B4-BE49-F238E27FC236}">
              <a16:creationId xmlns:a16="http://schemas.microsoft.com/office/drawing/2014/main" id="{014ECA0E-D4D4-4165-9519-F9A41BF8F20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56" name="Rounded Rectangle 4" hidden="1">
            <a:extLst>
              <a:ext uri="{FF2B5EF4-FFF2-40B4-BE49-F238E27FC236}">
                <a16:creationId xmlns:a16="http://schemas.microsoft.com/office/drawing/2014/main" id="{A030C5BC-AA21-4EFF-8BC3-A613E1399D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57" name="Picture 456" hidden="1">
            <a:extLst>
              <a:ext uri="{FF2B5EF4-FFF2-40B4-BE49-F238E27FC236}">
                <a16:creationId xmlns:a16="http://schemas.microsoft.com/office/drawing/2014/main" id="{AD516009-B9B9-44D0-98A4-2C7E3E6E14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58" name="SaveContBtn" hidden="1">
          <a:extLst>
            <a:ext uri="{FF2B5EF4-FFF2-40B4-BE49-F238E27FC236}">
              <a16:creationId xmlns:a16="http://schemas.microsoft.com/office/drawing/2014/main" id="{9AD21136-8799-4D97-935C-AC879AB01B6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59" name="Rounded Rectangle 4" hidden="1">
            <a:extLst>
              <a:ext uri="{FF2B5EF4-FFF2-40B4-BE49-F238E27FC236}">
                <a16:creationId xmlns:a16="http://schemas.microsoft.com/office/drawing/2014/main" id="{4F8F4390-5D2E-43CA-A65A-4FCDAD931F8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60" name="Picture 459" hidden="1">
            <a:extLst>
              <a:ext uri="{FF2B5EF4-FFF2-40B4-BE49-F238E27FC236}">
                <a16:creationId xmlns:a16="http://schemas.microsoft.com/office/drawing/2014/main" id="{5B268ED0-656B-40F5-9287-82A6821714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61" name="SaveContBtn" hidden="1">
          <a:extLst>
            <a:ext uri="{FF2B5EF4-FFF2-40B4-BE49-F238E27FC236}">
              <a16:creationId xmlns:a16="http://schemas.microsoft.com/office/drawing/2014/main" id="{E5DDBA6F-BDFD-4470-BD1C-99AA762FA1C9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62" name="Rounded Rectangle 4" hidden="1">
            <a:extLst>
              <a:ext uri="{FF2B5EF4-FFF2-40B4-BE49-F238E27FC236}">
                <a16:creationId xmlns:a16="http://schemas.microsoft.com/office/drawing/2014/main" id="{72FD57E2-6884-4A8A-A896-23A247701FA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63" name="Picture 462" hidden="1">
            <a:extLst>
              <a:ext uri="{FF2B5EF4-FFF2-40B4-BE49-F238E27FC236}">
                <a16:creationId xmlns:a16="http://schemas.microsoft.com/office/drawing/2014/main" id="{91D08456-E303-4523-A4E0-81373DAA18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64" name="SaveContBtn" hidden="1">
          <a:extLst>
            <a:ext uri="{FF2B5EF4-FFF2-40B4-BE49-F238E27FC236}">
              <a16:creationId xmlns:a16="http://schemas.microsoft.com/office/drawing/2014/main" id="{323EC083-B14A-4020-9A64-0F4E7005985D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65" name="Rounded Rectangle 4" hidden="1">
            <a:extLst>
              <a:ext uri="{FF2B5EF4-FFF2-40B4-BE49-F238E27FC236}">
                <a16:creationId xmlns:a16="http://schemas.microsoft.com/office/drawing/2014/main" id="{08099B5F-F832-4DF0-BB3F-453E0232A89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66" name="Picture 465" hidden="1">
            <a:extLst>
              <a:ext uri="{FF2B5EF4-FFF2-40B4-BE49-F238E27FC236}">
                <a16:creationId xmlns:a16="http://schemas.microsoft.com/office/drawing/2014/main" id="{9E264DD1-7123-4830-9535-7E58CD320B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67" name="SaveContBtn" hidden="1">
          <a:extLst>
            <a:ext uri="{FF2B5EF4-FFF2-40B4-BE49-F238E27FC236}">
              <a16:creationId xmlns:a16="http://schemas.microsoft.com/office/drawing/2014/main" id="{E5DC3FE5-4DFE-42A4-8C9D-AAEBEB9E565F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68" name="Rounded Rectangle 4" hidden="1">
            <a:extLst>
              <a:ext uri="{FF2B5EF4-FFF2-40B4-BE49-F238E27FC236}">
                <a16:creationId xmlns:a16="http://schemas.microsoft.com/office/drawing/2014/main" id="{6D3C10DD-1F11-44BA-856C-13F6F13EB3B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69" name="Picture 468" hidden="1">
            <a:extLst>
              <a:ext uri="{FF2B5EF4-FFF2-40B4-BE49-F238E27FC236}">
                <a16:creationId xmlns:a16="http://schemas.microsoft.com/office/drawing/2014/main" id="{58D55067-70A9-458A-8D44-2831C961F1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70" name="SaveContBtn" hidden="1">
          <a:extLst>
            <a:ext uri="{FF2B5EF4-FFF2-40B4-BE49-F238E27FC236}">
              <a16:creationId xmlns:a16="http://schemas.microsoft.com/office/drawing/2014/main" id="{F5911B64-A8BD-4E48-978A-89E93D2D49C5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71" name="Rounded Rectangle 4" hidden="1">
            <a:extLst>
              <a:ext uri="{FF2B5EF4-FFF2-40B4-BE49-F238E27FC236}">
                <a16:creationId xmlns:a16="http://schemas.microsoft.com/office/drawing/2014/main" id="{9036F7B7-BD61-444A-9888-8AA30187B67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72" name="Picture 471" hidden="1">
            <a:extLst>
              <a:ext uri="{FF2B5EF4-FFF2-40B4-BE49-F238E27FC236}">
                <a16:creationId xmlns:a16="http://schemas.microsoft.com/office/drawing/2014/main" id="{382B7530-0501-4BC6-8BBE-938CA95BEC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73" name="SaveContBtn" hidden="1">
          <a:extLst>
            <a:ext uri="{FF2B5EF4-FFF2-40B4-BE49-F238E27FC236}">
              <a16:creationId xmlns:a16="http://schemas.microsoft.com/office/drawing/2014/main" id="{CFF3ACAB-6ECF-4B34-B8EE-CC7C352F746C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74" name="Rounded Rectangle 4" hidden="1">
            <a:extLst>
              <a:ext uri="{FF2B5EF4-FFF2-40B4-BE49-F238E27FC236}">
                <a16:creationId xmlns:a16="http://schemas.microsoft.com/office/drawing/2014/main" id="{CB3E5807-20E8-41F8-B99D-200688A594C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75" name="Picture 474" hidden="1">
            <a:extLst>
              <a:ext uri="{FF2B5EF4-FFF2-40B4-BE49-F238E27FC236}">
                <a16:creationId xmlns:a16="http://schemas.microsoft.com/office/drawing/2014/main" id="{FFD30116-2026-4CD8-8E7C-F45CD0FF4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76" name="SaveContBtn" hidden="1">
          <a:extLst>
            <a:ext uri="{FF2B5EF4-FFF2-40B4-BE49-F238E27FC236}">
              <a16:creationId xmlns:a16="http://schemas.microsoft.com/office/drawing/2014/main" id="{7FDC78EA-3CAF-4B34-8D31-0E9ACB84A89D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77" name="Rounded Rectangle 4" hidden="1">
            <a:extLst>
              <a:ext uri="{FF2B5EF4-FFF2-40B4-BE49-F238E27FC236}">
                <a16:creationId xmlns:a16="http://schemas.microsoft.com/office/drawing/2014/main" id="{62A54B03-62A6-4321-85C6-BE46EB8A2BF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78" name="Picture 477" hidden="1">
            <a:extLst>
              <a:ext uri="{FF2B5EF4-FFF2-40B4-BE49-F238E27FC236}">
                <a16:creationId xmlns:a16="http://schemas.microsoft.com/office/drawing/2014/main" id="{7C01EDDA-2279-4800-9AF3-F0D332252F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79" name="SaveContBtn" hidden="1">
          <a:extLst>
            <a:ext uri="{FF2B5EF4-FFF2-40B4-BE49-F238E27FC236}">
              <a16:creationId xmlns:a16="http://schemas.microsoft.com/office/drawing/2014/main" id="{6BB798D0-498C-4065-B89B-A8DF20E8B59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80" name="Rounded Rectangle 4" hidden="1">
            <a:extLst>
              <a:ext uri="{FF2B5EF4-FFF2-40B4-BE49-F238E27FC236}">
                <a16:creationId xmlns:a16="http://schemas.microsoft.com/office/drawing/2014/main" id="{0968B6D6-A9A2-4C54-9598-B5AC007AD72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81" name="Picture 480" hidden="1">
            <a:extLst>
              <a:ext uri="{FF2B5EF4-FFF2-40B4-BE49-F238E27FC236}">
                <a16:creationId xmlns:a16="http://schemas.microsoft.com/office/drawing/2014/main" id="{CE9CAD3B-ED18-4540-A5B5-35A41F1A04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82" name="SaveContBtn" hidden="1">
          <a:extLst>
            <a:ext uri="{FF2B5EF4-FFF2-40B4-BE49-F238E27FC236}">
              <a16:creationId xmlns:a16="http://schemas.microsoft.com/office/drawing/2014/main" id="{0864FD89-899A-45B5-A006-7EEAFC6B1DD9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83" name="Rounded Rectangle 4" hidden="1">
            <a:extLst>
              <a:ext uri="{FF2B5EF4-FFF2-40B4-BE49-F238E27FC236}">
                <a16:creationId xmlns:a16="http://schemas.microsoft.com/office/drawing/2014/main" id="{0567652A-C605-404E-AC70-0CC71D7A838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84" name="Picture 483" hidden="1">
            <a:extLst>
              <a:ext uri="{FF2B5EF4-FFF2-40B4-BE49-F238E27FC236}">
                <a16:creationId xmlns:a16="http://schemas.microsoft.com/office/drawing/2014/main" id="{D06526B9-A76A-4C17-B308-39D72F74AC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85" name="SaveContBtn" hidden="1">
          <a:extLst>
            <a:ext uri="{FF2B5EF4-FFF2-40B4-BE49-F238E27FC236}">
              <a16:creationId xmlns:a16="http://schemas.microsoft.com/office/drawing/2014/main" id="{024D8BD6-3968-41F6-BC72-FD022A9DF176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86" name="Rounded Rectangle 4" hidden="1">
            <a:extLst>
              <a:ext uri="{FF2B5EF4-FFF2-40B4-BE49-F238E27FC236}">
                <a16:creationId xmlns:a16="http://schemas.microsoft.com/office/drawing/2014/main" id="{E5088AC1-8F0F-47D5-9104-4864C5053D0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87" name="Picture 486" hidden="1">
            <a:extLst>
              <a:ext uri="{FF2B5EF4-FFF2-40B4-BE49-F238E27FC236}">
                <a16:creationId xmlns:a16="http://schemas.microsoft.com/office/drawing/2014/main" id="{1FE240A2-BA61-487E-8A3D-B5F4B4F88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88" name="SaveContBtn" hidden="1">
          <a:extLst>
            <a:ext uri="{FF2B5EF4-FFF2-40B4-BE49-F238E27FC236}">
              <a16:creationId xmlns:a16="http://schemas.microsoft.com/office/drawing/2014/main" id="{F5890116-11A1-4946-87EF-DDA665C7571C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89" name="Rounded Rectangle 4" hidden="1">
            <a:extLst>
              <a:ext uri="{FF2B5EF4-FFF2-40B4-BE49-F238E27FC236}">
                <a16:creationId xmlns:a16="http://schemas.microsoft.com/office/drawing/2014/main" id="{3B6D834A-1B4B-4368-87AC-AC6598FD699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90" name="Picture 489" hidden="1">
            <a:extLst>
              <a:ext uri="{FF2B5EF4-FFF2-40B4-BE49-F238E27FC236}">
                <a16:creationId xmlns:a16="http://schemas.microsoft.com/office/drawing/2014/main" id="{BCEF41DD-F98B-4486-81D9-3A69255193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91" name="SaveContBtn" hidden="1">
          <a:extLst>
            <a:ext uri="{FF2B5EF4-FFF2-40B4-BE49-F238E27FC236}">
              <a16:creationId xmlns:a16="http://schemas.microsoft.com/office/drawing/2014/main" id="{2990D483-EFCB-4481-B3A5-9B6577799520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92" name="Rounded Rectangle 4" hidden="1">
            <a:extLst>
              <a:ext uri="{FF2B5EF4-FFF2-40B4-BE49-F238E27FC236}">
                <a16:creationId xmlns:a16="http://schemas.microsoft.com/office/drawing/2014/main" id="{10E5C45D-4DC3-4738-A37B-FC110D71F4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93" name="Picture 492" hidden="1">
            <a:extLst>
              <a:ext uri="{FF2B5EF4-FFF2-40B4-BE49-F238E27FC236}">
                <a16:creationId xmlns:a16="http://schemas.microsoft.com/office/drawing/2014/main" id="{6895347F-88B4-43EB-B4DD-7516843706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94" name="SaveContBtn" hidden="1">
          <a:extLst>
            <a:ext uri="{FF2B5EF4-FFF2-40B4-BE49-F238E27FC236}">
              <a16:creationId xmlns:a16="http://schemas.microsoft.com/office/drawing/2014/main" id="{E82920EA-8CA1-4001-A960-AF1C57F4573F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95" name="Rounded Rectangle 4" hidden="1">
            <a:extLst>
              <a:ext uri="{FF2B5EF4-FFF2-40B4-BE49-F238E27FC236}">
                <a16:creationId xmlns:a16="http://schemas.microsoft.com/office/drawing/2014/main" id="{2575E5F4-32DB-4575-A7F7-B33D2485A7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96" name="Picture 495" hidden="1">
            <a:extLst>
              <a:ext uri="{FF2B5EF4-FFF2-40B4-BE49-F238E27FC236}">
                <a16:creationId xmlns:a16="http://schemas.microsoft.com/office/drawing/2014/main" id="{535CEC1A-7187-4993-81A6-FA7C40556A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97" name="SaveContBtn" hidden="1">
          <a:extLst>
            <a:ext uri="{FF2B5EF4-FFF2-40B4-BE49-F238E27FC236}">
              <a16:creationId xmlns:a16="http://schemas.microsoft.com/office/drawing/2014/main" id="{88582A12-035E-4E16-9D4F-312986AA9EF5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98" name="Rounded Rectangle 4" hidden="1">
            <a:extLst>
              <a:ext uri="{FF2B5EF4-FFF2-40B4-BE49-F238E27FC236}">
                <a16:creationId xmlns:a16="http://schemas.microsoft.com/office/drawing/2014/main" id="{832E4342-37E1-476D-804B-0C535CBC5F1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99" name="Picture 498" hidden="1">
            <a:extLst>
              <a:ext uri="{FF2B5EF4-FFF2-40B4-BE49-F238E27FC236}">
                <a16:creationId xmlns:a16="http://schemas.microsoft.com/office/drawing/2014/main" id="{8D1CC24B-249F-4DEB-B956-86F4FE624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00" name="SaveContBtn" hidden="1">
          <a:extLst>
            <a:ext uri="{FF2B5EF4-FFF2-40B4-BE49-F238E27FC236}">
              <a16:creationId xmlns:a16="http://schemas.microsoft.com/office/drawing/2014/main" id="{D3D7EFFA-FCAD-4D15-8BF1-BDB21AD347E2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01" name="Rounded Rectangle 4" hidden="1">
            <a:extLst>
              <a:ext uri="{FF2B5EF4-FFF2-40B4-BE49-F238E27FC236}">
                <a16:creationId xmlns:a16="http://schemas.microsoft.com/office/drawing/2014/main" id="{515119EA-C345-4424-8A1F-7C35C156FE7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02" name="Picture 501" hidden="1">
            <a:extLst>
              <a:ext uri="{FF2B5EF4-FFF2-40B4-BE49-F238E27FC236}">
                <a16:creationId xmlns:a16="http://schemas.microsoft.com/office/drawing/2014/main" id="{3E8C49C1-92B2-41E2-B57D-2644667CD8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03" name="SaveContBtn" hidden="1">
          <a:extLst>
            <a:ext uri="{FF2B5EF4-FFF2-40B4-BE49-F238E27FC236}">
              <a16:creationId xmlns:a16="http://schemas.microsoft.com/office/drawing/2014/main" id="{CAB5791E-55DF-4FEE-8164-ECBE59F2811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04" name="Rounded Rectangle 4" hidden="1">
            <a:extLst>
              <a:ext uri="{FF2B5EF4-FFF2-40B4-BE49-F238E27FC236}">
                <a16:creationId xmlns:a16="http://schemas.microsoft.com/office/drawing/2014/main" id="{84B8B0C4-5DF1-4A83-8BE6-7AFD6B953A5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05" name="Picture 504" hidden="1">
            <a:extLst>
              <a:ext uri="{FF2B5EF4-FFF2-40B4-BE49-F238E27FC236}">
                <a16:creationId xmlns:a16="http://schemas.microsoft.com/office/drawing/2014/main" id="{553BA837-F831-43B6-9EC4-D7359B6063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06" name="SaveContBtn" hidden="1">
          <a:extLst>
            <a:ext uri="{FF2B5EF4-FFF2-40B4-BE49-F238E27FC236}">
              <a16:creationId xmlns:a16="http://schemas.microsoft.com/office/drawing/2014/main" id="{D781556A-4642-4FCC-B461-10140954ACF1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07" name="Rounded Rectangle 4" hidden="1">
            <a:extLst>
              <a:ext uri="{FF2B5EF4-FFF2-40B4-BE49-F238E27FC236}">
                <a16:creationId xmlns:a16="http://schemas.microsoft.com/office/drawing/2014/main" id="{AFD46349-C00F-4E14-A82F-438DD42D6C9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08" name="Picture 507" hidden="1">
            <a:extLst>
              <a:ext uri="{FF2B5EF4-FFF2-40B4-BE49-F238E27FC236}">
                <a16:creationId xmlns:a16="http://schemas.microsoft.com/office/drawing/2014/main" id="{959C100C-578B-461F-8623-EF6A526548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09" name="SaveContBtn" hidden="1">
          <a:extLst>
            <a:ext uri="{FF2B5EF4-FFF2-40B4-BE49-F238E27FC236}">
              <a16:creationId xmlns:a16="http://schemas.microsoft.com/office/drawing/2014/main" id="{2A655B5C-A2AA-442B-939E-2BF2345C08D0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0" name="Rounded Rectangle 4" hidden="1">
            <a:extLst>
              <a:ext uri="{FF2B5EF4-FFF2-40B4-BE49-F238E27FC236}">
                <a16:creationId xmlns:a16="http://schemas.microsoft.com/office/drawing/2014/main" id="{EE8FC4D4-6980-49B1-B38F-514F551DDB4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11" name="Picture 510" hidden="1">
            <a:extLst>
              <a:ext uri="{FF2B5EF4-FFF2-40B4-BE49-F238E27FC236}">
                <a16:creationId xmlns:a16="http://schemas.microsoft.com/office/drawing/2014/main" id="{FAF0FCC3-5A5E-4434-94B7-930E193C4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12" name="SaveContBtn" hidden="1">
          <a:extLst>
            <a:ext uri="{FF2B5EF4-FFF2-40B4-BE49-F238E27FC236}">
              <a16:creationId xmlns:a16="http://schemas.microsoft.com/office/drawing/2014/main" id="{5AA1C7CD-2C0F-4359-9E86-AB2F6ABF661F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3" name="Rounded Rectangle 4" hidden="1">
            <a:extLst>
              <a:ext uri="{FF2B5EF4-FFF2-40B4-BE49-F238E27FC236}">
                <a16:creationId xmlns:a16="http://schemas.microsoft.com/office/drawing/2014/main" id="{AA2924AF-CB2A-430A-A4E3-59F824DC920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14" name="Picture 513" hidden="1">
            <a:extLst>
              <a:ext uri="{FF2B5EF4-FFF2-40B4-BE49-F238E27FC236}">
                <a16:creationId xmlns:a16="http://schemas.microsoft.com/office/drawing/2014/main" id="{D8628F0B-2D80-4D3E-965B-79BF19123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15" name="SaveContBtn" hidden="1">
          <a:extLst>
            <a:ext uri="{FF2B5EF4-FFF2-40B4-BE49-F238E27FC236}">
              <a16:creationId xmlns:a16="http://schemas.microsoft.com/office/drawing/2014/main" id="{49A4CC1B-0D5A-40FB-B77D-BC4E90B7A3E8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6" name="Rounded Rectangle 4" hidden="1">
            <a:extLst>
              <a:ext uri="{FF2B5EF4-FFF2-40B4-BE49-F238E27FC236}">
                <a16:creationId xmlns:a16="http://schemas.microsoft.com/office/drawing/2014/main" id="{0CAC9276-4B77-4156-8968-CFA8BC66EA3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17" name="Picture 516" hidden="1">
            <a:extLst>
              <a:ext uri="{FF2B5EF4-FFF2-40B4-BE49-F238E27FC236}">
                <a16:creationId xmlns:a16="http://schemas.microsoft.com/office/drawing/2014/main" id="{B4D91DB1-91BD-47A6-ABC2-0DF490325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18" name="SaveContBtn" hidden="1">
          <a:extLst>
            <a:ext uri="{FF2B5EF4-FFF2-40B4-BE49-F238E27FC236}">
              <a16:creationId xmlns:a16="http://schemas.microsoft.com/office/drawing/2014/main" id="{B451A623-27CA-415E-A890-05E5ACFEF365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9" name="Rounded Rectangle 4" hidden="1">
            <a:extLst>
              <a:ext uri="{FF2B5EF4-FFF2-40B4-BE49-F238E27FC236}">
                <a16:creationId xmlns:a16="http://schemas.microsoft.com/office/drawing/2014/main" id="{39A5AFDF-0B9A-41DC-83D1-8D4F447D66E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0" name="Picture 519" hidden="1">
            <a:extLst>
              <a:ext uri="{FF2B5EF4-FFF2-40B4-BE49-F238E27FC236}">
                <a16:creationId xmlns:a16="http://schemas.microsoft.com/office/drawing/2014/main" id="{85BD77FF-5E97-417F-878E-680C29DDA5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21" name="SaveContBtn" hidden="1">
          <a:extLst>
            <a:ext uri="{FF2B5EF4-FFF2-40B4-BE49-F238E27FC236}">
              <a16:creationId xmlns:a16="http://schemas.microsoft.com/office/drawing/2014/main" id="{9A3049C8-45E7-4296-B5E0-8F890B84FA56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22" name="Rounded Rectangle 4" hidden="1">
            <a:extLst>
              <a:ext uri="{FF2B5EF4-FFF2-40B4-BE49-F238E27FC236}">
                <a16:creationId xmlns:a16="http://schemas.microsoft.com/office/drawing/2014/main" id="{30EBA50F-2C21-4942-A415-A9CACBF3800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3" name="Picture 522" hidden="1">
            <a:extLst>
              <a:ext uri="{FF2B5EF4-FFF2-40B4-BE49-F238E27FC236}">
                <a16:creationId xmlns:a16="http://schemas.microsoft.com/office/drawing/2014/main" id="{D25DEFB9-26EB-4FDC-A5C5-80570AD087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24" name="SaveContBtn" hidden="1">
          <a:extLst>
            <a:ext uri="{FF2B5EF4-FFF2-40B4-BE49-F238E27FC236}">
              <a16:creationId xmlns:a16="http://schemas.microsoft.com/office/drawing/2014/main" id="{E0E00F94-F48E-4B94-8F35-D315389B358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25" name="Rounded Rectangle 4" hidden="1">
            <a:extLst>
              <a:ext uri="{FF2B5EF4-FFF2-40B4-BE49-F238E27FC236}">
                <a16:creationId xmlns:a16="http://schemas.microsoft.com/office/drawing/2014/main" id="{6BFEEE45-5BB5-4BB6-BFD4-2697A21DC34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6" name="Picture 525" hidden="1">
            <a:extLst>
              <a:ext uri="{FF2B5EF4-FFF2-40B4-BE49-F238E27FC236}">
                <a16:creationId xmlns:a16="http://schemas.microsoft.com/office/drawing/2014/main" id="{93D04B35-2150-42E3-9617-3AECD6C37A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27" name="SaveContBtn" hidden="1">
          <a:extLst>
            <a:ext uri="{FF2B5EF4-FFF2-40B4-BE49-F238E27FC236}">
              <a16:creationId xmlns:a16="http://schemas.microsoft.com/office/drawing/2014/main" id="{3517A11C-4AA3-4D17-8539-D76B06B3359C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28" name="Rounded Rectangle 4" hidden="1">
            <a:extLst>
              <a:ext uri="{FF2B5EF4-FFF2-40B4-BE49-F238E27FC236}">
                <a16:creationId xmlns:a16="http://schemas.microsoft.com/office/drawing/2014/main" id="{186604DD-97F1-47A6-A9DF-A0B9F9B6DD5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9" name="Picture 528" hidden="1">
            <a:extLst>
              <a:ext uri="{FF2B5EF4-FFF2-40B4-BE49-F238E27FC236}">
                <a16:creationId xmlns:a16="http://schemas.microsoft.com/office/drawing/2014/main" id="{45CEE67B-6E0D-413E-8346-E7AA31190D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30" name="SaveContBtn" hidden="1">
          <a:extLst>
            <a:ext uri="{FF2B5EF4-FFF2-40B4-BE49-F238E27FC236}">
              <a16:creationId xmlns:a16="http://schemas.microsoft.com/office/drawing/2014/main" id="{B01E00B5-B4F7-4A69-B075-AE5513995A49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31" name="Rounded Rectangle 4" hidden="1">
            <a:extLst>
              <a:ext uri="{FF2B5EF4-FFF2-40B4-BE49-F238E27FC236}">
                <a16:creationId xmlns:a16="http://schemas.microsoft.com/office/drawing/2014/main" id="{7BC6EC73-7B06-4429-B053-7141519B14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32" name="Picture 531" hidden="1">
            <a:extLst>
              <a:ext uri="{FF2B5EF4-FFF2-40B4-BE49-F238E27FC236}">
                <a16:creationId xmlns:a16="http://schemas.microsoft.com/office/drawing/2014/main" id="{E43BCC59-5217-4E33-AB11-80D2B76A84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33" name="SaveContBtn" hidden="1">
          <a:extLst>
            <a:ext uri="{FF2B5EF4-FFF2-40B4-BE49-F238E27FC236}">
              <a16:creationId xmlns:a16="http://schemas.microsoft.com/office/drawing/2014/main" id="{1B3D2476-F40E-40CD-B88B-4D8408566023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34" name="Rounded Rectangle 4" hidden="1">
            <a:extLst>
              <a:ext uri="{FF2B5EF4-FFF2-40B4-BE49-F238E27FC236}">
                <a16:creationId xmlns:a16="http://schemas.microsoft.com/office/drawing/2014/main" id="{C425ED4C-D7E5-432C-91CD-858470D966C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35" name="Picture 534" hidden="1">
            <a:extLst>
              <a:ext uri="{FF2B5EF4-FFF2-40B4-BE49-F238E27FC236}">
                <a16:creationId xmlns:a16="http://schemas.microsoft.com/office/drawing/2014/main" id="{4E49CBDD-3949-4BBC-A99C-D0C1DD52EE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36" name="SaveContBtn" hidden="1">
          <a:extLst>
            <a:ext uri="{FF2B5EF4-FFF2-40B4-BE49-F238E27FC236}">
              <a16:creationId xmlns:a16="http://schemas.microsoft.com/office/drawing/2014/main" id="{74BBED51-7821-4E28-AA26-00A7DC1F54BB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37" name="Rounded Rectangle 4" hidden="1">
            <a:extLst>
              <a:ext uri="{FF2B5EF4-FFF2-40B4-BE49-F238E27FC236}">
                <a16:creationId xmlns:a16="http://schemas.microsoft.com/office/drawing/2014/main" id="{7867103A-8874-4E2D-9DF2-1E7F15C40F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38" name="Picture 537" hidden="1">
            <a:extLst>
              <a:ext uri="{FF2B5EF4-FFF2-40B4-BE49-F238E27FC236}">
                <a16:creationId xmlns:a16="http://schemas.microsoft.com/office/drawing/2014/main" id="{82C67517-07FB-4660-A55B-48B272F604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39" name="SaveContBtn" hidden="1">
          <a:extLst>
            <a:ext uri="{FF2B5EF4-FFF2-40B4-BE49-F238E27FC236}">
              <a16:creationId xmlns:a16="http://schemas.microsoft.com/office/drawing/2014/main" id="{7D316865-1406-4E15-9610-AA3CC619E7E4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40" name="Rounded Rectangle 4" hidden="1">
            <a:extLst>
              <a:ext uri="{FF2B5EF4-FFF2-40B4-BE49-F238E27FC236}">
                <a16:creationId xmlns:a16="http://schemas.microsoft.com/office/drawing/2014/main" id="{DEA0E437-CA6B-407E-A838-F448A85D0A4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41" name="Picture 540" hidden="1">
            <a:extLst>
              <a:ext uri="{FF2B5EF4-FFF2-40B4-BE49-F238E27FC236}">
                <a16:creationId xmlns:a16="http://schemas.microsoft.com/office/drawing/2014/main" id="{39AB61DC-D288-49B5-B77E-5FF3288942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42" name="SaveContBtn" hidden="1">
          <a:extLst>
            <a:ext uri="{FF2B5EF4-FFF2-40B4-BE49-F238E27FC236}">
              <a16:creationId xmlns:a16="http://schemas.microsoft.com/office/drawing/2014/main" id="{A5F10875-AB96-4F39-8CD1-F8A431DDF543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43" name="Rounded Rectangle 4" hidden="1">
            <a:extLst>
              <a:ext uri="{FF2B5EF4-FFF2-40B4-BE49-F238E27FC236}">
                <a16:creationId xmlns:a16="http://schemas.microsoft.com/office/drawing/2014/main" id="{B91F9BE7-0725-4D30-A070-2250282891F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44" name="Picture 543" hidden="1">
            <a:extLst>
              <a:ext uri="{FF2B5EF4-FFF2-40B4-BE49-F238E27FC236}">
                <a16:creationId xmlns:a16="http://schemas.microsoft.com/office/drawing/2014/main" id="{7A3752E6-FB83-4491-8600-9707CEB39E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45" name="SaveContBtn" hidden="1">
          <a:extLst>
            <a:ext uri="{FF2B5EF4-FFF2-40B4-BE49-F238E27FC236}">
              <a16:creationId xmlns:a16="http://schemas.microsoft.com/office/drawing/2014/main" id="{346839EE-C8BF-47BE-BEC1-6F102406C6AB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46" name="Rounded Rectangle 4" hidden="1">
            <a:extLst>
              <a:ext uri="{FF2B5EF4-FFF2-40B4-BE49-F238E27FC236}">
                <a16:creationId xmlns:a16="http://schemas.microsoft.com/office/drawing/2014/main" id="{2B89E049-705F-4F41-9F3B-BD083D96FF6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47" name="Picture 546" hidden="1">
            <a:extLst>
              <a:ext uri="{FF2B5EF4-FFF2-40B4-BE49-F238E27FC236}">
                <a16:creationId xmlns:a16="http://schemas.microsoft.com/office/drawing/2014/main" id="{A214E11B-A88C-464D-86CF-B57EDA8AA5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48" name="SaveContBtn" hidden="1">
          <a:extLst>
            <a:ext uri="{FF2B5EF4-FFF2-40B4-BE49-F238E27FC236}">
              <a16:creationId xmlns:a16="http://schemas.microsoft.com/office/drawing/2014/main" id="{5149B30A-B98F-4088-BE95-1A699FE66531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49" name="Rounded Rectangle 4" hidden="1">
            <a:extLst>
              <a:ext uri="{FF2B5EF4-FFF2-40B4-BE49-F238E27FC236}">
                <a16:creationId xmlns:a16="http://schemas.microsoft.com/office/drawing/2014/main" id="{2DD4B19E-722A-4B7A-9071-5BBD4E747A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50" name="Picture 549" hidden="1">
            <a:extLst>
              <a:ext uri="{FF2B5EF4-FFF2-40B4-BE49-F238E27FC236}">
                <a16:creationId xmlns:a16="http://schemas.microsoft.com/office/drawing/2014/main" id="{AA5BFB95-0F71-4B70-8B08-6590277A7B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51" name="SaveContBtn" hidden="1">
          <a:extLst>
            <a:ext uri="{FF2B5EF4-FFF2-40B4-BE49-F238E27FC236}">
              <a16:creationId xmlns:a16="http://schemas.microsoft.com/office/drawing/2014/main" id="{0C083217-7A69-436C-ADD1-39AED540C8C5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52" name="Rounded Rectangle 4" hidden="1">
            <a:extLst>
              <a:ext uri="{FF2B5EF4-FFF2-40B4-BE49-F238E27FC236}">
                <a16:creationId xmlns:a16="http://schemas.microsoft.com/office/drawing/2014/main" id="{16194979-9187-41FC-BE19-0D4DB677C2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53" name="Picture 552" hidden="1">
            <a:extLst>
              <a:ext uri="{FF2B5EF4-FFF2-40B4-BE49-F238E27FC236}">
                <a16:creationId xmlns:a16="http://schemas.microsoft.com/office/drawing/2014/main" id="{65487D90-5497-456C-A98A-BFF6A95B47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54" name="SaveContBtn" hidden="1">
          <a:extLst>
            <a:ext uri="{FF2B5EF4-FFF2-40B4-BE49-F238E27FC236}">
              <a16:creationId xmlns:a16="http://schemas.microsoft.com/office/drawing/2014/main" id="{CA6D8B8E-DCCC-46D4-A956-D1738C4BE5E1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55" name="Rounded Rectangle 4" hidden="1">
            <a:extLst>
              <a:ext uri="{FF2B5EF4-FFF2-40B4-BE49-F238E27FC236}">
                <a16:creationId xmlns:a16="http://schemas.microsoft.com/office/drawing/2014/main" id="{92ABD293-39A1-4CB8-9546-78180224791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56" name="Picture 555" hidden="1">
            <a:extLst>
              <a:ext uri="{FF2B5EF4-FFF2-40B4-BE49-F238E27FC236}">
                <a16:creationId xmlns:a16="http://schemas.microsoft.com/office/drawing/2014/main" id="{4ABA34C8-C109-41F2-B6FF-1677FB0AB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57" name="SaveContBtn" hidden="1">
          <a:extLst>
            <a:ext uri="{FF2B5EF4-FFF2-40B4-BE49-F238E27FC236}">
              <a16:creationId xmlns:a16="http://schemas.microsoft.com/office/drawing/2014/main" id="{D4663257-A287-4801-B192-0AAD91D058D0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58" name="Rounded Rectangle 4" hidden="1">
            <a:extLst>
              <a:ext uri="{FF2B5EF4-FFF2-40B4-BE49-F238E27FC236}">
                <a16:creationId xmlns:a16="http://schemas.microsoft.com/office/drawing/2014/main" id="{6ED177E7-9DC9-437B-AEFA-8BAB5FC433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59" name="Picture 558" hidden="1">
            <a:extLst>
              <a:ext uri="{FF2B5EF4-FFF2-40B4-BE49-F238E27FC236}">
                <a16:creationId xmlns:a16="http://schemas.microsoft.com/office/drawing/2014/main" id="{BD9090A8-84F5-4125-BB7D-F2A311D96A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60" name="SaveContBtn" hidden="1">
          <a:extLst>
            <a:ext uri="{FF2B5EF4-FFF2-40B4-BE49-F238E27FC236}">
              <a16:creationId xmlns:a16="http://schemas.microsoft.com/office/drawing/2014/main" id="{0BF95866-23B9-4DFC-887E-CA448F01102C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61" name="Rounded Rectangle 4" hidden="1">
            <a:extLst>
              <a:ext uri="{FF2B5EF4-FFF2-40B4-BE49-F238E27FC236}">
                <a16:creationId xmlns:a16="http://schemas.microsoft.com/office/drawing/2014/main" id="{1EE06085-57D0-486B-BFFB-990D97BBE52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62" name="Picture 561" hidden="1">
            <a:extLst>
              <a:ext uri="{FF2B5EF4-FFF2-40B4-BE49-F238E27FC236}">
                <a16:creationId xmlns:a16="http://schemas.microsoft.com/office/drawing/2014/main" id="{756FF405-5941-458F-93CA-D6EF0EBC9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63" name="SaveContBtn" hidden="1">
          <a:extLst>
            <a:ext uri="{FF2B5EF4-FFF2-40B4-BE49-F238E27FC236}">
              <a16:creationId xmlns:a16="http://schemas.microsoft.com/office/drawing/2014/main" id="{C3567D9C-980D-4850-92B6-5C7F1962D1D6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64" name="Rounded Rectangle 4" hidden="1">
            <a:extLst>
              <a:ext uri="{FF2B5EF4-FFF2-40B4-BE49-F238E27FC236}">
                <a16:creationId xmlns:a16="http://schemas.microsoft.com/office/drawing/2014/main" id="{7D5388EE-EE7A-4B82-BB6B-8F6C2F9E897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65" name="Picture 564" hidden="1">
            <a:extLst>
              <a:ext uri="{FF2B5EF4-FFF2-40B4-BE49-F238E27FC236}">
                <a16:creationId xmlns:a16="http://schemas.microsoft.com/office/drawing/2014/main" id="{5EEA943A-F7B0-419A-B551-B924B019A8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66" name="SaveContBtn" hidden="1">
          <a:extLst>
            <a:ext uri="{FF2B5EF4-FFF2-40B4-BE49-F238E27FC236}">
              <a16:creationId xmlns:a16="http://schemas.microsoft.com/office/drawing/2014/main" id="{714A5BA9-3E64-4C48-B8BF-E3185DAB98C7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67" name="Rounded Rectangle 4" hidden="1">
            <a:extLst>
              <a:ext uri="{FF2B5EF4-FFF2-40B4-BE49-F238E27FC236}">
                <a16:creationId xmlns:a16="http://schemas.microsoft.com/office/drawing/2014/main" id="{F3C6B5F2-A184-42FF-80DA-E815F8C0099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68" name="Picture 567" hidden="1">
            <a:extLst>
              <a:ext uri="{FF2B5EF4-FFF2-40B4-BE49-F238E27FC236}">
                <a16:creationId xmlns:a16="http://schemas.microsoft.com/office/drawing/2014/main" id="{BF2E4CE8-A1DA-4A12-BC7C-1DCBD1F4E0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69" name="SaveContBtn" hidden="1">
          <a:extLst>
            <a:ext uri="{FF2B5EF4-FFF2-40B4-BE49-F238E27FC236}">
              <a16:creationId xmlns:a16="http://schemas.microsoft.com/office/drawing/2014/main" id="{1AA0281B-AF66-4D88-A899-2B6870891E4E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70" name="Rounded Rectangle 4" hidden="1">
            <a:extLst>
              <a:ext uri="{FF2B5EF4-FFF2-40B4-BE49-F238E27FC236}">
                <a16:creationId xmlns:a16="http://schemas.microsoft.com/office/drawing/2014/main" id="{CEF7C771-3C7A-4268-B819-80E049BBB9D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71" name="Picture 570" hidden="1">
            <a:extLst>
              <a:ext uri="{FF2B5EF4-FFF2-40B4-BE49-F238E27FC236}">
                <a16:creationId xmlns:a16="http://schemas.microsoft.com/office/drawing/2014/main" id="{087CBE74-09CE-4D6E-9DD9-2191706E8B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72" name="SaveContBtn" hidden="1">
          <a:extLst>
            <a:ext uri="{FF2B5EF4-FFF2-40B4-BE49-F238E27FC236}">
              <a16:creationId xmlns:a16="http://schemas.microsoft.com/office/drawing/2014/main" id="{256307EE-15DB-40EC-948E-3C8F409C23D7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73" name="Rounded Rectangle 4" hidden="1">
            <a:extLst>
              <a:ext uri="{FF2B5EF4-FFF2-40B4-BE49-F238E27FC236}">
                <a16:creationId xmlns:a16="http://schemas.microsoft.com/office/drawing/2014/main" id="{9657AC91-AFD4-47FA-AC55-299CCDF8077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74" name="Picture 573" hidden="1">
            <a:extLst>
              <a:ext uri="{FF2B5EF4-FFF2-40B4-BE49-F238E27FC236}">
                <a16:creationId xmlns:a16="http://schemas.microsoft.com/office/drawing/2014/main" id="{54A74843-C922-4896-8735-879A0E3260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75" name="SaveContBtn" hidden="1">
          <a:extLst>
            <a:ext uri="{FF2B5EF4-FFF2-40B4-BE49-F238E27FC236}">
              <a16:creationId xmlns:a16="http://schemas.microsoft.com/office/drawing/2014/main" id="{080E455B-7BE9-4371-B68E-37E8E03D1FDB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76" name="Rounded Rectangle 4" hidden="1">
            <a:extLst>
              <a:ext uri="{FF2B5EF4-FFF2-40B4-BE49-F238E27FC236}">
                <a16:creationId xmlns:a16="http://schemas.microsoft.com/office/drawing/2014/main" id="{6862E8E6-631C-4FF6-9C91-5186721BE6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77" name="Picture 576" hidden="1">
            <a:extLst>
              <a:ext uri="{FF2B5EF4-FFF2-40B4-BE49-F238E27FC236}">
                <a16:creationId xmlns:a16="http://schemas.microsoft.com/office/drawing/2014/main" id="{431847B6-99A1-49DA-81EF-04D44F47E3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78" name="SaveContBtn" hidden="1">
          <a:extLst>
            <a:ext uri="{FF2B5EF4-FFF2-40B4-BE49-F238E27FC236}">
              <a16:creationId xmlns:a16="http://schemas.microsoft.com/office/drawing/2014/main" id="{DFB804AF-4524-4BAA-B54D-021485BAC2E0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79" name="Rounded Rectangle 4" hidden="1">
            <a:extLst>
              <a:ext uri="{FF2B5EF4-FFF2-40B4-BE49-F238E27FC236}">
                <a16:creationId xmlns:a16="http://schemas.microsoft.com/office/drawing/2014/main" id="{E7A3344C-44F0-447B-BAE2-066BA74540D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80" name="Picture 579" hidden="1">
            <a:extLst>
              <a:ext uri="{FF2B5EF4-FFF2-40B4-BE49-F238E27FC236}">
                <a16:creationId xmlns:a16="http://schemas.microsoft.com/office/drawing/2014/main" id="{AEC73961-6CE2-4CAA-AFC0-8738430394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81" name="SaveContBtn" hidden="1">
          <a:extLst>
            <a:ext uri="{FF2B5EF4-FFF2-40B4-BE49-F238E27FC236}">
              <a16:creationId xmlns:a16="http://schemas.microsoft.com/office/drawing/2014/main" id="{FB14DD02-867C-4355-BCDD-B255B47DAF22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82" name="Rounded Rectangle 4" hidden="1">
            <a:extLst>
              <a:ext uri="{FF2B5EF4-FFF2-40B4-BE49-F238E27FC236}">
                <a16:creationId xmlns:a16="http://schemas.microsoft.com/office/drawing/2014/main" id="{2AE3F747-1460-4682-AF4F-71FAF4ED283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83" name="Picture 582" hidden="1">
            <a:extLst>
              <a:ext uri="{FF2B5EF4-FFF2-40B4-BE49-F238E27FC236}">
                <a16:creationId xmlns:a16="http://schemas.microsoft.com/office/drawing/2014/main" id="{933E3D0A-CEAE-43D1-AF03-1984076AAE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84" name="SaveContBtn" hidden="1">
          <a:extLst>
            <a:ext uri="{FF2B5EF4-FFF2-40B4-BE49-F238E27FC236}">
              <a16:creationId xmlns:a16="http://schemas.microsoft.com/office/drawing/2014/main" id="{E1D03565-2D60-4C78-BF19-A57E8B82AF41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85" name="Rounded Rectangle 4" hidden="1">
            <a:extLst>
              <a:ext uri="{FF2B5EF4-FFF2-40B4-BE49-F238E27FC236}">
                <a16:creationId xmlns:a16="http://schemas.microsoft.com/office/drawing/2014/main" id="{66157B40-0AB1-4040-8FB4-3ADFB897C2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86" name="Picture 585" hidden="1">
            <a:extLst>
              <a:ext uri="{FF2B5EF4-FFF2-40B4-BE49-F238E27FC236}">
                <a16:creationId xmlns:a16="http://schemas.microsoft.com/office/drawing/2014/main" id="{F8CC956D-4080-492C-8AD9-9EF807D1E2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87" name="SaveContBtn" hidden="1">
          <a:extLst>
            <a:ext uri="{FF2B5EF4-FFF2-40B4-BE49-F238E27FC236}">
              <a16:creationId xmlns:a16="http://schemas.microsoft.com/office/drawing/2014/main" id="{72E6440F-9C62-42DB-A71F-5FFB7EAB7ED7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88" name="Rounded Rectangle 4" hidden="1">
            <a:extLst>
              <a:ext uri="{FF2B5EF4-FFF2-40B4-BE49-F238E27FC236}">
                <a16:creationId xmlns:a16="http://schemas.microsoft.com/office/drawing/2014/main" id="{7F61A794-C17C-42AE-9F24-8C144ADA085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89" name="Picture 588" hidden="1">
            <a:extLst>
              <a:ext uri="{FF2B5EF4-FFF2-40B4-BE49-F238E27FC236}">
                <a16:creationId xmlns:a16="http://schemas.microsoft.com/office/drawing/2014/main" id="{CF091257-B5A2-4199-9E7D-E309A79F68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90" name="SaveContBtn" hidden="1">
          <a:extLst>
            <a:ext uri="{FF2B5EF4-FFF2-40B4-BE49-F238E27FC236}">
              <a16:creationId xmlns:a16="http://schemas.microsoft.com/office/drawing/2014/main" id="{5E03C361-5AAD-4048-B804-F3BBADDB9BFC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91" name="Rounded Rectangle 4" hidden="1">
            <a:extLst>
              <a:ext uri="{FF2B5EF4-FFF2-40B4-BE49-F238E27FC236}">
                <a16:creationId xmlns:a16="http://schemas.microsoft.com/office/drawing/2014/main" id="{161E7D76-7869-46E3-831F-315D8F4BAFB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92" name="Picture 591" hidden="1">
            <a:extLst>
              <a:ext uri="{FF2B5EF4-FFF2-40B4-BE49-F238E27FC236}">
                <a16:creationId xmlns:a16="http://schemas.microsoft.com/office/drawing/2014/main" id="{87DBA8FD-92C9-425D-8F45-A5BFE68749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93" name="SaveContBtn" hidden="1">
          <a:extLst>
            <a:ext uri="{FF2B5EF4-FFF2-40B4-BE49-F238E27FC236}">
              <a16:creationId xmlns:a16="http://schemas.microsoft.com/office/drawing/2014/main" id="{C395DDB1-D5C0-4FD1-89BD-72B6468684C4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94" name="Rounded Rectangle 4" hidden="1">
            <a:extLst>
              <a:ext uri="{FF2B5EF4-FFF2-40B4-BE49-F238E27FC236}">
                <a16:creationId xmlns:a16="http://schemas.microsoft.com/office/drawing/2014/main" id="{F6E9974F-9B0B-4CA3-9752-E71F99B53EE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95" name="Picture 594" hidden="1">
            <a:extLst>
              <a:ext uri="{FF2B5EF4-FFF2-40B4-BE49-F238E27FC236}">
                <a16:creationId xmlns:a16="http://schemas.microsoft.com/office/drawing/2014/main" id="{93E6C7C2-7948-49BB-9FD9-35DC084280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96" name="SaveContBtn" hidden="1">
          <a:extLst>
            <a:ext uri="{FF2B5EF4-FFF2-40B4-BE49-F238E27FC236}">
              <a16:creationId xmlns:a16="http://schemas.microsoft.com/office/drawing/2014/main" id="{85B37752-E9A3-45CA-BEE4-BB47B64BC6EF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97" name="Rounded Rectangle 4" hidden="1">
            <a:extLst>
              <a:ext uri="{FF2B5EF4-FFF2-40B4-BE49-F238E27FC236}">
                <a16:creationId xmlns:a16="http://schemas.microsoft.com/office/drawing/2014/main" id="{B65487B6-4F91-4ABB-9C94-BC462CCC0B8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98" name="Picture 597" hidden="1">
            <a:extLst>
              <a:ext uri="{FF2B5EF4-FFF2-40B4-BE49-F238E27FC236}">
                <a16:creationId xmlns:a16="http://schemas.microsoft.com/office/drawing/2014/main" id="{A48949D6-999F-45A1-9BAA-560319AE8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99" name="SaveContBtn" hidden="1">
          <a:extLst>
            <a:ext uri="{FF2B5EF4-FFF2-40B4-BE49-F238E27FC236}">
              <a16:creationId xmlns:a16="http://schemas.microsoft.com/office/drawing/2014/main" id="{E2D546FB-32E3-4542-9A5A-35208F778D1A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00" name="Rounded Rectangle 4" hidden="1">
            <a:extLst>
              <a:ext uri="{FF2B5EF4-FFF2-40B4-BE49-F238E27FC236}">
                <a16:creationId xmlns:a16="http://schemas.microsoft.com/office/drawing/2014/main" id="{578DE8A2-14E6-4759-B61F-3DB59F5B380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01" name="Picture 600" hidden="1">
            <a:extLst>
              <a:ext uri="{FF2B5EF4-FFF2-40B4-BE49-F238E27FC236}">
                <a16:creationId xmlns:a16="http://schemas.microsoft.com/office/drawing/2014/main" id="{AC281595-842C-4072-803C-CA5AA401C3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02" name="SaveContBtn" hidden="1">
          <a:extLst>
            <a:ext uri="{FF2B5EF4-FFF2-40B4-BE49-F238E27FC236}">
              <a16:creationId xmlns:a16="http://schemas.microsoft.com/office/drawing/2014/main" id="{A5C8832D-4715-420A-A27F-BBAA38D86EED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03" name="Rounded Rectangle 4" hidden="1">
            <a:extLst>
              <a:ext uri="{FF2B5EF4-FFF2-40B4-BE49-F238E27FC236}">
                <a16:creationId xmlns:a16="http://schemas.microsoft.com/office/drawing/2014/main" id="{C843A0A6-A4C3-43DC-809E-83E86EC38F3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04" name="Picture 603" hidden="1">
            <a:extLst>
              <a:ext uri="{FF2B5EF4-FFF2-40B4-BE49-F238E27FC236}">
                <a16:creationId xmlns:a16="http://schemas.microsoft.com/office/drawing/2014/main" id="{4846E40A-423A-4DAD-955F-9C653E839F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05" name="SaveContBtn" hidden="1">
          <a:extLst>
            <a:ext uri="{FF2B5EF4-FFF2-40B4-BE49-F238E27FC236}">
              <a16:creationId xmlns:a16="http://schemas.microsoft.com/office/drawing/2014/main" id="{E41BCADE-49F9-4D04-898F-FC3A14F35CC8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06" name="Rounded Rectangle 4" hidden="1">
            <a:extLst>
              <a:ext uri="{FF2B5EF4-FFF2-40B4-BE49-F238E27FC236}">
                <a16:creationId xmlns:a16="http://schemas.microsoft.com/office/drawing/2014/main" id="{663688EC-8B3A-4BE7-B38B-EB2A1876F2A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07" name="Picture 606" hidden="1">
            <a:extLst>
              <a:ext uri="{FF2B5EF4-FFF2-40B4-BE49-F238E27FC236}">
                <a16:creationId xmlns:a16="http://schemas.microsoft.com/office/drawing/2014/main" id="{D0A2126B-6FF0-4EEC-99D9-FA47F17C91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08" name="SaveContBtn" hidden="1">
          <a:extLst>
            <a:ext uri="{FF2B5EF4-FFF2-40B4-BE49-F238E27FC236}">
              <a16:creationId xmlns:a16="http://schemas.microsoft.com/office/drawing/2014/main" id="{36E241AA-7DD5-4762-982D-AFD35E597913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09" name="Rounded Rectangle 4" hidden="1">
            <a:extLst>
              <a:ext uri="{FF2B5EF4-FFF2-40B4-BE49-F238E27FC236}">
                <a16:creationId xmlns:a16="http://schemas.microsoft.com/office/drawing/2014/main" id="{A5D8E804-FC7C-42B9-BC9E-A4744A532A8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10" name="Picture 609" hidden="1">
            <a:extLst>
              <a:ext uri="{FF2B5EF4-FFF2-40B4-BE49-F238E27FC236}">
                <a16:creationId xmlns:a16="http://schemas.microsoft.com/office/drawing/2014/main" id="{5EFA877B-7CB7-4C17-8193-1C39726FE0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11" name="SaveContBtn" hidden="1">
          <a:extLst>
            <a:ext uri="{FF2B5EF4-FFF2-40B4-BE49-F238E27FC236}">
              <a16:creationId xmlns:a16="http://schemas.microsoft.com/office/drawing/2014/main" id="{1B08D620-B230-48D4-911E-2C1B33E7130C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12" name="Rounded Rectangle 4" hidden="1">
            <a:extLst>
              <a:ext uri="{FF2B5EF4-FFF2-40B4-BE49-F238E27FC236}">
                <a16:creationId xmlns:a16="http://schemas.microsoft.com/office/drawing/2014/main" id="{5C290958-3FF3-4C67-83B8-8F6BEAC817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13" name="Picture 612" hidden="1">
            <a:extLst>
              <a:ext uri="{FF2B5EF4-FFF2-40B4-BE49-F238E27FC236}">
                <a16:creationId xmlns:a16="http://schemas.microsoft.com/office/drawing/2014/main" id="{596AD23B-AD21-49F7-9702-160B8C1687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14" name="SaveContBtn" hidden="1">
          <a:extLst>
            <a:ext uri="{FF2B5EF4-FFF2-40B4-BE49-F238E27FC236}">
              <a16:creationId xmlns:a16="http://schemas.microsoft.com/office/drawing/2014/main" id="{0D1B1852-3BFD-4D3C-B583-8C22B8A92CBD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15" name="Rounded Rectangle 4" hidden="1">
            <a:extLst>
              <a:ext uri="{FF2B5EF4-FFF2-40B4-BE49-F238E27FC236}">
                <a16:creationId xmlns:a16="http://schemas.microsoft.com/office/drawing/2014/main" id="{9359D103-A068-4D8D-BCCA-FEAD4179823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16" name="Picture 615" hidden="1">
            <a:extLst>
              <a:ext uri="{FF2B5EF4-FFF2-40B4-BE49-F238E27FC236}">
                <a16:creationId xmlns:a16="http://schemas.microsoft.com/office/drawing/2014/main" id="{B87D548A-5B46-4E92-A0D9-E017F235FF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17" name="SaveContBtn" hidden="1">
          <a:extLst>
            <a:ext uri="{FF2B5EF4-FFF2-40B4-BE49-F238E27FC236}">
              <a16:creationId xmlns:a16="http://schemas.microsoft.com/office/drawing/2014/main" id="{D20AC6C2-A7A0-4195-80AD-8084C24B86AC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18" name="Rounded Rectangle 4" hidden="1">
            <a:extLst>
              <a:ext uri="{FF2B5EF4-FFF2-40B4-BE49-F238E27FC236}">
                <a16:creationId xmlns:a16="http://schemas.microsoft.com/office/drawing/2014/main" id="{A1C887D8-C196-4F4A-B588-34629925DC1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19" name="Picture 618" hidden="1">
            <a:extLst>
              <a:ext uri="{FF2B5EF4-FFF2-40B4-BE49-F238E27FC236}">
                <a16:creationId xmlns:a16="http://schemas.microsoft.com/office/drawing/2014/main" id="{DFC7335F-A12E-4634-8C9D-BC9CC75495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20" name="SaveContBtn" hidden="1">
          <a:extLst>
            <a:ext uri="{FF2B5EF4-FFF2-40B4-BE49-F238E27FC236}">
              <a16:creationId xmlns:a16="http://schemas.microsoft.com/office/drawing/2014/main" id="{98B8AD2A-B76D-4BEB-80D0-9EF7D062DF1E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21" name="Rounded Rectangle 4" hidden="1">
            <a:extLst>
              <a:ext uri="{FF2B5EF4-FFF2-40B4-BE49-F238E27FC236}">
                <a16:creationId xmlns:a16="http://schemas.microsoft.com/office/drawing/2014/main" id="{465BCA16-8972-42A9-89A8-509556FFB98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22" name="Picture 621" hidden="1">
            <a:extLst>
              <a:ext uri="{FF2B5EF4-FFF2-40B4-BE49-F238E27FC236}">
                <a16:creationId xmlns:a16="http://schemas.microsoft.com/office/drawing/2014/main" id="{6F96E625-4558-40C5-8244-AE7D8C21E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23" name="SaveContBtn" hidden="1">
          <a:extLst>
            <a:ext uri="{FF2B5EF4-FFF2-40B4-BE49-F238E27FC236}">
              <a16:creationId xmlns:a16="http://schemas.microsoft.com/office/drawing/2014/main" id="{C74C676D-58E4-4C46-92A4-2190FC522C3F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24" name="Rounded Rectangle 4" hidden="1">
            <a:extLst>
              <a:ext uri="{FF2B5EF4-FFF2-40B4-BE49-F238E27FC236}">
                <a16:creationId xmlns:a16="http://schemas.microsoft.com/office/drawing/2014/main" id="{9B35EC44-12EF-4C8E-B18F-93C77935C36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25" name="Picture 624" hidden="1">
            <a:extLst>
              <a:ext uri="{FF2B5EF4-FFF2-40B4-BE49-F238E27FC236}">
                <a16:creationId xmlns:a16="http://schemas.microsoft.com/office/drawing/2014/main" id="{1DC1067C-5789-48F8-ACB3-E5A4610467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26" name="SaveContBtn" hidden="1">
          <a:extLst>
            <a:ext uri="{FF2B5EF4-FFF2-40B4-BE49-F238E27FC236}">
              <a16:creationId xmlns:a16="http://schemas.microsoft.com/office/drawing/2014/main" id="{8731AD59-338B-43CA-B8D3-0A168DDEFAC2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27" name="Rounded Rectangle 4" hidden="1">
            <a:extLst>
              <a:ext uri="{FF2B5EF4-FFF2-40B4-BE49-F238E27FC236}">
                <a16:creationId xmlns:a16="http://schemas.microsoft.com/office/drawing/2014/main" id="{146F8BE4-2AC8-4710-9BC2-9F5E6453EF8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28" name="Picture 627" hidden="1">
            <a:extLst>
              <a:ext uri="{FF2B5EF4-FFF2-40B4-BE49-F238E27FC236}">
                <a16:creationId xmlns:a16="http://schemas.microsoft.com/office/drawing/2014/main" id="{BE63B9F3-4700-4885-B6B3-C626AD9646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29" name="SaveContBtn" hidden="1">
          <a:extLst>
            <a:ext uri="{FF2B5EF4-FFF2-40B4-BE49-F238E27FC236}">
              <a16:creationId xmlns:a16="http://schemas.microsoft.com/office/drawing/2014/main" id="{0338D6B0-B821-4245-989C-634EAFD4085B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30" name="Rounded Rectangle 4" hidden="1">
            <a:extLst>
              <a:ext uri="{FF2B5EF4-FFF2-40B4-BE49-F238E27FC236}">
                <a16:creationId xmlns:a16="http://schemas.microsoft.com/office/drawing/2014/main" id="{E896478B-070F-4D26-8359-E177155BDC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31" name="Picture 630" hidden="1">
            <a:extLst>
              <a:ext uri="{FF2B5EF4-FFF2-40B4-BE49-F238E27FC236}">
                <a16:creationId xmlns:a16="http://schemas.microsoft.com/office/drawing/2014/main" id="{D5661A71-C7CA-4EB1-9FE8-6D460A8597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32" name="SaveContBtn" hidden="1">
          <a:extLst>
            <a:ext uri="{FF2B5EF4-FFF2-40B4-BE49-F238E27FC236}">
              <a16:creationId xmlns:a16="http://schemas.microsoft.com/office/drawing/2014/main" id="{81CCE661-CAF5-4904-B258-F56922123045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33" name="Rounded Rectangle 4" hidden="1">
            <a:extLst>
              <a:ext uri="{FF2B5EF4-FFF2-40B4-BE49-F238E27FC236}">
                <a16:creationId xmlns:a16="http://schemas.microsoft.com/office/drawing/2014/main" id="{855936E7-D934-44AD-BE97-AAA512568AA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34" name="Picture 633" hidden="1">
            <a:extLst>
              <a:ext uri="{FF2B5EF4-FFF2-40B4-BE49-F238E27FC236}">
                <a16:creationId xmlns:a16="http://schemas.microsoft.com/office/drawing/2014/main" id="{759EEF8E-C11B-4263-9223-88CD252622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35" name="SaveContBtn" hidden="1">
          <a:extLst>
            <a:ext uri="{FF2B5EF4-FFF2-40B4-BE49-F238E27FC236}">
              <a16:creationId xmlns:a16="http://schemas.microsoft.com/office/drawing/2014/main" id="{5BC62B8D-A401-458E-BEA2-8869363CF2D4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36" name="Rounded Rectangle 4" hidden="1">
            <a:extLst>
              <a:ext uri="{FF2B5EF4-FFF2-40B4-BE49-F238E27FC236}">
                <a16:creationId xmlns:a16="http://schemas.microsoft.com/office/drawing/2014/main" id="{45FBEEFE-9461-43B2-9902-450DA3690EB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37" name="Picture 636" hidden="1">
            <a:extLst>
              <a:ext uri="{FF2B5EF4-FFF2-40B4-BE49-F238E27FC236}">
                <a16:creationId xmlns:a16="http://schemas.microsoft.com/office/drawing/2014/main" id="{5836F84D-F9EE-4B7C-8A23-0470F585B0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38" name="SaveContBtn" hidden="1">
          <a:extLst>
            <a:ext uri="{FF2B5EF4-FFF2-40B4-BE49-F238E27FC236}">
              <a16:creationId xmlns:a16="http://schemas.microsoft.com/office/drawing/2014/main" id="{64C53483-4C21-479D-A170-6815246CE51E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39" name="Rounded Rectangle 4" hidden="1">
            <a:extLst>
              <a:ext uri="{FF2B5EF4-FFF2-40B4-BE49-F238E27FC236}">
                <a16:creationId xmlns:a16="http://schemas.microsoft.com/office/drawing/2014/main" id="{087BA7A6-E525-4186-8645-FD4754E8977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40" name="Picture 639" hidden="1">
            <a:extLst>
              <a:ext uri="{FF2B5EF4-FFF2-40B4-BE49-F238E27FC236}">
                <a16:creationId xmlns:a16="http://schemas.microsoft.com/office/drawing/2014/main" id="{1EAB5B26-2CCF-4CCA-9648-9291A997DB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41" name="SaveContBtn" hidden="1">
          <a:extLst>
            <a:ext uri="{FF2B5EF4-FFF2-40B4-BE49-F238E27FC236}">
              <a16:creationId xmlns:a16="http://schemas.microsoft.com/office/drawing/2014/main" id="{3825A8F0-4A3C-4D46-884D-27518A53697D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42" name="Rounded Rectangle 4" hidden="1">
            <a:extLst>
              <a:ext uri="{FF2B5EF4-FFF2-40B4-BE49-F238E27FC236}">
                <a16:creationId xmlns:a16="http://schemas.microsoft.com/office/drawing/2014/main" id="{72D827F8-AF11-47C0-8A37-E60731B88F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43" name="Picture 642" hidden="1">
            <a:extLst>
              <a:ext uri="{FF2B5EF4-FFF2-40B4-BE49-F238E27FC236}">
                <a16:creationId xmlns:a16="http://schemas.microsoft.com/office/drawing/2014/main" id="{B70CA5A6-D4DF-4F5A-AD62-653955FE92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44" name="SaveContBtn" hidden="1">
          <a:extLst>
            <a:ext uri="{FF2B5EF4-FFF2-40B4-BE49-F238E27FC236}">
              <a16:creationId xmlns:a16="http://schemas.microsoft.com/office/drawing/2014/main" id="{81390A53-E208-4B0D-800F-438C7795AE53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45" name="Rounded Rectangle 4" hidden="1">
            <a:extLst>
              <a:ext uri="{FF2B5EF4-FFF2-40B4-BE49-F238E27FC236}">
                <a16:creationId xmlns:a16="http://schemas.microsoft.com/office/drawing/2014/main" id="{0A3F7667-5C99-4612-958B-CFBF8E6C40C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46" name="Picture 645" hidden="1">
            <a:extLst>
              <a:ext uri="{FF2B5EF4-FFF2-40B4-BE49-F238E27FC236}">
                <a16:creationId xmlns:a16="http://schemas.microsoft.com/office/drawing/2014/main" id="{B398A087-28DA-40E7-BC4F-B3DAF0BBAE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47" name="SaveContBtn" hidden="1">
          <a:extLst>
            <a:ext uri="{FF2B5EF4-FFF2-40B4-BE49-F238E27FC236}">
              <a16:creationId xmlns:a16="http://schemas.microsoft.com/office/drawing/2014/main" id="{13156B17-EB2C-49AB-8E6F-495899F290EE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48" name="Rounded Rectangle 4" hidden="1">
            <a:extLst>
              <a:ext uri="{FF2B5EF4-FFF2-40B4-BE49-F238E27FC236}">
                <a16:creationId xmlns:a16="http://schemas.microsoft.com/office/drawing/2014/main" id="{1AEFC81B-25A8-4032-8EED-001CCF6661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49" name="Picture 648" hidden="1">
            <a:extLst>
              <a:ext uri="{FF2B5EF4-FFF2-40B4-BE49-F238E27FC236}">
                <a16:creationId xmlns:a16="http://schemas.microsoft.com/office/drawing/2014/main" id="{9751E7D3-91B0-4D4E-AD4D-D204A7C8F3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50" name="SaveContBtn" hidden="1">
          <a:extLst>
            <a:ext uri="{FF2B5EF4-FFF2-40B4-BE49-F238E27FC236}">
              <a16:creationId xmlns:a16="http://schemas.microsoft.com/office/drawing/2014/main" id="{7FF88A20-C5A3-4001-9197-5778428E22D2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51" name="Rounded Rectangle 4" hidden="1">
            <a:extLst>
              <a:ext uri="{FF2B5EF4-FFF2-40B4-BE49-F238E27FC236}">
                <a16:creationId xmlns:a16="http://schemas.microsoft.com/office/drawing/2014/main" id="{B4C85186-AB91-47F4-89E0-FACF0926F17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52" name="Picture 651" hidden="1">
            <a:extLst>
              <a:ext uri="{FF2B5EF4-FFF2-40B4-BE49-F238E27FC236}">
                <a16:creationId xmlns:a16="http://schemas.microsoft.com/office/drawing/2014/main" id="{8973D0A2-6CF0-4049-B885-D8CE6327A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53" name="SaveContBtn" hidden="1">
          <a:extLst>
            <a:ext uri="{FF2B5EF4-FFF2-40B4-BE49-F238E27FC236}">
              <a16:creationId xmlns:a16="http://schemas.microsoft.com/office/drawing/2014/main" id="{9C7B28F5-382E-47F8-8BE8-B13996B12B17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54" name="Rounded Rectangle 4" hidden="1">
            <a:extLst>
              <a:ext uri="{FF2B5EF4-FFF2-40B4-BE49-F238E27FC236}">
                <a16:creationId xmlns:a16="http://schemas.microsoft.com/office/drawing/2014/main" id="{26903626-B5FA-4A00-B2C1-DB21AC31C24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55" name="Picture 654" hidden="1">
            <a:extLst>
              <a:ext uri="{FF2B5EF4-FFF2-40B4-BE49-F238E27FC236}">
                <a16:creationId xmlns:a16="http://schemas.microsoft.com/office/drawing/2014/main" id="{0715E8C8-0CC1-426C-922A-24FF6E1EBE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56" name="SaveContBtn" hidden="1">
          <a:extLst>
            <a:ext uri="{FF2B5EF4-FFF2-40B4-BE49-F238E27FC236}">
              <a16:creationId xmlns:a16="http://schemas.microsoft.com/office/drawing/2014/main" id="{125D3662-B85A-4B00-B2C3-6864D331BF3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57" name="Rounded Rectangle 4" hidden="1">
            <a:extLst>
              <a:ext uri="{FF2B5EF4-FFF2-40B4-BE49-F238E27FC236}">
                <a16:creationId xmlns:a16="http://schemas.microsoft.com/office/drawing/2014/main" id="{36B7CA16-EDF9-4A6D-8350-E6247BFCADB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58" name="Picture 657" hidden="1">
            <a:extLst>
              <a:ext uri="{FF2B5EF4-FFF2-40B4-BE49-F238E27FC236}">
                <a16:creationId xmlns:a16="http://schemas.microsoft.com/office/drawing/2014/main" id="{EBFBAC64-4BCF-4CE3-80CA-62E6F3BBCD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59" name="SaveContBtn" hidden="1">
          <a:extLst>
            <a:ext uri="{FF2B5EF4-FFF2-40B4-BE49-F238E27FC236}">
              <a16:creationId xmlns:a16="http://schemas.microsoft.com/office/drawing/2014/main" id="{F53758A1-CBD5-4F45-8576-21E8CD9435C3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60" name="Rounded Rectangle 4" hidden="1">
            <a:extLst>
              <a:ext uri="{FF2B5EF4-FFF2-40B4-BE49-F238E27FC236}">
                <a16:creationId xmlns:a16="http://schemas.microsoft.com/office/drawing/2014/main" id="{58749331-9CDE-406B-86F1-4CFD4CFE13F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61" name="Picture 660" hidden="1">
            <a:extLst>
              <a:ext uri="{FF2B5EF4-FFF2-40B4-BE49-F238E27FC236}">
                <a16:creationId xmlns:a16="http://schemas.microsoft.com/office/drawing/2014/main" id="{E418A6AA-6CC1-498C-98EA-833F656021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62" name="SaveContBtn" hidden="1">
          <a:extLst>
            <a:ext uri="{FF2B5EF4-FFF2-40B4-BE49-F238E27FC236}">
              <a16:creationId xmlns:a16="http://schemas.microsoft.com/office/drawing/2014/main" id="{F19A658E-9D4D-479F-9357-6E6C68B3489F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63" name="Rounded Rectangle 4" hidden="1">
            <a:extLst>
              <a:ext uri="{FF2B5EF4-FFF2-40B4-BE49-F238E27FC236}">
                <a16:creationId xmlns:a16="http://schemas.microsoft.com/office/drawing/2014/main" id="{CB4970A5-2601-4AD6-B389-64DE1C69E0A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64" name="Picture 663" hidden="1">
            <a:extLst>
              <a:ext uri="{FF2B5EF4-FFF2-40B4-BE49-F238E27FC236}">
                <a16:creationId xmlns:a16="http://schemas.microsoft.com/office/drawing/2014/main" id="{1FA118DF-04EC-4039-8139-5C37BCEF30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65" name="SaveContBtn" hidden="1">
          <a:extLst>
            <a:ext uri="{FF2B5EF4-FFF2-40B4-BE49-F238E27FC236}">
              <a16:creationId xmlns:a16="http://schemas.microsoft.com/office/drawing/2014/main" id="{F53506E7-A7FE-4A3D-89CD-535AACDDD55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66" name="Rounded Rectangle 4" hidden="1">
            <a:extLst>
              <a:ext uri="{FF2B5EF4-FFF2-40B4-BE49-F238E27FC236}">
                <a16:creationId xmlns:a16="http://schemas.microsoft.com/office/drawing/2014/main" id="{E59F74CC-C4AF-4339-8F61-55FF71EAFBD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67" name="Picture 666" hidden="1">
            <a:extLst>
              <a:ext uri="{FF2B5EF4-FFF2-40B4-BE49-F238E27FC236}">
                <a16:creationId xmlns:a16="http://schemas.microsoft.com/office/drawing/2014/main" id="{29F40375-F673-4B7A-9F5A-4D5FC3708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68" name="SaveContBtn" hidden="1">
          <a:extLst>
            <a:ext uri="{FF2B5EF4-FFF2-40B4-BE49-F238E27FC236}">
              <a16:creationId xmlns:a16="http://schemas.microsoft.com/office/drawing/2014/main" id="{D589E21A-3A54-49B9-AE44-1B27BEE88E15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69" name="Rounded Rectangle 4" hidden="1">
            <a:extLst>
              <a:ext uri="{FF2B5EF4-FFF2-40B4-BE49-F238E27FC236}">
                <a16:creationId xmlns:a16="http://schemas.microsoft.com/office/drawing/2014/main" id="{4673A832-21F8-4252-9813-F1CA3566E7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70" name="Picture 669" hidden="1">
            <a:extLst>
              <a:ext uri="{FF2B5EF4-FFF2-40B4-BE49-F238E27FC236}">
                <a16:creationId xmlns:a16="http://schemas.microsoft.com/office/drawing/2014/main" id="{A70035E2-3C2F-47CE-A86E-83963DD40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71" name="SaveContBtn" hidden="1">
          <a:extLst>
            <a:ext uri="{FF2B5EF4-FFF2-40B4-BE49-F238E27FC236}">
              <a16:creationId xmlns:a16="http://schemas.microsoft.com/office/drawing/2014/main" id="{5B1E41DA-EC87-4005-912F-D75BE8275E7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72" name="Rounded Rectangle 4" hidden="1">
            <a:extLst>
              <a:ext uri="{FF2B5EF4-FFF2-40B4-BE49-F238E27FC236}">
                <a16:creationId xmlns:a16="http://schemas.microsoft.com/office/drawing/2014/main" id="{7FEB33E0-6AED-413E-85B9-31563760F93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73" name="Picture 672" hidden="1">
            <a:extLst>
              <a:ext uri="{FF2B5EF4-FFF2-40B4-BE49-F238E27FC236}">
                <a16:creationId xmlns:a16="http://schemas.microsoft.com/office/drawing/2014/main" id="{6B6F0379-6425-44CB-872D-71535C6693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74" name="SaveContBtn" hidden="1">
          <a:extLst>
            <a:ext uri="{FF2B5EF4-FFF2-40B4-BE49-F238E27FC236}">
              <a16:creationId xmlns:a16="http://schemas.microsoft.com/office/drawing/2014/main" id="{2E0E0A39-E74A-413F-96AC-567CE89FEC55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75" name="Rounded Rectangle 4" hidden="1">
            <a:extLst>
              <a:ext uri="{FF2B5EF4-FFF2-40B4-BE49-F238E27FC236}">
                <a16:creationId xmlns:a16="http://schemas.microsoft.com/office/drawing/2014/main" id="{1925B16B-CC5B-4350-9AFA-4C3D78CBFF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76" name="Picture 675" hidden="1">
            <a:extLst>
              <a:ext uri="{FF2B5EF4-FFF2-40B4-BE49-F238E27FC236}">
                <a16:creationId xmlns:a16="http://schemas.microsoft.com/office/drawing/2014/main" id="{EA21B6E5-CEA4-49AB-94DB-F05B2CFCE6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77" name="SaveContBtn" hidden="1">
          <a:extLst>
            <a:ext uri="{FF2B5EF4-FFF2-40B4-BE49-F238E27FC236}">
              <a16:creationId xmlns:a16="http://schemas.microsoft.com/office/drawing/2014/main" id="{4B363C25-2D66-443F-9CA6-9E05209D2E0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78" name="Rounded Rectangle 4" hidden="1">
            <a:extLst>
              <a:ext uri="{FF2B5EF4-FFF2-40B4-BE49-F238E27FC236}">
                <a16:creationId xmlns:a16="http://schemas.microsoft.com/office/drawing/2014/main" id="{9C8DE1FC-7945-4118-A27A-E1A82FD6BD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79" name="Picture 678" hidden="1">
            <a:extLst>
              <a:ext uri="{FF2B5EF4-FFF2-40B4-BE49-F238E27FC236}">
                <a16:creationId xmlns:a16="http://schemas.microsoft.com/office/drawing/2014/main" id="{68DDC399-A802-49ED-BF0B-31DD59F229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80" name="SaveContBtn" hidden="1">
          <a:extLst>
            <a:ext uri="{FF2B5EF4-FFF2-40B4-BE49-F238E27FC236}">
              <a16:creationId xmlns:a16="http://schemas.microsoft.com/office/drawing/2014/main" id="{66AE6E30-A7B2-4FE4-8201-CCB12A04831F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81" name="Rounded Rectangle 4" hidden="1">
            <a:extLst>
              <a:ext uri="{FF2B5EF4-FFF2-40B4-BE49-F238E27FC236}">
                <a16:creationId xmlns:a16="http://schemas.microsoft.com/office/drawing/2014/main" id="{5BB575DC-F16F-4F35-B12F-E47832CF769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82" name="Picture 681" hidden="1">
            <a:extLst>
              <a:ext uri="{FF2B5EF4-FFF2-40B4-BE49-F238E27FC236}">
                <a16:creationId xmlns:a16="http://schemas.microsoft.com/office/drawing/2014/main" id="{DB2A9604-7748-4FED-9F10-D27D1BB8C0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83" name="SaveContBtn" hidden="1">
          <a:extLst>
            <a:ext uri="{FF2B5EF4-FFF2-40B4-BE49-F238E27FC236}">
              <a16:creationId xmlns:a16="http://schemas.microsoft.com/office/drawing/2014/main" id="{59A068EC-FE92-4050-97B5-F260511B6177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84" name="Rounded Rectangle 4" hidden="1">
            <a:extLst>
              <a:ext uri="{FF2B5EF4-FFF2-40B4-BE49-F238E27FC236}">
                <a16:creationId xmlns:a16="http://schemas.microsoft.com/office/drawing/2014/main" id="{CBB3A577-0F4B-4992-AC97-9BF6C19B039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85" name="Picture 684" hidden="1">
            <a:extLst>
              <a:ext uri="{FF2B5EF4-FFF2-40B4-BE49-F238E27FC236}">
                <a16:creationId xmlns:a16="http://schemas.microsoft.com/office/drawing/2014/main" id="{9B189AFF-A6F3-4723-AFBD-D050D50D1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86" name="SaveContBtn" hidden="1">
          <a:extLst>
            <a:ext uri="{FF2B5EF4-FFF2-40B4-BE49-F238E27FC236}">
              <a16:creationId xmlns:a16="http://schemas.microsoft.com/office/drawing/2014/main" id="{CA1561FB-0AE0-4AC1-A415-82701E9E12C1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87" name="Rounded Rectangle 4" hidden="1">
            <a:extLst>
              <a:ext uri="{FF2B5EF4-FFF2-40B4-BE49-F238E27FC236}">
                <a16:creationId xmlns:a16="http://schemas.microsoft.com/office/drawing/2014/main" id="{4FF3E91E-569C-4113-9738-7FF07F140D7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88" name="Picture 687" hidden="1">
            <a:extLst>
              <a:ext uri="{FF2B5EF4-FFF2-40B4-BE49-F238E27FC236}">
                <a16:creationId xmlns:a16="http://schemas.microsoft.com/office/drawing/2014/main" id="{2358D148-7D18-495A-92E3-3F75F534F3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89" name="SaveContBtn" hidden="1">
          <a:extLst>
            <a:ext uri="{FF2B5EF4-FFF2-40B4-BE49-F238E27FC236}">
              <a16:creationId xmlns:a16="http://schemas.microsoft.com/office/drawing/2014/main" id="{382F4301-9BAC-4EA9-A804-EF918C89270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90" name="Rounded Rectangle 4" hidden="1">
            <a:extLst>
              <a:ext uri="{FF2B5EF4-FFF2-40B4-BE49-F238E27FC236}">
                <a16:creationId xmlns:a16="http://schemas.microsoft.com/office/drawing/2014/main" id="{AECDB1B5-C74C-4BA0-8A87-51C8CF6C336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91" name="Picture 690" hidden="1">
            <a:extLst>
              <a:ext uri="{FF2B5EF4-FFF2-40B4-BE49-F238E27FC236}">
                <a16:creationId xmlns:a16="http://schemas.microsoft.com/office/drawing/2014/main" id="{CEAAC78E-624B-416C-A801-A31DD89F75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92" name="SaveContBtn" hidden="1">
          <a:extLst>
            <a:ext uri="{FF2B5EF4-FFF2-40B4-BE49-F238E27FC236}">
              <a16:creationId xmlns:a16="http://schemas.microsoft.com/office/drawing/2014/main" id="{9D899F26-A445-4D8C-8F8F-48D46128C08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93" name="Rounded Rectangle 4" hidden="1">
            <a:extLst>
              <a:ext uri="{FF2B5EF4-FFF2-40B4-BE49-F238E27FC236}">
                <a16:creationId xmlns:a16="http://schemas.microsoft.com/office/drawing/2014/main" id="{9B512B53-34E3-4601-881E-692EBE1DFA4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94" name="Picture 693" hidden="1">
            <a:extLst>
              <a:ext uri="{FF2B5EF4-FFF2-40B4-BE49-F238E27FC236}">
                <a16:creationId xmlns:a16="http://schemas.microsoft.com/office/drawing/2014/main" id="{7D513F15-722B-44B4-83BA-F818A3C0B3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95" name="SaveContBtn" hidden="1">
          <a:extLst>
            <a:ext uri="{FF2B5EF4-FFF2-40B4-BE49-F238E27FC236}">
              <a16:creationId xmlns:a16="http://schemas.microsoft.com/office/drawing/2014/main" id="{A2CA6312-E178-4A37-82B9-C6BB4616565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96" name="Rounded Rectangle 4" hidden="1">
            <a:extLst>
              <a:ext uri="{FF2B5EF4-FFF2-40B4-BE49-F238E27FC236}">
                <a16:creationId xmlns:a16="http://schemas.microsoft.com/office/drawing/2014/main" id="{110B22E0-DE51-4332-8805-29A0ACE443D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97" name="Picture 696" hidden="1">
            <a:extLst>
              <a:ext uri="{FF2B5EF4-FFF2-40B4-BE49-F238E27FC236}">
                <a16:creationId xmlns:a16="http://schemas.microsoft.com/office/drawing/2014/main" id="{E14ED387-908A-4E94-A375-A4D9B26059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98" name="SaveContBtn" hidden="1">
          <a:extLst>
            <a:ext uri="{FF2B5EF4-FFF2-40B4-BE49-F238E27FC236}">
              <a16:creationId xmlns:a16="http://schemas.microsoft.com/office/drawing/2014/main" id="{E1F84D80-7FCC-4DBA-A102-0731BDE12AB8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99" name="Rounded Rectangle 4" hidden="1">
            <a:extLst>
              <a:ext uri="{FF2B5EF4-FFF2-40B4-BE49-F238E27FC236}">
                <a16:creationId xmlns:a16="http://schemas.microsoft.com/office/drawing/2014/main" id="{260BBEEB-6C75-420D-AFA8-F9C0ACE899A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00" name="Picture 699" hidden="1">
            <a:extLst>
              <a:ext uri="{FF2B5EF4-FFF2-40B4-BE49-F238E27FC236}">
                <a16:creationId xmlns:a16="http://schemas.microsoft.com/office/drawing/2014/main" id="{01D587B8-1647-4344-9683-8F00361F4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01" name="SaveContBtn" hidden="1">
          <a:extLst>
            <a:ext uri="{FF2B5EF4-FFF2-40B4-BE49-F238E27FC236}">
              <a16:creationId xmlns:a16="http://schemas.microsoft.com/office/drawing/2014/main" id="{B595EEBE-DD3E-4603-B645-1EE8E5FBE2EC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02" name="Rounded Rectangle 4" hidden="1">
            <a:extLst>
              <a:ext uri="{FF2B5EF4-FFF2-40B4-BE49-F238E27FC236}">
                <a16:creationId xmlns:a16="http://schemas.microsoft.com/office/drawing/2014/main" id="{BBED8468-F066-41B9-99A5-DD19E9B79AB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03" name="Picture 702" hidden="1">
            <a:extLst>
              <a:ext uri="{FF2B5EF4-FFF2-40B4-BE49-F238E27FC236}">
                <a16:creationId xmlns:a16="http://schemas.microsoft.com/office/drawing/2014/main" id="{2231F03D-3484-40FB-91EF-9402F166D5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04" name="SaveContBtn" hidden="1">
          <a:extLst>
            <a:ext uri="{FF2B5EF4-FFF2-40B4-BE49-F238E27FC236}">
              <a16:creationId xmlns:a16="http://schemas.microsoft.com/office/drawing/2014/main" id="{8AB028E6-FEF6-4DAD-ABC3-603533AF837D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05" name="Rounded Rectangle 4" hidden="1">
            <a:extLst>
              <a:ext uri="{FF2B5EF4-FFF2-40B4-BE49-F238E27FC236}">
                <a16:creationId xmlns:a16="http://schemas.microsoft.com/office/drawing/2014/main" id="{B6C0D070-5E2F-496E-A9EB-19F430E7EBA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06" name="Picture 705" hidden="1">
            <a:extLst>
              <a:ext uri="{FF2B5EF4-FFF2-40B4-BE49-F238E27FC236}">
                <a16:creationId xmlns:a16="http://schemas.microsoft.com/office/drawing/2014/main" id="{C2665D89-370A-460E-8230-2A17FF9B70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07" name="SaveContBtn" hidden="1">
          <a:extLst>
            <a:ext uri="{FF2B5EF4-FFF2-40B4-BE49-F238E27FC236}">
              <a16:creationId xmlns:a16="http://schemas.microsoft.com/office/drawing/2014/main" id="{A7F88681-19FD-4D70-8059-93A6E971284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08" name="Rounded Rectangle 4" hidden="1">
            <a:extLst>
              <a:ext uri="{FF2B5EF4-FFF2-40B4-BE49-F238E27FC236}">
                <a16:creationId xmlns:a16="http://schemas.microsoft.com/office/drawing/2014/main" id="{EC0BFAD0-E888-41CA-AC79-0A16D90422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09" name="Picture 708" hidden="1">
            <a:extLst>
              <a:ext uri="{FF2B5EF4-FFF2-40B4-BE49-F238E27FC236}">
                <a16:creationId xmlns:a16="http://schemas.microsoft.com/office/drawing/2014/main" id="{BD03DA31-2A64-4253-9914-5D36563D2F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10" name="SaveContBtn" hidden="1">
          <a:extLst>
            <a:ext uri="{FF2B5EF4-FFF2-40B4-BE49-F238E27FC236}">
              <a16:creationId xmlns:a16="http://schemas.microsoft.com/office/drawing/2014/main" id="{D51C51D0-14EF-4C6C-9319-F0E4F6017953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11" name="Rounded Rectangle 4" hidden="1">
            <a:extLst>
              <a:ext uri="{FF2B5EF4-FFF2-40B4-BE49-F238E27FC236}">
                <a16:creationId xmlns:a16="http://schemas.microsoft.com/office/drawing/2014/main" id="{ED1851D4-6416-4B77-AFD1-B120E3C5971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12" name="Picture 711" hidden="1">
            <a:extLst>
              <a:ext uri="{FF2B5EF4-FFF2-40B4-BE49-F238E27FC236}">
                <a16:creationId xmlns:a16="http://schemas.microsoft.com/office/drawing/2014/main" id="{5957382A-48A1-4AA9-AE15-D7EF54A910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13" name="SaveContBtn" hidden="1">
          <a:extLst>
            <a:ext uri="{FF2B5EF4-FFF2-40B4-BE49-F238E27FC236}">
              <a16:creationId xmlns:a16="http://schemas.microsoft.com/office/drawing/2014/main" id="{4C6C1C42-83FB-40FE-BEFE-4DAE69C668A7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14" name="Rounded Rectangle 4" hidden="1">
            <a:extLst>
              <a:ext uri="{FF2B5EF4-FFF2-40B4-BE49-F238E27FC236}">
                <a16:creationId xmlns:a16="http://schemas.microsoft.com/office/drawing/2014/main" id="{FB175220-AB68-4E8C-82B7-593F2C6B099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15" name="Picture 714" hidden="1">
            <a:extLst>
              <a:ext uri="{FF2B5EF4-FFF2-40B4-BE49-F238E27FC236}">
                <a16:creationId xmlns:a16="http://schemas.microsoft.com/office/drawing/2014/main" id="{3DF98D23-2064-4F47-98E0-CC719731D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16" name="SaveContBtn" hidden="1">
          <a:extLst>
            <a:ext uri="{FF2B5EF4-FFF2-40B4-BE49-F238E27FC236}">
              <a16:creationId xmlns:a16="http://schemas.microsoft.com/office/drawing/2014/main" id="{4D63BCD8-D672-4F8B-87EF-5E1873B6EFF4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17" name="Rounded Rectangle 4" hidden="1">
            <a:extLst>
              <a:ext uri="{FF2B5EF4-FFF2-40B4-BE49-F238E27FC236}">
                <a16:creationId xmlns:a16="http://schemas.microsoft.com/office/drawing/2014/main" id="{30E49941-1219-4699-B262-61A220B2AD0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18" name="Picture 717" hidden="1">
            <a:extLst>
              <a:ext uri="{FF2B5EF4-FFF2-40B4-BE49-F238E27FC236}">
                <a16:creationId xmlns:a16="http://schemas.microsoft.com/office/drawing/2014/main" id="{A50ED0E3-38A6-49BA-9EF7-9DF3F5ADC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19" name="SaveContBtn" hidden="1">
          <a:extLst>
            <a:ext uri="{FF2B5EF4-FFF2-40B4-BE49-F238E27FC236}">
              <a16:creationId xmlns:a16="http://schemas.microsoft.com/office/drawing/2014/main" id="{909CE351-D9D6-415C-B3F4-72DF7A5C9CA5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20" name="Rounded Rectangle 4" hidden="1">
            <a:extLst>
              <a:ext uri="{FF2B5EF4-FFF2-40B4-BE49-F238E27FC236}">
                <a16:creationId xmlns:a16="http://schemas.microsoft.com/office/drawing/2014/main" id="{E2731FAC-38F3-439C-9269-F47476502F2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21" name="Picture 720" hidden="1">
            <a:extLst>
              <a:ext uri="{FF2B5EF4-FFF2-40B4-BE49-F238E27FC236}">
                <a16:creationId xmlns:a16="http://schemas.microsoft.com/office/drawing/2014/main" id="{BFF4D273-69B2-451C-A1E0-58378E452E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22" name="SaveContBtn" hidden="1">
          <a:extLst>
            <a:ext uri="{FF2B5EF4-FFF2-40B4-BE49-F238E27FC236}">
              <a16:creationId xmlns:a16="http://schemas.microsoft.com/office/drawing/2014/main" id="{3E9809FA-832D-4A5D-9EFA-7C3112C8F0C0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23" name="Rounded Rectangle 4" hidden="1">
            <a:extLst>
              <a:ext uri="{FF2B5EF4-FFF2-40B4-BE49-F238E27FC236}">
                <a16:creationId xmlns:a16="http://schemas.microsoft.com/office/drawing/2014/main" id="{0A7B07AF-EAD5-4A36-8048-0CB01FA1761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24" name="Picture 723" hidden="1">
            <a:extLst>
              <a:ext uri="{FF2B5EF4-FFF2-40B4-BE49-F238E27FC236}">
                <a16:creationId xmlns:a16="http://schemas.microsoft.com/office/drawing/2014/main" id="{3FD301E0-4150-468D-A912-E117DF3DFF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25" name="SaveContBtn" hidden="1">
          <a:extLst>
            <a:ext uri="{FF2B5EF4-FFF2-40B4-BE49-F238E27FC236}">
              <a16:creationId xmlns:a16="http://schemas.microsoft.com/office/drawing/2014/main" id="{44407A8D-3C10-4803-8E88-CEF5DBA46643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26" name="Rounded Rectangle 4" hidden="1">
            <a:extLst>
              <a:ext uri="{FF2B5EF4-FFF2-40B4-BE49-F238E27FC236}">
                <a16:creationId xmlns:a16="http://schemas.microsoft.com/office/drawing/2014/main" id="{4B627349-8DEC-4162-8207-CD9BCE95AA9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27" name="Picture 726" hidden="1">
            <a:extLst>
              <a:ext uri="{FF2B5EF4-FFF2-40B4-BE49-F238E27FC236}">
                <a16:creationId xmlns:a16="http://schemas.microsoft.com/office/drawing/2014/main" id="{1C8AC7C8-139A-449A-A312-A3606FD4CC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28" name="SaveContBtn" hidden="1">
          <a:extLst>
            <a:ext uri="{FF2B5EF4-FFF2-40B4-BE49-F238E27FC236}">
              <a16:creationId xmlns:a16="http://schemas.microsoft.com/office/drawing/2014/main" id="{2F0DBEC4-792B-4465-934B-B92C68347ED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29" name="Rounded Rectangle 4" hidden="1">
            <a:extLst>
              <a:ext uri="{FF2B5EF4-FFF2-40B4-BE49-F238E27FC236}">
                <a16:creationId xmlns:a16="http://schemas.microsoft.com/office/drawing/2014/main" id="{24C58224-6B6D-4CAF-8D08-A08590DDA38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30" name="Picture 729" hidden="1">
            <a:extLst>
              <a:ext uri="{FF2B5EF4-FFF2-40B4-BE49-F238E27FC236}">
                <a16:creationId xmlns:a16="http://schemas.microsoft.com/office/drawing/2014/main" id="{6AC2EC94-4DD9-41CA-A113-B00E741475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31" name="SaveContBtn" hidden="1">
          <a:extLst>
            <a:ext uri="{FF2B5EF4-FFF2-40B4-BE49-F238E27FC236}">
              <a16:creationId xmlns:a16="http://schemas.microsoft.com/office/drawing/2014/main" id="{A67732D1-8FC1-4AE2-9D3D-58778D12916D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32" name="Rounded Rectangle 4" hidden="1">
            <a:extLst>
              <a:ext uri="{FF2B5EF4-FFF2-40B4-BE49-F238E27FC236}">
                <a16:creationId xmlns:a16="http://schemas.microsoft.com/office/drawing/2014/main" id="{D26F1335-1B93-447B-B340-2C1B2928E4E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33" name="Picture 732" hidden="1">
            <a:extLst>
              <a:ext uri="{FF2B5EF4-FFF2-40B4-BE49-F238E27FC236}">
                <a16:creationId xmlns:a16="http://schemas.microsoft.com/office/drawing/2014/main" id="{1CA962C8-1D3F-42F2-8E9A-8B26600B87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34" name="SaveContBtn" hidden="1">
          <a:extLst>
            <a:ext uri="{FF2B5EF4-FFF2-40B4-BE49-F238E27FC236}">
              <a16:creationId xmlns:a16="http://schemas.microsoft.com/office/drawing/2014/main" id="{69410517-91F1-4CE3-91A7-5F3373207D32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35" name="Rounded Rectangle 4" hidden="1">
            <a:extLst>
              <a:ext uri="{FF2B5EF4-FFF2-40B4-BE49-F238E27FC236}">
                <a16:creationId xmlns:a16="http://schemas.microsoft.com/office/drawing/2014/main" id="{25B82BF2-14EB-49A8-89EE-CC88A83DB0A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36" name="Picture 735" hidden="1">
            <a:extLst>
              <a:ext uri="{FF2B5EF4-FFF2-40B4-BE49-F238E27FC236}">
                <a16:creationId xmlns:a16="http://schemas.microsoft.com/office/drawing/2014/main" id="{16FAECDF-77BC-4686-85A4-A3B795FBE9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37" name="SaveContBtn" hidden="1">
          <a:extLst>
            <a:ext uri="{FF2B5EF4-FFF2-40B4-BE49-F238E27FC236}">
              <a16:creationId xmlns:a16="http://schemas.microsoft.com/office/drawing/2014/main" id="{1A8F6033-110F-46A8-9B58-CD73427B11C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38" name="Rounded Rectangle 4" hidden="1">
            <a:extLst>
              <a:ext uri="{FF2B5EF4-FFF2-40B4-BE49-F238E27FC236}">
                <a16:creationId xmlns:a16="http://schemas.microsoft.com/office/drawing/2014/main" id="{664DE237-FD91-4F3A-9BE1-FC659B8B75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39" name="Picture 738" hidden="1">
            <a:extLst>
              <a:ext uri="{FF2B5EF4-FFF2-40B4-BE49-F238E27FC236}">
                <a16:creationId xmlns:a16="http://schemas.microsoft.com/office/drawing/2014/main" id="{B6F4F696-2F9E-4337-8FD1-622A050465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40" name="SaveContBtn" hidden="1">
          <a:extLst>
            <a:ext uri="{FF2B5EF4-FFF2-40B4-BE49-F238E27FC236}">
              <a16:creationId xmlns:a16="http://schemas.microsoft.com/office/drawing/2014/main" id="{B3A7F47F-2423-435C-AA44-7A33AFD65A60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41" name="Rounded Rectangle 4" hidden="1">
            <a:extLst>
              <a:ext uri="{FF2B5EF4-FFF2-40B4-BE49-F238E27FC236}">
                <a16:creationId xmlns:a16="http://schemas.microsoft.com/office/drawing/2014/main" id="{6A199FFC-50C0-457E-9EAC-9B9BF2BED5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42" name="Picture 741" hidden="1">
            <a:extLst>
              <a:ext uri="{FF2B5EF4-FFF2-40B4-BE49-F238E27FC236}">
                <a16:creationId xmlns:a16="http://schemas.microsoft.com/office/drawing/2014/main" id="{E6377772-807D-4639-9CF6-3DF06010C9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43" name="SaveContBtn" hidden="1">
          <a:extLst>
            <a:ext uri="{FF2B5EF4-FFF2-40B4-BE49-F238E27FC236}">
              <a16:creationId xmlns:a16="http://schemas.microsoft.com/office/drawing/2014/main" id="{E733473E-9D30-45D3-B960-D1A53419B9B5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44" name="Rounded Rectangle 4" hidden="1">
            <a:extLst>
              <a:ext uri="{FF2B5EF4-FFF2-40B4-BE49-F238E27FC236}">
                <a16:creationId xmlns:a16="http://schemas.microsoft.com/office/drawing/2014/main" id="{9B6A8AC3-2B7F-4667-9350-DE6D734C4AC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45" name="Picture 744" hidden="1">
            <a:extLst>
              <a:ext uri="{FF2B5EF4-FFF2-40B4-BE49-F238E27FC236}">
                <a16:creationId xmlns:a16="http://schemas.microsoft.com/office/drawing/2014/main" id="{E73A6EAC-D9E6-490C-A194-A9A3D82C20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46" name="SaveContBtn" hidden="1">
          <a:extLst>
            <a:ext uri="{FF2B5EF4-FFF2-40B4-BE49-F238E27FC236}">
              <a16:creationId xmlns:a16="http://schemas.microsoft.com/office/drawing/2014/main" id="{3A7BED08-6072-478F-AEE9-2F03634F0C5E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47" name="Rounded Rectangle 4" hidden="1">
            <a:extLst>
              <a:ext uri="{FF2B5EF4-FFF2-40B4-BE49-F238E27FC236}">
                <a16:creationId xmlns:a16="http://schemas.microsoft.com/office/drawing/2014/main" id="{259826CF-6DDB-43EC-B658-68F16AA14DC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48" name="Picture 747" hidden="1">
            <a:extLst>
              <a:ext uri="{FF2B5EF4-FFF2-40B4-BE49-F238E27FC236}">
                <a16:creationId xmlns:a16="http://schemas.microsoft.com/office/drawing/2014/main" id="{DB5A285C-8645-450C-943D-9A6A7B93B5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49" name="SaveContBtn" hidden="1">
          <a:extLst>
            <a:ext uri="{FF2B5EF4-FFF2-40B4-BE49-F238E27FC236}">
              <a16:creationId xmlns:a16="http://schemas.microsoft.com/office/drawing/2014/main" id="{0848D279-9A94-4974-964D-606CE770D29C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50" name="Rounded Rectangle 4" hidden="1">
            <a:extLst>
              <a:ext uri="{FF2B5EF4-FFF2-40B4-BE49-F238E27FC236}">
                <a16:creationId xmlns:a16="http://schemas.microsoft.com/office/drawing/2014/main" id="{8C3E3A08-21F4-4325-BC90-E390600E86D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51" name="Picture 750" hidden="1">
            <a:extLst>
              <a:ext uri="{FF2B5EF4-FFF2-40B4-BE49-F238E27FC236}">
                <a16:creationId xmlns:a16="http://schemas.microsoft.com/office/drawing/2014/main" id="{F61C5A59-CC24-4F5E-8C91-8033C228AB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52" name="SaveContBtn" hidden="1">
          <a:extLst>
            <a:ext uri="{FF2B5EF4-FFF2-40B4-BE49-F238E27FC236}">
              <a16:creationId xmlns:a16="http://schemas.microsoft.com/office/drawing/2014/main" id="{1F7AFBEF-CEAD-4F96-8773-C62472AC6CE8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53" name="Rounded Rectangle 4" hidden="1">
            <a:extLst>
              <a:ext uri="{FF2B5EF4-FFF2-40B4-BE49-F238E27FC236}">
                <a16:creationId xmlns:a16="http://schemas.microsoft.com/office/drawing/2014/main" id="{067FD84B-926F-4C1F-A1CF-F73879FDBF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54" name="Picture 753" hidden="1">
            <a:extLst>
              <a:ext uri="{FF2B5EF4-FFF2-40B4-BE49-F238E27FC236}">
                <a16:creationId xmlns:a16="http://schemas.microsoft.com/office/drawing/2014/main" id="{0BDE737E-B9BD-443D-87E8-E86D96F28C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55" name="SaveContBtn" hidden="1">
          <a:extLst>
            <a:ext uri="{FF2B5EF4-FFF2-40B4-BE49-F238E27FC236}">
              <a16:creationId xmlns:a16="http://schemas.microsoft.com/office/drawing/2014/main" id="{255878E4-65FB-4F92-95AD-32A3779C9037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56" name="Rounded Rectangle 4" hidden="1">
            <a:extLst>
              <a:ext uri="{FF2B5EF4-FFF2-40B4-BE49-F238E27FC236}">
                <a16:creationId xmlns:a16="http://schemas.microsoft.com/office/drawing/2014/main" id="{870A656C-1EBE-4E02-BB46-781D71B5F6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57" name="Picture 756" hidden="1">
            <a:extLst>
              <a:ext uri="{FF2B5EF4-FFF2-40B4-BE49-F238E27FC236}">
                <a16:creationId xmlns:a16="http://schemas.microsoft.com/office/drawing/2014/main" id="{8C903646-10FC-4D97-9AC5-060EFCDAB8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58" name="SaveContBtn" hidden="1">
          <a:extLst>
            <a:ext uri="{FF2B5EF4-FFF2-40B4-BE49-F238E27FC236}">
              <a16:creationId xmlns:a16="http://schemas.microsoft.com/office/drawing/2014/main" id="{3639EE12-0EB1-4FCB-B65A-3110FA8B5C3D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59" name="Rounded Rectangle 4" hidden="1">
            <a:extLst>
              <a:ext uri="{FF2B5EF4-FFF2-40B4-BE49-F238E27FC236}">
                <a16:creationId xmlns:a16="http://schemas.microsoft.com/office/drawing/2014/main" id="{4DD2864F-542D-4F42-83EC-44EC506E98C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60" name="Picture 759" hidden="1">
            <a:extLst>
              <a:ext uri="{FF2B5EF4-FFF2-40B4-BE49-F238E27FC236}">
                <a16:creationId xmlns:a16="http://schemas.microsoft.com/office/drawing/2014/main" id="{CFCABF93-9CFC-44F6-897A-F01D05277C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61" name="SaveContBtn" hidden="1">
          <a:extLst>
            <a:ext uri="{FF2B5EF4-FFF2-40B4-BE49-F238E27FC236}">
              <a16:creationId xmlns:a16="http://schemas.microsoft.com/office/drawing/2014/main" id="{15969068-DFFF-410B-AAA3-99159B713110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62" name="Rounded Rectangle 4" hidden="1">
            <a:extLst>
              <a:ext uri="{FF2B5EF4-FFF2-40B4-BE49-F238E27FC236}">
                <a16:creationId xmlns:a16="http://schemas.microsoft.com/office/drawing/2014/main" id="{B3E652F7-8457-450D-85C7-64CCBE7A8F3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63" name="Picture 762" hidden="1">
            <a:extLst>
              <a:ext uri="{FF2B5EF4-FFF2-40B4-BE49-F238E27FC236}">
                <a16:creationId xmlns:a16="http://schemas.microsoft.com/office/drawing/2014/main" id="{5DC0290F-DC14-4EB9-9EC9-6D66660481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64" name="SaveContBtn" hidden="1">
          <a:extLst>
            <a:ext uri="{FF2B5EF4-FFF2-40B4-BE49-F238E27FC236}">
              <a16:creationId xmlns:a16="http://schemas.microsoft.com/office/drawing/2014/main" id="{DEB2A968-E191-4EDB-B2C0-3D866764AE55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65" name="Rounded Rectangle 4" hidden="1">
            <a:extLst>
              <a:ext uri="{FF2B5EF4-FFF2-40B4-BE49-F238E27FC236}">
                <a16:creationId xmlns:a16="http://schemas.microsoft.com/office/drawing/2014/main" id="{8580DB6E-C65F-45C2-A3CE-C492746DED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66" name="Picture 765" hidden="1">
            <a:extLst>
              <a:ext uri="{FF2B5EF4-FFF2-40B4-BE49-F238E27FC236}">
                <a16:creationId xmlns:a16="http://schemas.microsoft.com/office/drawing/2014/main" id="{18C6A0EE-A4A5-441B-BC23-B9C0043160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67" name="SaveContBtn" hidden="1">
          <a:extLst>
            <a:ext uri="{FF2B5EF4-FFF2-40B4-BE49-F238E27FC236}">
              <a16:creationId xmlns:a16="http://schemas.microsoft.com/office/drawing/2014/main" id="{3EE98EC2-3582-4882-8F16-EE557CDE08DE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68" name="Rounded Rectangle 4" hidden="1">
            <a:extLst>
              <a:ext uri="{FF2B5EF4-FFF2-40B4-BE49-F238E27FC236}">
                <a16:creationId xmlns:a16="http://schemas.microsoft.com/office/drawing/2014/main" id="{83E242AE-8081-4009-B32B-7555F2E569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69" name="Picture 768" hidden="1">
            <a:extLst>
              <a:ext uri="{FF2B5EF4-FFF2-40B4-BE49-F238E27FC236}">
                <a16:creationId xmlns:a16="http://schemas.microsoft.com/office/drawing/2014/main" id="{D086F71C-B467-4ECE-AB22-BAC5DBFC5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70" name="SaveContBtn" hidden="1">
          <a:extLst>
            <a:ext uri="{FF2B5EF4-FFF2-40B4-BE49-F238E27FC236}">
              <a16:creationId xmlns:a16="http://schemas.microsoft.com/office/drawing/2014/main" id="{9330A996-0409-42F8-8D2D-A04BFB64C77E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71" name="Rounded Rectangle 4" hidden="1">
            <a:extLst>
              <a:ext uri="{FF2B5EF4-FFF2-40B4-BE49-F238E27FC236}">
                <a16:creationId xmlns:a16="http://schemas.microsoft.com/office/drawing/2014/main" id="{DC4CD3A3-2153-4693-BBC4-EE53C4F1AC6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72" name="Picture 771" hidden="1">
            <a:extLst>
              <a:ext uri="{FF2B5EF4-FFF2-40B4-BE49-F238E27FC236}">
                <a16:creationId xmlns:a16="http://schemas.microsoft.com/office/drawing/2014/main" id="{590D0477-29BD-4999-B5E7-A5A5839A31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73" name="SaveContBtn" hidden="1">
          <a:extLst>
            <a:ext uri="{FF2B5EF4-FFF2-40B4-BE49-F238E27FC236}">
              <a16:creationId xmlns:a16="http://schemas.microsoft.com/office/drawing/2014/main" id="{66FD777D-08BB-4EC0-B6C9-F66C0B2795BC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74" name="Rounded Rectangle 4" hidden="1">
            <a:extLst>
              <a:ext uri="{FF2B5EF4-FFF2-40B4-BE49-F238E27FC236}">
                <a16:creationId xmlns:a16="http://schemas.microsoft.com/office/drawing/2014/main" id="{D464EF6C-5162-4CBA-83F4-EF4445567ED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75" name="Picture 774" hidden="1">
            <a:extLst>
              <a:ext uri="{FF2B5EF4-FFF2-40B4-BE49-F238E27FC236}">
                <a16:creationId xmlns:a16="http://schemas.microsoft.com/office/drawing/2014/main" id="{2540FFA5-A8D0-466A-B604-70F76A32A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76" name="SaveContBtn" hidden="1">
          <a:extLst>
            <a:ext uri="{FF2B5EF4-FFF2-40B4-BE49-F238E27FC236}">
              <a16:creationId xmlns:a16="http://schemas.microsoft.com/office/drawing/2014/main" id="{E6A76943-ADA8-4442-BBD7-175A84B4BEA0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77" name="Rounded Rectangle 4" hidden="1">
            <a:extLst>
              <a:ext uri="{FF2B5EF4-FFF2-40B4-BE49-F238E27FC236}">
                <a16:creationId xmlns:a16="http://schemas.microsoft.com/office/drawing/2014/main" id="{1A36E35C-4815-42A2-873A-D68EE996E4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78" name="Picture 777" hidden="1">
            <a:extLst>
              <a:ext uri="{FF2B5EF4-FFF2-40B4-BE49-F238E27FC236}">
                <a16:creationId xmlns:a16="http://schemas.microsoft.com/office/drawing/2014/main" id="{551369E8-28E3-4AD4-AB8B-65C0CFF7B3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79" name="SaveContBtn" hidden="1">
          <a:extLst>
            <a:ext uri="{FF2B5EF4-FFF2-40B4-BE49-F238E27FC236}">
              <a16:creationId xmlns:a16="http://schemas.microsoft.com/office/drawing/2014/main" id="{98D6EA9F-FCCF-4882-9BFF-B20F466D8C89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80" name="Rounded Rectangle 4" hidden="1">
            <a:extLst>
              <a:ext uri="{FF2B5EF4-FFF2-40B4-BE49-F238E27FC236}">
                <a16:creationId xmlns:a16="http://schemas.microsoft.com/office/drawing/2014/main" id="{A4B5F411-EE83-4745-84DB-DD235D16287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81" name="Picture 780" hidden="1">
            <a:extLst>
              <a:ext uri="{FF2B5EF4-FFF2-40B4-BE49-F238E27FC236}">
                <a16:creationId xmlns:a16="http://schemas.microsoft.com/office/drawing/2014/main" id="{0250DFC6-85EB-48DF-9A95-E9CCC9E87D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82" name="SaveContBtn" hidden="1">
          <a:extLst>
            <a:ext uri="{FF2B5EF4-FFF2-40B4-BE49-F238E27FC236}">
              <a16:creationId xmlns:a16="http://schemas.microsoft.com/office/drawing/2014/main" id="{84610443-533E-4564-94EE-10D82EC5B3FC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83" name="Rounded Rectangle 4" hidden="1">
            <a:extLst>
              <a:ext uri="{FF2B5EF4-FFF2-40B4-BE49-F238E27FC236}">
                <a16:creationId xmlns:a16="http://schemas.microsoft.com/office/drawing/2014/main" id="{04B36E52-BAD8-4219-A974-252E2109ED6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84" name="Picture 783" hidden="1">
            <a:extLst>
              <a:ext uri="{FF2B5EF4-FFF2-40B4-BE49-F238E27FC236}">
                <a16:creationId xmlns:a16="http://schemas.microsoft.com/office/drawing/2014/main" id="{43ECA818-4789-4147-B24E-76728A3D6F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85" name="SaveContBtn" hidden="1">
          <a:extLst>
            <a:ext uri="{FF2B5EF4-FFF2-40B4-BE49-F238E27FC236}">
              <a16:creationId xmlns:a16="http://schemas.microsoft.com/office/drawing/2014/main" id="{8D79F0F8-1AEB-42C2-9498-EE4E7857BC8A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86" name="Rounded Rectangle 4" hidden="1">
            <a:extLst>
              <a:ext uri="{FF2B5EF4-FFF2-40B4-BE49-F238E27FC236}">
                <a16:creationId xmlns:a16="http://schemas.microsoft.com/office/drawing/2014/main" id="{156FA6DE-547C-4930-8685-4F1AF055632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87" name="Picture 786" hidden="1">
            <a:extLst>
              <a:ext uri="{FF2B5EF4-FFF2-40B4-BE49-F238E27FC236}">
                <a16:creationId xmlns:a16="http://schemas.microsoft.com/office/drawing/2014/main" id="{86C2955A-DC18-470B-BC54-174CA8443E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88" name="SaveContBtn" hidden="1">
          <a:extLst>
            <a:ext uri="{FF2B5EF4-FFF2-40B4-BE49-F238E27FC236}">
              <a16:creationId xmlns:a16="http://schemas.microsoft.com/office/drawing/2014/main" id="{87D2A709-CE8D-4CA7-A6FC-F32F73628CA7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89" name="Rounded Rectangle 4" hidden="1">
            <a:extLst>
              <a:ext uri="{FF2B5EF4-FFF2-40B4-BE49-F238E27FC236}">
                <a16:creationId xmlns:a16="http://schemas.microsoft.com/office/drawing/2014/main" id="{BC9AB2F0-48B7-4264-99EC-958C12D747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90" name="Picture 789" hidden="1">
            <a:extLst>
              <a:ext uri="{FF2B5EF4-FFF2-40B4-BE49-F238E27FC236}">
                <a16:creationId xmlns:a16="http://schemas.microsoft.com/office/drawing/2014/main" id="{AA20DD20-C179-488D-BDF5-79D383558B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91" name="SaveContBtn" hidden="1">
          <a:extLst>
            <a:ext uri="{FF2B5EF4-FFF2-40B4-BE49-F238E27FC236}">
              <a16:creationId xmlns:a16="http://schemas.microsoft.com/office/drawing/2014/main" id="{47252A00-E854-4D27-A198-5008B7D2F6C1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92" name="Rounded Rectangle 4" hidden="1">
            <a:extLst>
              <a:ext uri="{FF2B5EF4-FFF2-40B4-BE49-F238E27FC236}">
                <a16:creationId xmlns:a16="http://schemas.microsoft.com/office/drawing/2014/main" id="{C46A83C3-2D3B-4B16-A13F-2F659E504DB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93" name="Picture 792" hidden="1">
            <a:extLst>
              <a:ext uri="{FF2B5EF4-FFF2-40B4-BE49-F238E27FC236}">
                <a16:creationId xmlns:a16="http://schemas.microsoft.com/office/drawing/2014/main" id="{A3CB85CE-7F5C-4B30-BE95-BDB7135BBE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94" name="SaveContBtn" hidden="1">
          <a:extLst>
            <a:ext uri="{FF2B5EF4-FFF2-40B4-BE49-F238E27FC236}">
              <a16:creationId xmlns:a16="http://schemas.microsoft.com/office/drawing/2014/main" id="{2DCE4161-437E-4553-B2F0-E1160E1737C3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95" name="Rounded Rectangle 4" hidden="1">
            <a:extLst>
              <a:ext uri="{FF2B5EF4-FFF2-40B4-BE49-F238E27FC236}">
                <a16:creationId xmlns:a16="http://schemas.microsoft.com/office/drawing/2014/main" id="{A5432EAE-BB0D-4FD6-8D94-580160E7F72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96" name="Picture 795" hidden="1">
            <a:extLst>
              <a:ext uri="{FF2B5EF4-FFF2-40B4-BE49-F238E27FC236}">
                <a16:creationId xmlns:a16="http://schemas.microsoft.com/office/drawing/2014/main" id="{51CA0A09-CF54-4B66-AAAF-DC4C4735EC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97" name="SaveContBtn" hidden="1">
          <a:extLst>
            <a:ext uri="{FF2B5EF4-FFF2-40B4-BE49-F238E27FC236}">
              <a16:creationId xmlns:a16="http://schemas.microsoft.com/office/drawing/2014/main" id="{372C512E-5304-4D75-8DD1-34CEBC4B557F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98" name="Rounded Rectangle 4" hidden="1">
            <a:extLst>
              <a:ext uri="{FF2B5EF4-FFF2-40B4-BE49-F238E27FC236}">
                <a16:creationId xmlns:a16="http://schemas.microsoft.com/office/drawing/2014/main" id="{999A7518-B9E3-4741-92DB-1D94C27A3A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99" name="Picture 798" hidden="1">
            <a:extLst>
              <a:ext uri="{FF2B5EF4-FFF2-40B4-BE49-F238E27FC236}">
                <a16:creationId xmlns:a16="http://schemas.microsoft.com/office/drawing/2014/main" id="{3E4CFEE4-099A-47F6-87FE-D69F5829AE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00" name="SaveContBtn" hidden="1">
          <a:extLst>
            <a:ext uri="{FF2B5EF4-FFF2-40B4-BE49-F238E27FC236}">
              <a16:creationId xmlns:a16="http://schemas.microsoft.com/office/drawing/2014/main" id="{B71E1D68-C50A-4521-900E-915A336DE571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01" name="Rounded Rectangle 4" hidden="1">
            <a:extLst>
              <a:ext uri="{FF2B5EF4-FFF2-40B4-BE49-F238E27FC236}">
                <a16:creationId xmlns:a16="http://schemas.microsoft.com/office/drawing/2014/main" id="{F6775FF1-77FC-4362-8536-424A2C29E6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02" name="Picture 801" hidden="1">
            <a:extLst>
              <a:ext uri="{FF2B5EF4-FFF2-40B4-BE49-F238E27FC236}">
                <a16:creationId xmlns:a16="http://schemas.microsoft.com/office/drawing/2014/main" id="{1E368CD9-D681-479F-928C-BAFEF5491D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03" name="SaveContBtn" hidden="1">
          <a:extLst>
            <a:ext uri="{FF2B5EF4-FFF2-40B4-BE49-F238E27FC236}">
              <a16:creationId xmlns:a16="http://schemas.microsoft.com/office/drawing/2014/main" id="{E3C2AB69-7C8E-4839-B3B9-121BF3383FD2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04" name="Rounded Rectangle 4" hidden="1">
            <a:extLst>
              <a:ext uri="{FF2B5EF4-FFF2-40B4-BE49-F238E27FC236}">
                <a16:creationId xmlns:a16="http://schemas.microsoft.com/office/drawing/2014/main" id="{3A021C53-347D-4A7F-B1C6-A395AF4EA68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05" name="Picture 804" hidden="1">
            <a:extLst>
              <a:ext uri="{FF2B5EF4-FFF2-40B4-BE49-F238E27FC236}">
                <a16:creationId xmlns:a16="http://schemas.microsoft.com/office/drawing/2014/main" id="{12591120-EDFE-4556-A52A-8AFE06BE7D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06" name="SaveContBtn" hidden="1">
          <a:extLst>
            <a:ext uri="{FF2B5EF4-FFF2-40B4-BE49-F238E27FC236}">
              <a16:creationId xmlns:a16="http://schemas.microsoft.com/office/drawing/2014/main" id="{B2CEE13A-068D-40FC-A324-D6350347CAD8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07" name="Rounded Rectangle 4" hidden="1">
            <a:extLst>
              <a:ext uri="{FF2B5EF4-FFF2-40B4-BE49-F238E27FC236}">
                <a16:creationId xmlns:a16="http://schemas.microsoft.com/office/drawing/2014/main" id="{161CEED6-F8C2-4330-8993-61125D019FC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08" name="Picture 807" hidden="1">
            <a:extLst>
              <a:ext uri="{FF2B5EF4-FFF2-40B4-BE49-F238E27FC236}">
                <a16:creationId xmlns:a16="http://schemas.microsoft.com/office/drawing/2014/main" id="{B86BFFDB-8ABE-44D6-94FB-76889EF001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09" name="SaveContBtn" hidden="1">
          <a:extLst>
            <a:ext uri="{FF2B5EF4-FFF2-40B4-BE49-F238E27FC236}">
              <a16:creationId xmlns:a16="http://schemas.microsoft.com/office/drawing/2014/main" id="{8F1FA9E4-5C7E-4C32-B2F4-DD6E42141FC8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10" name="Rounded Rectangle 4" hidden="1">
            <a:extLst>
              <a:ext uri="{FF2B5EF4-FFF2-40B4-BE49-F238E27FC236}">
                <a16:creationId xmlns:a16="http://schemas.microsoft.com/office/drawing/2014/main" id="{A63A3A55-E619-490E-9848-BF5D6282DEC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11" name="Picture 810" hidden="1">
            <a:extLst>
              <a:ext uri="{FF2B5EF4-FFF2-40B4-BE49-F238E27FC236}">
                <a16:creationId xmlns:a16="http://schemas.microsoft.com/office/drawing/2014/main" id="{1B6941CD-675C-4AF5-9787-31EC50CE39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12" name="SaveContBtn" hidden="1">
          <a:extLst>
            <a:ext uri="{FF2B5EF4-FFF2-40B4-BE49-F238E27FC236}">
              <a16:creationId xmlns:a16="http://schemas.microsoft.com/office/drawing/2014/main" id="{761E6976-88F3-4110-AA5E-54F66CF4925E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13" name="Rounded Rectangle 4" hidden="1">
            <a:extLst>
              <a:ext uri="{FF2B5EF4-FFF2-40B4-BE49-F238E27FC236}">
                <a16:creationId xmlns:a16="http://schemas.microsoft.com/office/drawing/2014/main" id="{4B0197A5-BB08-45AF-A950-27E6627181A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14" name="Picture 813" hidden="1">
            <a:extLst>
              <a:ext uri="{FF2B5EF4-FFF2-40B4-BE49-F238E27FC236}">
                <a16:creationId xmlns:a16="http://schemas.microsoft.com/office/drawing/2014/main" id="{5F8A8BB9-9C25-47D6-8CF5-C5951A2656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15" name="SaveContBtn" hidden="1">
          <a:extLst>
            <a:ext uri="{FF2B5EF4-FFF2-40B4-BE49-F238E27FC236}">
              <a16:creationId xmlns:a16="http://schemas.microsoft.com/office/drawing/2014/main" id="{EA997C69-5B21-434E-87EE-1A18939275CA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16" name="Rounded Rectangle 4" hidden="1">
            <a:extLst>
              <a:ext uri="{FF2B5EF4-FFF2-40B4-BE49-F238E27FC236}">
                <a16:creationId xmlns:a16="http://schemas.microsoft.com/office/drawing/2014/main" id="{FF5D7AAB-DD69-4ED8-914E-3EA7EA1021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17" name="Picture 816" hidden="1">
            <a:extLst>
              <a:ext uri="{FF2B5EF4-FFF2-40B4-BE49-F238E27FC236}">
                <a16:creationId xmlns:a16="http://schemas.microsoft.com/office/drawing/2014/main" id="{EDFABCEC-EFD4-4FBA-8B27-123F5E642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18" name="SaveContBtn" hidden="1">
          <a:extLst>
            <a:ext uri="{FF2B5EF4-FFF2-40B4-BE49-F238E27FC236}">
              <a16:creationId xmlns:a16="http://schemas.microsoft.com/office/drawing/2014/main" id="{0C1B03C2-68B0-4FBF-9DCE-BD40D8110493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19" name="Rounded Rectangle 4" hidden="1">
            <a:extLst>
              <a:ext uri="{FF2B5EF4-FFF2-40B4-BE49-F238E27FC236}">
                <a16:creationId xmlns:a16="http://schemas.microsoft.com/office/drawing/2014/main" id="{6EFE5575-5B21-4CA9-83BD-C5BF12ACA7D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20" name="Picture 819" hidden="1">
            <a:extLst>
              <a:ext uri="{FF2B5EF4-FFF2-40B4-BE49-F238E27FC236}">
                <a16:creationId xmlns:a16="http://schemas.microsoft.com/office/drawing/2014/main" id="{3855170D-7CB9-4F50-B72D-44166D45AD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21" name="SaveContBtn" hidden="1">
          <a:extLst>
            <a:ext uri="{FF2B5EF4-FFF2-40B4-BE49-F238E27FC236}">
              <a16:creationId xmlns:a16="http://schemas.microsoft.com/office/drawing/2014/main" id="{096FE1EF-9F0E-4AF7-830C-FEFC5619003A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22" name="Rounded Rectangle 4" hidden="1">
            <a:extLst>
              <a:ext uri="{FF2B5EF4-FFF2-40B4-BE49-F238E27FC236}">
                <a16:creationId xmlns:a16="http://schemas.microsoft.com/office/drawing/2014/main" id="{E15C09F0-4192-434F-A854-C5874C2D899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23" name="Picture 822" hidden="1">
            <a:extLst>
              <a:ext uri="{FF2B5EF4-FFF2-40B4-BE49-F238E27FC236}">
                <a16:creationId xmlns:a16="http://schemas.microsoft.com/office/drawing/2014/main" id="{DAD02F16-F02B-43EF-89EA-241717E40C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24" name="SaveContBtn" hidden="1">
          <a:extLst>
            <a:ext uri="{FF2B5EF4-FFF2-40B4-BE49-F238E27FC236}">
              <a16:creationId xmlns:a16="http://schemas.microsoft.com/office/drawing/2014/main" id="{9F8350A1-2EB1-45D3-9AD3-AD288B356744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25" name="Rounded Rectangle 4" hidden="1">
            <a:extLst>
              <a:ext uri="{FF2B5EF4-FFF2-40B4-BE49-F238E27FC236}">
                <a16:creationId xmlns:a16="http://schemas.microsoft.com/office/drawing/2014/main" id="{0320C160-2B2F-48A8-B863-0ADA6B0743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26" name="Picture 825" hidden="1">
            <a:extLst>
              <a:ext uri="{FF2B5EF4-FFF2-40B4-BE49-F238E27FC236}">
                <a16:creationId xmlns:a16="http://schemas.microsoft.com/office/drawing/2014/main" id="{CCB0E6FA-B341-429F-940B-7DC044B579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27" name="SaveContBtn" hidden="1">
          <a:extLst>
            <a:ext uri="{FF2B5EF4-FFF2-40B4-BE49-F238E27FC236}">
              <a16:creationId xmlns:a16="http://schemas.microsoft.com/office/drawing/2014/main" id="{4F240E4B-AFA2-4F2C-9AC2-190D05ECE97A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28" name="Rounded Rectangle 4" hidden="1">
            <a:extLst>
              <a:ext uri="{FF2B5EF4-FFF2-40B4-BE49-F238E27FC236}">
                <a16:creationId xmlns:a16="http://schemas.microsoft.com/office/drawing/2014/main" id="{F157DA21-5964-4C9D-91A1-5E658B7ED93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29" name="Picture 828" hidden="1">
            <a:extLst>
              <a:ext uri="{FF2B5EF4-FFF2-40B4-BE49-F238E27FC236}">
                <a16:creationId xmlns:a16="http://schemas.microsoft.com/office/drawing/2014/main" id="{BE3A813D-57A2-473D-9846-A9FC16570B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30" name="SaveContBtn" hidden="1">
          <a:extLst>
            <a:ext uri="{FF2B5EF4-FFF2-40B4-BE49-F238E27FC236}">
              <a16:creationId xmlns:a16="http://schemas.microsoft.com/office/drawing/2014/main" id="{895DE975-27FA-4A24-A5F6-A2A3717D9A2F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31" name="Rounded Rectangle 4" hidden="1">
            <a:extLst>
              <a:ext uri="{FF2B5EF4-FFF2-40B4-BE49-F238E27FC236}">
                <a16:creationId xmlns:a16="http://schemas.microsoft.com/office/drawing/2014/main" id="{72E937BA-016B-4E0D-887E-A2BD12D8F70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32" name="Picture 831" hidden="1">
            <a:extLst>
              <a:ext uri="{FF2B5EF4-FFF2-40B4-BE49-F238E27FC236}">
                <a16:creationId xmlns:a16="http://schemas.microsoft.com/office/drawing/2014/main" id="{4C131261-91CB-4AB1-82C4-30B22B8D6C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33" name="SaveContBtn" hidden="1">
          <a:extLst>
            <a:ext uri="{FF2B5EF4-FFF2-40B4-BE49-F238E27FC236}">
              <a16:creationId xmlns:a16="http://schemas.microsoft.com/office/drawing/2014/main" id="{449925E5-55B0-4139-ADAC-F875261390FF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34" name="Rounded Rectangle 4" hidden="1">
            <a:extLst>
              <a:ext uri="{FF2B5EF4-FFF2-40B4-BE49-F238E27FC236}">
                <a16:creationId xmlns:a16="http://schemas.microsoft.com/office/drawing/2014/main" id="{C1D668C3-99D1-4DE7-A1B2-5F2EED16BCF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35" name="Picture 834" hidden="1">
            <a:extLst>
              <a:ext uri="{FF2B5EF4-FFF2-40B4-BE49-F238E27FC236}">
                <a16:creationId xmlns:a16="http://schemas.microsoft.com/office/drawing/2014/main" id="{895D7524-B32B-4017-8FF5-3C8D1208C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36" name="SaveContBtn" hidden="1">
          <a:extLst>
            <a:ext uri="{FF2B5EF4-FFF2-40B4-BE49-F238E27FC236}">
              <a16:creationId xmlns:a16="http://schemas.microsoft.com/office/drawing/2014/main" id="{664FA4BE-6E49-4AC1-BAF8-CC4E81C8447F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37" name="Rounded Rectangle 4" hidden="1">
            <a:extLst>
              <a:ext uri="{FF2B5EF4-FFF2-40B4-BE49-F238E27FC236}">
                <a16:creationId xmlns:a16="http://schemas.microsoft.com/office/drawing/2014/main" id="{C16567FD-2746-42DB-823A-4CC4E31E87B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38" name="Picture 837" hidden="1">
            <a:extLst>
              <a:ext uri="{FF2B5EF4-FFF2-40B4-BE49-F238E27FC236}">
                <a16:creationId xmlns:a16="http://schemas.microsoft.com/office/drawing/2014/main" id="{58D5AFEC-DF67-4A44-952F-435A1AD40B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39" name="SaveContBtn" hidden="1">
          <a:extLst>
            <a:ext uri="{FF2B5EF4-FFF2-40B4-BE49-F238E27FC236}">
              <a16:creationId xmlns:a16="http://schemas.microsoft.com/office/drawing/2014/main" id="{DB8A80ED-20C9-490A-8614-54B5333AD025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40" name="Rounded Rectangle 4" hidden="1">
            <a:extLst>
              <a:ext uri="{FF2B5EF4-FFF2-40B4-BE49-F238E27FC236}">
                <a16:creationId xmlns:a16="http://schemas.microsoft.com/office/drawing/2014/main" id="{8E5CC3F6-1CE4-4C3F-930B-0684C2B5205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41" name="Picture 840" hidden="1">
            <a:extLst>
              <a:ext uri="{FF2B5EF4-FFF2-40B4-BE49-F238E27FC236}">
                <a16:creationId xmlns:a16="http://schemas.microsoft.com/office/drawing/2014/main" id="{28242182-C52A-429C-B044-FAC1E4DBAF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42" name="SaveContBtn" hidden="1">
          <a:extLst>
            <a:ext uri="{FF2B5EF4-FFF2-40B4-BE49-F238E27FC236}">
              <a16:creationId xmlns:a16="http://schemas.microsoft.com/office/drawing/2014/main" id="{AD49F121-964C-4433-BF2B-CAA4AB5C33C4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43" name="Rounded Rectangle 4" hidden="1">
            <a:extLst>
              <a:ext uri="{FF2B5EF4-FFF2-40B4-BE49-F238E27FC236}">
                <a16:creationId xmlns:a16="http://schemas.microsoft.com/office/drawing/2014/main" id="{9A37D9D1-7237-4487-8232-9411F5E87B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44" name="Picture 843" hidden="1">
            <a:extLst>
              <a:ext uri="{FF2B5EF4-FFF2-40B4-BE49-F238E27FC236}">
                <a16:creationId xmlns:a16="http://schemas.microsoft.com/office/drawing/2014/main" id="{88EEE726-DF8F-4CE7-B3F2-9568218947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45" name="SaveContBtn" hidden="1">
          <a:extLst>
            <a:ext uri="{FF2B5EF4-FFF2-40B4-BE49-F238E27FC236}">
              <a16:creationId xmlns:a16="http://schemas.microsoft.com/office/drawing/2014/main" id="{C9FAEBE6-E2F0-46EF-ADE0-1C97F0DE4F18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46" name="Rounded Rectangle 4" hidden="1">
            <a:extLst>
              <a:ext uri="{FF2B5EF4-FFF2-40B4-BE49-F238E27FC236}">
                <a16:creationId xmlns:a16="http://schemas.microsoft.com/office/drawing/2014/main" id="{35939531-7406-4D0D-BAA8-22AD8B5C504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47" name="Picture 846" hidden="1">
            <a:extLst>
              <a:ext uri="{FF2B5EF4-FFF2-40B4-BE49-F238E27FC236}">
                <a16:creationId xmlns:a16="http://schemas.microsoft.com/office/drawing/2014/main" id="{1C394A30-45BB-4003-B60A-B188BE1F9D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48" name="SaveContBtn" hidden="1">
          <a:extLst>
            <a:ext uri="{FF2B5EF4-FFF2-40B4-BE49-F238E27FC236}">
              <a16:creationId xmlns:a16="http://schemas.microsoft.com/office/drawing/2014/main" id="{F86A2DA7-21CD-46D1-A50C-67A5BE3D3CA2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49" name="Rounded Rectangle 4" hidden="1">
            <a:extLst>
              <a:ext uri="{FF2B5EF4-FFF2-40B4-BE49-F238E27FC236}">
                <a16:creationId xmlns:a16="http://schemas.microsoft.com/office/drawing/2014/main" id="{EA38CC7A-78FB-4859-8CEF-4AC8E978670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50" name="Picture 849" hidden="1">
            <a:extLst>
              <a:ext uri="{FF2B5EF4-FFF2-40B4-BE49-F238E27FC236}">
                <a16:creationId xmlns:a16="http://schemas.microsoft.com/office/drawing/2014/main" id="{38D1EB0E-0958-4253-B7ED-0382E433A6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51" name="SaveContBtn" hidden="1">
          <a:extLst>
            <a:ext uri="{FF2B5EF4-FFF2-40B4-BE49-F238E27FC236}">
              <a16:creationId xmlns:a16="http://schemas.microsoft.com/office/drawing/2014/main" id="{844BCD1B-E503-43F2-9E2B-BE779B27DA32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52" name="Rounded Rectangle 4" hidden="1">
            <a:extLst>
              <a:ext uri="{FF2B5EF4-FFF2-40B4-BE49-F238E27FC236}">
                <a16:creationId xmlns:a16="http://schemas.microsoft.com/office/drawing/2014/main" id="{4F0C7820-E82B-4A84-B956-A19EFD3F33B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53" name="Picture 852" hidden="1">
            <a:extLst>
              <a:ext uri="{FF2B5EF4-FFF2-40B4-BE49-F238E27FC236}">
                <a16:creationId xmlns:a16="http://schemas.microsoft.com/office/drawing/2014/main" id="{F71A0ED7-5F27-4781-B809-CFE43C375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54" name="SaveContBtn" hidden="1">
          <a:extLst>
            <a:ext uri="{FF2B5EF4-FFF2-40B4-BE49-F238E27FC236}">
              <a16:creationId xmlns:a16="http://schemas.microsoft.com/office/drawing/2014/main" id="{E9294325-FF51-4610-BD4F-76CE641996D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55" name="Rounded Rectangle 4" hidden="1">
            <a:extLst>
              <a:ext uri="{FF2B5EF4-FFF2-40B4-BE49-F238E27FC236}">
                <a16:creationId xmlns:a16="http://schemas.microsoft.com/office/drawing/2014/main" id="{223D36A0-266E-4CCC-8112-BA4641B988F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56" name="Picture 855" hidden="1">
            <a:extLst>
              <a:ext uri="{FF2B5EF4-FFF2-40B4-BE49-F238E27FC236}">
                <a16:creationId xmlns:a16="http://schemas.microsoft.com/office/drawing/2014/main" id="{D897B8A3-71CF-4680-A240-04A9D30729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57" name="SaveContBtn" hidden="1">
          <a:extLst>
            <a:ext uri="{FF2B5EF4-FFF2-40B4-BE49-F238E27FC236}">
              <a16:creationId xmlns:a16="http://schemas.microsoft.com/office/drawing/2014/main" id="{7768DAF2-820E-454E-BE29-1358A9621C0D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58" name="Rounded Rectangle 4" hidden="1">
            <a:extLst>
              <a:ext uri="{FF2B5EF4-FFF2-40B4-BE49-F238E27FC236}">
                <a16:creationId xmlns:a16="http://schemas.microsoft.com/office/drawing/2014/main" id="{80F3656C-1249-4489-B0DF-449586CB8DB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59" name="Picture 858" hidden="1">
            <a:extLst>
              <a:ext uri="{FF2B5EF4-FFF2-40B4-BE49-F238E27FC236}">
                <a16:creationId xmlns:a16="http://schemas.microsoft.com/office/drawing/2014/main" id="{17990CBA-A5B9-4686-8216-243116ADC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60" name="SaveContBtn" hidden="1">
          <a:extLst>
            <a:ext uri="{FF2B5EF4-FFF2-40B4-BE49-F238E27FC236}">
              <a16:creationId xmlns:a16="http://schemas.microsoft.com/office/drawing/2014/main" id="{0E995681-87E5-4E57-B131-90847DA2F8DA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61" name="Rounded Rectangle 4" hidden="1">
            <a:extLst>
              <a:ext uri="{FF2B5EF4-FFF2-40B4-BE49-F238E27FC236}">
                <a16:creationId xmlns:a16="http://schemas.microsoft.com/office/drawing/2014/main" id="{2B4BC4B6-BF26-4906-87C9-E61FBCFD50D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62" name="Picture 861" hidden="1">
            <a:extLst>
              <a:ext uri="{FF2B5EF4-FFF2-40B4-BE49-F238E27FC236}">
                <a16:creationId xmlns:a16="http://schemas.microsoft.com/office/drawing/2014/main" id="{3A4AE2B8-601C-45F6-9162-4750A1AC51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63" name="SaveContBtn" hidden="1">
          <a:extLst>
            <a:ext uri="{FF2B5EF4-FFF2-40B4-BE49-F238E27FC236}">
              <a16:creationId xmlns:a16="http://schemas.microsoft.com/office/drawing/2014/main" id="{398239B2-0475-408A-8035-8DBBB8A6A711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64" name="Rounded Rectangle 4" hidden="1">
            <a:extLst>
              <a:ext uri="{FF2B5EF4-FFF2-40B4-BE49-F238E27FC236}">
                <a16:creationId xmlns:a16="http://schemas.microsoft.com/office/drawing/2014/main" id="{99FB2933-11A0-4714-B7CD-353510A7D85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65" name="Picture 864" hidden="1">
            <a:extLst>
              <a:ext uri="{FF2B5EF4-FFF2-40B4-BE49-F238E27FC236}">
                <a16:creationId xmlns:a16="http://schemas.microsoft.com/office/drawing/2014/main" id="{7B7A5B72-B540-43D2-AFEF-5D3B62B9F5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66" name="SaveContBtn" hidden="1">
          <a:extLst>
            <a:ext uri="{FF2B5EF4-FFF2-40B4-BE49-F238E27FC236}">
              <a16:creationId xmlns:a16="http://schemas.microsoft.com/office/drawing/2014/main" id="{BEC9E90D-521D-4F3E-A426-6759231CE3E4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67" name="Rounded Rectangle 4" hidden="1">
            <a:extLst>
              <a:ext uri="{FF2B5EF4-FFF2-40B4-BE49-F238E27FC236}">
                <a16:creationId xmlns:a16="http://schemas.microsoft.com/office/drawing/2014/main" id="{5DCE8A50-4B82-4609-B4C7-D45B07A8B1B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68" name="Picture 867" hidden="1">
            <a:extLst>
              <a:ext uri="{FF2B5EF4-FFF2-40B4-BE49-F238E27FC236}">
                <a16:creationId xmlns:a16="http://schemas.microsoft.com/office/drawing/2014/main" id="{AE1F1A2C-FA9E-4B54-B609-102DEBF5B4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69" name="SaveContBtn" hidden="1">
          <a:extLst>
            <a:ext uri="{FF2B5EF4-FFF2-40B4-BE49-F238E27FC236}">
              <a16:creationId xmlns:a16="http://schemas.microsoft.com/office/drawing/2014/main" id="{DDF92E3E-5807-431E-B08F-565DE113E17C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70" name="Rounded Rectangle 4" hidden="1">
            <a:extLst>
              <a:ext uri="{FF2B5EF4-FFF2-40B4-BE49-F238E27FC236}">
                <a16:creationId xmlns:a16="http://schemas.microsoft.com/office/drawing/2014/main" id="{F988DFFC-62C7-4605-8097-C0794DB8496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71" name="Picture 870" hidden="1">
            <a:extLst>
              <a:ext uri="{FF2B5EF4-FFF2-40B4-BE49-F238E27FC236}">
                <a16:creationId xmlns:a16="http://schemas.microsoft.com/office/drawing/2014/main" id="{DE9BD74A-56A9-47BF-8B18-ABA4211320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72" name="SaveContBtn" hidden="1">
          <a:extLst>
            <a:ext uri="{FF2B5EF4-FFF2-40B4-BE49-F238E27FC236}">
              <a16:creationId xmlns:a16="http://schemas.microsoft.com/office/drawing/2014/main" id="{FAC783B9-456D-4F6E-9534-BD80CE963AB7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73" name="Rounded Rectangle 4" hidden="1">
            <a:extLst>
              <a:ext uri="{FF2B5EF4-FFF2-40B4-BE49-F238E27FC236}">
                <a16:creationId xmlns:a16="http://schemas.microsoft.com/office/drawing/2014/main" id="{D131F791-8AD4-48D5-99DE-7E5DDEE55A7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74" name="Picture 873" hidden="1">
            <a:extLst>
              <a:ext uri="{FF2B5EF4-FFF2-40B4-BE49-F238E27FC236}">
                <a16:creationId xmlns:a16="http://schemas.microsoft.com/office/drawing/2014/main" id="{57DA7674-41A7-4ABC-A6DB-BB22FD7877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75" name="SaveContBtn" hidden="1">
          <a:extLst>
            <a:ext uri="{FF2B5EF4-FFF2-40B4-BE49-F238E27FC236}">
              <a16:creationId xmlns:a16="http://schemas.microsoft.com/office/drawing/2014/main" id="{B8D356A7-B0CA-4885-9A66-FBBB9C196FC6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76" name="Rounded Rectangle 4" hidden="1">
            <a:extLst>
              <a:ext uri="{FF2B5EF4-FFF2-40B4-BE49-F238E27FC236}">
                <a16:creationId xmlns:a16="http://schemas.microsoft.com/office/drawing/2014/main" id="{409A9A4C-2F00-4D2C-A7F3-117E1B55CE2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77" name="Picture 876" hidden="1">
            <a:extLst>
              <a:ext uri="{FF2B5EF4-FFF2-40B4-BE49-F238E27FC236}">
                <a16:creationId xmlns:a16="http://schemas.microsoft.com/office/drawing/2014/main" id="{C24C94D7-46DB-4CFE-B131-099E67322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78" name="SaveContBtn" hidden="1">
          <a:extLst>
            <a:ext uri="{FF2B5EF4-FFF2-40B4-BE49-F238E27FC236}">
              <a16:creationId xmlns:a16="http://schemas.microsoft.com/office/drawing/2014/main" id="{F93F22DF-0171-4E62-A62B-7E838E7DDEB2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79" name="Rounded Rectangle 4" hidden="1">
            <a:extLst>
              <a:ext uri="{FF2B5EF4-FFF2-40B4-BE49-F238E27FC236}">
                <a16:creationId xmlns:a16="http://schemas.microsoft.com/office/drawing/2014/main" id="{962EC2F1-8FD0-422C-BD20-7EC9FDD5544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80" name="Picture 879" hidden="1">
            <a:extLst>
              <a:ext uri="{FF2B5EF4-FFF2-40B4-BE49-F238E27FC236}">
                <a16:creationId xmlns:a16="http://schemas.microsoft.com/office/drawing/2014/main" id="{EE326869-3CA9-4FDA-B9AE-C7560E7A7C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81" name="SaveContBtn" hidden="1">
          <a:extLst>
            <a:ext uri="{FF2B5EF4-FFF2-40B4-BE49-F238E27FC236}">
              <a16:creationId xmlns:a16="http://schemas.microsoft.com/office/drawing/2014/main" id="{194AB753-F331-4097-BA3C-9A8B474F7BC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82" name="Rounded Rectangle 4" hidden="1">
            <a:extLst>
              <a:ext uri="{FF2B5EF4-FFF2-40B4-BE49-F238E27FC236}">
                <a16:creationId xmlns:a16="http://schemas.microsoft.com/office/drawing/2014/main" id="{0067CA3A-76A8-43FC-9B4C-D004AB785DE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83" name="Picture 882" hidden="1">
            <a:extLst>
              <a:ext uri="{FF2B5EF4-FFF2-40B4-BE49-F238E27FC236}">
                <a16:creationId xmlns:a16="http://schemas.microsoft.com/office/drawing/2014/main" id="{7E9D5746-458F-4A95-8C26-7633E1D332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84" name="SaveContBtn" hidden="1">
          <a:extLst>
            <a:ext uri="{FF2B5EF4-FFF2-40B4-BE49-F238E27FC236}">
              <a16:creationId xmlns:a16="http://schemas.microsoft.com/office/drawing/2014/main" id="{FE27F781-07FD-4AD0-B759-B800FAA86FA5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85" name="Rounded Rectangle 4" hidden="1">
            <a:extLst>
              <a:ext uri="{FF2B5EF4-FFF2-40B4-BE49-F238E27FC236}">
                <a16:creationId xmlns:a16="http://schemas.microsoft.com/office/drawing/2014/main" id="{DDFFD8D8-D6A3-47C0-8F3E-B07ACD52092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86" name="Picture 885" hidden="1">
            <a:extLst>
              <a:ext uri="{FF2B5EF4-FFF2-40B4-BE49-F238E27FC236}">
                <a16:creationId xmlns:a16="http://schemas.microsoft.com/office/drawing/2014/main" id="{847E352F-E543-4BE8-BEEF-96262FDCFF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87" name="SaveContBtn" hidden="1">
          <a:extLst>
            <a:ext uri="{FF2B5EF4-FFF2-40B4-BE49-F238E27FC236}">
              <a16:creationId xmlns:a16="http://schemas.microsoft.com/office/drawing/2014/main" id="{038D66AE-B5F0-48FF-B413-BE2D63D11BA9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88" name="Rounded Rectangle 4" hidden="1">
            <a:extLst>
              <a:ext uri="{FF2B5EF4-FFF2-40B4-BE49-F238E27FC236}">
                <a16:creationId xmlns:a16="http://schemas.microsoft.com/office/drawing/2014/main" id="{8CD562BA-FE96-434D-91AA-6068F4E6B74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89" name="Picture 888" hidden="1">
            <a:extLst>
              <a:ext uri="{FF2B5EF4-FFF2-40B4-BE49-F238E27FC236}">
                <a16:creationId xmlns:a16="http://schemas.microsoft.com/office/drawing/2014/main" id="{0C3EE22C-C2C7-4056-9C33-55D52CB73D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90" name="SaveContBtn" hidden="1">
          <a:extLst>
            <a:ext uri="{FF2B5EF4-FFF2-40B4-BE49-F238E27FC236}">
              <a16:creationId xmlns:a16="http://schemas.microsoft.com/office/drawing/2014/main" id="{D8747284-7CAA-47F9-9581-09AE047BED61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91" name="Rounded Rectangle 4" hidden="1">
            <a:extLst>
              <a:ext uri="{FF2B5EF4-FFF2-40B4-BE49-F238E27FC236}">
                <a16:creationId xmlns:a16="http://schemas.microsoft.com/office/drawing/2014/main" id="{60C7F413-04C4-4F5B-84B6-AE027FDEA8B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92" name="Picture 891" hidden="1">
            <a:extLst>
              <a:ext uri="{FF2B5EF4-FFF2-40B4-BE49-F238E27FC236}">
                <a16:creationId xmlns:a16="http://schemas.microsoft.com/office/drawing/2014/main" id="{BB120A8E-6CB5-419C-80A4-70B1D50127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93" name="SaveContBtn" hidden="1">
          <a:extLst>
            <a:ext uri="{FF2B5EF4-FFF2-40B4-BE49-F238E27FC236}">
              <a16:creationId xmlns:a16="http://schemas.microsoft.com/office/drawing/2014/main" id="{0D7888C1-0F73-45A1-8550-1CE116D995A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94" name="Rounded Rectangle 4" hidden="1">
            <a:extLst>
              <a:ext uri="{FF2B5EF4-FFF2-40B4-BE49-F238E27FC236}">
                <a16:creationId xmlns:a16="http://schemas.microsoft.com/office/drawing/2014/main" id="{C6B9BA5D-D2A2-4E73-9C3B-493BE80D332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95" name="Picture 894" hidden="1">
            <a:extLst>
              <a:ext uri="{FF2B5EF4-FFF2-40B4-BE49-F238E27FC236}">
                <a16:creationId xmlns:a16="http://schemas.microsoft.com/office/drawing/2014/main" id="{21D7B0EA-E9B2-4E7B-BA47-B3A0ACDDC2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96" name="SaveContBtn" hidden="1">
          <a:extLst>
            <a:ext uri="{FF2B5EF4-FFF2-40B4-BE49-F238E27FC236}">
              <a16:creationId xmlns:a16="http://schemas.microsoft.com/office/drawing/2014/main" id="{CDC2CA68-DD19-406C-BB5F-65D04A0B644C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97" name="Rounded Rectangle 4" hidden="1">
            <a:extLst>
              <a:ext uri="{FF2B5EF4-FFF2-40B4-BE49-F238E27FC236}">
                <a16:creationId xmlns:a16="http://schemas.microsoft.com/office/drawing/2014/main" id="{4E7996CF-3F1E-48AF-89AB-CD81574E5A3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98" name="Picture 897" hidden="1">
            <a:extLst>
              <a:ext uri="{FF2B5EF4-FFF2-40B4-BE49-F238E27FC236}">
                <a16:creationId xmlns:a16="http://schemas.microsoft.com/office/drawing/2014/main" id="{83C67BD9-1AD2-4C6B-B5DA-796116ECA7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99" name="SaveContBtn" hidden="1">
          <a:extLst>
            <a:ext uri="{FF2B5EF4-FFF2-40B4-BE49-F238E27FC236}">
              <a16:creationId xmlns:a16="http://schemas.microsoft.com/office/drawing/2014/main" id="{51D5976D-0475-44FD-8631-CE730B5CE9D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00" name="Rounded Rectangle 4" hidden="1">
            <a:extLst>
              <a:ext uri="{FF2B5EF4-FFF2-40B4-BE49-F238E27FC236}">
                <a16:creationId xmlns:a16="http://schemas.microsoft.com/office/drawing/2014/main" id="{819B4172-9B96-4A4D-A721-76340A16E6B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01" name="Picture 900" hidden="1">
            <a:extLst>
              <a:ext uri="{FF2B5EF4-FFF2-40B4-BE49-F238E27FC236}">
                <a16:creationId xmlns:a16="http://schemas.microsoft.com/office/drawing/2014/main" id="{CEA3A853-CD5F-4562-A7D7-D3A1AC4EFB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02" name="SaveContBtn" hidden="1">
          <a:extLst>
            <a:ext uri="{FF2B5EF4-FFF2-40B4-BE49-F238E27FC236}">
              <a16:creationId xmlns:a16="http://schemas.microsoft.com/office/drawing/2014/main" id="{D32B3487-2AD1-4DB8-A9CA-E48CA0BB5EE0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03" name="Rounded Rectangle 4" hidden="1">
            <a:extLst>
              <a:ext uri="{FF2B5EF4-FFF2-40B4-BE49-F238E27FC236}">
                <a16:creationId xmlns:a16="http://schemas.microsoft.com/office/drawing/2014/main" id="{87E6A7B8-E6D6-4FF3-B748-174DFFF56A0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04" name="Picture 903" hidden="1">
            <a:extLst>
              <a:ext uri="{FF2B5EF4-FFF2-40B4-BE49-F238E27FC236}">
                <a16:creationId xmlns:a16="http://schemas.microsoft.com/office/drawing/2014/main" id="{BE2356A1-C18C-42C5-8F80-1F8761362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05" name="SaveContBtn" hidden="1">
          <a:extLst>
            <a:ext uri="{FF2B5EF4-FFF2-40B4-BE49-F238E27FC236}">
              <a16:creationId xmlns:a16="http://schemas.microsoft.com/office/drawing/2014/main" id="{7288008C-56FD-45E3-B63C-6605357B15BA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06" name="Rounded Rectangle 4" hidden="1">
            <a:extLst>
              <a:ext uri="{FF2B5EF4-FFF2-40B4-BE49-F238E27FC236}">
                <a16:creationId xmlns:a16="http://schemas.microsoft.com/office/drawing/2014/main" id="{02CD52B5-5238-4406-A221-3FA907317C7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07" name="Picture 906" hidden="1">
            <a:extLst>
              <a:ext uri="{FF2B5EF4-FFF2-40B4-BE49-F238E27FC236}">
                <a16:creationId xmlns:a16="http://schemas.microsoft.com/office/drawing/2014/main" id="{8324941C-34BA-4BA6-A152-9CA02A56FD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08" name="SaveContBtn" hidden="1">
          <a:extLst>
            <a:ext uri="{FF2B5EF4-FFF2-40B4-BE49-F238E27FC236}">
              <a16:creationId xmlns:a16="http://schemas.microsoft.com/office/drawing/2014/main" id="{63ED4E4F-C494-4C79-B416-408784407805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09" name="Rounded Rectangle 4" hidden="1">
            <a:extLst>
              <a:ext uri="{FF2B5EF4-FFF2-40B4-BE49-F238E27FC236}">
                <a16:creationId xmlns:a16="http://schemas.microsoft.com/office/drawing/2014/main" id="{CA22FDCC-6CE9-4DFB-837A-4B67BC76A29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10" name="Picture 909" hidden="1">
            <a:extLst>
              <a:ext uri="{FF2B5EF4-FFF2-40B4-BE49-F238E27FC236}">
                <a16:creationId xmlns:a16="http://schemas.microsoft.com/office/drawing/2014/main" id="{18535EBE-856D-4C9C-8E97-0D484ED1B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11" name="SaveContBtn" hidden="1">
          <a:extLst>
            <a:ext uri="{FF2B5EF4-FFF2-40B4-BE49-F238E27FC236}">
              <a16:creationId xmlns:a16="http://schemas.microsoft.com/office/drawing/2014/main" id="{9F477800-862E-452E-9621-AEDF1E91D0B0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12" name="Rounded Rectangle 4" hidden="1">
            <a:extLst>
              <a:ext uri="{FF2B5EF4-FFF2-40B4-BE49-F238E27FC236}">
                <a16:creationId xmlns:a16="http://schemas.microsoft.com/office/drawing/2014/main" id="{CD72D973-A51E-48F5-9AFD-33862B7D83A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13" name="Picture 912" hidden="1">
            <a:extLst>
              <a:ext uri="{FF2B5EF4-FFF2-40B4-BE49-F238E27FC236}">
                <a16:creationId xmlns:a16="http://schemas.microsoft.com/office/drawing/2014/main" id="{2ABC9BD3-9492-4919-857E-9CB0649087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14" name="SaveContBtn" hidden="1">
          <a:extLst>
            <a:ext uri="{FF2B5EF4-FFF2-40B4-BE49-F238E27FC236}">
              <a16:creationId xmlns:a16="http://schemas.microsoft.com/office/drawing/2014/main" id="{6B27B57F-4407-41A6-BC99-635193CD5094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15" name="Rounded Rectangle 4" hidden="1">
            <a:extLst>
              <a:ext uri="{FF2B5EF4-FFF2-40B4-BE49-F238E27FC236}">
                <a16:creationId xmlns:a16="http://schemas.microsoft.com/office/drawing/2014/main" id="{0ED6F3F4-4D8E-4CA1-9F1C-4108A3093E3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16" name="Picture 915" hidden="1">
            <a:extLst>
              <a:ext uri="{FF2B5EF4-FFF2-40B4-BE49-F238E27FC236}">
                <a16:creationId xmlns:a16="http://schemas.microsoft.com/office/drawing/2014/main" id="{ED67A644-34B6-4C03-B28A-4A20D095FF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17" name="SaveContBtn" hidden="1">
          <a:extLst>
            <a:ext uri="{FF2B5EF4-FFF2-40B4-BE49-F238E27FC236}">
              <a16:creationId xmlns:a16="http://schemas.microsoft.com/office/drawing/2014/main" id="{FC31DADF-4694-4180-B127-041E301D3BAC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18" name="Rounded Rectangle 4" hidden="1">
            <a:extLst>
              <a:ext uri="{FF2B5EF4-FFF2-40B4-BE49-F238E27FC236}">
                <a16:creationId xmlns:a16="http://schemas.microsoft.com/office/drawing/2014/main" id="{25002A85-EF51-4099-8504-2EA1EBB546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19" name="Picture 918" hidden="1">
            <a:extLst>
              <a:ext uri="{FF2B5EF4-FFF2-40B4-BE49-F238E27FC236}">
                <a16:creationId xmlns:a16="http://schemas.microsoft.com/office/drawing/2014/main" id="{F44A2931-A4C5-4AE7-BEBE-6C2103FE07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20" name="SaveContBtn" hidden="1">
          <a:extLst>
            <a:ext uri="{FF2B5EF4-FFF2-40B4-BE49-F238E27FC236}">
              <a16:creationId xmlns:a16="http://schemas.microsoft.com/office/drawing/2014/main" id="{1EC28E85-0F45-4B37-B1C0-B2CCD26404BC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21" name="Rounded Rectangle 4" hidden="1">
            <a:extLst>
              <a:ext uri="{FF2B5EF4-FFF2-40B4-BE49-F238E27FC236}">
                <a16:creationId xmlns:a16="http://schemas.microsoft.com/office/drawing/2014/main" id="{5A8CB490-2ABE-44E7-88DF-A609BC7482F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22" name="Picture 921" hidden="1">
            <a:extLst>
              <a:ext uri="{FF2B5EF4-FFF2-40B4-BE49-F238E27FC236}">
                <a16:creationId xmlns:a16="http://schemas.microsoft.com/office/drawing/2014/main" id="{F9CF60D5-A519-45DA-A939-0A196043CF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23" name="SaveContBtn" hidden="1">
          <a:extLst>
            <a:ext uri="{FF2B5EF4-FFF2-40B4-BE49-F238E27FC236}">
              <a16:creationId xmlns:a16="http://schemas.microsoft.com/office/drawing/2014/main" id="{7D8260D5-CA85-4EE2-8AEF-2DFCB16A70D2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24" name="Rounded Rectangle 4" hidden="1">
            <a:extLst>
              <a:ext uri="{FF2B5EF4-FFF2-40B4-BE49-F238E27FC236}">
                <a16:creationId xmlns:a16="http://schemas.microsoft.com/office/drawing/2014/main" id="{7A725486-84A3-4479-89E9-7361EDE87D2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25" name="Picture 924" hidden="1">
            <a:extLst>
              <a:ext uri="{FF2B5EF4-FFF2-40B4-BE49-F238E27FC236}">
                <a16:creationId xmlns:a16="http://schemas.microsoft.com/office/drawing/2014/main" id="{373EE982-8DBA-4929-94DB-BB9187EB25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26" name="SaveContBtn" hidden="1">
          <a:extLst>
            <a:ext uri="{FF2B5EF4-FFF2-40B4-BE49-F238E27FC236}">
              <a16:creationId xmlns:a16="http://schemas.microsoft.com/office/drawing/2014/main" id="{72FCCF1D-130F-46E7-AF51-20B590536209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27" name="Rounded Rectangle 4" hidden="1">
            <a:extLst>
              <a:ext uri="{FF2B5EF4-FFF2-40B4-BE49-F238E27FC236}">
                <a16:creationId xmlns:a16="http://schemas.microsoft.com/office/drawing/2014/main" id="{A073875B-0207-483F-A053-F231B20A85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28" name="Picture 927" hidden="1">
            <a:extLst>
              <a:ext uri="{FF2B5EF4-FFF2-40B4-BE49-F238E27FC236}">
                <a16:creationId xmlns:a16="http://schemas.microsoft.com/office/drawing/2014/main" id="{F703DA32-FD2A-4C82-B1F7-70391A581E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29" name="SaveContBtn" hidden="1">
          <a:extLst>
            <a:ext uri="{FF2B5EF4-FFF2-40B4-BE49-F238E27FC236}">
              <a16:creationId xmlns:a16="http://schemas.microsoft.com/office/drawing/2014/main" id="{B2A50D58-8113-4404-9F12-B35E82918653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30" name="Rounded Rectangle 4" hidden="1">
            <a:extLst>
              <a:ext uri="{FF2B5EF4-FFF2-40B4-BE49-F238E27FC236}">
                <a16:creationId xmlns:a16="http://schemas.microsoft.com/office/drawing/2014/main" id="{DBD8372D-9669-4F98-AD92-71F485F1F6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31" name="Picture 930" hidden="1">
            <a:extLst>
              <a:ext uri="{FF2B5EF4-FFF2-40B4-BE49-F238E27FC236}">
                <a16:creationId xmlns:a16="http://schemas.microsoft.com/office/drawing/2014/main" id="{9BE5A492-4E58-469E-9288-A0A85D4F10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32" name="SaveContBtn" hidden="1">
          <a:extLst>
            <a:ext uri="{FF2B5EF4-FFF2-40B4-BE49-F238E27FC236}">
              <a16:creationId xmlns:a16="http://schemas.microsoft.com/office/drawing/2014/main" id="{86B19B53-84F6-4F38-AF56-EFB95E889B7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33" name="Rounded Rectangle 4" hidden="1">
            <a:extLst>
              <a:ext uri="{FF2B5EF4-FFF2-40B4-BE49-F238E27FC236}">
                <a16:creationId xmlns:a16="http://schemas.microsoft.com/office/drawing/2014/main" id="{ABBFADA6-54AB-4AB2-B26B-69BD156B5E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34" name="Picture 933" hidden="1">
            <a:extLst>
              <a:ext uri="{FF2B5EF4-FFF2-40B4-BE49-F238E27FC236}">
                <a16:creationId xmlns:a16="http://schemas.microsoft.com/office/drawing/2014/main" id="{D38CE01B-771F-400C-A7F8-1027320858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35" name="SaveContBtn" hidden="1">
          <a:extLst>
            <a:ext uri="{FF2B5EF4-FFF2-40B4-BE49-F238E27FC236}">
              <a16:creationId xmlns:a16="http://schemas.microsoft.com/office/drawing/2014/main" id="{085CD8A5-EC2F-4880-BD3E-E1E2DBC752E9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36" name="Rounded Rectangle 4" hidden="1">
            <a:extLst>
              <a:ext uri="{FF2B5EF4-FFF2-40B4-BE49-F238E27FC236}">
                <a16:creationId xmlns:a16="http://schemas.microsoft.com/office/drawing/2014/main" id="{133FA14D-0F59-44E7-A6A1-8A0BB153389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37" name="Picture 936" hidden="1">
            <a:extLst>
              <a:ext uri="{FF2B5EF4-FFF2-40B4-BE49-F238E27FC236}">
                <a16:creationId xmlns:a16="http://schemas.microsoft.com/office/drawing/2014/main" id="{3C745478-3ABA-42D4-A3E2-72BD6C2776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38" name="SaveContBtn" hidden="1">
          <a:extLst>
            <a:ext uri="{FF2B5EF4-FFF2-40B4-BE49-F238E27FC236}">
              <a16:creationId xmlns:a16="http://schemas.microsoft.com/office/drawing/2014/main" id="{05DBEA0D-5F3B-4A01-ABB7-3C74BF1A635D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39" name="Rounded Rectangle 4" hidden="1">
            <a:extLst>
              <a:ext uri="{FF2B5EF4-FFF2-40B4-BE49-F238E27FC236}">
                <a16:creationId xmlns:a16="http://schemas.microsoft.com/office/drawing/2014/main" id="{26BF6682-FEDE-4427-BD71-AD60EEB905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40" name="Picture 939" hidden="1">
            <a:extLst>
              <a:ext uri="{FF2B5EF4-FFF2-40B4-BE49-F238E27FC236}">
                <a16:creationId xmlns:a16="http://schemas.microsoft.com/office/drawing/2014/main" id="{91526FF7-828A-453D-840C-4AD8A82340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41" name="SaveContBtn" hidden="1">
          <a:extLst>
            <a:ext uri="{FF2B5EF4-FFF2-40B4-BE49-F238E27FC236}">
              <a16:creationId xmlns:a16="http://schemas.microsoft.com/office/drawing/2014/main" id="{0723F4A1-23A6-478A-83F2-8F97B59CE50B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42" name="Rounded Rectangle 4" hidden="1">
            <a:extLst>
              <a:ext uri="{FF2B5EF4-FFF2-40B4-BE49-F238E27FC236}">
                <a16:creationId xmlns:a16="http://schemas.microsoft.com/office/drawing/2014/main" id="{0308E6F7-244C-4136-A64B-83E32F6B2CE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43" name="Picture 942" hidden="1">
            <a:extLst>
              <a:ext uri="{FF2B5EF4-FFF2-40B4-BE49-F238E27FC236}">
                <a16:creationId xmlns:a16="http://schemas.microsoft.com/office/drawing/2014/main" id="{2808988F-9D20-4650-9031-52244127BC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44" name="SaveContBtn" hidden="1">
          <a:extLst>
            <a:ext uri="{FF2B5EF4-FFF2-40B4-BE49-F238E27FC236}">
              <a16:creationId xmlns:a16="http://schemas.microsoft.com/office/drawing/2014/main" id="{D8E2A8E2-EEF4-4F51-A561-9883338DF646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45" name="Rounded Rectangle 4" hidden="1">
            <a:extLst>
              <a:ext uri="{FF2B5EF4-FFF2-40B4-BE49-F238E27FC236}">
                <a16:creationId xmlns:a16="http://schemas.microsoft.com/office/drawing/2014/main" id="{22EE04B6-D44B-4981-8B3E-EE136ED1E4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46" name="Picture 945" hidden="1">
            <a:extLst>
              <a:ext uri="{FF2B5EF4-FFF2-40B4-BE49-F238E27FC236}">
                <a16:creationId xmlns:a16="http://schemas.microsoft.com/office/drawing/2014/main" id="{21A99558-6A12-457B-AF19-C7CE0EBBA5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47" name="SaveContBtn" hidden="1">
          <a:extLst>
            <a:ext uri="{FF2B5EF4-FFF2-40B4-BE49-F238E27FC236}">
              <a16:creationId xmlns:a16="http://schemas.microsoft.com/office/drawing/2014/main" id="{17B3C92D-B6F2-4DE5-9F50-C696AFC1CDED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48" name="Rounded Rectangle 4" hidden="1">
            <a:extLst>
              <a:ext uri="{FF2B5EF4-FFF2-40B4-BE49-F238E27FC236}">
                <a16:creationId xmlns:a16="http://schemas.microsoft.com/office/drawing/2014/main" id="{4317550B-E732-4627-AADD-6E34D3E6F5C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49" name="Picture 948" hidden="1">
            <a:extLst>
              <a:ext uri="{FF2B5EF4-FFF2-40B4-BE49-F238E27FC236}">
                <a16:creationId xmlns:a16="http://schemas.microsoft.com/office/drawing/2014/main" id="{F455C76E-9AAD-4B60-A7C5-7E4BBDEFAB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50" name="SaveContBtn" hidden="1">
          <a:extLst>
            <a:ext uri="{FF2B5EF4-FFF2-40B4-BE49-F238E27FC236}">
              <a16:creationId xmlns:a16="http://schemas.microsoft.com/office/drawing/2014/main" id="{B2130938-2559-411E-9A1E-8643182F8EC3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51" name="Rounded Rectangle 4" hidden="1">
            <a:extLst>
              <a:ext uri="{FF2B5EF4-FFF2-40B4-BE49-F238E27FC236}">
                <a16:creationId xmlns:a16="http://schemas.microsoft.com/office/drawing/2014/main" id="{F2DA5E08-FED9-4816-AFC1-BB15B55CA1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52" name="Picture 951" hidden="1">
            <a:extLst>
              <a:ext uri="{FF2B5EF4-FFF2-40B4-BE49-F238E27FC236}">
                <a16:creationId xmlns:a16="http://schemas.microsoft.com/office/drawing/2014/main" id="{44C4A234-ED23-4D14-9F1D-E2F4A1BF1D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53" name="SaveContBtn" hidden="1">
          <a:extLst>
            <a:ext uri="{FF2B5EF4-FFF2-40B4-BE49-F238E27FC236}">
              <a16:creationId xmlns:a16="http://schemas.microsoft.com/office/drawing/2014/main" id="{AD915B5C-7095-44C4-A8FF-C88C5B68D4DE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54" name="Rounded Rectangle 4" hidden="1">
            <a:extLst>
              <a:ext uri="{FF2B5EF4-FFF2-40B4-BE49-F238E27FC236}">
                <a16:creationId xmlns:a16="http://schemas.microsoft.com/office/drawing/2014/main" id="{E787775F-8CF3-4E5B-A385-28D157EFAAD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55" name="Picture 954" hidden="1">
            <a:extLst>
              <a:ext uri="{FF2B5EF4-FFF2-40B4-BE49-F238E27FC236}">
                <a16:creationId xmlns:a16="http://schemas.microsoft.com/office/drawing/2014/main" id="{31F0B061-179B-48B9-B961-06354CA430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56" name="SaveContBtn" hidden="1">
          <a:extLst>
            <a:ext uri="{FF2B5EF4-FFF2-40B4-BE49-F238E27FC236}">
              <a16:creationId xmlns:a16="http://schemas.microsoft.com/office/drawing/2014/main" id="{8E0033E2-220F-4A77-92A7-867D37CB9280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57" name="Rounded Rectangle 4" hidden="1">
            <a:extLst>
              <a:ext uri="{FF2B5EF4-FFF2-40B4-BE49-F238E27FC236}">
                <a16:creationId xmlns:a16="http://schemas.microsoft.com/office/drawing/2014/main" id="{D321F0F2-252D-4CD8-BB00-875C0DCCE21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58" name="Picture 957" hidden="1">
            <a:extLst>
              <a:ext uri="{FF2B5EF4-FFF2-40B4-BE49-F238E27FC236}">
                <a16:creationId xmlns:a16="http://schemas.microsoft.com/office/drawing/2014/main" id="{59F46E65-19D6-4C00-B77A-39D62F5AD7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59" name="SaveContBtn" hidden="1">
          <a:extLst>
            <a:ext uri="{FF2B5EF4-FFF2-40B4-BE49-F238E27FC236}">
              <a16:creationId xmlns:a16="http://schemas.microsoft.com/office/drawing/2014/main" id="{02BDFAD0-E670-450E-8EFD-2694F349B73E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0" name="Rounded Rectangle 4" hidden="1">
            <a:extLst>
              <a:ext uri="{FF2B5EF4-FFF2-40B4-BE49-F238E27FC236}">
                <a16:creationId xmlns:a16="http://schemas.microsoft.com/office/drawing/2014/main" id="{1A9673D7-6D39-480A-AC53-DE17D344C19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61" name="Picture 960" hidden="1">
            <a:extLst>
              <a:ext uri="{FF2B5EF4-FFF2-40B4-BE49-F238E27FC236}">
                <a16:creationId xmlns:a16="http://schemas.microsoft.com/office/drawing/2014/main" id="{13ECC7B5-06A9-4532-A1D9-27D0200353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62" name="SaveContBtn" hidden="1">
          <a:extLst>
            <a:ext uri="{FF2B5EF4-FFF2-40B4-BE49-F238E27FC236}">
              <a16:creationId xmlns:a16="http://schemas.microsoft.com/office/drawing/2014/main" id="{E16C9C5D-ACDF-43E3-94D0-1AC43BCFD205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3" name="Rounded Rectangle 4" hidden="1">
            <a:extLst>
              <a:ext uri="{FF2B5EF4-FFF2-40B4-BE49-F238E27FC236}">
                <a16:creationId xmlns:a16="http://schemas.microsoft.com/office/drawing/2014/main" id="{DEC8988F-1EB1-4254-A2FF-CFD0DFF849C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64" name="Picture 963" hidden="1">
            <a:extLst>
              <a:ext uri="{FF2B5EF4-FFF2-40B4-BE49-F238E27FC236}">
                <a16:creationId xmlns:a16="http://schemas.microsoft.com/office/drawing/2014/main" id="{3593EAAC-029F-4580-A300-9B20A45DF1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65" name="SaveContBtn" hidden="1">
          <a:extLst>
            <a:ext uri="{FF2B5EF4-FFF2-40B4-BE49-F238E27FC236}">
              <a16:creationId xmlns:a16="http://schemas.microsoft.com/office/drawing/2014/main" id="{DF8CDB24-E127-4FA1-9271-CAA639AB1391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6" name="Rounded Rectangle 4" hidden="1">
            <a:extLst>
              <a:ext uri="{FF2B5EF4-FFF2-40B4-BE49-F238E27FC236}">
                <a16:creationId xmlns:a16="http://schemas.microsoft.com/office/drawing/2014/main" id="{4A9EE4C4-394A-44C7-BC1C-4BA5DBA45E7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67" name="Picture 966" hidden="1">
            <a:extLst>
              <a:ext uri="{FF2B5EF4-FFF2-40B4-BE49-F238E27FC236}">
                <a16:creationId xmlns:a16="http://schemas.microsoft.com/office/drawing/2014/main" id="{ADD1458F-CFEA-4915-8847-2726CE8B91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68" name="SaveContBtn" hidden="1">
          <a:extLst>
            <a:ext uri="{FF2B5EF4-FFF2-40B4-BE49-F238E27FC236}">
              <a16:creationId xmlns:a16="http://schemas.microsoft.com/office/drawing/2014/main" id="{E54AE497-4D52-4CA4-A22D-88541F45F6BA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9" name="Rounded Rectangle 4" hidden="1">
            <a:extLst>
              <a:ext uri="{FF2B5EF4-FFF2-40B4-BE49-F238E27FC236}">
                <a16:creationId xmlns:a16="http://schemas.microsoft.com/office/drawing/2014/main" id="{18F5576C-4E8B-4629-8204-ABE9B2A5EF8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0" name="Picture 969" hidden="1">
            <a:extLst>
              <a:ext uri="{FF2B5EF4-FFF2-40B4-BE49-F238E27FC236}">
                <a16:creationId xmlns:a16="http://schemas.microsoft.com/office/drawing/2014/main" id="{758808FD-0BF0-439D-AE69-A0C9D410CF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71" name="SaveContBtn" hidden="1">
          <a:extLst>
            <a:ext uri="{FF2B5EF4-FFF2-40B4-BE49-F238E27FC236}">
              <a16:creationId xmlns:a16="http://schemas.microsoft.com/office/drawing/2014/main" id="{561BC8A3-AB2B-4D1E-9AC2-34F1534DB890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72" name="Rounded Rectangle 4" hidden="1">
            <a:extLst>
              <a:ext uri="{FF2B5EF4-FFF2-40B4-BE49-F238E27FC236}">
                <a16:creationId xmlns:a16="http://schemas.microsoft.com/office/drawing/2014/main" id="{158F2BDD-95B6-4529-8A62-B3B27833DE6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3" name="Picture 972" hidden="1">
            <a:extLst>
              <a:ext uri="{FF2B5EF4-FFF2-40B4-BE49-F238E27FC236}">
                <a16:creationId xmlns:a16="http://schemas.microsoft.com/office/drawing/2014/main" id="{27353160-7514-4F71-8756-0A221D9CB1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74" name="SaveContBtn" hidden="1">
          <a:extLst>
            <a:ext uri="{FF2B5EF4-FFF2-40B4-BE49-F238E27FC236}">
              <a16:creationId xmlns:a16="http://schemas.microsoft.com/office/drawing/2014/main" id="{BC463BFC-2FF9-405D-95A3-681D7D696F61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75" name="Rounded Rectangle 4" hidden="1">
            <a:extLst>
              <a:ext uri="{FF2B5EF4-FFF2-40B4-BE49-F238E27FC236}">
                <a16:creationId xmlns:a16="http://schemas.microsoft.com/office/drawing/2014/main" id="{B93DCD08-2074-40AB-B8A4-4DB101C19AB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6" name="Picture 975" hidden="1">
            <a:extLst>
              <a:ext uri="{FF2B5EF4-FFF2-40B4-BE49-F238E27FC236}">
                <a16:creationId xmlns:a16="http://schemas.microsoft.com/office/drawing/2014/main" id="{93109DB3-1404-4A28-B58C-2FC3C47350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77" name="SaveContBtn" hidden="1">
          <a:extLst>
            <a:ext uri="{FF2B5EF4-FFF2-40B4-BE49-F238E27FC236}">
              <a16:creationId xmlns:a16="http://schemas.microsoft.com/office/drawing/2014/main" id="{F156C75B-F76D-4C62-8DA1-936EE742FF5A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78" name="Rounded Rectangle 4" hidden="1">
            <a:extLst>
              <a:ext uri="{FF2B5EF4-FFF2-40B4-BE49-F238E27FC236}">
                <a16:creationId xmlns:a16="http://schemas.microsoft.com/office/drawing/2014/main" id="{B0EB651E-9D14-45E5-B3CA-14CED41DBDF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9" name="Picture 978" hidden="1">
            <a:extLst>
              <a:ext uri="{FF2B5EF4-FFF2-40B4-BE49-F238E27FC236}">
                <a16:creationId xmlns:a16="http://schemas.microsoft.com/office/drawing/2014/main" id="{6B836AF9-9ECE-4A30-B130-988AC06EA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80" name="SaveContBtn" hidden="1">
          <a:extLst>
            <a:ext uri="{FF2B5EF4-FFF2-40B4-BE49-F238E27FC236}">
              <a16:creationId xmlns:a16="http://schemas.microsoft.com/office/drawing/2014/main" id="{5200807F-D80D-4B6C-8C39-FF0BD5E962B6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81" name="Rounded Rectangle 4" hidden="1">
            <a:extLst>
              <a:ext uri="{FF2B5EF4-FFF2-40B4-BE49-F238E27FC236}">
                <a16:creationId xmlns:a16="http://schemas.microsoft.com/office/drawing/2014/main" id="{E77BD86A-DA15-46CC-A055-94234B892FF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82" name="Picture 981" hidden="1">
            <a:extLst>
              <a:ext uri="{FF2B5EF4-FFF2-40B4-BE49-F238E27FC236}">
                <a16:creationId xmlns:a16="http://schemas.microsoft.com/office/drawing/2014/main" id="{2F46497D-A9DC-4BE6-A0A5-7AC39BB8B9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83" name="SaveContBtn" hidden="1">
          <a:extLst>
            <a:ext uri="{FF2B5EF4-FFF2-40B4-BE49-F238E27FC236}">
              <a16:creationId xmlns:a16="http://schemas.microsoft.com/office/drawing/2014/main" id="{FDF22B46-3A4C-4602-959F-B1CD16756F5F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84" name="Rounded Rectangle 4" hidden="1">
            <a:extLst>
              <a:ext uri="{FF2B5EF4-FFF2-40B4-BE49-F238E27FC236}">
                <a16:creationId xmlns:a16="http://schemas.microsoft.com/office/drawing/2014/main" id="{765292A2-4EEC-40A2-8D4D-668B730FD5F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85" name="Picture 984" hidden="1">
            <a:extLst>
              <a:ext uri="{FF2B5EF4-FFF2-40B4-BE49-F238E27FC236}">
                <a16:creationId xmlns:a16="http://schemas.microsoft.com/office/drawing/2014/main" id="{8B1C8157-787B-4D09-8CB3-F3442019A6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86" name="SaveContBtn" hidden="1">
          <a:extLst>
            <a:ext uri="{FF2B5EF4-FFF2-40B4-BE49-F238E27FC236}">
              <a16:creationId xmlns:a16="http://schemas.microsoft.com/office/drawing/2014/main" id="{8297E95A-F1D8-4147-8804-FD7F8CF04D70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87" name="Rounded Rectangle 4" hidden="1">
            <a:extLst>
              <a:ext uri="{FF2B5EF4-FFF2-40B4-BE49-F238E27FC236}">
                <a16:creationId xmlns:a16="http://schemas.microsoft.com/office/drawing/2014/main" id="{46F3389B-0B76-4526-889D-8CAE2483D81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88" name="Picture 987" hidden="1">
            <a:extLst>
              <a:ext uri="{FF2B5EF4-FFF2-40B4-BE49-F238E27FC236}">
                <a16:creationId xmlns:a16="http://schemas.microsoft.com/office/drawing/2014/main" id="{01458031-E5F8-4B91-83F4-529A82EF21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89" name="SaveContBtn" hidden="1">
          <a:extLst>
            <a:ext uri="{FF2B5EF4-FFF2-40B4-BE49-F238E27FC236}">
              <a16:creationId xmlns:a16="http://schemas.microsoft.com/office/drawing/2014/main" id="{4F47F5FF-497D-478A-B5E7-10DD6BF03348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90" name="Rounded Rectangle 4" hidden="1">
            <a:extLst>
              <a:ext uri="{FF2B5EF4-FFF2-40B4-BE49-F238E27FC236}">
                <a16:creationId xmlns:a16="http://schemas.microsoft.com/office/drawing/2014/main" id="{6DCC6E8F-B36A-4825-B66E-47F6EAD61FE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91" name="Picture 990" hidden="1">
            <a:extLst>
              <a:ext uri="{FF2B5EF4-FFF2-40B4-BE49-F238E27FC236}">
                <a16:creationId xmlns:a16="http://schemas.microsoft.com/office/drawing/2014/main" id="{1981331B-0148-49A2-B8BF-EDFD10346C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92" name="SaveContBtn" hidden="1">
          <a:extLst>
            <a:ext uri="{FF2B5EF4-FFF2-40B4-BE49-F238E27FC236}">
              <a16:creationId xmlns:a16="http://schemas.microsoft.com/office/drawing/2014/main" id="{6B3D9071-1580-4C46-9217-AE91C55AEBD8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93" name="Rounded Rectangle 4" hidden="1">
            <a:extLst>
              <a:ext uri="{FF2B5EF4-FFF2-40B4-BE49-F238E27FC236}">
                <a16:creationId xmlns:a16="http://schemas.microsoft.com/office/drawing/2014/main" id="{1F29F80A-4E79-4E9D-9035-3C44FAB676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94" name="Picture 993" hidden="1">
            <a:extLst>
              <a:ext uri="{FF2B5EF4-FFF2-40B4-BE49-F238E27FC236}">
                <a16:creationId xmlns:a16="http://schemas.microsoft.com/office/drawing/2014/main" id="{11F1428D-01D3-4479-B96A-B8D0B61B7D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95" name="SaveContBtn" hidden="1">
          <a:extLst>
            <a:ext uri="{FF2B5EF4-FFF2-40B4-BE49-F238E27FC236}">
              <a16:creationId xmlns:a16="http://schemas.microsoft.com/office/drawing/2014/main" id="{6A30EFBE-BCD7-49C7-A363-E207BE9C3FC9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96" name="Rounded Rectangle 4" hidden="1">
            <a:extLst>
              <a:ext uri="{FF2B5EF4-FFF2-40B4-BE49-F238E27FC236}">
                <a16:creationId xmlns:a16="http://schemas.microsoft.com/office/drawing/2014/main" id="{CBAC0C89-E09A-4721-923C-92C04B1784E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97" name="Picture 996" hidden="1">
            <a:extLst>
              <a:ext uri="{FF2B5EF4-FFF2-40B4-BE49-F238E27FC236}">
                <a16:creationId xmlns:a16="http://schemas.microsoft.com/office/drawing/2014/main" id="{AFF5DB65-B11B-437D-B17F-D8449F6C77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98" name="SaveContBtn" hidden="1">
          <a:extLst>
            <a:ext uri="{FF2B5EF4-FFF2-40B4-BE49-F238E27FC236}">
              <a16:creationId xmlns:a16="http://schemas.microsoft.com/office/drawing/2014/main" id="{94895FCE-70FC-497D-99D4-73BD9FF1A217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99" name="Rounded Rectangle 4" hidden="1">
            <a:extLst>
              <a:ext uri="{FF2B5EF4-FFF2-40B4-BE49-F238E27FC236}">
                <a16:creationId xmlns:a16="http://schemas.microsoft.com/office/drawing/2014/main" id="{F1410C82-6166-4FB2-946E-0164092B457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0" name="Picture 999" hidden="1">
            <a:extLst>
              <a:ext uri="{FF2B5EF4-FFF2-40B4-BE49-F238E27FC236}">
                <a16:creationId xmlns:a16="http://schemas.microsoft.com/office/drawing/2014/main" id="{0AE9F5DF-96B1-473B-B680-9B05FD54EB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01" name="SaveContBtn" hidden="1">
          <a:extLst>
            <a:ext uri="{FF2B5EF4-FFF2-40B4-BE49-F238E27FC236}">
              <a16:creationId xmlns:a16="http://schemas.microsoft.com/office/drawing/2014/main" id="{98C2C552-6599-49AA-B091-B196B185EC4F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02" name="Rounded Rectangle 4" hidden="1">
            <a:extLst>
              <a:ext uri="{FF2B5EF4-FFF2-40B4-BE49-F238E27FC236}">
                <a16:creationId xmlns:a16="http://schemas.microsoft.com/office/drawing/2014/main" id="{255805E7-D7C4-4D45-B38F-26FA92F97E1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3" name="Picture 1002" hidden="1">
            <a:extLst>
              <a:ext uri="{FF2B5EF4-FFF2-40B4-BE49-F238E27FC236}">
                <a16:creationId xmlns:a16="http://schemas.microsoft.com/office/drawing/2014/main" id="{214B377C-F4FC-4F41-84BD-AAB9C68339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04" name="SaveContBtn" hidden="1">
          <a:extLst>
            <a:ext uri="{FF2B5EF4-FFF2-40B4-BE49-F238E27FC236}">
              <a16:creationId xmlns:a16="http://schemas.microsoft.com/office/drawing/2014/main" id="{D4AD2DF6-D2DE-4EE7-884D-1C03F0429151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05" name="Rounded Rectangle 4" hidden="1">
            <a:extLst>
              <a:ext uri="{FF2B5EF4-FFF2-40B4-BE49-F238E27FC236}">
                <a16:creationId xmlns:a16="http://schemas.microsoft.com/office/drawing/2014/main" id="{2DE6D902-DEAC-40B4-8561-28B77EF01C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6" name="Picture 1005" hidden="1">
            <a:extLst>
              <a:ext uri="{FF2B5EF4-FFF2-40B4-BE49-F238E27FC236}">
                <a16:creationId xmlns:a16="http://schemas.microsoft.com/office/drawing/2014/main" id="{B51E5639-9479-43C8-8864-A4E1416F31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07" name="SaveContBtn" hidden="1">
          <a:extLst>
            <a:ext uri="{FF2B5EF4-FFF2-40B4-BE49-F238E27FC236}">
              <a16:creationId xmlns:a16="http://schemas.microsoft.com/office/drawing/2014/main" id="{85814BB0-F9E1-425C-AEC7-C505BB59F0AC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08" name="Rounded Rectangle 4" hidden="1">
            <a:extLst>
              <a:ext uri="{FF2B5EF4-FFF2-40B4-BE49-F238E27FC236}">
                <a16:creationId xmlns:a16="http://schemas.microsoft.com/office/drawing/2014/main" id="{FC32EF4A-3CC0-42E9-8774-AB3A3E0EC47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9" name="Picture 1008" hidden="1">
            <a:extLst>
              <a:ext uri="{FF2B5EF4-FFF2-40B4-BE49-F238E27FC236}">
                <a16:creationId xmlns:a16="http://schemas.microsoft.com/office/drawing/2014/main" id="{1E11A728-8019-485E-B74A-53F1C51BDD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10" name="SaveContBtn" hidden="1">
          <a:extLst>
            <a:ext uri="{FF2B5EF4-FFF2-40B4-BE49-F238E27FC236}">
              <a16:creationId xmlns:a16="http://schemas.microsoft.com/office/drawing/2014/main" id="{E8703C7B-2453-402A-9C41-E14B96C31AB7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11" name="Rounded Rectangle 4" hidden="1">
            <a:extLst>
              <a:ext uri="{FF2B5EF4-FFF2-40B4-BE49-F238E27FC236}">
                <a16:creationId xmlns:a16="http://schemas.microsoft.com/office/drawing/2014/main" id="{88B1E884-F95A-44DE-8956-73B7724A864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12" name="Picture 1011" hidden="1">
            <a:extLst>
              <a:ext uri="{FF2B5EF4-FFF2-40B4-BE49-F238E27FC236}">
                <a16:creationId xmlns:a16="http://schemas.microsoft.com/office/drawing/2014/main" id="{C2A37B3D-95A7-49E5-AE20-5C42C2A70E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13" name="SaveContBtn" hidden="1">
          <a:extLst>
            <a:ext uri="{FF2B5EF4-FFF2-40B4-BE49-F238E27FC236}">
              <a16:creationId xmlns:a16="http://schemas.microsoft.com/office/drawing/2014/main" id="{98DB2348-2C65-4958-9993-94AFABC70188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14" name="Rounded Rectangle 4" hidden="1">
            <a:extLst>
              <a:ext uri="{FF2B5EF4-FFF2-40B4-BE49-F238E27FC236}">
                <a16:creationId xmlns:a16="http://schemas.microsoft.com/office/drawing/2014/main" id="{3C6D45F5-6721-4C6C-A76A-1C3952E3CD9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15" name="Picture 1014" hidden="1">
            <a:extLst>
              <a:ext uri="{FF2B5EF4-FFF2-40B4-BE49-F238E27FC236}">
                <a16:creationId xmlns:a16="http://schemas.microsoft.com/office/drawing/2014/main" id="{A01CE049-B332-4BC1-A0CB-51987016E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16" name="SaveContBtn" hidden="1">
          <a:extLst>
            <a:ext uri="{FF2B5EF4-FFF2-40B4-BE49-F238E27FC236}">
              <a16:creationId xmlns:a16="http://schemas.microsoft.com/office/drawing/2014/main" id="{1675F7C4-56EA-420A-A7CC-95D06A366DDF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17" name="Rounded Rectangle 4" hidden="1">
            <a:extLst>
              <a:ext uri="{FF2B5EF4-FFF2-40B4-BE49-F238E27FC236}">
                <a16:creationId xmlns:a16="http://schemas.microsoft.com/office/drawing/2014/main" id="{F1FD9811-3E44-4B6D-BA48-4D35D85E6BE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18" name="Picture 1017" hidden="1">
            <a:extLst>
              <a:ext uri="{FF2B5EF4-FFF2-40B4-BE49-F238E27FC236}">
                <a16:creationId xmlns:a16="http://schemas.microsoft.com/office/drawing/2014/main" id="{D61BC07D-2D5C-4A68-BD31-05DE7330F9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19" name="SaveContBtn" hidden="1">
          <a:extLst>
            <a:ext uri="{FF2B5EF4-FFF2-40B4-BE49-F238E27FC236}">
              <a16:creationId xmlns:a16="http://schemas.microsoft.com/office/drawing/2014/main" id="{89AC0420-818B-4A35-A411-ACC25F1AE516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0" name="Rounded Rectangle 4" hidden="1">
            <a:extLst>
              <a:ext uri="{FF2B5EF4-FFF2-40B4-BE49-F238E27FC236}">
                <a16:creationId xmlns:a16="http://schemas.microsoft.com/office/drawing/2014/main" id="{5E1AB585-BC91-44BA-9C33-5B1B866022F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21" name="Picture 1020" hidden="1">
            <a:extLst>
              <a:ext uri="{FF2B5EF4-FFF2-40B4-BE49-F238E27FC236}">
                <a16:creationId xmlns:a16="http://schemas.microsoft.com/office/drawing/2014/main" id="{3B48F473-650D-438F-9311-C863556C50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22" name="SaveContBtn" hidden="1">
          <a:extLst>
            <a:ext uri="{FF2B5EF4-FFF2-40B4-BE49-F238E27FC236}">
              <a16:creationId xmlns:a16="http://schemas.microsoft.com/office/drawing/2014/main" id="{6660EB14-2AC4-48F1-8B30-058E46FF8920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3" name="Rounded Rectangle 4" hidden="1">
            <a:extLst>
              <a:ext uri="{FF2B5EF4-FFF2-40B4-BE49-F238E27FC236}">
                <a16:creationId xmlns:a16="http://schemas.microsoft.com/office/drawing/2014/main" id="{125D0FC0-064D-46E2-A64C-E304FA9E25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24" name="Picture 1023" hidden="1">
            <a:extLst>
              <a:ext uri="{FF2B5EF4-FFF2-40B4-BE49-F238E27FC236}">
                <a16:creationId xmlns:a16="http://schemas.microsoft.com/office/drawing/2014/main" id="{71884582-938B-4298-8E34-4C60DD334B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25" name="SaveContBtn" hidden="1">
          <a:extLst>
            <a:ext uri="{FF2B5EF4-FFF2-40B4-BE49-F238E27FC236}">
              <a16:creationId xmlns:a16="http://schemas.microsoft.com/office/drawing/2014/main" id="{2D701065-7654-4972-9C14-484121E2F961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6" name="Rounded Rectangle 4" hidden="1">
            <a:extLst>
              <a:ext uri="{FF2B5EF4-FFF2-40B4-BE49-F238E27FC236}">
                <a16:creationId xmlns:a16="http://schemas.microsoft.com/office/drawing/2014/main" id="{1158B947-D8EA-44F5-929A-B6210A51AA8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27" name="Picture 1026" hidden="1">
            <a:extLst>
              <a:ext uri="{FF2B5EF4-FFF2-40B4-BE49-F238E27FC236}">
                <a16:creationId xmlns:a16="http://schemas.microsoft.com/office/drawing/2014/main" id="{1491340E-0D77-40CB-852D-1BE9128B77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28" name="SaveContBtn" hidden="1">
          <a:extLst>
            <a:ext uri="{FF2B5EF4-FFF2-40B4-BE49-F238E27FC236}">
              <a16:creationId xmlns:a16="http://schemas.microsoft.com/office/drawing/2014/main" id="{C1D226CA-3A71-43D9-A9E5-65F1850AEF38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9" name="Rounded Rectangle 4" hidden="1">
            <a:extLst>
              <a:ext uri="{FF2B5EF4-FFF2-40B4-BE49-F238E27FC236}">
                <a16:creationId xmlns:a16="http://schemas.microsoft.com/office/drawing/2014/main" id="{43CB2B09-79BD-44B1-A697-1523E6C722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0" name="Picture 1029" hidden="1">
            <a:extLst>
              <a:ext uri="{FF2B5EF4-FFF2-40B4-BE49-F238E27FC236}">
                <a16:creationId xmlns:a16="http://schemas.microsoft.com/office/drawing/2014/main" id="{4A56370B-42E0-46ED-A1E9-0F499B8ECC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31" name="SaveContBtn" hidden="1">
          <a:extLst>
            <a:ext uri="{FF2B5EF4-FFF2-40B4-BE49-F238E27FC236}">
              <a16:creationId xmlns:a16="http://schemas.microsoft.com/office/drawing/2014/main" id="{75908D88-9937-43E5-B3CE-0EB6CA40A3ED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32" name="Rounded Rectangle 4" hidden="1">
            <a:extLst>
              <a:ext uri="{FF2B5EF4-FFF2-40B4-BE49-F238E27FC236}">
                <a16:creationId xmlns:a16="http://schemas.microsoft.com/office/drawing/2014/main" id="{7DCF90D6-3AB7-47B5-94C6-43D3F8CF32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3" name="Picture 1032" hidden="1">
            <a:extLst>
              <a:ext uri="{FF2B5EF4-FFF2-40B4-BE49-F238E27FC236}">
                <a16:creationId xmlns:a16="http://schemas.microsoft.com/office/drawing/2014/main" id="{4C51E326-FB04-42F7-AA64-AB6A51DC5F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34" name="SaveContBtn" hidden="1">
          <a:extLst>
            <a:ext uri="{FF2B5EF4-FFF2-40B4-BE49-F238E27FC236}">
              <a16:creationId xmlns:a16="http://schemas.microsoft.com/office/drawing/2014/main" id="{57B12504-FDFC-4838-BBC2-4F941B1B4E51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35" name="Rounded Rectangle 4" hidden="1">
            <a:extLst>
              <a:ext uri="{FF2B5EF4-FFF2-40B4-BE49-F238E27FC236}">
                <a16:creationId xmlns:a16="http://schemas.microsoft.com/office/drawing/2014/main" id="{5B8956E1-7B71-4929-BB9E-E45DFF6436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6" name="Picture 1035" hidden="1">
            <a:extLst>
              <a:ext uri="{FF2B5EF4-FFF2-40B4-BE49-F238E27FC236}">
                <a16:creationId xmlns:a16="http://schemas.microsoft.com/office/drawing/2014/main" id="{9DC8FAA0-B8FA-43D2-A923-F7608612D8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37" name="SaveContBtn" hidden="1">
          <a:extLst>
            <a:ext uri="{FF2B5EF4-FFF2-40B4-BE49-F238E27FC236}">
              <a16:creationId xmlns:a16="http://schemas.microsoft.com/office/drawing/2014/main" id="{F149B81B-313F-41B2-93A8-BA679A3AFE69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38" name="Rounded Rectangle 4" hidden="1">
            <a:extLst>
              <a:ext uri="{FF2B5EF4-FFF2-40B4-BE49-F238E27FC236}">
                <a16:creationId xmlns:a16="http://schemas.microsoft.com/office/drawing/2014/main" id="{B42E60ED-8ADC-4566-AB01-09321E04670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9" name="Picture 1038" hidden="1">
            <a:extLst>
              <a:ext uri="{FF2B5EF4-FFF2-40B4-BE49-F238E27FC236}">
                <a16:creationId xmlns:a16="http://schemas.microsoft.com/office/drawing/2014/main" id="{B218087B-CB63-476F-A2C6-1608F72991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40" name="SaveContBtn" hidden="1">
          <a:extLst>
            <a:ext uri="{FF2B5EF4-FFF2-40B4-BE49-F238E27FC236}">
              <a16:creationId xmlns:a16="http://schemas.microsoft.com/office/drawing/2014/main" id="{2BDB3481-3E5A-4C87-BBA8-0CBE4A11925C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41" name="Rounded Rectangle 4" hidden="1">
            <a:extLst>
              <a:ext uri="{FF2B5EF4-FFF2-40B4-BE49-F238E27FC236}">
                <a16:creationId xmlns:a16="http://schemas.microsoft.com/office/drawing/2014/main" id="{1B67B39F-3B6E-45D2-9326-6BD88627E3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42" name="Picture 1041" hidden="1">
            <a:extLst>
              <a:ext uri="{FF2B5EF4-FFF2-40B4-BE49-F238E27FC236}">
                <a16:creationId xmlns:a16="http://schemas.microsoft.com/office/drawing/2014/main" id="{3EBA94B3-DF04-459F-8EEE-6336A8EA71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43" name="SaveContBtn" hidden="1">
          <a:extLst>
            <a:ext uri="{FF2B5EF4-FFF2-40B4-BE49-F238E27FC236}">
              <a16:creationId xmlns:a16="http://schemas.microsoft.com/office/drawing/2014/main" id="{CCE95C97-C4B0-493C-831A-407A9F46DAF1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44" name="Rounded Rectangle 4" hidden="1">
            <a:extLst>
              <a:ext uri="{FF2B5EF4-FFF2-40B4-BE49-F238E27FC236}">
                <a16:creationId xmlns:a16="http://schemas.microsoft.com/office/drawing/2014/main" id="{87512122-1CF4-4B7C-9AC0-DB48E78035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45" name="Picture 1044" hidden="1">
            <a:extLst>
              <a:ext uri="{FF2B5EF4-FFF2-40B4-BE49-F238E27FC236}">
                <a16:creationId xmlns:a16="http://schemas.microsoft.com/office/drawing/2014/main" id="{2CE8398B-B1FF-4EA1-A9F8-D66871987D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46" name="SaveContBtn" hidden="1">
          <a:extLst>
            <a:ext uri="{FF2B5EF4-FFF2-40B4-BE49-F238E27FC236}">
              <a16:creationId xmlns:a16="http://schemas.microsoft.com/office/drawing/2014/main" id="{829C1D71-D526-4876-9AB8-07B1B0714122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47" name="Rounded Rectangle 4" hidden="1">
            <a:extLst>
              <a:ext uri="{FF2B5EF4-FFF2-40B4-BE49-F238E27FC236}">
                <a16:creationId xmlns:a16="http://schemas.microsoft.com/office/drawing/2014/main" id="{7CF20933-1688-461D-81A6-8B4E95799DF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48" name="Picture 1047" hidden="1">
            <a:extLst>
              <a:ext uri="{FF2B5EF4-FFF2-40B4-BE49-F238E27FC236}">
                <a16:creationId xmlns:a16="http://schemas.microsoft.com/office/drawing/2014/main" id="{C3FA06AD-6693-4981-8D60-4B51C32ED7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49" name="SaveContBtn" hidden="1">
          <a:extLst>
            <a:ext uri="{FF2B5EF4-FFF2-40B4-BE49-F238E27FC236}">
              <a16:creationId xmlns:a16="http://schemas.microsoft.com/office/drawing/2014/main" id="{1DA828D7-3AB4-46A0-9272-70F57EB5DC48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50" name="Rounded Rectangle 4" hidden="1">
            <a:extLst>
              <a:ext uri="{FF2B5EF4-FFF2-40B4-BE49-F238E27FC236}">
                <a16:creationId xmlns:a16="http://schemas.microsoft.com/office/drawing/2014/main" id="{CB6BAE49-569A-45F0-B620-F5F40E6D54B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51" name="Picture 1050" hidden="1">
            <a:extLst>
              <a:ext uri="{FF2B5EF4-FFF2-40B4-BE49-F238E27FC236}">
                <a16:creationId xmlns:a16="http://schemas.microsoft.com/office/drawing/2014/main" id="{477F7B70-2F9A-4633-ABD6-42E0153A27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52" name="SaveContBtn" hidden="1">
          <a:extLst>
            <a:ext uri="{FF2B5EF4-FFF2-40B4-BE49-F238E27FC236}">
              <a16:creationId xmlns:a16="http://schemas.microsoft.com/office/drawing/2014/main" id="{48CFE99A-EE25-4108-B585-C3B9BF99447C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53" name="Rounded Rectangle 4" hidden="1">
            <a:extLst>
              <a:ext uri="{FF2B5EF4-FFF2-40B4-BE49-F238E27FC236}">
                <a16:creationId xmlns:a16="http://schemas.microsoft.com/office/drawing/2014/main" id="{186B2A0D-DBC2-4601-9359-EDB04494158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54" name="Picture 1053" hidden="1">
            <a:extLst>
              <a:ext uri="{FF2B5EF4-FFF2-40B4-BE49-F238E27FC236}">
                <a16:creationId xmlns:a16="http://schemas.microsoft.com/office/drawing/2014/main" id="{0D0F57FB-BC91-4D79-A558-6E939D211B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55" name="SaveContBtn" hidden="1">
          <a:extLst>
            <a:ext uri="{FF2B5EF4-FFF2-40B4-BE49-F238E27FC236}">
              <a16:creationId xmlns:a16="http://schemas.microsoft.com/office/drawing/2014/main" id="{503DA2D2-2912-4FEB-BD66-BE56653FC39F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56" name="Rounded Rectangle 4" hidden="1">
            <a:extLst>
              <a:ext uri="{FF2B5EF4-FFF2-40B4-BE49-F238E27FC236}">
                <a16:creationId xmlns:a16="http://schemas.microsoft.com/office/drawing/2014/main" id="{05B662C4-7024-4650-BB50-45E5AF2179C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57" name="Picture 1056" hidden="1">
            <a:extLst>
              <a:ext uri="{FF2B5EF4-FFF2-40B4-BE49-F238E27FC236}">
                <a16:creationId xmlns:a16="http://schemas.microsoft.com/office/drawing/2014/main" id="{005A22E5-3276-440D-8661-8FAAC9AD08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58" name="SaveContBtn" hidden="1">
          <a:extLst>
            <a:ext uri="{FF2B5EF4-FFF2-40B4-BE49-F238E27FC236}">
              <a16:creationId xmlns:a16="http://schemas.microsoft.com/office/drawing/2014/main" id="{968BA72C-B6F4-4BD6-AAAB-ADA36E8F5921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59" name="Rounded Rectangle 4" hidden="1">
            <a:extLst>
              <a:ext uri="{FF2B5EF4-FFF2-40B4-BE49-F238E27FC236}">
                <a16:creationId xmlns:a16="http://schemas.microsoft.com/office/drawing/2014/main" id="{2E794CA2-1598-4E5B-A9F8-75866A8E49C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60" name="Picture 1059" hidden="1">
            <a:extLst>
              <a:ext uri="{FF2B5EF4-FFF2-40B4-BE49-F238E27FC236}">
                <a16:creationId xmlns:a16="http://schemas.microsoft.com/office/drawing/2014/main" id="{0BB6D5CA-BC3C-4344-BE48-AEF71B5174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61" name="SaveContBtn" hidden="1">
          <a:extLst>
            <a:ext uri="{FF2B5EF4-FFF2-40B4-BE49-F238E27FC236}">
              <a16:creationId xmlns:a16="http://schemas.microsoft.com/office/drawing/2014/main" id="{AD8D290F-824A-406A-84A9-DC39931CCE82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62" name="Rounded Rectangle 4" hidden="1">
            <a:extLst>
              <a:ext uri="{FF2B5EF4-FFF2-40B4-BE49-F238E27FC236}">
                <a16:creationId xmlns:a16="http://schemas.microsoft.com/office/drawing/2014/main" id="{3D244803-7E03-415B-98E5-E07C9608EF9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63" name="Picture 1062" hidden="1">
            <a:extLst>
              <a:ext uri="{FF2B5EF4-FFF2-40B4-BE49-F238E27FC236}">
                <a16:creationId xmlns:a16="http://schemas.microsoft.com/office/drawing/2014/main" id="{9AB18BF5-FB8A-406A-9339-3B8C0BFE5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64" name="SaveContBtn" hidden="1">
          <a:extLst>
            <a:ext uri="{FF2B5EF4-FFF2-40B4-BE49-F238E27FC236}">
              <a16:creationId xmlns:a16="http://schemas.microsoft.com/office/drawing/2014/main" id="{FF185626-767D-4248-B9DD-00554E587A12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65" name="Rounded Rectangle 4" hidden="1">
            <a:extLst>
              <a:ext uri="{FF2B5EF4-FFF2-40B4-BE49-F238E27FC236}">
                <a16:creationId xmlns:a16="http://schemas.microsoft.com/office/drawing/2014/main" id="{FE98129D-7D7D-4204-B811-61D50F3FE5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66" name="Picture 1065" hidden="1">
            <a:extLst>
              <a:ext uri="{FF2B5EF4-FFF2-40B4-BE49-F238E27FC236}">
                <a16:creationId xmlns:a16="http://schemas.microsoft.com/office/drawing/2014/main" id="{FCF42017-8424-48DD-A090-E2A3DFEF44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67" name="SaveContBtn" hidden="1">
          <a:extLst>
            <a:ext uri="{FF2B5EF4-FFF2-40B4-BE49-F238E27FC236}">
              <a16:creationId xmlns:a16="http://schemas.microsoft.com/office/drawing/2014/main" id="{FB5DED1F-125C-457B-945F-AC5FDA07BEF8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68" name="Rounded Rectangle 4" hidden="1">
            <a:extLst>
              <a:ext uri="{FF2B5EF4-FFF2-40B4-BE49-F238E27FC236}">
                <a16:creationId xmlns:a16="http://schemas.microsoft.com/office/drawing/2014/main" id="{16604AAB-2F3D-44D7-A77B-E1B0D282166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69" name="Picture 1068" hidden="1">
            <a:extLst>
              <a:ext uri="{FF2B5EF4-FFF2-40B4-BE49-F238E27FC236}">
                <a16:creationId xmlns:a16="http://schemas.microsoft.com/office/drawing/2014/main" id="{684AE06D-25EA-492D-BE6B-AB7B6B8EAC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70" name="SaveContBtn" hidden="1">
          <a:extLst>
            <a:ext uri="{FF2B5EF4-FFF2-40B4-BE49-F238E27FC236}">
              <a16:creationId xmlns:a16="http://schemas.microsoft.com/office/drawing/2014/main" id="{C52FCA82-9319-4264-9E4C-C9CCA7D86C55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71" name="Rounded Rectangle 4" hidden="1">
            <a:extLst>
              <a:ext uri="{FF2B5EF4-FFF2-40B4-BE49-F238E27FC236}">
                <a16:creationId xmlns:a16="http://schemas.microsoft.com/office/drawing/2014/main" id="{8BAEE42E-5922-4F32-917D-AC7AE0C2CD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72" name="Picture 1071" hidden="1">
            <a:extLst>
              <a:ext uri="{FF2B5EF4-FFF2-40B4-BE49-F238E27FC236}">
                <a16:creationId xmlns:a16="http://schemas.microsoft.com/office/drawing/2014/main" id="{382FD33D-7B55-4AA3-A879-A91B3E6A8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73" name="SaveContBtn" hidden="1">
          <a:extLst>
            <a:ext uri="{FF2B5EF4-FFF2-40B4-BE49-F238E27FC236}">
              <a16:creationId xmlns:a16="http://schemas.microsoft.com/office/drawing/2014/main" id="{3BF9CBEB-3045-428D-ADB6-4F756C5B22BD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74" name="Rounded Rectangle 4" hidden="1">
            <a:extLst>
              <a:ext uri="{FF2B5EF4-FFF2-40B4-BE49-F238E27FC236}">
                <a16:creationId xmlns:a16="http://schemas.microsoft.com/office/drawing/2014/main" id="{B31DDD75-590F-4F5C-82A9-C2D281F9E31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75" name="Picture 1074" hidden="1">
            <a:extLst>
              <a:ext uri="{FF2B5EF4-FFF2-40B4-BE49-F238E27FC236}">
                <a16:creationId xmlns:a16="http://schemas.microsoft.com/office/drawing/2014/main" id="{013D4883-8A30-433C-A78C-802F3D42AA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76" name="SaveContBtn" hidden="1">
          <a:extLst>
            <a:ext uri="{FF2B5EF4-FFF2-40B4-BE49-F238E27FC236}">
              <a16:creationId xmlns:a16="http://schemas.microsoft.com/office/drawing/2014/main" id="{DE20CB74-EBD2-407F-BDC8-CA3B12BEF261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77" name="Rounded Rectangle 4" hidden="1">
            <a:extLst>
              <a:ext uri="{FF2B5EF4-FFF2-40B4-BE49-F238E27FC236}">
                <a16:creationId xmlns:a16="http://schemas.microsoft.com/office/drawing/2014/main" id="{C612EF23-CFFD-4BE3-B95A-BC2E003384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78" name="Picture 1077" hidden="1">
            <a:extLst>
              <a:ext uri="{FF2B5EF4-FFF2-40B4-BE49-F238E27FC236}">
                <a16:creationId xmlns:a16="http://schemas.microsoft.com/office/drawing/2014/main" id="{ECBB0361-B235-4B0E-9878-B8BBD61E66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79" name="SaveContBtn" hidden="1">
          <a:extLst>
            <a:ext uri="{FF2B5EF4-FFF2-40B4-BE49-F238E27FC236}">
              <a16:creationId xmlns:a16="http://schemas.microsoft.com/office/drawing/2014/main" id="{5E312194-85F1-41A5-9BD4-3C92C24CC518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80" name="Rounded Rectangle 4" hidden="1">
            <a:extLst>
              <a:ext uri="{FF2B5EF4-FFF2-40B4-BE49-F238E27FC236}">
                <a16:creationId xmlns:a16="http://schemas.microsoft.com/office/drawing/2014/main" id="{456BB4C5-152B-4547-8F15-39F60001ED5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81" name="Picture 1080" hidden="1">
            <a:extLst>
              <a:ext uri="{FF2B5EF4-FFF2-40B4-BE49-F238E27FC236}">
                <a16:creationId xmlns:a16="http://schemas.microsoft.com/office/drawing/2014/main" id="{E59EB94C-C751-4293-871C-EA6D6D72D7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82" name="SaveContBtn" hidden="1">
          <a:extLst>
            <a:ext uri="{FF2B5EF4-FFF2-40B4-BE49-F238E27FC236}">
              <a16:creationId xmlns:a16="http://schemas.microsoft.com/office/drawing/2014/main" id="{FA7B96A3-B965-4D38-A0A5-3021106ED45F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83" name="Rounded Rectangle 4" hidden="1">
            <a:extLst>
              <a:ext uri="{FF2B5EF4-FFF2-40B4-BE49-F238E27FC236}">
                <a16:creationId xmlns:a16="http://schemas.microsoft.com/office/drawing/2014/main" id="{0E870945-DE81-45D3-B12A-C8A8AFD0357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84" name="Picture 1083" hidden="1">
            <a:extLst>
              <a:ext uri="{FF2B5EF4-FFF2-40B4-BE49-F238E27FC236}">
                <a16:creationId xmlns:a16="http://schemas.microsoft.com/office/drawing/2014/main" id="{0B18C4A1-37ED-4826-BA5D-D218F49C2F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85" name="SaveContBtn" hidden="1">
          <a:extLst>
            <a:ext uri="{FF2B5EF4-FFF2-40B4-BE49-F238E27FC236}">
              <a16:creationId xmlns:a16="http://schemas.microsoft.com/office/drawing/2014/main" id="{5DB730CF-5DDC-4CBB-8F08-49C0BF74F8AD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86" name="Rounded Rectangle 4" hidden="1">
            <a:extLst>
              <a:ext uri="{FF2B5EF4-FFF2-40B4-BE49-F238E27FC236}">
                <a16:creationId xmlns:a16="http://schemas.microsoft.com/office/drawing/2014/main" id="{8FACABDE-E99F-44F2-AABA-13B9F3D80FA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87" name="Picture 1086" hidden="1">
            <a:extLst>
              <a:ext uri="{FF2B5EF4-FFF2-40B4-BE49-F238E27FC236}">
                <a16:creationId xmlns:a16="http://schemas.microsoft.com/office/drawing/2014/main" id="{9F27885B-F16E-48AB-9499-E7AA858CCD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88" name="SaveContBtn" hidden="1">
          <a:extLst>
            <a:ext uri="{FF2B5EF4-FFF2-40B4-BE49-F238E27FC236}">
              <a16:creationId xmlns:a16="http://schemas.microsoft.com/office/drawing/2014/main" id="{C2567714-F021-4277-83FF-B0D33C094EA3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89" name="Rounded Rectangle 4" hidden="1">
            <a:extLst>
              <a:ext uri="{FF2B5EF4-FFF2-40B4-BE49-F238E27FC236}">
                <a16:creationId xmlns:a16="http://schemas.microsoft.com/office/drawing/2014/main" id="{D824A4E0-F658-4E58-9D12-DD1BAFCCAAB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90" name="Picture 1089" hidden="1">
            <a:extLst>
              <a:ext uri="{FF2B5EF4-FFF2-40B4-BE49-F238E27FC236}">
                <a16:creationId xmlns:a16="http://schemas.microsoft.com/office/drawing/2014/main" id="{994A1C64-17D9-4287-9D7E-16A717B4E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91" name="SaveContBtn" hidden="1">
          <a:extLst>
            <a:ext uri="{FF2B5EF4-FFF2-40B4-BE49-F238E27FC236}">
              <a16:creationId xmlns:a16="http://schemas.microsoft.com/office/drawing/2014/main" id="{FC8DADDD-EBF6-49C1-A446-B9495FE994BB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92" name="Rounded Rectangle 4" hidden="1">
            <a:extLst>
              <a:ext uri="{FF2B5EF4-FFF2-40B4-BE49-F238E27FC236}">
                <a16:creationId xmlns:a16="http://schemas.microsoft.com/office/drawing/2014/main" id="{B22C413C-6679-4A46-B0BF-95607A3F11B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93" name="Picture 1092" hidden="1">
            <a:extLst>
              <a:ext uri="{FF2B5EF4-FFF2-40B4-BE49-F238E27FC236}">
                <a16:creationId xmlns:a16="http://schemas.microsoft.com/office/drawing/2014/main" id="{0A75F7CC-8222-4E0F-A695-CBCAAEE362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94" name="SaveContBtn" hidden="1">
          <a:extLst>
            <a:ext uri="{FF2B5EF4-FFF2-40B4-BE49-F238E27FC236}">
              <a16:creationId xmlns:a16="http://schemas.microsoft.com/office/drawing/2014/main" id="{4BC8CA5D-2E8C-4D79-981A-5F575B836043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95" name="Rounded Rectangle 4" hidden="1">
            <a:extLst>
              <a:ext uri="{FF2B5EF4-FFF2-40B4-BE49-F238E27FC236}">
                <a16:creationId xmlns:a16="http://schemas.microsoft.com/office/drawing/2014/main" id="{C0E14471-3BB7-43BA-BD52-40C7965871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96" name="Picture 1095" hidden="1">
            <a:extLst>
              <a:ext uri="{FF2B5EF4-FFF2-40B4-BE49-F238E27FC236}">
                <a16:creationId xmlns:a16="http://schemas.microsoft.com/office/drawing/2014/main" id="{812203FA-CB56-4486-A54C-3930B7FA37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97" name="SaveContBtn" hidden="1">
          <a:extLst>
            <a:ext uri="{FF2B5EF4-FFF2-40B4-BE49-F238E27FC236}">
              <a16:creationId xmlns:a16="http://schemas.microsoft.com/office/drawing/2014/main" id="{A84AA4B7-F84D-47AD-887D-92BF5BD9F619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98" name="Rounded Rectangle 4" hidden="1">
            <a:extLst>
              <a:ext uri="{FF2B5EF4-FFF2-40B4-BE49-F238E27FC236}">
                <a16:creationId xmlns:a16="http://schemas.microsoft.com/office/drawing/2014/main" id="{F252F7C5-BF3E-462B-B02B-6B58022C0EE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99" name="Picture 1098" hidden="1">
            <a:extLst>
              <a:ext uri="{FF2B5EF4-FFF2-40B4-BE49-F238E27FC236}">
                <a16:creationId xmlns:a16="http://schemas.microsoft.com/office/drawing/2014/main" id="{60D5CD55-5A83-46F4-941B-B399B672B1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00" name="SaveContBtn" hidden="1">
          <a:extLst>
            <a:ext uri="{FF2B5EF4-FFF2-40B4-BE49-F238E27FC236}">
              <a16:creationId xmlns:a16="http://schemas.microsoft.com/office/drawing/2014/main" id="{BA5EC3D7-6F63-42E9-B8E2-F587A3639E47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01" name="Rounded Rectangle 4" hidden="1">
            <a:extLst>
              <a:ext uri="{FF2B5EF4-FFF2-40B4-BE49-F238E27FC236}">
                <a16:creationId xmlns:a16="http://schemas.microsoft.com/office/drawing/2014/main" id="{72E1F306-CD00-45DA-A0C8-6AD428B8EB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02" name="Picture 1101" hidden="1">
            <a:extLst>
              <a:ext uri="{FF2B5EF4-FFF2-40B4-BE49-F238E27FC236}">
                <a16:creationId xmlns:a16="http://schemas.microsoft.com/office/drawing/2014/main" id="{57ABA3E6-2D6D-4681-A77B-DFA7D0031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03" name="SaveContBtn" hidden="1">
          <a:extLst>
            <a:ext uri="{FF2B5EF4-FFF2-40B4-BE49-F238E27FC236}">
              <a16:creationId xmlns:a16="http://schemas.microsoft.com/office/drawing/2014/main" id="{F852E819-A3A2-421F-A0CF-F4859E3DEA4F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04" name="Rounded Rectangle 4" hidden="1">
            <a:extLst>
              <a:ext uri="{FF2B5EF4-FFF2-40B4-BE49-F238E27FC236}">
                <a16:creationId xmlns:a16="http://schemas.microsoft.com/office/drawing/2014/main" id="{FB7AB81B-8BA6-489F-8C60-40F18A36D21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05" name="Picture 1104" hidden="1">
            <a:extLst>
              <a:ext uri="{FF2B5EF4-FFF2-40B4-BE49-F238E27FC236}">
                <a16:creationId xmlns:a16="http://schemas.microsoft.com/office/drawing/2014/main" id="{21EBD99E-CBBE-40B0-8B01-34416A46F3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06" name="SaveContBtn" hidden="1">
          <a:extLst>
            <a:ext uri="{FF2B5EF4-FFF2-40B4-BE49-F238E27FC236}">
              <a16:creationId xmlns:a16="http://schemas.microsoft.com/office/drawing/2014/main" id="{36333346-8177-4CCF-A1C1-99F57B401AE9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07" name="Rounded Rectangle 4" hidden="1">
            <a:extLst>
              <a:ext uri="{FF2B5EF4-FFF2-40B4-BE49-F238E27FC236}">
                <a16:creationId xmlns:a16="http://schemas.microsoft.com/office/drawing/2014/main" id="{0B132C2E-7E2F-4727-BD7C-2395D8F7DC5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08" name="Picture 1107" hidden="1">
            <a:extLst>
              <a:ext uri="{FF2B5EF4-FFF2-40B4-BE49-F238E27FC236}">
                <a16:creationId xmlns:a16="http://schemas.microsoft.com/office/drawing/2014/main" id="{86F256C1-F8A2-4B7B-B92B-E8D63161B9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09" name="SaveContBtn" hidden="1">
          <a:extLst>
            <a:ext uri="{FF2B5EF4-FFF2-40B4-BE49-F238E27FC236}">
              <a16:creationId xmlns:a16="http://schemas.microsoft.com/office/drawing/2014/main" id="{1D6A4056-1B2A-4211-B216-599A5C28A2F6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10" name="Rounded Rectangle 4" hidden="1">
            <a:extLst>
              <a:ext uri="{FF2B5EF4-FFF2-40B4-BE49-F238E27FC236}">
                <a16:creationId xmlns:a16="http://schemas.microsoft.com/office/drawing/2014/main" id="{79857503-1C19-4922-8BC6-8F8A243F1F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11" name="Picture 1110" hidden="1">
            <a:extLst>
              <a:ext uri="{FF2B5EF4-FFF2-40B4-BE49-F238E27FC236}">
                <a16:creationId xmlns:a16="http://schemas.microsoft.com/office/drawing/2014/main" id="{B31C9AFD-D031-4C9E-A3F4-B9E393F21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12" name="SaveContBtn" hidden="1">
          <a:extLst>
            <a:ext uri="{FF2B5EF4-FFF2-40B4-BE49-F238E27FC236}">
              <a16:creationId xmlns:a16="http://schemas.microsoft.com/office/drawing/2014/main" id="{775E9680-927F-4BE7-AD7F-907C406C785B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13" name="Rounded Rectangle 4" hidden="1">
            <a:extLst>
              <a:ext uri="{FF2B5EF4-FFF2-40B4-BE49-F238E27FC236}">
                <a16:creationId xmlns:a16="http://schemas.microsoft.com/office/drawing/2014/main" id="{1FFA9CBB-6323-4D96-B673-E3C951B0678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14" name="Picture 1113" hidden="1">
            <a:extLst>
              <a:ext uri="{FF2B5EF4-FFF2-40B4-BE49-F238E27FC236}">
                <a16:creationId xmlns:a16="http://schemas.microsoft.com/office/drawing/2014/main" id="{7260364E-D144-4394-9596-F18EECBE2D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15" name="SaveContBtn" hidden="1">
          <a:extLst>
            <a:ext uri="{FF2B5EF4-FFF2-40B4-BE49-F238E27FC236}">
              <a16:creationId xmlns:a16="http://schemas.microsoft.com/office/drawing/2014/main" id="{B3912EE7-B33D-43A1-B727-6A1436411555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16" name="Rounded Rectangle 4" hidden="1">
            <a:extLst>
              <a:ext uri="{FF2B5EF4-FFF2-40B4-BE49-F238E27FC236}">
                <a16:creationId xmlns:a16="http://schemas.microsoft.com/office/drawing/2014/main" id="{360F4F67-E294-42BE-A6DD-EB4A45AC63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17" name="Picture 1116" hidden="1">
            <a:extLst>
              <a:ext uri="{FF2B5EF4-FFF2-40B4-BE49-F238E27FC236}">
                <a16:creationId xmlns:a16="http://schemas.microsoft.com/office/drawing/2014/main" id="{3FAB3969-1286-40C2-943A-EE01B3EBD2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18" name="SaveContBtn" hidden="1">
          <a:extLst>
            <a:ext uri="{FF2B5EF4-FFF2-40B4-BE49-F238E27FC236}">
              <a16:creationId xmlns:a16="http://schemas.microsoft.com/office/drawing/2014/main" id="{1E45A2B2-173F-46FF-B873-CB5B9C7B3928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19" name="Rounded Rectangle 4" hidden="1">
            <a:extLst>
              <a:ext uri="{FF2B5EF4-FFF2-40B4-BE49-F238E27FC236}">
                <a16:creationId xmlns:a16="http://schemas.microsoft.com/office/drawing/2014/main" id="{7D084FB9-CF19-42F7-A20B-2D18A2A9571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20" name="Picture 1119" hidden="1">
            <a:extLst>
              <a:ext uri="{FF2B5EF4-FFF2-40B4-BE49-F238E27FC236}">
                <a16:creationId xmlns:a16="http://schemas.microsoft.com/office/drawing/2014/main" id="{68E07AF5-D746-4667-A434-DDA173B59A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21" name="SaveContBtn" hidden="1">
          <a:extLst>
            <a:ext uri="{FF2B5EF4-FFF2-40B4-BE49-F238E27FC236}">
              <a16:creationId xmlns:a16="http://schemas.microsoft.com/office/drawing/2014/main" id="{F77C26E9-DCDB-41B8-8D4F-1AE4CFA07EE0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22" name="Rounded Rectangle 4" hidden="1">
            <a:extLst>
              <a:ext uri="{FF2B5EF4-FFF2-40B4-BE49-F238E27FC236}">
                <a16:creationId xmlns:a16="http://schemas.microsoft.com/office/drawing/2014/main" id="{2287A246-3412-4E24-B61E-AC38DC6BF60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23" name="Picture 1122" hidden="1">
            <a:extLst>
              <a:ext uri="{FF2B5EF4-FFF2-40B4-BE49-F238E27FC236}">
                <a16:creationId xmlns:a16="http://schemas.microsoft.com/office/drawing/2014/main" id="{A05827D1-49C2-44D6-A824-6592A9CF4A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24" name="SaveContBtn" hidden="1">
          <a:extLst>
            <a:ext uri="{FF2B5EF4-FFF2-40B4-BE49-F238E27FC236}">
              <a16:creationId xmlns:a16="http://schemas.microsoft.com/office/drawing/2014/main" id="{8280FC0B-3E83-4CDE-809C-BDC54E5E8F83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25" name="Rounded Rectangle 4" hidden="1">
            <a:extLst>
              <a:ext uri="{FF2B5EF4-FFF2-40B4-BE49-F238E27FC236}">
                <a16:creationId xmlns:a16="http://schemas.microsoft.com/office/drawing/2014/main" id="{ABAF4A3A-E454-4095-AAAE-1701CA6F7B9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26" name="Picture 1125" hidden="1">
            <a:extLst>
              <a:ext uri="{FF2B5EF4-FFF2-40B4-BE49-F238E27FC236}">
                <a16:creationId xmlns:a16="http://schemas.microsoft.com/office/drawing/2014/main" id="{3B7D2F8B-B593-4A05-AC69-703C88245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27" name="SaveContBtn" hidden="1">
          <a:extLst>
            <a:ext uri="{FF2B5EF4-FFF2-40B4-BE49-F238E27FC236}">
              <a16:creationId xmlns:a16="http://schemas.microsoft.com/office/drawing/2014/main" id="{A057DF75-9B0F-4A96-A357-184153832D2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28" name="Rounded Rectangle 4" hidden="1">
            <a:extLst>
              <a:ext uri="{FF2B5EF4-FFF2-40B4-BE49-F238E27FC236}">
                <a16:creationId xmlns:a16="http://schemas.microsoft.com/office/drawing/2014/main" id="{AF174DCC-5D7F-4F83-B5F6-034277ECE78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29" name="Picture 1128" hidden="1">
            <a:extLst>
              <a:ext uri="{FF2B5EF4-FFF2-40B4-BE49-F238E27FC236}">
                <a16:creationId xmlns:a16="http://schemas.microsoft.com/office/drawing/2014/main" id="{9EAA101C-FA6F-41F6-B486-10DA0D2F4A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30" name="SaveContBtn" hidden="1">
          <a:extLst>
            <a:ext uri="{FF2B5EF4-FFF2-40B4-BE49-F238E27FC236}">
              <a16:creationId xmlns:a16="http://schemas.microsoft.com/office/drawing/2014/main" id="{CFFF00B7-A716-4A5F-8767-3D6AAC362DF7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31" name="Rounded Rectangle 4" hidden="1">
            <a:extLst>
              <a:ext uri="{FF2B5EF4-FFF2-40B4-BE49-F238E27FC236}">
                <a16:creationId xmlns:a16="http://schemas.microsoft.com/office/drawing/2014/main" id="{5A05FF43-A151-4CD0-BE64-CD1D52B2C04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32" name="Picture 1131" hidden="1">
            <a:extLst>
              <a:ext uri="{FF2B5EF4-FFF2-40B4-BE49-F238E27FC236}">
                <a16:creationId xmlns:a16="http://schemas.microsoft.com/office/drawing/2014/main" id="{C47C43CF-C8D5-4F15-9779-ACD7636EE9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33" name="SaveContBtn" hidden="1">
          <a:extLst>
            <a:ext uri="{FF2B5EF4-FFF2-40B4-BE49-F238E27FC236}">
              <a16:creationId xmlns:a16="http://schemas.microsoft.com/office/drawing/2014/main" id="{343890B6-8AA3-4E84-B6EF-BFF3909A83F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34" name="Rounded Rectangle 4" hidden="1">
            <a:extLst>
              <a:ext uri="{FF2B5EF4-FFF2-40B4-BE49-F238E27FC236}">
                <a16:creationId xmlns:a16="http://schemas.microsoft.com/office/drawing/2014/main" id="{4ECCDF96-CF60-4B29-9BB1-E11EC47B134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35" name="Picture 1134" hidden="1">
            <a:extLst>
              <a:ext uri="{FF2B5EF4-FFF2-40B4-BE49-F238E27FC236}">
                <a16:creationId xmlns:a16="http://schemas.microsoft.com/office/drawing/2014/main" id="{97BFCB0C-4ED9-4D0F-9120-E066B25EFA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36" name="SaveContBtn" hidden="1">
          <a:extLst>
            <a:ext uri="{FF2B5EF4-FFF2-40B4-BE49-F238E27FC236}">
              <a16:creationId xmlns:a16="http://schemas.microsoft.com/office/drawing/2014/main" id="{3598C002-5F42-4738-A97F-DCAADA872CCA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37" name="Rounded Rectangle 4" hidden="1">
            <a:extLst>
              <a:ext uri="{FF2B5EF4-FFF2-40B4-BE49-F238E27FC236}">
                <a16:creationId xmlns:a16="http://schemas.microsoft.com/office/drawing/2014/main" id="{B9D03D99-E830-4187-887F-D93EC3BF7BC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38" name="Picture 1137" hidden="1">
            <a:extLst>
              <a:ext uri="{FF2B5EF4-FFF2-40B4-BE49-F238E27FC236}">
                <a16:creationId xmlns:a16="http://schemas.microsoft.com/office/drawing/2014/main" id="{5DB65B1E-35EB-4383-8034-A734DAB28A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39" name="SaveContBtn" hidden="1">
          <a:extLst>
            <a:ext uri="{FF2B5EF4-FFF2-40B4-BE49-F238E27FC236}">
              <a16:creationId xmlns:a16="http://schemas.microsoft.com/office/drawing/2014/main" id="{B35F1BA0-3A64-45F9-A2EA-6A5C78832AE5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40" name="Rounded Rectangle 4" hidden="1">
            <a:extLst>
              <a:ext uri="{FF2B5EF4-FFF2-40B4-BE49-F238E27FC236}">
                <a16:creationId xmlns:a16="http://schemas.microsoft.com/office/drawing/2014/main" id="{DE1C858E-1409-447D-9913-B2A24F48E2F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41" name="Picture 1140" hidden="1">
            <a:extLst>
              <a:ext uri="{FF2B5EF4-FFF2-40B4-BE49-F238E27FC236}">
                <a16:creationId xmlns:a16="http://schemas.microsoft.com/office/drawing/2014/main" id="{007AB49D-3C17-4143-B202-A4121092E9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42" name="SaveContBtn" hidden="1">
          <a:extLst>
            <a:ext uri="{FF2B5EF4-FFF2-40B4-BE49-F238E27FC236}">
              <a16:creationId xmlns:a16="http://schemas.microsoft.com/office/drawing/2014/main" id="{5C43210C-EA12-46BD-8318-D239A448109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43" name="Rounded Rectangle 4" hidden="1">
            <a:extLst>
              <a:ext uri="{FF2B5EF4-FFF2-40B4-BE49-F238E27FC236}">
                <a16:creationId xmlns:a16="http://schemas.microsoft.com/office/drawing/2014/main" id="{E5D05E21-306D-40AE-A03C-27D4881508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44" name="Picture 1143" hidden="1">
            <a:extLst>
              <a:ext uri="{FF2B5EF4-FFF2-40B4-BE49-F238E27FC236}">
                <a16:creationId xmlns:a16="http://schemas.microsoft.com/office/drawing/2014/main" id="{F6F913E0-9765-4ABD-A08D-710EA9B376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45" name="SaveContBtn" hidden="1">
          <a:extLst>
            <a:ext uri="{FF2B5EF4-FFF2-40B4-BE49-F238E27FC236}">
              <a16:creationId xmlns:a16="http://schemas.microsoft.com/office/drawing/2014/main" id="{5AAE10B4-33E5-47EE-A97B-E16EBC82D38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46" name="Rounded Rectangle 4" hidden="1">
            <a:extLst>
              <a:ext uri="{FF2B5EF4-FFF2-40B4-BE49-F238E27FC236}">
                <a16:creationId xmlns:a16="http://schemas.microsoft.com/office/drawing/2014/main" id="{22A016FD-880F-4ABF-8A70-A2A8D931F26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47" name="Picture 1146" hidden="1">
            <a:extLst>
              <a:ext uri="{FF2B5EF4-FFF2-40B4-BE49-F238E27FC236}">
                <a16:creationId xmlns:a16="http://schemas.microsoft.com/office/drawing/2014/main" id="{07462341-F040-4ED4-8B02-64D51720C8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48" name="SaveContBtn" hidden="1">
          <a:extLst>
            <a:ext uri="{FF2B5EF4-FFF2-40B4-BE49-F238E27FC236}">
              <a16:creationId xmlns:a16="http://schemas.microsoft.com/office/drawing/2014/main" id="{226F3F55-D2B5-4891-AD4E-34662800EA0C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49" name="Rounded Rectangle 4" hidden="1">
            <a:extLst>
              <a:ext uri="{FF2B5EF4-FFF2-40B4-BE49-F238E27FC236}">
                <a16:creationId xmlns:a16="http://schemas.microsoft.com/office/drawing/2014/main" id="{6A61C872-4FCF-45DC-9036-E4C95FB5C66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50" name="Picture 1149" hidden="1">
            <a:extLst>
              <a:ext uri="{FF2B5EF4-FFF2-40B4-BE49-F238E27FC236}">
                <a16:creationId xmlns:a16="http://schemas.microsoft.com/office/drawing/2014/main" id="{5F050E82-26D6-4A2E-8CE1-049A7FDA2A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51" name="SaveContBtn" hidden="1">
          <a:extLst>
            <a:ext uri="{FF2B5EF4-FFF2-40B4-BE49-F238E27FC236}">
              <a16:creationId xmlns:a16="http://schemas.microsoft.com/office/drawing/2014/main" id="{1065D538-8FE3-4070-B227-3CDEA9E83615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52" name="Rounded Rectangle 4" hidden="1">
            <a:extLst>
              <a:ext uri="{FF2B5EF4-FFF2-40B4-BE49-F238E27FC236}">
                <a16:creationId xmlns:a16="http://schemas.microsoft.com/office/drawing/2014/main" id="{CD06B47A-DF27-4BC6-8FF2-32F77E3FD3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53" name="Picture 1152" hidden="1">
            <a:extLst>
              <a:ext uri="{FF2B5EF4-FFF2-40B4-BE49-F238E27FC236}">
                <a16:creationId xmlns:a16="http://schemas.microsoft.com/office/drawing/2014/main" id="{E6B05FAF-D6A9-4612-A972-CE3BF188C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54" name="SaveContBtn" hidden="1">
          <a:extLst>
            <a:ext uri="{FF2B5EF4-FFF2-40B4-BE49-F238E27FC236}">
              <a16:creationId xmlns:a16="http://schemas.microsoft.com/office/drawing/2014/main" id="{80D249DE-7D93-40F0-95B0-6CA89C84D68F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55" name="Rounded Rectangle 4" hidden="1">
            <a:extLst>
              <a:ext uri="{FF2B5EF4-FFF2-40B4-BE49-F238E27FC236}">
                <a16:creationId xmlns:a16="http://schemas.microsoft.com/office/drawing/2014/main" id="{5CE5210C-4FE5-4351-8751-162C1B12799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56" name="Picture 1155" hidden="1">
            <a:extLst>
              <a:ext uri="{FF2B5EF4-FFF2-40B4-BE49-F238E27FC236}">
                <a16:creationId xmlns:a16="http://schemas.microsoft.com/office/drawing/2014/main" id="{FA1DF1F2-9C20-4A2D-8BFB-02F9EA00E8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57" name="SaveContBtn" hidden="1">
          <a:extLst>
            <a:ext uri="{FF2B5EF4-FFF2-40B4-BE49-F238E27FC236}">
              <a16:creationId xmlns:a16="http://schemas.microsoft.com/office/drawing/2014/main" id="{FD5EC863-4168-44E5-9335-5574A6FC8CBE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58" name="Rounded Rectangle 4" hidden="1">
            <a:extLst>
              <a:ext uri="{FF2B5EF4-FFF2-40B4-BE49-F238E27FC236}">
                <a16:creationId xmlns:a16="http://schemas.microsoft.com/office/drawing/2014/main" id="{FB895119-C007-47DA-BFB5-F1C68D94478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59" name="Picture 1158" hidden="1">
            <a:extLst>
              <a:ext uri="{FF2B5EF4-FFF2-40B4-BE49-F238E27FC236}">
                <a16:creationId xmlns:a16="http://schemas.microsoft.com/office/drawing/2014/main" id="{10CF5321-7ADD-41C3-B54E-7146DCA934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60" name="SaveContBtn" hidden="1">
          <a:extLst>
            <a:ext uri="{FF2B5EF4-FFF2-40B4-BE49-F238E27FC236}">
              <a16:creationId xmlns:a16="http://schemas.microsoft.com/office/drawing/2014/main" id="{72B1891F-8B65-4905-8F11-1E04C3BA4E2E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61" name="Rounded Rectangle 4" hidden="1">
            <a:extLst>
              <a:ext uri="{FF2B5EF4-FFF2-40B4-BE49-F238E27FC236}">
                <a16:creationId xmlns:a16="http://schemas.microsoft.com/office/drawing/2014/main" id="{B5C3471C-CDCA-4857-A8B7-56F911CE209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62" name="Picture 1161" hidden="1">
            <a:extLst>
              <a:ext uri="{FF2B5EF4-FFF2-40B4-BE49-F238E27FC236}">
                <a16:creationId xmlns:a16="http://schemas.microsoft.com/office/drawing/2014/main" id="{581335F1-3607-4F0B-91E3-96C042538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63" name="SaveContBtn" hidden="1">
          <a:extLst>
            <a:ext uri="{FF2B5EF4-FFF2-40B4-BE49-F238E27FC236}">
              <a16:creationId xmlns:a16="http://schemas.microsoft.com/office/drawing/2014/main" id="{F64FEFC9-E4D7-43D3-8A26-A6F07C11B65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64" name="Rounded Rectangle 4" hidden="1">
            <a:extLst>
              <a:ext uri="{FF2B5EF4-FFF2-40B4-BE49-F238E27FC236}">
                <a16:creationId xmlns:a16="http://schemas.microsoft.com/office/drawing/2014/main" id="{37009DF6-85C3-4D24-ABE3-15A84FBF858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65" name="Picture 1164" hidden="1">
            <a:extLst>
              <a:ext uri="{FF2B5EF4-FFF2-40B4-BE49-F238E27FC236}">
                <a16:creationId xmlns:a16="http://schemas.microsoft.com/office/drawing/2014/main" id="{BE72906C-A973-45F0-B117-6321F77C23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66" name="SaveContBtn" hidden="1">
          <a:extLst>
            <a:ext uri="{FF2B5EF4-FFF2-40B4-BE49-F238E27FC236}">
              <a16:creationId xmlns:a16="http://schemas.microsoft.com/office/drawing/2014/main" id="{A608E2CB-BB89-448B-9587-C218A9823CDA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67" name="Rounded Rectangle 4" hidden="1">
            <a:extLst>
              <a:ext uri="{FF2B5EF4-FFF2-40B4-BE49-F238E27FC236}">
                <a16:creationId xmlns:a16="http://schemas.microsoft.com/office/drawing/2014/main" id="{A29A1C89-8ECB-441D-BD7B-AB9EC07A645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68" name="Picture 1167" hidden="1">
            <a:extLst>
              <a:ext uri="{FF2B5EF4-FFF2-40B4-BE49-F238E27FC236}">
                <a16:creationId xmlns:a16="http://schemas.microsoft.com/office/drawing/2014/main" id="{E31CD091-F36D-4ECA-92B8-8729F22BC1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69" name="SaveContBtn" hidden="1">
          <a:extLst>
            <a:ext uri="{FF2B5EF4-FFF2-40B4-BE49-F238E27FC236}">
              <a16:creationId xmlns:a16="http://schemas.microsoft.com/office/drawing/2014/main" id="{5C24932B-9799-469D-8B68-EE6244506FF2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0" name="Rounded Rectangle 4" hidden="1">
            <a:extLst>
              <a:ext uri="{FF2B5EF4-FFF2-40B4-BE49-F238E27FC236}">
                <a16:creationId xmlns:a16="http://schemas.microsoft.com/office/drawing/2014/main" id="{9AC98B0C-070D-4B72-96BF-A8E630DFCAD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71" name="Picture 1170" hidden="1">
            <a:extLst>
              <a:ext uri="{FF2B5EF4-FFF2-40B4-BE49-F238E27FC236}">
                <a16:creationId xmlns:a16="http://schemas.microsoft.com/office/drawing/2014/main" id="{352BC6BB-9B38-4331-9632-E2B2B04C5F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72" name="SaveContBtn" hidden="1">
          <a:extLst>
            <a:ext uri="{FF2B5EF4-FFF2-40B4-BE49-F238E27FC236}">
              <a16:creationId xmlns:a16="http://schemas.microsoft.com/office/drawing/2014/main" id="{E393599E-2927-4DD7-86A7-68E22BE911A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3" name="Rounded Rectangle 4" hidden="1">
            <a:extLst>
              <a:ext uri="{FF2B5EF4-FFF2-40B4-BE49-F238E27FC236}">
                <a16:creationId xmlns:a16="http://schemas.microsoft.com/office/drawing/2014/main" id="{CBAC40AB-4514-462F-A445-5AB1BCFC765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74" name="Picture 1173" hidden="1">
            <a:extLst>
              <a:ext uri="{FF2B5EF4-FFF2-40B4-BE49-F238E27FC236}">
                <a16:creationId xmlns:a16="http://schemas.microsoft.com/office/drawing/2014/main" id="{F45D8571-C972-4B83-8CF0-54F5555531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75" name="SaveContBtn" hidden="1">
          <a:extLst>
            <a:ext uri="{FF2B5EF4-FFF2-40B4-BE49-F238E27FC236}">
              <a16:creationId xmlns:a16="http://schemas.microsoft.com/office/drawing/2014/main" id="{2284BF96-E438-450F-90AC-646879637E65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6" name="Rounded Rectangle 4" hidden="1">
            <a:extLst>
              <a:ext uri="{FF2B5EF4-FFF2-40B4-BE49-F238E27FC236}">
                <a16:creationId xmlns:a16="http://schemas.microsoft.com/office/drawing/2014/main" id="{F9D3FBF2-AAD7-475B-9A56-63E6C1D222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77" name="Picture 1176" hidden="1">
            <a:extLst>
              <a:ext uri="{FF2B5EF4-FFF2-40B4-BE49-F238E27FC236}">
                <a16:creationId xmlns:a16="http://schemas.microsoft.com/office/drawing/2014/main" id="{99932842-60C7-4075-8BD4-CF81686DF0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78" name="SaveContBtn" hidden="1">
          <a:extLst>
            <a:ext uri="{FF2B5EF4-FFF2-40B4-BE49-F238E27FC236}">
              <a16:creationId xmlns:a16="http://schemas.microsoft.com/office/drawing/2014/main" id="{AD1C6835-E41F-420B-8EDC-401B49E61E4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9" name="Rounded Rectangle 4" hidden="1">
            <a:extLst>
              <a:ext uri="{FF2B5EF4-FFF2-40B4-BE49-F238E27FC236}">
                <a16:creationId xmlns:a16="http://schemas.microsoft.com/office/drawing/2014/main" id="{4721632C-0077-48C9-AEC6-FD1B68ABB3D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0" name="Picture 1179" hidden="1">
            <a:extLst>
              <a:ext uri="{FF2B5EF4-FFF2-40B4-BE49-F238E27FC236}">
                <a16:creationId xmlns:a16="http://schemas.microsoft.com/office/drawing/2014/main" id="{C7594EA9-76B8-4A1C-BB7D-983347AA56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81" name="SaveContBtn" hidden="1">
          <a:extLst>
            <a:ext uri="{FF2B5EF4-FFF2-40B4-BE49-F238E27FC236}">
              <a16:creationId xmlns:a16="http://schemas.microsoft.com/office/drawing/2014/main" id="{0E21149E-347B-4E1D-9DA8-B12688F84B96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82" name="Rounded Rectangle 4" hidden="1">
            <a:extLst>
              <a:ext uri="{FF2B5EF4-FFF2-40B4-BE49-F238E27FC236}">
                <a16:creationId xmlns:a16="http://schemas.microsoft.com/office/drawing/2014/main" id="{7866A972-6119-454D-89AA-A3B034782B8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3" name="Picture 1182" hidden="1">
            <a:extLst>
              <a:ext uri="{FF2B5EF4-FFF2-40B4-BE49-F238E27FC236}">
                <a16:creationId xmlns:a16="http://schemas.microsoft.com/office/drawing/2014/main" id="{4613A670-9181-4D6F-A92B-57B3A442AD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84" name="SaveContBtn" hidden="1">
          <a:extLst>
            <a:ext uri="{FF2B5EF4-FFF2-40B4-BE49-F238E27FC236}">
              <a16:creationId xmlns:a16="http://schemas.microsoft.com/office/drawing/2014/main" id="{B55EFB9F-3784-4F99-BEBF-49A381171EBB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85" name="Rounded Rectangle 4" hidden="1">
            <a:extLst>
              <a:ext uri="{FF2B5EF4-FFF2-40B4-BE49-F238E27FC236}">
                <a16:creationId xmlns:a16="http://schemas.microsoft.com/office/drawing/2014/main" id="{BCE0E4DC-B230-44BC-8FCB-E7430C2521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6" name="Picture 1185" hidden="1">
            <a:extLst>
              <a:ext uri="{FF2B5EF4-FFF2-40B4-BE49-F238E27FC236}">
                <a16:creationId xmlns:a16="http://schemas.microsoft.com/office/drawing/2014/main" id="{C8B996EC-75DA-4994-A139-1CA8B0739F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87" name="SaveContBtn" hidden="1">
          <a:extLst>
            <a:ext uri="{FF2B5EF4-FFF2-40B4-BE49-F238E27FC236}">
              <a16:creationId xmlns:a16="http://schemas.microsoft.com/office/drawing/2014/main" id="{F88D83E9-7CE8-4DEA-920D-F9D350079B82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88" name="Rounded Rectangle 4" hidden="1">
            <a:extLst>
              <a:ext uri="{FF2B5EF4-FFF2-40B4-BE49-F238E27FC236}">
                <a16:creationId xmlns:a16="http://schemas.microsoft.com/office/drawing/2014/main" id="{0E12B47B-A73E-4A0B-85E6-EAF326852A8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9" name="Picture 1188" hidden="1">
            <a:extLst>
              <a:ext uri="{FF2B5EF4-FFF2-40B4-BE49-F238E27FC236}">
                <a16:creationId xmlns:a16="http://schemas.microsoft.com/office/drawing/2014/main" id="{32C2D029-1600-420A-9004-1070AA5B1E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90" name="SaveContBtn" hidden="1">
          <a:extLst>
            <a:ext uri="{FF2B5EF4-FFF2-40B4-BE49-F238E27FC236}">
              <a16:creationId xmlns:a16="http://schemas.microsoft.com/office/drawing/2014/main" id="{426201CF-0D1E-4197-8FE7-A43C70D2726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91" name="Rounded Rectangle 4" hidden="1">
            <a:extLst>
              <a:ext uri="{FF2B5EF4-FFF2-40B4-BE49-F238E27FC236}">
                <a16:creationId xmlns:a16="http://schemas.microsoft.com/office/drawing/2014/main" id="{60BA1F4B-3975-4CA5-B3D3-8DD774C9C1D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92" name="Picture 1191" hidden="1">
            <a:extLst>
              <a:ext uri="{FF2B5EF4-FFF2-40B4-BE49-F238E27FC236}">
                <a16:creationId xmlns:a16="http://schemas.microsoft.com/office/drawing/2014/main" id="{94985741-7636-4A8F-B961-6AA3F4590B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93" name="SaveContBtn" hidden="1">
          <a:extLst>
            <a:ext uri="{FF2B5EF4-FFF2-40B4-BE49-F238E27FC236}">
              <a16:creationId xmlns:a16="http://schemas.microsoft.com/office/drawing/2014/main" id="{99D123DF-B178-4039-A5B9-84A4BB210E2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94" name="Rounded Rectangle 4" hidden="1">
            <a:extLst>
              <a:ext uri="{FF2B5EF4-FFF2-40B4-BE49-F238E27FC236}">
                <a16:creationId xmlns:a16="http://schemas.microsoft.com/office/drawing/2014/main" id="{20C4A2C9-B7D1-4F39-8EAE-C757CFED19C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95" name="Picture 1194" hidden="1">
            <a:extLst>
              <a:ext uri="{FF2B5EF4-FFF2-40B4-BE49-F238E27FC236}">
                <a16:creationId xmlns:a16="http://schemas.microsoft.com/office/drawing/2014/main" id="{93BF0691-39C5-4721-B3C4-C418DC28C4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96" name="SaveContBtn" hidden="1">
          <a:extLst>
            <a:ext uri="{FF2B5EF4-FFF2-40B4-BE49-F238E27FC236}">
              <a16:creationId xmlns:a16="http://schemas.microsoft.com/office/drawing/2014/main" id="{080FA6F7-74E3-4BC7-8485-9C213F8BDB5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97" name="Rounded Rectangle 4" hidden="1">
            <a:extLst>
              <a:ext uri="{FF2B5EF4-FFF2-40B4-BE49-F238E27FC236}">
                <a16:creationId xmlns:a16="http://schemas.microsoft.com/office/drawing/2014/main" id="{B1D52D0D-A9BB-42E5-9B0D-DBBF00BA767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98" name="Picture 1197" hidden="1">
            <a:extLst>
              <a:ext uri="{FF2B5EF4-FFF2-40B4-BE49-F238E27FC236}">
                <a16:creationId xmlns:a16="http://schemas.microsoft.com/office/drawing/2014/main" id="{0AD2515A-DDF4-449C-991C-1A3DF5E6E3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99" name="SaveContBtn" hidden="1">
          <a:extLst>
            <a:ext uri="{FF2B5EF4-FFF2-40B4-BE49-F238E27FC236}">
              <a16:creationId xmlns:a16="http://schemas.microsoft.com/office/drawing/2014/main" id="{5E295F1B-3201-4386-8C89-0558D771BB9F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0" name="Rounded Rectangle 4" hidden="1">
            <a:extLst>
              <a:ext uri="{FF2B5EF4-FFF2-40B4-BE49-F238E27FC236}">
                <a16:creationId xmlns:a16="http://schemas.microsoft.com/office/drawing/2014/main" id="{D23E5524-13FB-4821-9E13-6657C2115E8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01" name="Picture 1200" hidden="1">
            <a:extLst>
              <a:ext uri="{FF2B5EF4-FFF2-40B4-BE49-F238E27FC236}">
                <a16:creationId xmlns:a16="http://schemas.microsoft.com/office/drawing/2014/main" id="{42E20C91-9395-4DFD-86BE-73BBF1A04F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02" name="SaveContBtn" hidden="1">
          <a:extLst>
            <a:ext uri="{FF2B5EF4-FFF2-40B4-BE49-F238E27FC236}">
              <a16:creationId xmlns:a16="http://schemas.microsoft.com/office/drawing/2014/main" id="{9274FBB7-1522-440B-8666-E28459C5F268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3" name="Rounded Rectangle 4" hidden="1">
            <a:extLst>
              <a:ext uri="{FF2B5EF4-FFF2-40B4-BE49-F238E27FC236}">
                <a16:creationId xmlns:a16="http://schemas.microsoft.com/office/drawing/2014/main" id="{DC08DAB3-DD37-4480-BB04-C8C4DDFCE2B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04" name="Picture 1203" hidden="1">
            <a:extLst>
              <a:ext uri="{FF2B5EF4-FFF2-40B4-BE49-F238E27FC236}">
                <a16:creationId xmlns:a16="http://schemas.microsoft.com/office/drawing/2014/main" id="{0F40146F-6589-4411-8B08-0C245DBAEF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05" name="SaveContBtn" hidden="1">
          <a:extLst>
            <a:ext uri="{FF2B5EF4-FFF2-40B4-BE49-F238E27FC236}">
              <a16:creationId xmlns:a16="http://schemas.microsoft.com/office/drawing/2014/main" id="{FAD16ACA-D9F5-40EB-A6FC-C8661711BEE5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6" name="Rounded Rectangle 4" hidden="1">
            <a:extLst>
              <a:ext uri="{FF2B5EF4-FFF2-40B4-BE49-F238E27FC236}">
                <a16:creationId xmlns:a16="http://schemas.microsoft.com/office/drawing/2014/main" id="{0311F1DF-1002-42DC-A915-73E65132C4B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07" name="Picture 1206" hidden="1">
            <a:extLst>
              <a:ext uri="{FF2B5EF4-FFF2-40B4-BE49-F238E27FC236}">
                <a16:creationId xmlns:a16="http://schemas.microsoft.com/office/drawing/2014/main" id="{A873B0C7-27D7-4509-B000-CABA6C749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08" name="SaveContBtn" hidden="1">
          <a:extLst>
            <a:ext uri="{FF2B5EF4-FFF2-40B4-BE49-F238E27FC236}">
              <a16:creationId xmlns:a16="http://schemas.microsoft.com/office/drawing/2014/main" id="{CB7EE329-D8D1-429C-A2A6-3D43D5A894D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9" name="Rounded Rectangle 4" hidden="1">
            <a:extLst>
              <a:ext uri="{FF2B5EF4-FFF2-40B4-BE49-F238E27FC236}">
                <a16:creationId xmlns:a16="http://schemas.microsoft.com/office/drawing/2014/main" id="{8A04A57D-160E-4613-B574-59CDDBBD51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0" name="Picture 1209" hidden="1">
            <a:extLst>
              <a:ext uri="{FF2B5EF4-FFF2-40B4-BE49-F238E27FC236}">
                <a16:creationId xmlns:a16="http://schemas.microsoft.com/office/drawing/2014/main" id="{5769D83F-B4B8-4727-BC06-158CBEFBE9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11" name="SaveContBtn" hidden="1">
          <a:extLst>
            <a:ext uri="{FF2B5EF4-FFF2-40B4-BE49-F238E27FC236}">
              <a16:creationId xmlns:a16="http://schemas.microsoft.com/office/drawing/2014/main" id="{D3F3F3A7-867D-4D0F-88A0-F263895B28D4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12" name="Rounded Rectangle 4" hidden="1">
            <a:extLst>
              <a:ext uri="{FF2B5EF4-FFF2-40B4-BE49-F238E27FC236}">
                <a16:creationId xmlns:a16="http://schemas.microsoft.com/office/drawing/2014/main" id="{7AE0D6A4-F0FC-4788-88A2-76F8C244C6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3" name="Picture 1212" hidden="1">
            <a:extLst>
              <a:ext uri="{FF2B5EF4-FFF2-40B4-BE49-F238E27FC236}">
                <a16:creationId xmlns:a16="http://schemas.microsoft.com/office/drawing/2014/main" id="{A2183BFE-D8D7-46C3-86CC-C8DD3420F3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14" name="SaveContBtn" hidden="1">
          <a:extLst>
            <a:ext uri="{FF2B5EF4-FFF2-40B4-BE49-F238E27FC236}">
              <a16:creationId xmlns:a16="http://schemas.microsoft.com/office/drawing/2014/main" id="{03F70FC8-3C4B-44A5-9860-82B331FA230A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15" name="Rounded Rectangle 4" hidden="1">
            <a:extLst>
              <a:ext uri="{FF2B5EF4-FFF2-40B4-BE49-F238E27FC236}">
                <a16:creationId xmlns:a16="http://schemas.microsoft.com/office/drawing/2014/main" id="{3E4C97DD-F93B-4F98-9589-9DB62377988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6" name="Picture 1215" hidden="1">
            <a:extLst>
              <a:ext uri="{FF2B5EF4-FFF2-40B4-BE49-F238E27FC236}">
                <a16:creationId xmlns:a16="http://schemas.microsoft.com/office/drawing/2014/main" id="{FFC81F3E-AA2A-4B40-A877-F430035625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17" name="SaveContBtn" hidden="1">
          <a:extLst>
            <a:ext uri="{FF2B5EF4-FFF2-40B4-BE49-F238E27FC236}">
              <a16:creationId xmlns:a16="http://schemas.microsoft.com/office/drawing/2014/main" id="{BBC85BFE-57EE-45A7-933B-B0BB81B65C4E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18" name="Rounded Rectangle 4" hidden="1">
            <a:extLst>
              <a:ext uri="{FF2B5EF4-FFF2-40B4-BE49-F238E27FC236}">
                <a16:creationId xmlns:a16="http://schemas.microsoft.com/office/drawing/2014/main" id="{D95B8EB6-F583-4CDD-8B55-C9A4625EB8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9" name="Picture 1218" hidden="1">
            <a:extLst>
              <a:ext uri="{FF2B5EF4-FFF2-40B4-BE49-F238E27FC236}">
                <a16:creationId xmlns:a16="http://schemas.microsoft.com/office/drawing/2014/main" id="{F436CE35-1B73-4E35-9AF9-0A5AD6DD6A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20" name="SaveContBtn" hidden="1">
          <a:extLst>
            <a:ext uri="{FF2B5EF4-FFF2-40B4-BE49-F238E27FC236}">
              <a16:creationId xmlns:a16="http://schemas.microsoft.com/office/drawing/2014/main" id="{C8B44188-6850-4F3A-A9FF-27E2CA16251F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21" name="Rounded Rectangle 4" hidden="1">
            <a:extLst>
              <a:ext uri="{FF2B5EF4-FFF2-40B4-BE49-F238E27FC236}">
                <a16:creationId xmlns:a16="http://schemas.microsoft.com/office/drawing/2014/main" id="{C51033F7-7A03-4899-8988-D5F1643EBD5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22" name="Picture 1221" hidden="1">
            <a:extLst>
              <a:ext uri="{FF2B5EF4-FFF2-40B4-BE49-F238E27FC236}">
                <a16:creationId xmlns:a16="http://schemas.microsoft.com/office/drawing/2014/main" id="{A7B95193-16DD-48DA-A358-9BE5FAB962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23" name="SaveContBtn" hidden="1">
          <a:extLst>
            <a:ext uri="{FF2B5EF4-FFF2-40B4-BE49-F238E27FC236}">
              <a16:creationId xmlns:a16="http://schemas.microsoft.com/office/drawing/2014/main" id="{E56663F0-2C90-4801-B44B-3D182DD186B5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24" name="Rounded Rectangle 4" hidden="1">
            <a:extLst>
              <a:ext uri="{FF2B5EF4-FFF2-40B4-BE49-F238E27FC236}">
                <a16:creationId xmlns:a16="http://schemas.microsoft.com/office/drawing/2014/main" id="{E65A06F0-8B35-44AC-8CEB-71F15F4E482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25" name="Picture 1224" hidden="1">
            <a:extLst>
              <a:ext uri="{FF2B5EF4-FFF2-40B4-BE49-F238E27FC236}">
                <a16:creationId xmlns:a16="http://schemas.microsoft.com/office/drawing/2014/main" id="{F699A7F6-6BF8-4AEA-892B-9451E146F4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26" name="SaveContBtn" hidden="1">
          <a:extLst>
            <a:ext uri="{FF2B5EF4-FFF2-40B4-BE49-F238E27FC236}">
              <a16:creationId xmlns:a16="http://schemas.microsoft.com/office/drawing/2014/main" id="{BE727278-990E-4847-A103-6BC8A58701D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27" name="Rounded Rectangle 4" hidden="1">
            <a:extLst>
              <a:ext uri="{FF2B5EF4-FFF2-40B4-BE49-F238E27FC236}">
                <a16:creationId xmlns:a16="http://schemas.microsoft.com/office/drawing/2014/main" id="{F9405693-B6A3-4FFF-BA1E-8F91DBCE90D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28" name="Picture 1227" hidden="1">
            <a:extLst>
              <a:ext uri="{FF2B5EF4-FFF2-40B4-BE49-F238E27FC236}">
                <a16:creationId xmlns:a16="http://schemas.microsoft.com/office/drawing/2014/main" id="{9BFFF4B0-1BAB-44AF-9866-82C9DB3E64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29" name="SaveContBtn" hidden="1">
          <a:extLst>
            <a:ext uri="{FF2B5EF4-FFF2-40B4-BE49-F238E27FC236}">
              <a16:creationId xmlns:a16="http://schemas.microsoft.com/office/drawing/2014/main" id="{86978E1E-4F0A-4F8F-8FC4-AF022010ED98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0" name="Rounded Rectangle 4" hidden="1">
            <a:extLst>
              <a:ext uri="{FF2B5EF4-FFF2-40B4-BE49-F238E27FC236}">
                <a16:creationId xmlns:a16="http://schemas.microsoft.com/office/drawing/2014/main" id="{CC7F7661-A5C5-4CB5-976A-4E9A938B79E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31" name="Picture 1230" hidden="1">
            <a:extLst>
              <a:ext uri="{FF2B5EF4-FFF2-40B4-BE49-F238E27FC236}">
                <a16:creationId xmlns:a16="http://schemas.microsoft.com/office/drawing/2014/main" id="{882A5038-D055-4A42-95C0-E33AE41CA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32" name="SaveContBtn" hidden="1">
          <a:extLst>
            <a:ext uri="{FF2B5EF4-FFF2-40B4-BE49-F238E27FC236}">
              <a16:creationId xmlns:a16="http://schemas.microsoft.com/office/drawing/2014/main" id="{C0616948-D6BE-4268-9A93-E0F0B7CBED86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3" name="Rounded Rectangle 4" hidden="1">
            <a:extLst>
              <a:ext uri="{FF2B5EF4-FFF2-40B4-BE49-F238E27FC236}">
                <a16:creationId xmlns:a16="http://schemas.microsoft.com/office/drawing/2014/main" id="{96581CF0-0FFC-4377-B018-3C47AF7E5C4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34" name="Picture 1233" hidden="1">
            <a:extLst>
              <a:ext uri="{FF2B5EF4-FFF2-40B4-BE49-F238E27FC236}">
                <a16:creationId xmlns:a16="http://schemas.microsoft.com/office/drawing/2014/main" id="{492D6405-1F9E-4CE4-BDA3-E174B584CC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35" name="SaveContBtn" hidden="1">
          <a:extLst>
            <a:ext uri="{FF2B5EF4-FFF2-40B4-BE49-F238E27FC236}">
              <a16:creationId xmlns:a16="http://schemas.microsoft.com/office/drawing/2014/main" id="{48AF6D4A-31CD-4701-9BD6-09DACED766D9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6" name="Rounded Rectangle 4" hidden="1">
            <a:extLst>
              <a:ext uri="{FF2B5EF4-FFF2-40B4-BE49-F238E27FC236}">
                <a16:creationId xmlns:a16="http://schemas.microsoft.com/office/drawing/2014/main" id="{5557FE18-6079-42FF-B36A-EEA132FF5EC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37" name="Picture 1236" hidden="1">
            <a:extLst>
              <a:ext uri="{FF2B5EF4-FFF2-40B4-BE49-F238E27FC236}">
                <a16:creationId xmlns:a16="http://schemas.microsoft.com/office/drawing/2014/main" id="{2F0FB42D-9DDB-47FE-8EB1-882A9143CC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38" name="SaveContBtn" hidden="1">
          <a:extLst>
            <a:ext uri="{FF2B5EF4-FFF2-40B4-BE49-F238E27FC236}">
              <a16:creationId xmlns:a16="http://schemas.microsoft.com/office/drawing/2014/main" id="{9298B151-8367-4281-87FD-25A8A257817B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9" name="Rounded Rectangle 4" hidden="1">
            <a:extLst>
              <a:ext uri="{FF2B5EF4-FFF2-40B4-BE49-F238E27FC236}">
                <a16:creationId xmlns:a16="http://schemas.microsoft.com/office/drawing/2014/main" id="{220355E4-6643-450E-967A-EB68784C0C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0" name="Picture 1239" hidden="1">
            <a:extLst>
              <a:ext uri="{FF2B5EF4-FFF2-40B4-BE49-F238E27FC236}">
                <a16:creationId xmlns:a16="http://schemas.microsoft.com/office/drawing/2014/main" id="{7DDCB393-39B4-42EE-82EA-25C903254C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41" name="SaveContBtn" hidden="1">
          <a:extLst>
            <a:ext uri="{FF2B5EF4-FFF2-40B4-BE49-F238E27FC236}">
              <a16:creationId xmlns:a16="http://schemas.microsoft.com/office/drawing/2014/main" id="{DBD6B9D5-B4AE-4BB3-A6A7-DF29310459A1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42" name="Rounded Rectangle 4" hidden="1">
            <a:extLst>
              <a:ext uri="{FF2B5EF4-FFF2-40B4-BE49-F238E27FC236}">
                <a16:creationId xmlns:a16="http://schemas.microsoft.com/office/drawing/2014/main" id="{CE540F45-0D02-4858-9B9D-BA2BEA1E774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3" name="Picture 1242" hidden="1">
            <a:extLst>
              <a:ext uri="{FF2B5EF4-FFF2-40B4-BE49-F238E27FC236}">
                <a16:creationId xmlns:a16="http://schemas.microsoft.com/office/drawing/2014/main" id="{2EEEE66B-9BE3-4004-BF5F-A98C59B601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44" name="SaveContBtn" hidden="1">
          <a:extLst>
            <a:ext uri="{FF2B5EF4-FFF2-40B4-BE49-F238E27FC236}">
              <a16:creationId xmlns:a16="http://schemas.microsoft.com/office/drawing/2014/main" id="{2177D356-C9BB-46B1-BB69-6E9187B4A065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45" name="Rounded Rectangle 4" hidden="1">
            <a:extLst>
              <a:ext uri="{FF2B5EF4-FFF2-40B4-BE49-F238E27FC236}">
                <a16:creationId xmlns:a16="http://schemas.microsoft.com/office/drawing/2014/main" id="{BBF91731-7BD9-4909-9706-340EC44FFDE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6" name="Picture 1245" hidden="1">
            <a:extLst>
              <a:ext uri="{FF2B5EF4-FFF2-40B4-BE49-F238E27FC236}">
                <a16:creationId xmlns:a16="http://schemas.microsoft.com/office/drawing/2014/main" id="{AFBEBC57-FA01-41AA-A376-36EF18A2B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47" name="SaveContBtn" hidden="1">
          <a:extLst>
            <a:ext uri="{FF2B5EF4-FFF2-40B4-BE49-F238E27FC236}">
              <a16:creationId xmlns:a16="http://schemas.microsoft.com/office/drawing/2014/main" id="{32B40E71-4354-4865-A5D4-AD79E9095AAD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48" name="Rounded Rectangle 4" hidden="1">
            <a:extLst>
              <a:ext uri="{FF2B5EF4-FFF2-40B4-BE49-F238E27FC236}">
                <a16:creationId xmlns:a16="http://schemas.microsoft.com/office/drawing/2014/main" id="{A8467C75-844A-42CC-9FCC-C24DA45E231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9" name="Picture 1248" hidden="1">
            <a:extLst>
              <a:ext uri="{FF2B5EF4-FFF2-40B4-BE49-F238E27FC236}">
                <a16:creationId xmlns:a16="http://schemas.microsoft.com/office/drawing/2014/main" id="{B1CF5A7D-59DA-450A-A772-FEDECB684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50" name="SaveContBtn" hidden="1">
          <a:extLst>
            <a:ext uri="{FF2B5EF4-FFF2-40B4-BE49-F238E27FC236}">
              <a16:creationId xmlns:a16="http://schemas.microsoft.com/office/drawing/2014/main" id="{293E546D-26ED-44CD-BA2C-2AA51453D4D4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51" name="Rounded Rectangle 4" hidden="1">
            <a:extLst>
              <a:ext uri="{FF2B5EF4-FFF2-40B4-BE49-F238E27FC236}">
                <a16:creationId xmlns:a16="http://schemas.microsoft.com/office/drawing/2014/main" id="{2273000A-2310-4C0B-A3B2-E03F15D8061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52" name="Picture 1251" hidden="1">
            <a:extLst>
              <a:ext uri="{FF2B5EF4-FFF2-40B4-BE49-F238E27FC236}">
                <a16:creationId xmlns:a16="http://schemas.microsoft.com/office/drawing/2014/main" id="{501575A0-ABB6-47B5-9C53-CE82B048CB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53" name="SaveContBtn" hidden="1">
          <a:extLst>
            <a:ext uri="{FF2B5EF4-FFF2-40B4-BE49-F238E27FC236}">
              <a16:creationId xmlns:a16="http://schemas.microsoft.com/office/drawing/2014/main" id="{A5AAF813-733E-4A94-ABBB-05F798FE1597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54" name="Rounded Rectangle 4" hidden="1">
            <a:extLst>
              <a:ext uri="{FF2B5EF4-FFF2-40B4-BE49-F238E27FC236}">
                <a16:creationId xmlns:a16="http://schemas.microsoft.com/office/drawing/2014/main" id="{932889F4-AFCD-496B-B0F9-5A6EDB90B05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55" name="Picture 1254" hidden="1">
            <a:extLst>
              <a:ext uri="{FF2B5EF4-FFF2-40B4-BE49-F238E27FC236}">
                <a16:creationId xmlns:a16="http://schemas.microsoft.com/office/drawing/2014/main" id="{48D072E3-06E6-4811-9905-FCE36183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56" name="SaveContBtn" hidden="1">
          <a:extLst>
            <a:ext uri="{FF2B5EF4-FFF2-40B4-BE49-F238E27FC236}">
              <a16:creationId xmlns:a16="http://schemas.microsoft.com/office/drawing/2014/main" id="{FCB63EB2-17FE-4556-9DA2-A17067ECAD35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57" name="Rounded Rectangle 4" hidden="1">
            <a:extLst>
              <a:ext uri="{FF2B5EF4-FFF2-40B4-BE49-F238E27FC236}">
                <a16:creationId xmlns:a16="http://schemas.microsoft.com/office/drawing/2014/main" id="{DE44A1EF-A04E-4D0F-AC4F-C3054989725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58" name="Picture 1257" hidden="1">
            <a:extLst>
              <a:ext uri="{FF2B5EF4-FFF2-40B4-BE49-F238E27FC236}">
                <a16:creationId xmlns:a16="http://schemas.microsoft.com/office/drawing/2014/main" id="{DF274462-3365-48B6-9712-8E0929455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59" name="SaveContBtn" hidden="1">
          <a:extLst>
            <a:ext uri="{FF2B5EF4-FFF2-40B4-BE49-F238E27FC236}">
              <a16:creationId xmlns:a16="http://schemas.microsoft.com/office/drawing/2014/main" id="{308211E2-2D8F-4C52-9A56-DE42E99F8174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60" name="Rounded Rectangle 4" hidden="1">
            <a:extLst>
              <a:ext uri="{FF2B5EF4-FFF2-40B4-BE49-F238E27FC236}">
                <a16:creationId xmlns:a16="http://schemas.microsoft.com/office/drawing/2014/main" id="{73EB1975-0E21-4CF9-9C95-45BF11FE1D7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61" name="Picture 1260" hidden="1">
            <a:extLst>
              <a:ext uri="{FF2B5EF4-FFF2-40B4-BE49-F238E27FC236}">
                <a16:creationId xmlns:a16="http://schemas.microsoft.com/office/drawing/2014/main" id="{AEDB64A0-EB84-4313-8C7A-9D2208D71D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62" name="SaveContBtn" hidden="1">
          <a:extLst>
            <a:ext uri="{FF2B5EF4-FFF2-40B4-BE49-F238E27FC236}">
              <a16:creationId xmlns:a16="http://schemas.microsoft.com/office/drawing/2014/main" id="{671DF830-5012-480A-97BE-084E71242AA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63" name="Rounded Rectangle 4" hidden="1">
            <a:extLst>
              <a:ext uri="{FF2B5EF4-FFF2-40B4-BE49-F238E27FC236}">
                <a16:creationId xmlns:a16="http://schemas.microsoft.com/office/drawing/2014/main" id="{BFFA0CC2-4CF5-4860-905C-EFF683C893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64" name="Picture 1263" hidden="1">
            <a:extLst>
              <a:ext uri="{FF2B5EF4-FFF2-40B4-BE49-F238E27FC236}">
                <a16:creationId xmlns:a16="http://schemas.microsoft.com/office/drawing/2014/main" id="{BDA38F1A-F67A-46AF-B1DD-C9C53E415C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65" name="SaveContBtn" hidden="1">
          <a:extLst>
            <a:ext uri="{FF2B5EF4-FFF2-40B4-BE49-F238E27FC236}">
              <a16:creationId xmlns:a16="http://schemas.microsoft.com/office/drawing/2014/main" id="{3FE57C0F-99E2-4635-BC99-79EDC9706449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66" name="Rounded Rectangle 4" hidden="1">
            <a:extLst>
              <a:ext uri="{FF2B5EF4-FFF2-40B4-BE49-F238E27FC236}">
                <a16:creationId xmlns:a16="http://schemas.microsoft.com/office/drawing/2014/main" id="{F6F678EA-B87A-4000-827D-F2BE7F3CBDB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67" name="Picture 1266" hidden="1">
            <a:extLst>
              <a:ext uri="{FF2B5EF4-FFF2-40B4-BE49-F238E27FC236}">
                <a16:creationId xmlns:a16="http://schemas.microsoft.com/office/drawing/2014/main" id="{A1C2CCD0-EDD2-4E17-83A6-13DCA0E016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68" name="SaveContBtn" hidden="1">
          <a:extLst>
            <a:ext uri="{FF2B5EF4-FFF2-40B4-BE49-F238E27FC236}">
              <a16:creationId xmlns:a16="http://schemas.microsoft.com/office/drawing/2014/main" id="{3A614129-348C-47F6-886E-F98FA148232A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69" name="Rounded Rectangle 4" hidden="1">
            <a:extLst>
              <a:ext uri="{FF2B5EF4-FFF2-40B4-BE49-F238E27FC236}">
                <a16:creationId xmlns:a16="http://schemas.microsoft.com/office/drawing/2014/main" id="{CD6DC6EA-A9DC-47A2-91B2-36F65E3031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70" name="Picture 1269" hidden="1">
            <a:extLst>
              <a:ext uri="{FF2B5EF4-FFF2-40B4-BE49-F238E27FC236}">
                <a16:creationId xmlns:a16="http://schemas.microsoft.com/office/drawing/2014/main" id="{3E28DC07-BB1B-4B49-A82A-7BCB691C63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71" name="SaveContBtn" hidden="1">
          <a:extLst>
            <a:ext uri="{FF2B5EF4-FFF2-40B4-BE49-F238E27FC236}">
              <a16:creationId xmlns:a16="http://schemas.microsoft.com/office/drawing/2014/main" id="{2C75C255-6B38-4D6A-9ADB-4177AF5906B6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72" name="Rounded Rectangle 4" hidden="1">
            <a:extLst>
              <a:ext uri="{FF2B5EF4-FFF2-40B4-BE49-F238E27FC236}">
                <a16:creationId xmlns:a16="http://schemas.microsoft.com/office/drawing/2014/main" id="{560ABE3F-7B13-432A-AD73-795327A81ED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73" name="Picture 1272" hidden="1">
            <a:extLst>
              <a:ext uri="{FF2B5EF4-FFF2-40B4-BE49-F238E27FC236}">
                <a16:creationId xmlns:a16="http://schemas.microsoft.com/office/drawing/2014/main" id="{7BBDC239-9F8E-4937-B6A4-2A9A708AE9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74" name="SaveContBtn" hidden="1">
          <a:extLst>
            <a:ext uri="{FF2B5EF4-FFF2-40B4-BE49-F238E27FC236}">
              <a16:creationId xmlns:a16="http://schemas.microsoft.com/office/drawing/2014/main" id="{6C7CC8C3-1EA2-405A-8FF5-B8F4AF4E69CA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75" name="Rounded Rectangle 4" hidden="1">
            <a:extLst>
              <a:ext uri="{FF2B5EF4-FFF2-40B4-BE49-F238E27FC236}">
                <a16:creationId xmlns:a16="http://schemas.microsoft.com/office/drawing/2014/main" id="{7B72735A-181B-4104-B345-417ECF49A5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76" name="Picture 1275" hidden="1">
            <a:extLst>
              <a:ext uri="{FF2B5EF4-FFF2-40B4-BE49-F238E27FC236}">
                <a16:creationId xmlns:a16="http://schemas.microsoft.com/office/drawing/2014/main" id="{3472BE9E-8F69-43C3-AF2F-DAFC229891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77" name="SaveContBtn" hidden="1">
          <a:extLst>
            <a:ext uri="{FF2B5EF4-FFF2-40B4-BE49-F238E27FC236}">
              <a16:creationId xmlns:a16="http://schemas.microsoft.com/office/drawing/2014/main" id="{BFB79024-2D6B-4978-A618-2AB20A639A36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78" name="Rounded Rectangle 4" hidden="1">
            <a:extLst>
              <a:ext uri="{FF2B5EF4-FFF2-40B4-BE49-F238E27FC236}">
                <a16:creationId xmlns:a16="http://schemas.microsoft.com/office/drawing/2014/main" id="{CBE87D39-64F1-43F3-A89A-636677AA9BB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79" name="Picture 1278" hidden="1">
            <a:extLst>
              <a:ext uri="{FF2B5EF4-FFF2-40B4-BE49-F238E27FC236}">
                <a16:creationId xmlns:a16="http://schemas.microsoft.com/office/drawing/2014/main" id="{E5DC1680-BF1F-4BD0-97F5-2871ABFBC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80" name="SaveContBtn" hidden="1">
          <a:extLst>
            <a:ext uri="{FF2B5EF4-FFF2-40B4-BE49-F238E27FC236}">
              <a16:creationId xmlns:a16="http://schemas.microsoft.com/office/drawing/2014/main" id="{400DFFE5-4BC5-4CC2-9B6D-10E47519160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81" name="Rounded Rectangle 4" hidden="1">
            <a:extLst>
              <a:ext uri="{FF2B5EF4-FFF2-40B4-BE49-F238E27FC236}">
                <a16:creationId xmlns:a16="http://schemas.microsoft.com/office/drawing/2014/main" id="{F2BF4D4E-7590-4B9E-8D1E-1306C7180A2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82" name="Picture 1281" hidden="1">
            <a:extLst>
              <a:ext uri="{FF2B5EF4-FFF2-40B4-BE49-F238E27FC236}">
                <a16:creationId xmlns:a16="http://schemas.microsoft.com/office/drawing/2014/main" id="{14BBD490-1578-4CAA-8A02-D79AC3EAF7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83" name="SaveContBtn" hidden="1">
          <a:extLst>
            <a:ext uri="{FF2B5EF4-FFF2-40B4-BE49-F238E27FC236}">
              <a16:creationId xmlns:a16="http://schemas.microsoft.com/office/drawing/2014/main" id="{9B2DB965-3437-4F5D-BEAF-A3973D23C6B5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84" name="Rounded Rectangle 4" hidden="1">
            <a:extLst>
              <a:ext uri="{FF2B5EF4-FFF2-40B4-BE49-F238E27FC236}">
                <a16:creationId xmlns:a16="http://schemas.microsoft.com/office/drawing/2014/main" id="{0B2AE196-17CD-4CC8-8E02-D22369CFD0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85" name="Picture 1284" hidden="1">
            <a:extLst>
              <a:ext uri="{FF2B5EF4-FFF2-40B4-BE49-F238E27FC236}">
                <a16:creationId xmlns:a16="http://schemas.microsoft.com/office/drawing/2014/main" id="{FBB376C2-944B-4661-9971-6EDAACE15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86" name="SaveContBtn" hidden="1">
          <a:extLst>
            <a:ext uri="{FF2B5EF4-FFF2-40B4-BE49-F238E27FC236}">
              <a16:creationId xmlns:a16="http://schemas.microsoft.com/office/drawing/2014/main" id="{7C610D34-DB5B-4A0C-BDC5-FBCEB25E3CE9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87" name="Rounded Rectangle 4" hidden="1">
            <a:extLst>
              <a:ext uri="{FF2B5EF4-FFF2-40B4-BE49-F238E27FC236}">
                <a16:creationId xmlns:a16="http://schemas.microsoft.com/office/drawing/2014/main" id="{317D938E-D890-41D5-B672-60C527A3244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88" name="Picture 1287" hidden="1">
            <a:extLst>
              <a:ext uri="{FF2B5EF4-FFF2-40B4-BE49-F238E27FC236}">
                <a16:creationId xmlns:a16="http://schemas.microsoft.com/office/drawing/2014/main" id="{1AE1990A-6D28-4B76-B5F0-FFA561BEF9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89" name="SaveContBtn" hidden="1">
          <a:extLst>
            <a:ext uri="{FF2B5EF4-FFF2-40B4-BE49-F238E27FC236}">
              <a16:creationId xmlns:a16="http://schemas.microsoft.com/office/drawing/2014/main" id="{CAEB67BC-422B-402E-8B22-EB5A8AABCF8E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90" name="Rounded Rectangle 4" hidden="1">
            <a:extLst>
              <a:ext uri="{FF2B5EF4-FFF2-40B4-BE49-F238E27FC236}">
                <a16:creationId xmlns:a16="http://schemas.microsoft.com/office/drawing/2014/main" id="{91C48962-672A-4880-BB27-530F769AFB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91" name="Picture 1290" hidden="1">
            <a:extLst>
              <a:ext uri="{FF2B5EF4-FFF2-40B4-BE49-F238E27FC236}">
                <a16:creationId xmlns:a16="http://schemas.microsoft.com/office/drawing/2014/main" id="{AA167029-162A-4450-8E2B-BEE398A9F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92" name="SaveContBtn" hidden="1">
          <a:extLst>
            <a:ext uri="{FF2B5EF4-FFF2-40B4-BE49-F238E27FC236}">
              <a16:creationId xmlns:a16="http://schemas.microsoft.com/office/drawing/2014/main" id="{4265C19D-DE08-46D8-9CF6-C4B29B95AD18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93" name="Rounded Rectangle 4" hidden="1">
            <a:extLst>
              <a:ext uri="{FF2B5EF4-FFF2-40B4-BE49-F238E27FC236}">
                <a16:creationId xmlns:a16="http://schemas.microsoft.com/office/drawing/2014/main" id="{FB169E9B-C731-4AFB-ADF4-E13C8A16133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94" name="Picture 1293" hidden="1">
            <a:extLst>
              <a:ext uri="{FF2B5EF4-FFF2-40B4-BE49-F238E27FC236}">
                <a16:creationId xmlns:a16="http://schemas.microsoft.com/office/drawing/2014/main" id="{A7663326-0775-490A-806F-CD53ABD185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95" name="SaveContBtn" hidden="1">
          <a:extLst>
            <a:ext uri="{FF2B5EF4-FFF2-40B4-BE49-F238E27FC236}">
              <a16:creationId xmlns:a16="http://schemas.microsoft.com/office/drawing/2014/main" id="{27D87B43-4DE2-4BB3-90C0-C3F94F4E08F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96" name="Rounded Rectangle 4" hidden="1">
            <a:extLst>
              <a:ext uri="{FF2B5EF4-FFF2-40B4-BE49-F238E27FC236}">
                <a16:creationId xmlns:a16="http://schemas.microsoft.com/office/drawing/2014/main" id="{82D38BA6-763B-4521-B87B-C5C4897E1A1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97" name="Picture 1296" hidden="1">
            <a:extLst>
              <a:ext uri="{FF2B5EF4-FFF2-40B4-BE49-F238E27FC236}">
                <a16:creationId xmlns:a16="http://schemas.microsoft.com/office/drawing/2014/main" id="{8CFBE53D-92E3-4D72-8625-22368F469F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98" name="SaveContBtn" hidden="1">
          <a:extLst>
            <a:ext uri="{FF2B5EF4-FFF2-40B4-BE49-F238E27FC236}">
              <a16:creationId xmlns:a16="http://schemas.microsoft.com/office/drawing/2014/main" id="{660C7EE4-196C-45A6-AB22-6A9FDA58FB08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99" name="Rounded Rectangle 4" hidden="1">
            <a:extLst>
              <a:ext uri="{FF2B5EF4-FFF2-40B4-BE49-F238E27FC236}">
                <a16:creationId xmlns:a16="http://schemas.microsoft.com/office/drawing/2014/main" id="{7EDC3EB3-62D8-43E2-8AE1-5C7F6B9FEB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00" name="Picture 1299" hidden="1">
            <a:extLst>
              <a:ext uri="{FF2B5EF4-FFF2-40B4-BE49-F238E27FC236}">
                <a16:creationId xmlns:a16="http://schemas.microsoft.com/office/drawing/2014/main" id="{E814ABB0-6172-4262-87A8-3069FA9FD2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01" name="SaveContBtn" hidden="1">
          <a:extLst>
            <a:ext uri="{FF2B5EF4-FFF2-40B4-BE49-F238E27FC236}">
              <a16:creationId xmlns:a16="http://schemas.microsoft.com/office/drawing/2014/main" id="{F3C2169A-C481-49CE-9BBB-7AB559C70F61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02" name="Rounded Rectangle 4" hidden="1">
            <a:extLst>
              <a:ext uri="{FF2B5EF4-FFF2-40B4-BE49-F238E27FC236}">
                <a16:creationId xmlns:a16="http://schemas.microsoft.com/office/drawing/2014/main" id="{079FC746-96A4-4B3B-8338-2A0357C578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03" name="Picture 1302" hidden="1">
            <a:extLst>
              <a:ext uri="{FF2B5EF4-FFF2-40B4-BE49-F238E27FC236}">
                <a16:creationId xmlns:a16="http://schemas.microsoft.com/office/drawing/2014/main" id="{E5EBF0C5-55C3-44DE-9FDD-DA400E699C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04" name="SaveContBtn" hidden="1">
          <a:extLst>
            <a:ext uri="{FF2B5EF4-FFF2-40B4-BE49-F238E27FC236}">
              <a16:creationId xmlns:a16="http://schemas.microsoft.com/office/drawing/2014/main" id="{E54A58C5-765F-4651-91A6-F6C85675E38C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05" name="Rounded Rectangle 4" hidden="1">
            <a:extLst>
              <a:ext uri="{FF2B5EF4-FFF2-40B4-BE49-F238E27FC236}">
                <a16:creationId xmlns:a16="http://schemas.microsoft.com/office/drawing/2014/main" id="{ACB5C166-44C9-4AA7-9D3F-CF55E3D2D2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06" name="Picture 1305" hidden="1">
            <a:extLst>
              <a:ext uri="{FF2B5EF4-FFF2-40B4-BE49-F238E27FC236}">
                <a16:creationId xmlns:a16="http://schemas.microsoft.com/office/drawing/2014/main" id="{52BB3CE5-F871-44DF-AB26-F1F48B2C3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07" name="SaveContBtn" hidden="1">
          <a:extLst>
            <a:ext uri="{FF2B5EF4-FFF2-40B4-BE49-F238E27FC236}">
              <a16:creationId xmlns:a16="http://schemas.microsoft.com/office/drawing/2014/main" id="{49BF7E76-859B-486F-96F0-0F9E65C2FE06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08" name="Rounded Rectangle 4" hidden="1">
            <a:extLst>
              <a:ext uri="{FF2B5EF4-FFF2-40B4-BE49-F238E27FC236}">
                <a16:creationId xmlns:a16="http://schemas.microsoft.com/office/drawing/2014/main" id="{792FBD3F-6E02-4436-B674-DF1A3949422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09" name="Picture 1308" hidden="1">
            <a:extLst>
              <a:ext uri="{FF2B5EF4-FFF2-40B4-BE49-F238E27FC236}">
                <a16:creationId xmlns:a16="http://schemas.microsoft.com/office/drawing/2014/main" id="{CECC027C-59BE-4A92-A221-D9090486E6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10" name="SaveContBtn" hidden="1">
          <a:extLst>
            <a:ext uri="{FF2B5EF4-FFF2-40B4-BE49-F238E27FC236}">
              <a16:creationId xmlns:a16="http://schemas.microsoft.com/office/drawing/2014/main" id="{4A18FBAA-391A-4281-9959-5648BBF12AEA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11" name="Rounded Rectangle 4" hidden="1">
            <a:extLst>
              <a:ext uri="{FF2B5EF4-FFF2-40B4-BE49-F238E27FC236}">
                <a16:creationId xmlns:a16="http://schemas.microsoft.com/office/drawing/2014/main" id="{9AA984EC-47F8-475B-AB43-A3BF9DEF9E9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12" name="Picture 1311" hidden="1">
            <a:extLst>
              <a:ext uri="{FF2B5EF4-FFF2-40B4-BE49-F238E27FC236}">
                <a16:creationId xmlns:a16="http://schemas.microsoft.com/office/drawing/2014/main" id="{9D4E6B93-070E-44D2-A326-A1E00DBEDF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13" name="SaveContBtn" hidden="1">
          <a:extLst>
            <a:ext uri="{FF2B5EF4-FFF2-40B4-BE49-F238E27FC236}">
              <a16:creationId xmlns:a16="http://schemas.microsoft.com/office/drawing/2014/main" id="{92FF607B-3F94-48B0-99BA-74F011726F1C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14" name="Rounded Rectangle 4" hidden="1">
            <a:extLst>
              <a:ext uri="{FF2B5EF4-FFF2-40B4-BE49-F238E27FC236}">
                <a16:creationId xmlns:a16="http://schemas.microsoft.com/office/drawing/2014/main" id="{E66D7674-D0B5-4E68-8B1B-45A5730C658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15" name="Picture 1314" hidden="1">
            <a:extLst>
              <a:ext uri="{FF2B5EF4-FFF2-40B4-BE49-F238E27FC236}">
                <a16:creationId xmlns:a16="http://schemas.microsoft.com/office/drawing/2014/main" id="{F7E960B5-B599-451B-AFFB-2A081A4575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16" name="SaveContBtn" hidden="1">
          <a:extLst>
            <a:ext uri="{FF2B5EF4-FFF2-40B4-BE49-F238E27FC236}">
              <a16:creationId xmlns:a16="http://schemas.microsoft.com/office/drawing/2014/main" id="{31B7813C-D2B7-4177-8FD8-048927AF049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17" name="Rounded Rectangle 4" hidden="1">
            <a:extLst>
              <a:ext uri="{FF2B5EF4-FFF2-40B4-BE49-F238E27FC236}">
                <a16:creationId xmlns:a16="http://schemas.microsoft.com/office/drawing/2014/main" id="{DEBB608F-997E-4029-B5FD-24092E0B2A6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18" name="Picture 1317" hidden="1">
            <a:extLst>
              <a:ext uri="{FF2B5EF4-FFF2-40B4-BE49-F238E27FC236}">
                <a16:creationId xmlns:a16="http://schemas.microsoft.com/office/drawing/2014/main" id="{9A18DB5C-6EA5-4F43-BFD7-E9EF181314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19" name="SaveContBtn" hidden="1">
          <a:extLst>
            <a:ext uri="{FF2B5EF4-FFF2-40B4-BE49-F238E27FC236}">
              <a16:creationId xmlns:a16="http://schemas.microsoft.com/office/drawing/2014/main" id="{95F3A1A5-7002-4E17-8C6D-4E9639133466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20" name="Rounded Rectangle 4" hidden="1">
            <a:extLst>
              <a:ext uri="{FF2B5EF4-FFF2-40B4-BE49-F238E27FC236}">
                <a16:creationId xmlns:a16="http://schemas.microsoft.com/office/drawing/2014/main" id="{C88C0CF7-A7DF-49EB-A665-06A2BF05DD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21" name="Picture 1320" hidden="1">
            <a:extLst>
              <a:ext uri="{FF2B5EF4-FFF2-40B4-BE49-F238E27FC236}">
                <a16:creationId xmlns:a16="http://schemas.microsoft.com/office/drawing/2014/main" id="{E6AAF1B5-EA7D-4723-9385-5955D53FA9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22" name="SaveContBtn" hidden="1">
          <a:extLst>
            <a:ext uri="{FF2B5EF4-FFF2-40B4-BE49-F238E27FC236}">
              <a16:creationId xmlns:a16="http://schemas.microsoft.com/office/drawing/2014/main" id="{4CA54DF6-DB10-4505-ACA7-FB18D1362B6A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23" name="Rounded Rectangle 4" hidden="1">
            <a:extLst>
              <a:ext uri="{FF2B5EF4-FFF2-40B4-BE49-F238E27FC236}">
                <a16:creationId xmlns:a16="http://schemas.microsoft.com/office/drawing/2014/main" id="{1B198A78-7AEB-4D0B-B484-7C0EA9862C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24" name="Picture 1323" hidden="1">
            <a:extLst>
              <a:ext uri="{FF2B5EF4-FFF2-40B4-BE49-F238E27FC236}">
                <a16:creationId xmlns:a16="http://schemas.microsoft.com/office/drawing/2014/main" id="{C7F03739-9649-4864-A672-F2B5179BD0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25" name="SaveContBtn" hidden="1">
          <a:extLst>
            <a:ext uri="{FF2B5EF4-FFF2-40B4-BE49-F238E27FC236}">
              <a16:creationId xmlns:a16="http://schemas.microsoft.com/office/drawing/2014/main" id="{925F39AC-91EA-4FB7-94F0-340950B675B2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26" name="Rounded Rectangle 4" hidden="1">
            <a:extLst>
              <a:ext uri="{FF2B5EF4-FFF2-40B4-BE49-F238E27FC236}">
                <a16:creationId xmlns:a16="http://schemas.microsoft.com/office/drawing/2014/main" id="{D68A7476-6772-48C4-BA05-165015B9E6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27" name="Picture 1326" hidden="1">
            <a:extLst>
              <a:ext uri="{FF2B5EF4-FFF2-40B4-BE49-F238E27FC236}">
                <a16:creationId xmlns:a16="http://schemas.microsoft.com/office/drawing/2014/main" id="{95826128-981C-4A51-BC57-CDE18F03BF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28" name="SaveContBtn" hidden="1">
          <a:extLst>
            <a:ext uri="{FF2B5EF4-FFF2-40B4-BE49-F238E27FC236}">
              <a16:creationId xmlns:a16="http://schemas.microsoft.com/office/drawing/2014/main" id="{61EE3AA7-5EEE-4E28-A152-0382BC83B29F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29" name="Rounded Rectangle 4" hidden="1">
            <a:extLst>
              <a:ext uri="{FF2B5EF4-FFF2-40B4-BE49-F238E27FC236}">
                <a16:creationId xmlns:a16="http://schemas.microsoft.com/office/drawing/2014/main" id="{53B13647-32B2-4EF6-AF04-095752C2CFF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30" name="Picture 1329" hidden="1">
            <a:extLst>
              <a:ext uri="{FF2B5EF4-FFF2-40B4-BE49-F238E27FC236}">
                <a16:creationId xmlns:a16="http://schemas.microsoft.com/office/drawing/2014/main" id="{A37C27C4-7929-4D1C-B5BA-C013D6799A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31" name="SaveContBtn" hidden="1">
          <a:extLst>
            <a:ext uri="{FF2B5EF4-FFF2-40B4-BE49-F238E27FC236}">
              <a16:creationId xmlns:a16="http://schemas.microsoft.com/office/drawing/2014/main" id="{DA7F7B4C-7283-4CBB-B477-D4E27C3630B4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32" name="Rounded Rectangle 4" hidden="1">
            <a:extLst>
              <a:ext uri="{FF2B5EF4-FFF2-40B4-BE49-F238E27FC236}">
                <a16:creationId xmlns:a16="http://schemas.microsoft.com/office/drawing/2014/main" id="{58FD6F00-26D0-45B8-A9C4-7C3BAB0790A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33" name="Picture 1332" hidden="1">
            <a:extLst>
              <a:ext uri="{FF2B5EF4-FFF2-40B4-BE49-F238E27FC236}">
                <a16:creationId xmlns:a16="http://schemas.microsoft.com/office/drawing/2014/main" id="{871A5058-CB31-4E2A-A31B-FAC6A89F1F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34" name="SaveContBtn" hidden="1">
          <a:extLst>
            <a:ext uri="{FF2B5EF4-FFF2-40B4-BE49-F238E27FC236}">
              <a16:creationId xmlns:a16="http://schemas.microsoft.com/office/drawing/2014/main" id="{23C3D289-6EC5-43DB-99F5-91A32A00E8BD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35" name="Rounded Rectangle 4" hidden="1">
            <a:extLst>
              <a:ext uri="{FF2B5EF4-FFF2-40B4-BE49-F238E27FC236}">
                <a16:creationId xmlns:a16="http://schemas.microsoft.com/office/drawing/2014/main" id="{BDC57410-3359-4494-866C-3B091169240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36" name="Picture 1335" hidden="1">
            <a:extLst>
              <a:ext uri="{FF2B5EF4-FFF2-40B4-BE49-F238E27FC236}">
                <a16:creationId xmlns:a16="http://schemas.microsoft.com/office/drawing/2014/main" id="{15E71FFB-5F50-4788-9B04-619A657637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37" name="SaveContBtn" hidden="1">
          <a:extLst>
            <a:ext uri="{FF2B5EF4-FFF2-40B4-BE49-F238E27FC236}">
              <a16:creationId xmlns:a16="http://schemas.microsoft.com/office/drawing/2014/main" id="{E9DF54B0-F104-481D-B93E-1C8148EBA31F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38" name="Rounded Rectangle 4" hidden="1">
            <a:extLst>
              <a:ext uri="{FF2B5EF4-FFF2-40B4-BE49-F238E27FC236}">
                <a16:creationId xmlns:a16="http://schemas.microsoft.com/office/drawing/2014/main" id="{3DA5D7F3-FEDB-4B89-877A-36D90857F0E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39" name="Picture 1338" hidden="1">
            <a:extLst>
              <a:ext uri="{FF2B5EF4-FFF2-40B4-BE49-F238E27FC236}">
                <a16:creationId xmlns:a16="http://schemas.microsoft.com/office/drawing/2014/main" id="{4FDE4A35-BBB8-4E35-B18F-71C61827FD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40" name="SaveContBtn" hidden="1">
          <a:extLst>
            <a:ext uri="{FF2B5EF4-FFF2-40B4-BE49-F238E27FC236}">
              <a16:creationId xmlns:a16="http://schemas.microsoft.com/office/drawing/2014/main" id="{DC77566E-BB72-4254-B200-6BDFD90F6FA3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41" name="Rounded Rectangle 4" hidden="1">
            <a:extLst>
              <a:ext uri="{FF2B5EF4-FFF2-40B4-BE49-F238E27FC236}">
                <a16:creationId xmlns:a16="http://schemas.microsoft.com/office/drawing/2014/main" id="{1651BD27-C2AD-48E3-A181-4990F253FB3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42" name="Picture 1341" hidden="1">
            <a:extLst>
              <a:ext uri="{FF2B5EF4-FFF2-40B4-BE49-F238E27FC236}">
                <a16:creationId xmlns:a16="http://schemas.microsoft.com/office/drawing/2014/main" id="{DE48B50D-4105-46DB-A23B-76BD76EF88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43" name="SaveContBtn" hidden="1">
          <a:extLst>
            <a:ext uri="{FF2B5EF4-FFF2-40B4-BE49-F238E27FC236}">
              <a16:creationId xmlns:a16="http://schemas.microsoft.com/office/drawing/2014/main" id="{C6F39538-8D68-4D25-B018-235E3F0DBD62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44" name="Rounded Rectangle 4" hidden="1">
            <a:extLst>
              <a:ext uri="{FF2B5EF4-FFF2-40B4-BE49-F238E27FC236}">
                <a16:creationId xmlns:a16="http://schemas.microsoft.com/office/drawing/2014/main" id="{E3BD54AD-6EC3-42A9-8216-F5EB6C29637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45" name="Picture 1344" hidden="1">
            <a:extLst>
              <a:ext uri="{FF2B5EF4-FFF2-40B4-BE49-F238E27FC236}">
                <a16:creationId xmlns:a16="http://schemas.microsoft.com/office/drawing/2014/main" id="{53C2CF93-2E71-477B-BD41-DA340F6850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46" name="SaveContBtn" hidden="1">
          <a:extLst>
            <a:ext uri="{FF2B5EF4-FFF2-40B4-BE49-F238E27FC236}">
              <a16:creationId xmlns:a16="http://schemas.microsoft.com/office/drawing/2014/main" id="{58A8E76F-D81B-4F7C-B857-4FC5A10388EC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47" name="Rounded Rectangle 4" hidden="1">
            <a:extLst>
              <a:ext uri="{FF2B5EF4-FFF2-40B4-BE49-F238E27FC236}">
                <a16:creationId xmlns:a16="http://schemas.microsoft.com/office/drawing/2014/main" id="{0CB0941F-E2D0-44A9-8D71-37400C6E237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48" name="Picture 1347" hidden="1">
            <a:extLst>
              <a:ext uri="{FF2B5EF4-FFF2-40B4-BE49-F238E27FC236}">
                <a16:creationId xmlns:a16="http://schemas.microsoft.com/office/drawing/2014/main" id="{9E6E8295-F328-49F9-A53F-37DF1CFFCD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49" name="SaveContBtn" hidden="1">
          <a:extLst>
            <a:ext uri="{FF2B5EF4-FFF2-40B4-BE49-F238E27FC236}">
              <a16:creationId xmlns:a16="http://schemas.microsoft.com/office/drawing/2014/main" id="{BF32D889-A125-453A-AC40-823E542255AA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50" name="Rounded Rectangle 4" hidden="1">
            <a:extLst>
              <a:ext uri="{FF2B5EF4-FFF2-40B4-BE49-F238E27FC236}">
                <a16:creationId xmlns:a16="http://schemas.microsoft.com/office/drawing/2014/main" id="{04FB8763-1AE7-4EEC-83E3-AB0C73C7F0B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51" name="Picture 1350" hidden="1">
            <a:extLst>
              <a:ext uri="{FF2B5EF4-FFF2-40B4-BE49-F238E27FC236}">
                <a16:creationId xmlns:a16="http://schemas.microsoft.com/office/drawing/2014/main" id="{59C851BF-FF02-4199-B187-DE98E009E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52" name="SaveContBtn" hidden="1">
          <a:extLst>
            <a:ext uri="{FF2B5EF4-FFF2-40B4-BE49-F238E27FC236}">
              <a16:creationId xmlns:a16="http://schemas.microsoft.com/office/drawing/2014/main" id="{E6091800-BB26-4F29-9C17-EA328E7F6279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53" name="Rounded Rectangle 4" hidden="1">
            <a:extLst>
              <a:ext uri="{FF2B5EF4-FFF2-40B4-BE49-F238E27FC236}">
                <a16:creationId xmlns:a16="http://schemas.microsoft.com/office/drawing/2014/main" id="{57630233-D5AE-4B3B-888A-C78670C19A3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54" name="Picture 1353" hidden="1">
            <a:extLst>
              <a:ext uri="{FF2B5EF4-FFF2-40B4-BE49-F238E27FC236}">
                <a16:creationId xmlns:a16="http://schemas.microsoft.com/office/drawing/2014/main" id="{7B04CBCC-FA39-44F7-981C-CB8BB93BC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55" name="SaveContBtn" hidden="1">
          <a:extLst>
            <a:ext uri="{FF2B5EF4-FFF2-40B4-BE49-F238E27FC236}">
              <a16:creationId xmlns:a16="http://schemas.microsoft.com/office/drawing/2014/main" id="{D1A7F1C8-C270-4E1F-9480-80DF2BA8F9C8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56" name="Rounded Rectangle 4" hidden="1">
            <a:extLst>
              <a:ext uri="{FF2B5EF4-FFF2-40B4-BE49-F238E27FC236}">
                <a16:creationId xmlns:a16="http://schemas.microsoft.com/office/drawing/2014/main" id="{081E6863-BD98-4094-9D83-73595B3E126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57" name="Picture 1356" hidden="1">
            <a:extLst>
              <a:ext uri="{FF2B5EF4-FFF2-40B4-BE49-F238E27FC236}">
                <a16:creationId xmlns:a16="http://schemas.microsoft.com/office/drawing/2014/main" id="{33D007D0-34D8-4EE2-97B2-81FCA2CB4C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58" name="SaveContBtn" hidden="1">
          <a:extLst>
            <a:ext uri="{FF2B5EF4-FFF2-40B4-BE49-F238E27FC236}">
              <a16:creationId xmlns:a16="http://schemas.microsoft.com/office/drawing/2014/main" id="{2A794C08-A8F9-4ABF-9D19-03D48152EB89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59" name="Rounded Rectangle 4" hidden="1">
            <a:extLst>
              <a:ext uri="{FF2B5EF4-FFF2-40B4-BE49-F238E27FC236}">
                <a16:creationId xmlns:a16="http://schemas.microsoft.com/office/drawing/2014/main" id="{D464073D-8E1C-4A8A-9262-9A4A2A9DDB5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60" name="Picture 1359" hidden="1">
            <a:extLst>
              <a:ext uri="{FF2B5EF4-FFF2-40B4-BE49-F238E27FC236}">
                <a16:creationId xmlns:a16="http://schemas.microsoft.com/office/drawing/2014/main" id="{572A43DC-D77A-4051-9C13-139FBF7D0D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61" name="SaveContBtn" hidden="1">
          <a:extLst>
            <a:ext uri="{FF2B5EF4-FFF2-40B4-BE49-F238E27FC236}">
              <a16:creationId xmlns:a16="http://schemas.microsoft.com/office/drawing/2014/main" id="{A5863CFC-2280-4645-A66D-4C3BE37967A8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62" name="Rounded Rectangle 4" hidden="1">
            <a:extLst>
              <a:ext uri="{FF2B5EF4-FFF2-40B4-BE49-F238E27FC236}">
                <a16:creationId xmlns:a16="http://schemas.microsoft.com/office/drawing/2014/main" id="{B06E8EFC-B9C7-4C86-9D09-5A61185277D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63" name="Picture 1362" hidden="1">
            <a:extLst>
              <a:ext uri="{FF2B5EF4-FFF2-40B4-BE49-F238E27FC236}">
                <a16:creationId xmlns:a16="http://schemas.microsoft.com/office/drawing/2014/main" id="{49F265D3-96CC-417E-9A0A-B6EAD14017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64" name="SaveContBtn" hidden="1">
          <a:extLst>
            <a:ext uri="{FF2B5EF4-FFF2-40B4-BE49-F238E27FC236}">
              <a16:creationId xmlns:a16="http://schemas.microsoft.com/office/drawing/2014/main" id="{E104EA10-BD9B-4158-9C2F-637183375269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65" name="Rounded Rectangle 4" hidden="1">
            <a:extLst>
              <a:ext uri="{FF2B5EF4-FFF2-40B4-BE49-F238E27FC236}">
                <a16:creationId xmlns:a16="http://schemas.microsoft.com/office/drawing/2014/main" id="{920BA61B-3223-4520-8F42-0EC5CD526D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66" name="Picture 1365" hidden="1">
            <a:extLst>
              <a:ext uri="{FF2B5EF4-FFF2-40B4-BE49-F238E27FC236}">
                <a16:creationId xmlns:a16="http://schemas.microsoft.com/office/drawing/2014/main" id="{99DBCCCB-C9B1-4A15-BA6F-F995493E94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67" name="SaveContBtn" hidden="1">
          <a:extLst>
            <a:ext uri="{FF2B5EF4-FFF2-40B4-BE49-F238E27FC236}">
              <a16:creationId xmlns:a16="http://schemas.microsoft.com/office/drawing/2014/main" id="{E6F04EB4-63E6-4043-B88B-F6974A77FEDF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68" name="Rounded Rectangle 4" hidden="1">
            <a:extLst>
              <a:ext uri="{FF2B5EF4-FFF2-40B4-BE49-F238E27FC236}">
                <a16:creationId xmlns:a16="http://schemas.microsoft.com/office/drawing/2014/main" id="{64FFA57F-38CD-4375-989C-8B70263AF85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69" name="Picture 1368" hidden="1">
            <a:extLst>
              <a:ext uri="{FF2B5EF4-FFF2-40B4-BE49-F238E27FC236}">
                <a16:creationId xmlns:a16="http://schemas.microsoft.com/office/drawing/2014/main" id="{CF53B3FA-CC69-48F3-8D10-1B3CC8AE79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70" name="SaveContBtn" hidden="1">
          <a:extLst>
            <a:ext uri="{FF2B5EF4-FFF2-40B4-BE49-F238E27FC236}">
              <a16:creationId xmlns:a16="http://schemas.microsoft.com/office/drawing/2014/main" id="{E998BAD2-6C2C-4402-B25B-6D3D1868A114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71" name="Rounded Rectangle 4" hidden="1">
            <a:extLst>
              <a:ext uri="{FF2B5EF4-FFF2-40B4-BE49-F238E27FC236}">
                <a16:creationId xmlns:a16="http://schemas.microsoft.com/office/drawing/2014/main" id="{AD967BF8-CAEC-4291-BE44-C42176952E1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72" name="Picture 1371" hidden="1">
            <a:extLst>
              <a:ext uri="{FF2B5EF4-FFF2-40B4-BE49-F238E27FC236}">
                <a16:creationId xmlns:a16="http://schemas.microsoft.com/office/drawing/2014/main" id="{12F4C7CE-DF18-4828-86AB-7E484862B6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73" name="SaveContBtn" hidden="1">
          <a:extLst>
            <a:ext uri="{FF2B5EF4-FFF2-40B4-BE49-F238E27FC236}">
              <a16:creationId xmlns:a16="http://schemas.microsoft.com/office/drawing/2014/main" id="{0A2B08F5-4DA0-405A-8155-8B6A75140136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74" name="Rounded Rectangle 4" hidden="1">
            <a:extLst>
              <a:ext uri="{FF2B5EF4-FFF2-40B4-BE49-F238E27FC236}">
                <a16:creationId xmlns:a16="http://schemas.microsoft.com/office/drawing/2014/main" id="{FDD2ED79-3CAA-4519-97A2-BAAC2CB06BB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75" name="Picture 1374" hidden="1">
            <a:extLst>
              <a:ext uri="{FF2B5EF4-FFF2-40B4-BE49-F238E27FC236}">
                <a16:creationId xmlns:a16="http://schemas.microsoft.com/office/drawing/2014/main" id="{64F038E8-241F-4D06-BC39-8B5DC559B2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76" name="SaveContBtn" hidden="1">
          <a:extLst>
            <a:ext uri="{FF2B5EF4-FFF2-40B4-BE49-F238E27FC236}">
              <a16:creationId xmlns:a16="http://schemas.microsoft.com/office/drawing/2014/main" id="{93169B4F-9026-4D32-AC0A-6B34D72425C8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77" name="Rounded Rectangle 4" hidden="1">
            <a:extLst>
              <a:ext uri="{FF2B5EF4-FFF2-40B4-BE49-F238E27FC236}">
                <a16:creationId xmlns:a16="http://schemas.microsoft.com/office/drawing/2014/main" id="{F49EA32D-C265-44C4-A8EC-75F7D5206B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78" name="Picture 1377" hidden="1">
            <a:extLst>
              <a:ext uri="{FF2B5EF4-FFF2-40B4-BE49-F238E27FC236}">
                <a16:creationId xmlns:a16="http://schemas.microsoft.com/office/drawing/2014/main" id="{46DC1BB4-26B3-4660-87F2-30B7034739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79" name="SaveContBtn" hidden="1">
          <a:extLst>
            <a:ext uri="{FF2B5EF4-FFF2-40B4-BE49-F238E27FC236}">
              <a16:creationId xmlns:a16="http://schemas.microsoft.com/office/drawing/2014/main" id="{F04854E3-399F-4B69-A2BE-9C4E83F555DA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80" name="Rounded Rectangle 4" hidden="1">
            <a:extLst>
              <a:ext uri="{FF2B5EF4-FFF2-40B4-BE49-F238E27FC236}">
                <a16:creationId xmlns:a16="http://schemas.microsoft.com/office/drawing/2014/main" id="{CD78AD65-36F3-4CD8-9523-F3F96E19BA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81" name="Picture 1380" hidden="1">
            <a:extLst>
              <a:ext uri="{FF2B5EF4-FFF2-40B4-BE49-F238E27FC236}">
                <a16:creationId xmlns:a16="http://schemas.microsoft.com/office/drawing/2014/main" id="{1122E67D-4483-4418-945F-BDCEC96123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82" name="SaveContBtn" hidden="1">
          <a:extLst>
            <a:ext uri="{FF2B5EF4-FFF2-40B4-BE49-F238E27FC236}">
              <a16:creationId xmlns:a16="http://schemas.microsoft.com/office/drawing/2014/main" id="{5BE805F3-FB26-43E2-9CFC-146D420FDCD8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83" name="Rounded Rectangle 4" hidden="1">
            <a:extLst>
              <a:ext uri="{FF2B5EF4-FFF2-40B4-BE49-F238E27FC236}">
                <a16:creationId xmlns:a16="http://schemas.microsoft.com/office/drawing/2014/main" id="{10CBEFF6-D815-408B-BA0F-E999070BCE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84" name="Picture 1383" hidden="1">
            <a:extLst>
              <a:ext uri="{FF2B5EF4-FFF2-40B4-BE49-F238E27FC236}">
                <a16:creationId xmlns:a16="http://schemas.microsoft.com/office/drawing/2014/main" id="{EB926466-799A-42FC-B3AB-7C5B2A77AC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85" name="SaveContBtn" hidden="1">
          <a:extLst>
            <a:ext uri="{FF2B5EF4-FFF2-40B4-BE49-F238E27FC236}">
              <a16:creationId xmlns:a16="http://schemas.microsoft.com/office/drawing/2014/main" id="{F97FAFD9-2940-4A67-8C50-C082085878AC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86" name="Rounded Rectangle 4" hidden="1">
            <a:extLst>
              <a:ext uri="{FF2B5EF4-FFF2-40B4-BE49-F238E27FC236}">
                <a16:creationId xmlns:a16="http://schemas.microsoft.com/office/drawing/2014/main" id="{42CBDE61-A1F2-40F4-929A-CDA15B814AE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87" name="Picture 1386" hidden="1">
            <a:extLst>
              <a:ext uri="{FF2B5EF4-FFF2-40B4-BE49-F238E27FC236}">
                <a16:creationId xmlns:a16="http://schemas.microsoft.com/office/drawing/2014/main" id="{15A97A92-A502-4631-8908-6AE3739B7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88" name="SaveContBtn" hidden="1">
          <a:extLst>
            <a:ext uri="{FF2B5EF4-FFF2-40B4-BE49-F238E27FC236}">
              <a16:creationId xmlns:a16="http://schemas.microsoft.com/office/drawing/2014/main" id="{B5820199-F6C0-4BD3-8BAF-3DA824DFE1C9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89" name="Rounded Rectangle 4" hidden="1">
            <a:extLst>
              <a:ext uri="{FF2B5EF4-FFF2-40B4-BE49-F238E27FC236}">
                <a16:creationId xmlns:a16="http://schemas.microsoft.com/office/drawing/2014/main" id="{D227A3BD-E81A-4F74-937A-BF2FAFFF72E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90" name="Picture 1389" hidden="1">
            <a:extLst>
              <a:ext uri="{FF2B5EF4-FFF2-40B4-BE49-F238E27FC236}">
                <a16:creationId xmlns:a16="http://schemas.microsoft.com/office/drawing/2014/main" id="{51DB01FE-7492-4BEA-A75B-C82B413F5E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91" name="SaveContBtn" hidden="1">
          <a:extLst>
            <a:ext uri="{FF2B5EF4-FFF2-40B4-BE49-F238E27FC236}">
              <a16:creationId xmlns:a16="http://schemas.microsoft.com/office/drawing/2014/main" id="{32A8F6AE-0D52-4D19-9DF2-145A4852F05E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92" name="Rounded Rectangle 4" hidden="1">
            <a:extLst>
              <a:ext uri="{FF2B5EF4-FFF2-40B4-BE49-F238E27FC236}">
                <a16:creationId xmlns:a16="http://schemas.microsoft.com/office/drawing/2014/main" id="{33F7971A-7D99-426E-B408-0D0F6468CF2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93" name="Picture 1392" hidden="1">
            <a:extLst>
              <a:ext uri="{FF2B5EF4-FFF2-40B4-BE49-F238E27FC236}">
                <a16:creationId xmlns:a16="http://schemas.microsoft.com/office/drawing/2014/main" id="{4E2ABBCE-C6ED-4AE2-900E-ACE65B3B6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94" name="SaveContBtn" hidden="1">
          <a:extLst>
            <a:ext uri="{FF2B5EF4-FFF2-40B4-BE49-F238E27FC236}">
              <a16:creationId xmlns:a16="http://schemas.microsoft.com/office/drawing/2014/main" id="{39BA0C66-F300-4A9D-8759-084EFD6E963B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95" name="Rounded Rectangle 4" hidden="1">
            <a:extLst>
              <a:ext uri="{FF2B5EF4-FFF2-40B4-BE49-F238E27FC236}">
                <a16:creationId xmlns:a16="http://schemas.microsoft.com/office/drawing/2014/main" id="{BCED50C2-94C1-4D61-B6E5-21A2016A5F0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96" name="Picture 1395" hidden="1">
            <a:extLst>
              <a:ext uri="{FF2B5EF4-FFF2-40B4-BE49-F238E27FC236}">
                <a16:creationId xmlns:a16="http://schemas.microsoft.com/office/drawing/2014/main" id="{70F1CE49-FD86-4556-9339-2FCDB34C29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97" name="SaveContBtn" hidden="1">
          <a:extLst>
            <a:ext uri="{FF2B5EF4-FFF2-40B4-BE49-F238E27FC236}">
              <a16:creationId xmlns:a16="http://schemas.microsoft.com/office/drawing/2014/main" id="{2E6F8EBD-ED08-4454-B70C-D908354A76BC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98" name="Rounded Rectangle 4" hidden="1">
            <a:extLst>
              <a:ext uri="{FF2B5EF4-FFF2-40B4-BE49-F238E27FC236}">
                <a16:creationId xmlns:a16="http://schemas.microsoft.com/office/drawing/2014/main" id="{13F6751B-5695-4531-A4BE-D5FD366A9BE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99" name="Picture 1398" hidden="1">
            <a:extLst>
              <a:ext uri="{FF2B5EF4-FFF2-40B4-BE49-F238E27FC236}">
                <a16:creationId xmlns:a16="http://schemas.microsoft.com/office/drawing/2014/main" id="{C8918C64-CCEC-4EF4-AD21-D56C2C03EB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00" name="SaveContBtn" hidden="1">
          <a:extLst>
            <a:ext uri="{FF2B5EF4-FFF2-40B4-BE49-F238E27FC236}">
              <a16:creationId xmlns:a16="http://schemas.microsoft.com/office/drawing/2014/main" id="{EF5E9251-CD49-4BEA-B65C-ED8908CC2A61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01" name="Rounded Rectangle 4" hidden="1">
            <a:extLst>
              <a:ext uri="{FF2B5EF4-FFF2-40B4-BE49-F238E27FC236}">
                <a16:creationId xmlns:a16="http://schemas.microsoft.com/office/drawing/2014/main" id="{F49EF6CF-A127-448C-AA9C-638C28829DD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02" name="Picture 1401" hidden="1">
            <a:extLst>
              <a:ext uri="{FF2B5EF4-FFF2-40B4-BE49-F238E27FC236}">
                <a16:creationId xmlns:a16="http://schemas.microsoft.com/office/drawing/2014/main" id="{0A43BECB-94ED-4FF2-82E7-E98037BEA7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03" name="SaveContBtn" hidden="1">
          <a:extLst>
            <a:ext uri="{FF2B5EF4-FFF2-40B4-BE49-F238E27FC236}">
              <a16:creationId xmlns:a16="http://schemas.microsoft.com/office/drawing/2014/main" id="{B17F0BFD-D3A0-4C59-86F2-8CF7838CDE2E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04" name="Rounded Rectangle 4" hidden="1">
            <a:extLst>
              <a:ext uri="{FF2B5EF4-FFF2-40B4-BE49-F238E27FC236}">
                <a16:creationId xmlns:a16="http://schemas.microsoft.com/office/drawing/2014/main" id="{287DF50E-3185-4581-B376-D4EE671F427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05" name="Picture 1404" hidden="1">
            <a:extLst>
              <a:ext uri="{FF2B5EF4-FFF2-40B4-BE49-F238E27FC236}">
                <a16:creationId xmlns:a16="http://schemas.microsoft.com/office/drawing/2014/main" id="{AE9B58F1-048B-48A6-8339-3AD9377CB3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06" name="SaveContBtn" hidden="1">
          <a:extLst>
            <a:ext uri="{FF2B5EF4-FFF2-40B4-BE49-F238E27FC236}">
              <a16:creationId xmlns:a16="http://schemas.microsoft.com/office/drawing/2014/main" id="{DB2C902D-FC81-4EF4-886D-AA0BB30D319D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07" name="Rounded Rectangle 4" hidden="1">
            <a:extLst>
              <a:ext uri="{FF2B5EF4-FFF2-40B4-BE49-F238E27FC236}">
                <a16:creationId xmlns:a16="http://schemas.microsoft.com/office/drawing/2014/main" id="{6D85864A-7D95-4A7A-86C7-EF34E9A7309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08" name="Picture 1407" hidden="1">
            <a:extLst>
              <a:ext uri="{FF2B5EF4-FFF2-40B4-BE49-F238E27FC236}">
                <a16:creationId xmlns:a16="http://schemas.microsoft.com/office/drawing/2014/main" id="{BB8A75F7-7105-49C5-97BE-7E8B956E77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09" name="SaveContBtn" hidden="1">
          <a:extLst>
            <a:ext uri="{FF2B5EF4-FFF2-40B4-BE49-F238E27FC236}">
              <a16:creationId xmlns:a16="http://schemas.microsoft.com/office/drawing/2014/main" id="{6E3DAAE1-1DFA-4DFA-9E3B-2275D97D7E2F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10" name="Rounded Rectangle 4" hidden="1">
            <a:extLst>
              <a:ext uri="{FF2B5EF4-FFF2-40B4-BE49-F238E27FC236}">
                <a16:creationId xmlns:a16="http://schemas.microsoft.com/office/drawing/2014/main" id="{A8D0F159-A18F-410D-A9B1-84C81DBE4CF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11" name="Picture 1410" hidden="1">
            <a:extLst>
              <a:ext uri="{FF2B5EF4-FFF2-40B4-BE49-F238E27FC236}">
                <a16:creationId xmlns:a16="http://schemas.microsoft.com/office/drawing/2014/main" id="{127A24B5-56D7-4B1D-94AA-893736D4AE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12" name="SaveContBtn" hidden="1">
          <a:extLst>
            <a:ext uri="{FF2B5EF4-FFF2-40B4-BE49-F238E27FC236}">
              <a16:creationId xmlns:a16="http://schemas.microsoft.com/office/drawing/2014/main" id="{8509AC94-5863-4EC0-B578-C005D114145B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13" name="Rounded Rectangle 4" hidden="1">
            <a:extLst>
              <a:ext uri="{FF2B5EF4-FFF2-40B4-BE49-F238E27FC236}">
                <a16:creationId xmlns:a16="http://schemas.microsoft.com/office/drawing/2014/main" id="{67268B1C-E236-4BF3-B9C6-6116C29729E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14" name="Picture 1413" hidden="1">
            <a:extLst>
              <a:ext uri="{FF2B5EF4-FFF2-40B4-BE49-F238E27FC236}">
                <a16:creationId xmlns:a16="http://schemas.microsoft.com/office/drawing/2014/main" id="{89934F57-1E00-4294-B427-CB7F6D4D5B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15" name="SaveContBtn" hidden="1">
          <a:extLst>
            <a:ext uri="{FF2B5EF4-FFF2-40B4-BE49-F238E27FC236}">
              <a16:creationId xmlns:a16="http://schemas.microsoft.com/office/drawing/2014/main" id="{9EF0D2C3-808E-41C6-8932-94E77677C9C5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16" name="Rounded Rectangle 4" hidden="1">
            <a:extLst>
              <a:ext uri="{FF2B5EF4-FFF2-40B4-BE49-F238E27FC236}">
                <a16:creationId xmlns:a16="http://schemas.microsoft.com/office/drawing/2014/main" id="{8411CC12-EACB-4EED-841C-8E3E7123FE9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17" name="Picture 1416" hidden="1">
            <a:extLst>
              <a:ext uri="{FF2B5EF4-FFF2-40B4-BE49-F238E27FC236}">
                <a16:creationId xmlns:a16="http://schemas.microsoft.com/office/drawing/2014/main" id="{A204F499-D95F-40BE-9D75-F0747A4A00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18" name="SaveContBtn" hidden="1">
          <a:extLst>
            <a:ext uri="{FF2B5EF4-FFF2-40B4-BE49-F238E27FC236}">
              <a16:creationId xmlns:a16="http://schemas.microsoft.com/office/drawing/2014/main" id="{189D8B26-FBA3-48A7-8D86-53BA943E63C1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19" name="Rounded Rectangle 4" hidden="1">
            <a:extLst>
              <a:ext uri="{FF2B5EF4-FFF2-40B4-BE49-F238E27FC236}">
                <a16:creationId xmlns:a16="http://schemas.microsoft.com/office/drawing/2014/main" id="{8307A5E7-624D-4C68-B002-CFB49F98393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20" name="Picture 1419" hidden="1">
            <a:extLst>
              <a:ext uri="{FF2B5EF4-FFF2-40B4-BE49-F238E27FC236}">
                <a16:creationId xmlns:a16="http://schemas.microsoft.com/office/drawing/2014/main" id="{CCC3D533-AE93-43B9-B16F-A6E827B198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21" name="SaveContBtn" hidden="1">
          <a:extLst>
            <a:ext uri="{FF2B5EF4-FFF2-40B4-BE49-F238E27FC236}">
              <a16:creationId xmlns:a16="http://schemas.microsoft.com/office/drawing/2014/main" id="{BEA72260-BB1A-47BD-9785-7BA4CF2B3E7F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22" name="Rounded Rectangle 4" hidden="1">
            <a:extLst>
              <a:ext uri="{FF2B5EF4-FFF2-40B4-BE49-F238E27FC236}">
                <a16:creationId xmlns:a16="http://schemas.microsoft.com/office/drawing/2014/main" id="{32F8C018-85A1-4DD2-8200-C8EE87DF35F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23" name="Picture 1422" hidden="1">
            <a:extLst>
              <a:ext uri="{FF2B5EF4-FFF2-40B4-BE49-F238E27FC236}">
                <a16:creationId xmlns:a16="http://schemas.microsoft.com/office/drawing/2014/main" id="{97B9A156-CFB1-46F0-8A46-44803DF4BE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24" name="SaveContBtn" hidden="1">
          <a:extLst>
            <a:ext uri="{FF2B5EF4-FFF2-40B4-BE49-F238E27FC236}">
              <a16:creationId xmlns:a16="http://schemas.microsoft.com/office/drawing/2014/main" id="{06A937B9-8EC1-4887-A876-E82BC84E8A90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25" name="Rounded Rectangle 4" hidden="1">
            <a:extLst>
              <a:ext uri="{FF2B5EF4-FFF2-40B4-BE49-F238E27FC236}">
                <a16:creationId xmlns:a16="http://schemas.microsoft.com/office/drawing/2014/main" id="{F0E56971-0A85-4638-82E3-10138336A29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26" name="Picture 1425" hidden="1">
            <a:extLst>
              <a:ext uri="{FF2B5EF4-FFF2-40B4-BE49-F238E27FC236}">
                <a16:creationId xmlns:a16="http://schemas.microsoft.com/office/drawing/2014/main" id="{41CFB9BD-CEE9-4DFE-B962-D170A37F98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27" name="SaveContBtn" hidden="1">
          <a:extLst>
            <a:ext uri="{FF2B5EF4-FFF2-40B4-BE49-F238E27FC236}">
              <a16:creationId xmlns:a16="http://schemas.microsoft.com/office/drawing/2014/main" id="{2661A694-47BE-4811-84D5-DC13ADEC97C6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28" name="Rounded Rectangle 4" hidden="1">
            <a:extLst>
              <a:ext uri="{FF2B5EF4-FFF2-40B4-BE49-F238E27FC236}">
                <a16:creationId xmlns:a16="http://schemas.microsoft.com/office/drawing/2014/main" id="{CFDDF4E1-3919-4C15-9432-01410A8F619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29" name="Picture 1428" hidden="1">
            <a:extLst>
              <a:ext uri="{FF2B5EF4-FFF2-40B4-BE49-F238E27FC236}">
                <a16:creationId xmlns:a16="http://schemas.microsoft.com/office/drawing/2014/main" id="{008EB444-EBE0-4C16-AA4F-C2E00F4C4D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30" name="SaveContBtn" hidden="1">
          <a:extLst>
            <a:ext uri="{FF2B5EF4-FFF2-40B4-BE49-F238E27FC236}">
              <a16:creationId xmlns:a16="http://schemas.microsoft.com/office/drawing/2014/main" id="{9AD7B021-5539-4F8C-AF57-86448C97A8ED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31" name="Rounded Rectangle 4" hidden="1">
            <a:extLst>
              <a:ext uri="{FF2B5EF4-FFF2-40B4-BE49-F238E27FC236}">
                <a16:creationId xmlns:a16="http://schemas.microsoft.com/office/drawing/2014/main" id="{4E61D66E-F253-43E4-A016-C466DADCC1C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32" name="Picture 1431" hidden="1">
            <a:extLst>
              <a:ext uri="{FF2B5EF4-FFF2-40B4-BE49-F238E27FC236}">
                <a16:creationId xmlns:a16="http://schemas.microsoft.com/office/drawing/2014/main" id="{987DD3B9-81CE-44FD-AE2E-F8DD07F35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33" name="SaveContBtn" hidden="1">
          <a:extLst>
            <a:ext uri="{FF2B5EF4-FFF2-40B4-BE49-F238E27FC236}">
              <a16:creationId xmlns:a16="http://schemas.microsoft.com/office/drawing/2014/main" id="{319B28F9-95F5-4F08-9343-63868FACCE17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34" name="Rounded Rectangle 4" hidden="1">
            <a:extLst>
              <a:ext uri="{FF2B5EF4-FFF2-40B4-BE49-F238E27FC236}">
                <a16:creationId xmlns:a16="http://schemas.microsoft.com/office/drawing/2014/main" id="{86D3A055-FB2F-46BC-8C85-4C6EFA10E1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35" name="Picture 1434" hidden="1">
            <a:extLst>
              <a:ext uri="{FF2B5EF4-FFF2-40B4-BE49-F238E27FC236}">
                <a16:creationId xmlns:a16="http://schemas.microsoft.com/office/drawing/2014/main" id="{859769BF-229E-414C-AAA1-D46DA32ACE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36" name="SaveContBtn" hidden="1">
          <a:extLst>
            <a:ext uri="{FF2B5EF4-FFF2-40B4-BE49-F238E27FC236}">
              <a16:creationId xmlns:a16="http://schemas.microsoft.com/office/drawing/2014/main" id="{9A6E295A-E716-4747-A36C-6A4FB192929C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37" name="Rounded Rectangle 4" hidden="1">
            <a:extLst>
              <a:ext uri="{FF2B5EF4-FFF2-40B4-BE49-F238E27FC236}">
                <a16:creationId xmlns:a16="http://schemas.microsoft.com/office/drawing/2014/main" id="{B0362DB9-C230-462B-A669-6D9F23C0B16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38" name="Picture 1437" hidden="1">
            <a:extLst>
              <a:ext uri="{FF2B5EF4-FFF2-40B4-BE49-F238E27FC236}">
                <a16:creationId xmlns:a16="http://schemas.microsoft.com/office/drawing/2014/main" id="{E25AE8FA-6FA3-49C6-ADA7-D170865D05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39" name="SaveContBtn" hidden="1">
          <a:extLst>
            <a:ext uri="{FF2B5EF4-FFF2-40B4-BE49-F238E27FC236}">
              <a16:creationId xmlns:a16="http://schemas.microsoft.com/office/drawing/2014/main" id="{B5A76BA5-924D-44F1-BF18-8747AEBE5657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40" name="Rounded Rectangle 4" hidden="1">
            <a:extLst>
              <a:ext uri="{FF2B5EF4-FFF2-40B4-BE49-F238E27FC236}">
                <a16:creationId xmlns:a16="http://schemas.microsoft.com/office/drawing/2014/main" id="{9648D3DE-146E-4234-83C3-1AC8F8C853A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41" name="Picture 1440" hidden="1">
            <a:extLst>
              <a:ext uri="{FF2B5EF4-FFF2-40B4-BE49-F238E27FC236}">
                <a16:creationId xmlns:a16="http://schemas.microsoft.com/office/drawing/2014/main" id="{00FAB8E1-EA1F-4E77-8682-EDAFF55700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42" name="SaveContBtn" hidden="1">
          <a:extLst>
            <a:ext uri="{FF2B5EF4-FFF2-40B4-BE49-F238E27FC236}">
              <a16:creationId xmlns:a16="http://schemas.microsoft.com/office/drawing/2014/main" id="{7CEA91A2-29DB-4B98-A6DF-488AE793E440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43" name="Rounded Rectangle 4" hidden="1">
            <a:extLst>
              <a:ext uri="{FF2B5EF4-FFF2-40B4-BE49-F238E27FC236}">
                <a16:creationId xmlns:a16="http://schemas.microsoft.com/office/drawing/2014/main" id="{AD01834B-C1D0-405F-92CD-659C1D2FB72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44" name="Picture 1443" hidden="1">
            <a:extLst>
              <a:ext uri="{FF2B5EF4-FFF2-40B4-BE49-F238E27FC236}">
                <a16:creationId xmlns:a16="http://schemas.microsoft.com/office/drawing/2014/main" id="{960057B8-1680-4176-AECA-2B96FABCB5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45" name="SaveContBtn" hidden="1">
          <a:extLst>
            <a:ext uri="{FF2B5EF4-FFF2-40B4-BE49-F238E27FC236}">
              <a16:creationId xmlns:a16="http://schemas.microsoft.com/office/drawing/2014/main" id="{6CD043BB-15EB-4814-91B2-3395C2F2AA44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46" name="Rounded Rectangle 4" hidden="1">
            <a:extLst>
              <a:ext uri="{FF2B5EF4-FFF2-40B4-BE49-F238E27FC236}">
                <a16:creationId xmlns:a16="http://schemas.microsoft.com/office/drawing/2014/main" id="{CF8F9E4B-13F6-4139-827B-A4B90CB6BE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47" name="Picture 1446" hidden="1">
            <a:extLst>
              <a:ext uri="{FF2B5EF4-FFF2-40B4-BE49-F238E27FC236}">
                <a16:creationId xmlns:a16="http://schemas.microsoft.com/office/drawing/2014/main" id="{75D4BC9A-EDAF-4363-B68F-5DFD504423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48" name="SaveContBtn" hidden="1">
          <a:extLst>
            <a:ext uri="{FF2B5EF4-FFF2-40B4-BE49-F238E27FC236}">
              <a16:creationId xmlns:a16="http://schemas.microsoft.com/office/drawing/2014/main" id="{94B7C7F9-4BE6-4DF6-8238-A1DEAACE00E4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49" name="Rounded Rectangle 4" hidden="1">
            <a:extLst>
              <a:ext uri="{FF2B5EF4-FFF2-40B4-BE49-F238E27FC236}">
                <a16:creationId xmlns:a16="http://schemas.microsoft.com/office/drawing/2014/main" id="{5A877FC9-4FF4-4821-B755-6670FEB656E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50" name="Picture 1449" hidden="1">
            <a:extLst>
              <a:ext uri="{FF2B5EF4-FFF2-40B4-BE49-F238E27FC236}">
                <a16:creationId xmlns:a16="http://schemas.microsoft.com/office/drawing/2014/main" id="{126BAF87-0768-445B-B11A-092EC1BBAB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51" name="SaveContBtn" hidden="1">
          <a:extLst>
            <a:ext uri="{FF2B5EF4-FFF2-40B4-BE49-F238E27FC236}">
              <a16:creationId xmlns:a16="http://schemas.microsoft.com/office/drawing/2014/main" id="{35F0B066-80A2-4477-95F5-35D5E225D05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52" name="Rounded Rectangle 4" hidden="1">
            <a:extLst>
              <a:ext uri="{FF2B5EF4-FFF2-40B4-BE49-F238E27FC236}">
                <a16:creationId xmlns:a16="http://schemas.microsoft.com/office/drawing/2014/main" id="{2E9ECF58-B5F6-4424-A1D6-603FB14C431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53" name="Picture 1452" hidden="1">
            <a:extLst>
              <a:ext uri="{FF2B5EF4-FFF2-40B4-BE49-F238E27FC236}">
                <a16:creationId xmlns:a16="http://schemas.microsoft.com/office/drawing/2014/main" id="{E4FDEF22-3E90-4898-B049-45237AC647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54" name="SaveContBtn" hidden="1">
          <a:extLst>
            <a:ext uri="{FF2B5EF4-FFF2-40B4-BE49-F238E27FC236}">
              <a16:creationId xmlns:a16="http://schemas.microsoft.com/office/drawing/2014/main" id="{F3E6E09B-E28F-4021-BAA8-76BA396299E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55" name="Rounded Rectangle 4" hidden="1">
            <a:extLst>
              <a:ext uri="{FF2B5EF4-FFF2-40B4-BE49-F238E27FC236}">
                <a16:creationId xmlns:a16="http://schemas.microsoft.com/office/drawing/2014/main" id="{AA57282A-733C-4DFE-82BB-43BE1F03B9E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56" name="Picture 1455" hidden="1">
            <a:extLst>
              <a:ext uri="{FF2B5EF4-FFF2-40B4-BE49-F238E27FC236}">
                <a16:creationId xmlns:a16="http://schemas.microsoft.com/office/drawing/2014/main" id="{5A0384BC-84D0-4F4E-80D1-F7B84D1D46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57" name="SaveContBtn" hidden="1">
          <a:extLst>
            <a:ext uri="{FF2B5EF4-FFF2-40B4-BE49-F238E27FC236}">
              <a16:creationId xmlns:a16="http://schemas.microsoft.com/office/drawing/2014/main" id="{CEB8378B-9BA2-4DA6-BF59-23838FF70A7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58" name="Rounded Rectangle 4" hidden="1">
            <a:extLst>
              <a:ext uri="{FF2B5EF4-FFF2-40B4-BE49-F238E27FC236}">
                <a16:creationId xmlns:a16="http://schemas.microsoft.com/office/drawing/2014/main" id="{D5A68B9F-9D7E-441E-ADBF-2C934DDC587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59" name="Picture 1458" hidden="1">
            <a:extLst>
              <a:ext uri="{FF2B5EF4-FFF2-40B4-BE49-F238E27FC236}">
                <a16:creationId xmlns:a16="http://schemas.microsoft.com/office/drawing/2014/main" id="{BB0E3C8E-99FA-405F-98F3-22C68463D7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60" name="SaveContBtn" hidden="1">
          <a:extLst>
            <a:ext uri="{FF2B5EF4-FFF2-40B4-BE49-F238E27FC236}">
              <a16:creationId xmlns:a16="http://schemas.microsoft.com/office/drawing/2014/main" id="{2999F1B7-B9E6-4F73-9FC1-6EC57DBE202F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61" name="Rounded Rectangle 4" hidden="1">
            <a:extLst>
              <a:ext uri="{FF2B5EF4-FFF2-40B4-BE49-F238E27FC236}">
                <a16:creationId xmlns:a16="http://schemas.microsoft.com/office/drawing/2014/main" id="{AF746E3F-7629-472F-AD5D-5F7A391C2E4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62" name="Picture 1461" hidden="1">
            <a:extLst>
              <a:ext uri="{FF2B5EF4-FFF2-40B4-BE49-F238E27FC236}">
                <a16:creationId xmlns:a16="http://schemas.microsoft.com/office/drawing/2014/main" id="{9CC92798-E4AA-4B53-9632-7F805B1B4A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63" name="SaveContBtn" hidden="1">
          <a:extLst>
            <a:ext uri="{FF2B5EF4-FFF2-40B4-BE49-F238E27FC236}">
              <a16:creationId xmlns:a16="http://schemas.microsoft.com/office/drawing/2014/main" id="{2916F87C-59D6-4DD2-B74F-D45884C0FBE4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64" name="Rounded Rectangle 4" hidden="1">
            <a:extLst>
              <a:ext uri="{FF2B5EF4-FFF2-40B4-BE49-F238E27FC236}">
                <a16:creationId xmlns:a16="http://schemas.microsoft.com/office/drawing/2014/main" id="{0A6014DD-2068-4BA7-BAC3-424F61E4E93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65" name="Picture 1464" hidden="1">
            <a:extLst>
              <a:ext uri="{FF2B5EF4-FFF2-40B4-BE49-F238E27FC236}">
                <a16:creationId xmlns:a16="http://schemas.microsoft.com/office/drawing/2014/main" id="{05394ACB-3C55-400D-A095-74303608A9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66" name="SaveContBtn" hidden="1">
          <a:extLst>
            <a:ext uri="{FF2B5EF4-FFF2-40B4-BE49-F238E27FC236}">
              <a16:creationId xmlns:a16="http://schemas.microsoft.com/office/drawing/2014/main" id="{B2DEB978-E670-4CE2-A6A5-CD209CC39B2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67" name="Rounded Rectangle 4" hidden="1">
            <a:extLst>
              <a:ext uri="{FF2B5EF4-FFF2-40B4-BE49-F238E27FC236}">
                <a16:creationId xmlns:a16="http://schemas.microsoft.com/office/drawing/2014/main" id="{4D8D03EA-E428-4E7F-8790-D2B094008BE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68" name="Picture 1467" hidden="1">
            <a:extLst>
              <a:ext uri="{FF2B5EF4-FFF2-40B4-BE49-F238E27FC236}">
                <a16:creationId xmlns:a16="http://schemas.microsoft.com/office/drawing/2014/main" id="{B33537FB-C9A3-4307-A4BE-580CAFDAB9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69" name="SaveContBtn" hidden="1">
          <a:extLst>
            <a:ext uri="{FF2B5EF4-FFF2-40B4-BE49-F238E27FC236}">
              <a16:creationId xmlns:a16="http://schemas.microsoft.com/office/drawing/2014/main" id="{00586EA4-5429-460E-A221-96199103EC0E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70" name="Rounded Rectangle 4" hidden="1">
            <a:extLst>
              <a:ext uri="{FF2B5EF4-FFF2-40B4-BE49-F238E27FC236}">
                <a16:creationId xmlns:a16="http://schemas.microsoft.com/office/drawing/2014/main" id="{E3DAC7B7-2813-45D3-8A0C-5F32B553621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71" name="Picture 1470" hidden="1">
            <a:extLst>
              <a:ext uri="{FF2B5EF4-FFF2-40B4-BE49-F238E27FC236}">
                <a16:creationId xmlns:a16="http://schemas.microsoft.com/office/drawing/2014/main" id="{6953EDB0-7A6D-44DC-AB97-4F6B0C4DF7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72" name="SaveContBtn" hidden="1">
          <a:extLst>
            <a:ext uri="{FF2B5EF4-FFF2-40B4-BE49-F238E27FC236}">
              <a16:creationId xmlns:a16="http://schemas.microsoft.com/office/drawing/2014/main" id="{9901BE52-AFEE-462E-805D-38DF43058A2A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73" name="Rounded Rectangle 4" hidden="1">
            <a:extLst>
              <a:ext uri="{FF2B5EF4-FFF2-40B4-BE49-F238E27FC236}">
                <a16:creationId xmlns:a16="http://schemas.microsoft.com/office/drawing/2014/main" id="{2C766968-A302-4C35-83A5-143DDF5734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74" name="Picture 1473" hidden="1">
            <a:extLst>
              <a:ext uri="{FF2B5EF4-FFF2-40B4-BE49-F238E27FC236}">
                <a16:creationId xmlns:a16="http://schemas.microsoft.com/office/drawing/2014/main" id="{CA87F2BE-C7ED-4848-8024-57A369AF13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75" name="SaveContBtn" hidden="1">
          <a:extLst>
            <a:ext uri="{FF2B5EF4-FFF2-40B4-BE49-F238E27FC236}">
              <a16:creationId xmlns:a16="http://schemas.microsoft.com/office/drawing/2014/main" id="{4A2A2F56-F04D-453C-87A0-5EDBC1EF270C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76" name="Rounded Rectangle 4" hidden="1">
            <a:extLst>
              <a:ext uri="{FF2B5EF4-FFF2-40B4-BE49-F238E27FC236}">
                <a16:creationId xmlns:a16="http://schemas.microsoft.com/office/drawing/2014/main" id="{B66459D1-F003-4A9F-A445-26DD45CCAA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77" name="Picture 1476" hidden="1">
            <a:extLst>
              <a:ext uri="{FF2B5EF4-FFF2-40B4-BE49-F238E27FC236}">
                <a16:creationId xmlns:a16="http://schemas.microsoft.com/office/drawing/2014/main" id="{DA3CD2B7-B828-4567-848C-64ED88CACD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78" name="SaveContBtn" hidden="1">
          <a:extLst>
            <a:ext uri="{FF2B5EF4-FFF2-40B4-BE49-F238E27FC236}">
              <a16:creationId xmlns:a16="http://schemas.microsoft.com/office/drawing/2014/main" id="{6DE2F646-BB0A-410C-ACCB-42BFB4C22210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79" name="Rounded Rectangle 4" hidden="1">
            <a:extLst>
              <a:ext uri="{FF2B5EF4-FFF2-40B4-BE49-F238E27FC236}">
                <a16:creationId xmlns:a16="http://schemas.microsoft.com/office/drawing/2014/main" id="{09E79D40-DC5C-4ED8-829C-7E332AFD374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80" name="Picture 1479" hidden="1">
            <a:extLst>
              <a:ext uri="{FF2B5EF4-FFF2-40B4-BE49-F238E27FC236}">
                <a16:creationId xmlns:a16="http://schemas.microsoft.com/office/drawing/2014/main" id="{A8167A8E-66B9-4944-87CB-37D938BB0F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81" name="SaveContBtn" hidden="1">
          <a:extLst>
            <a:ext uri="{FF2B5EF4-FFF2-40B4-BE49-F238E27FC236}">
              <a16:creationId xmlns:a16="http://schemas.microsoft.com/office/drawing/2014/main" id="{E00AB428-F7AF-4398-A242-16737CFCDADC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82" name="Rounded Rectangle 4" hidden="1">
            <a:extLst>
              <a:ext uri="{FF2B5EF4-FFF2-40B4-BE49-F238E27FC236}">
                <a16:creationId xmlns:a16="http://schemas.microsoft.com/office/drawing/2014/main" id="{03DC327C-C948-483C-A0B3-1B247543947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83" name="Picture 1482" hidden="1">
            <a:extLst>
              <a:ext uri="{FF2B5EF4-FFF2-40B4-BE49-F238E27FC236}">
                <a16:creationId xmlns:a16="http://schemas.microsoft.com/office/drawing/2014/main" id="{6BB09D34-3503-4DFC-B863-4E35075FB8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84" name="SaveContBtn" hidden="1">
          <a:extLst>
            <a:ext uri="{FF2B5EF4-FFF2-40B4-BE49-F238E27FC236}">
              <a16:creationId xmlns:a16="http://schemas.microsoft.com/office/drawing/2014/main" id="{52AAFEDB-540F-462A-A256-3731834F74F3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85" name="Rounded Rectangle 4" hidden="1">
            <a:extLst>
              <a:ext uri="{FF2B5EF4-FFF2-40B4-BE49-F238E27FC236}">
                <a16:creationId xmlns:a16="http://schemas.microsoft.com/office/drawing/2014/main" id="{A3834DBC-3EC9-4B36-83C4-ADC0073FC7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86" name="Picture 1485" hidden="1">
            <a:extLst>
              <a:ext uri="{FF2B5EF4-FFF2-40B4-BE49-F238E27FC236}">
                <a16:creationId xmlns:a16="http://schemas.microsoft.com/office/drawing/2014/main" id="{69AC98FE-6565-4C84-95E1-C0E7F0F7CB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87" name="SaveContBtn" hidden="1">
          <a:extLst>
            <a:ext uri="{FF2B5EF4-FFF2-40B4-BE49-F238E27FC236}">
              <a16:creationId xmlns:a16="http://schemas.microsoft.com/office/drawing/2014/main" id="{F353652E-C1F4-463F-9A7E-32404DD31D94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88" name="Rounded Rectangle 4" hidden="1">
            <a:extLst>
              <a:ext uri="{FF2B5EF4-FFF2-40B4-BE49-F238E27FC236}">
                <a16:creationId xmlns:a16="http://schemas.microsoft.com/office/drawing/2014/main" id="{6C3587F3-AD9F-4874-A661-AC0664B958D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89" name="Picture 1488" hidden="1">
            <a:extLst>
              <a:ext uri="{FF2B5EF4-FFF2-40B4-BE49-F238E27FC236}">
                <a16:creationId xmlns:a16="http://schemas.microsoft.com/office/drawing/2014/main" id="{53EC8E01-1BB0-4E36-AE47-0B7893943C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90" name="SaveContBtn" hidden="1">
          <a:extLst>
            <a:ext uri="{FF2B5EF4-FFF2-40B4-BE49-F238E27FC236}">
              <a16:creationId xmlns:a16="http://schemas.microsoft.com/office/drawing/2014/main" id="{D44831CE-B4DC-46E4-A1D6-D7872415A799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91" name="Rounded Rectangle 4" hidden="1">
            <a:extLst>
              <a:ext uri="{FF2B5EF4-FFF2-40B4-BE49-F238E27FC236}">
                <a16:creationId xmlns:a16="http://schemas.microsoft.com/office/drawing/2014/main" id="{63109E82-7548-42A0-90E9-17305AEB08A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92" name="Picture 1491" hidden="1">
            <a:extLst>
              <a:ext uri="{FF2B5EF4-FFF2-40B4-BE49-F238E27FC236}">
                <a16:creationId xmlns:a16="http://schemas.microsoft.com/office/drawing/2014/main" id="{BD83995D-D852-490A-B117-32F223C134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93" name="SaveContBtn" hidden="1">
          <a:extLst>
            <a:ext uri="{FF2B5EF4-FFF2-40B4-BE49-F238E27FC236}">
              <a16:creationId xmlns:a16="http://schemas.microsoft.com/office/drawing/2014/main" id="{EFA2306D-5233-4FCC-B39E-D33021030F8C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94" name="Rounded Rectangle 4" hidden="1">
            <a:extLst>
              <a:ext uri="{FF2B5EF4-FFF2-40B4-BE49-F238E27FC236}">
                <a16:creationId xmlns:a16="http://schemas.microsoft.com/office/drawing/2014/main" id="{AAA8AF12-E324-4981-AB5D-DE7E58563F4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95" name="Picture 1494" hidden="1">
            <a:extLst>
              <a:ext uri="{FF2B5EF4-FFF2-40B4-BE49-F238E27FC236}">
                <a16:creationId xmlns:a16="http://schemas.microsoft.com/office/drawing/2014/main" id="{A2E1494E-6F83-4A03-8C2E-F3B46FDFB0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96" name="SaveContBtn" hidden="1">
          <a:extLst>
            <a:ext uri="{FF2B5EF4-FFF2-40B4-BE49-F238E27FC236}">
              <a16:creationId xmlns:a16="http://schemas.microsoft.com/office/drawing/2014/main" id="{DF36CE93-F3BC-41F8-ADE2-69BC86859CC8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97" name="Rounded Rectangle 4" hidden="1">
            <a:extLst>
              <a:ext uri="{FF2B5EF4-FFF2-40B4-BE49-F238E27FC236}">
                <a16:creationId xmlns:a16="http://schemas.microsoft.com/office/drawing/2014/main" id="{53F04052-DA05-465B-B819-E38127B3420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98" name="Picture 1497" hidden="1">
            <a:extLst>
              <a:ext uri="{FF2B5EF4-FFF2-40B4-BE49-F238E27FC236}">
                <a16:creationId xmlns:a16="http://schemas.microsoft.com/office/drawing/2014/main" id="{9778120A-8F9F-490A-99A9-DB815A9F2B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99" name="SaveContBtn" hidden="1">
          <a:extLst>
            <a:ext uri="{FF2B5EF4-FFF2-40B4-BE49-F238E27FC236}">
              <a16:creationId xmlns:a16="http://schemas.microsoft.com/office/drawing/2014/main" id="{69234D3D-8AC2-4DF0-B6F3-22CE9FF0A89F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00" name="Rounded Rectangle 4" hidden="1">
            <a:extLst>
              <a:ext uri="{FF2B5EF4-FFF2-40B4-BE49-F238E27FC236}">
                <a16:creationId xmlns:a16="http://schemas.microsoft.com/office/drawing/2014/main" id="{F1D938A8-1782-450F-B8A5-41684F65C82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01" name="Picture 1500" hidden="1">
            <a:extLst>
              <a:ext uri="{FF2B5EF4-FFF2-40B4-BE49-F238E27FC236}">
                <a16:creationId xmlns:a16="http://schemas.microsoft.com/office/drawing/2014/main" id="{2FD42559-E608-4D7C-A7C4-624F987E2D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502" name="SaveContBtn" hidden="1">
          <a:extLst>
            <a:ext uri="{FF2B5EF4-FFF2-40B4-BE49-F238E27FC236}">
              <a16:creationId xmlns:a16="http://schemas.microsoft.com/office/drawing/2014/main" id="{42DA2CAC-E66C-412C-90B8-7881F3AF34EB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03" name="Rounded Rectangle 4" hidden="1">
            <a:extLst>
              <a:ext uri="{FF2B5EF4-FFF2-40B4-BE49-F238E27FC236}">
                <a16:creationId xmlns:a16="http://schemas.microsoft.com/office/drawing/2014/main" id="{DA5828D9-D747-476A-8EF0-29C0A7C86EB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04" name="Picture 1503" hidden="1">
            <a:extLst>
              <a:ext uri="{FF2B5EF4-FFF2-40B4-BE49-F238E27FC236}">
                <a16:creationId xmlns:a16="http://schemas.microsoft.com/office/drawing/2014/main" id="{5697E1B7-CF91-4960-BEBA-11A3910328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505" name="SaveContBtn" hidden="1">
          <a:extLst>
            <a:ext uri="{FF2B5EF4-FFF2-40B4-BE49-F238E27FC236}">
              <a16:creationId xmlns:a16="http://schemas.microsoft.com/office/drawing/2014/main" id="{CBF9C271-FE35-4AE6-8369-A59154F5D99D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06" name="Rounded Rectangle 4" hidden="1">
            <a:extLst>
              <a:ext uri="{FF2B5EF4-FFF2-40B4-BE49-F238E27FC236}">
                <a16:creationId xmlns:a16="http://schemas.microsoft.com/office/drawing/2014/main" id="{38FB40E1-92F2-4D2A-8705-CAD92D094C2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07" name="Picture 1506" hidden="1">
            <a:extLst>
              <a:ext uri="{FF2B5EF4-FFF2-40B4-BE49-F238E27FC236}">
                <a16:creationId xmlns:a16="http://schemas.microsoft.com/office/drawing/2014/main" id="{17E3C67F-7ED7-4F2E-9AA3-1183D99711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508" name="SaveContBtn" hidden="1">
          <a:extLst>
            <a:ext uri="{FF2B5EF4-FFF2-40B4-BE49-F238E27FC236}">
              <a16:creationId xmlns:a16="http://schemas.microsoft.com/office/drawing/2014/main" id="{B060890D-5B32-4C63-87AA-AB2188B9BD4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09" name="Rounded Rectangle 4" hidden="1">
            <a:extLst>
              <a:ext uri="{FF2B5EF4-FFF2-40B4-BE49-F238E27FC236}">
                <a16:creationId xmlns:a16="http://schemas.microsoft.com/office/drawing/2014/main" id="{B480B061-742E-4149-BC78-2B58157ECE6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10" name="Picture 1509" hidden="1">
            <a:extLst>
              <a:ext uri="{FF2B5EF4-FFF2-40B4-BE49-F238E27FC236}">
                <a16:creationId xmlns:a16="http://schemas.microsoft.com/office/drawing/2014/main" id="{F6E81D6B-0BFD-4435-8887-2FBC9B25AE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11" name="SaveContBtn" hidden="1">
          <a:extLst>
            <a:ext uri="{FF2B5EF4-FFF2-40B4-BE49-F238E27FC236}">
              <a16:creationId xmlns:a16="http://schemas.microsoft.com/office/drawing/2014/main" id="{B1497D42-C24F-4E7E-8E71-9C4260BCA1F6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12" name="Rounded Rectangle 4" hidden="1">
            <a:extLst>
              <a:ext uri="{FF2B5EF4-FFF2-40B4-BE49-F238E27FC236}">
                <a16:creationId xmlns:a16="http://schemas.microsoft.com/office/drawing/2014/main" id="{087A7F96-9809-4477-BC15-2BB463F9331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13" name="Picture 1512" hidden="1">
            <a:extLst>
              <a:ext uri="{FF2B5EF4-FFF2-40B4-BE49-F238E27FC236}">
                <a16:creationId xmlns:a16="http://schemas.microsoft.com/office/drawing/2014/main" id="{482A95E9-51E4-488E-82E5-B3A80743AC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14" name="SaveContBtn" hidden="1">
          <a:extLst>
            <a:ext uri="{FF2B5EF4-FFF2-40B4-BE49-F238E27FC236}">
              <a16:creationId xmlns:a16="http://schemas.microsoft.com/office/drawing/2014/main" id="{463CBFF4-D982-4D73-AD09-89FCC8ECC67C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15" name="Rounded Rectangle 4" hidden="1">
            <a:extLst>
              <a:ext uri="{FF2B5EF4-FFF2-40B4-BE49-F238E27FC236}">
                <a16:creationId xmlns:a16="http://schemas.microsoft.com/office/drawing/2014/main" id="{38491AB7-7F60-44D2-93C8-7DA42F91788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16" name="Picture 1515" hidden="1">
            <a:extLst>
              <a:ext uri="{FF2B5EF4-FFF2-40B4-BE49-F238E27FC236}">
                <a16:creationId xmlns:a16="http://schemas.microsoft.com/office/drawing/2014/main" id="{15156EBB-4A28-4551-B099-BEED01B9AF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17" name="SaveContBtn" hidden="1">
          <a:extLst>
            <a:ext uri="{FF2B5EF4-FFF2-40B4-BE49-F238E27FC236}">
              <a16:creationId xmlns:a16="http://schemas.microsoft.com/office/drawing/2014/main" id="{D47F5DEA-AF00-45E3-8647-EAEF949A3D99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18" name="Rounded Rectangle 4" hidden="1">
            <a:extLst>
              <a:ext uri="{FF2B5EF4-FFF2-40B4-BE49-F238E27FC236}">
                <a16:creationId xmlns:a16="http://schemas.microsoft.com/office/drawing/2014/main" id="{AD1590C2-93E8-4B37-B6E6-C567CF21482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19" name="Picture 1518" hidden="1">
            <a:extLst>
              <a:ext uri="{FF2B5EF4-FFF2-40B4-BE49-F238E27FC236}">
                <a16:creationId xmlns:a16="http://schemas.microsoft.com/office/drawing/2014/main" id="{A7F37035-72A0-46ED-BD95-3223CA85DF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20" name="SaveContBtn" hidden="1">
          <a:extLst>
            <a:ext uri="{FF2B5EF4-FFF2-40B4-BE49-F238E27FC236}">
              <a16:creationId xmlns:a16="http://schemas.microsoft.com/office/drawing/2014/main" id="{3C68A5BE-0B13-471E-B0F1-C4832F7CBB6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21" name="Rounded Rectangle 4" hidden="1">
            <a:extLst>
              <a:ext uri="{FF2B5EF4-FFF2-40B4-BE49-F238E27FC236}">
                <a16:creationId xmlns:a16="http://schemas.microsoft.com/office/drawing/2014/main" id="{79BB03FE-D2CE-44FA-8ED0-2429B666C7E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22" name="Picture 1521" hidden="1">
            <a:extLst>
              <a:ext uri="{FF2B5EF4-FFF2-40B4-BE49-F238E27FC236}">
                <a16:creationId xmlns:a16="http://schemas.microsoft.com/office/drawing/2014/main" id="{D461E81D-C688-44ED-9E59-36C5A9796E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23" name="SaveContBtn" hidden="1">
          <a:extLst>
            <a:ext uri="{FF2B5EF4-FFF2-40B4-BE49-F238E27FC236}">
              <a16:creationId xmlns:a16="http://schemas.microsoft.com/office/drawing/2014/main" id="{C9BF1A7E-E0A8-41FA-879E-F8D601632B54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24" name="Rounded Rectangle 4" hidden="1">
            <a:extLst>
              <a:ext uri="{FF2B5EF4-FFF2-40B4-BE49-F238E27FC236}">
                <a16:creationId xmlns:a16="http://schemas.microsoft.com/office/drawing/2014/main" id="{2B7EB5E3-CA82-4DB7-BBE4-0EDFCF72F1A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25" name="Picture 1524" hidden="1">
            <a:extLst>
              <a:ext uri="{FF2B5EF4-FFF2-40B4-BE49-F238E27FC236}">
                <a16:creationId xmlns:a16="http://schemas.microsoft.com/office/drawing/2014/main" id="{CDCEE226-A00A-45BF-9BD4-80CBA703F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26" name="SaveContBtn" hidden="1">
          <a:extLst>
            <a:ext uri="{FF2B5EF4-FFF2-40B4-BE49-F238E27FC236}">
              <a16:creationId xmlns:a16="http://schemas.microsoft.com/office/drawing/2014/main" id="{7CD49A93-93F0-452C-80F5-B8533F8754B9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27" name="Rounded Rectangle 4" hidden="1">
            <a:extLst>
              <a:ext uri="{FF2B5EF4-FFF2-40B4-BE49-F238E27FC236}">
                <a16:creationId xmlns:a16="http://schemas.microsoft.com/office/drawing/2014/main" id="{394AAE5C-DF73-4BEA-9100-E6EE97E924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28" name="Picture 1527" hidden="1">
            <a:extLst>
              <a:ext uri="{FF2B5EF4-FFF2-40B4-BE49-F238E27FC236}">
                <a16:creationId xmlns:a16="http://schemas.microsoft.com/office/drawing/2014/main" id="{1442E29A-2BDC-412E-AB49-686B51651D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29" name="SaveContBtn" hidden="1">
          <a:extLst>
            <a:ext uri="{FF2B5EF4-FFF2-40B4-BE49-F238E27FC236}">
              <a16:creationId xmlns:a16="http://schemas.microsoft.com/office/drawing/2014/main" id="{4E5702B1-8B67-4B39-AD3F-9AE1B1F6CEE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30" name="Rounded Rectangle 4" hidden="1">
            <a:extLst>
              <a:ext uri="{FF2B5EF4-FFF2-40B4-BE49-F238E27FC236}">
                <a16:creationId xmlns:a16="http://schemas.microsoft.com/office/drawing/2014/main" id="{59B3845C-607E-4A10-9EC4-56878630220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31" name="Picture 1530" hidden="1">
            <a:extLst>
              <a:ext uri="{FF2B5EF4-FFF2-40B4-BE49-F238E27FC236}">
                <a16:creationId xmlns:a16="http://schemas.microsoft.com/office/drawing/2014/main" id="{86CE06A9-B09F-4468-BC1C-8DC7FD5DC5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32" name="SaveContBtn" hidden="1">
          <a:extLst>
            <a:ext uri="{FF2B5EF4-FFF2-40B4-BE49-F238E27FC236}">
              <a16:creationId xmlns:a16="http://schemas.microsoft.com/office/drawing/2014/main" id="{D10D243B-45E7-4E7F-AC6B-0780DF3B5F1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33" name="Rounded Rectangle 4" hidden="1">
            <a:extLst>
              <a:ext uri="{FF2B5EF4-FFF2-40B4-BE49-F238E27FC236}">
                <a16:creationId xmlns:a16="http://schemas.microsoft.com/office/drawing/2014/main" id="{41CFB3F1-BFFC-4007-B937-D379C8A8F0C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34" name="Picture 1533" hidden="1">
            <a:extLst>
              <a:ext uri="{FF2B5EF4-FFF2-40B4-BE49-F238E27FC236}">
                <a16:creationId xmlns:a16="http://schemas.microsoft.com/office/drawing/2014/main" id="{4E4E05EC-1B58-4F13-98BD-7157D6AF27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35" name="SaveContBtn" hidden="1">
          <a:extLst>
            <a:ext uri="{FF2B5EF4-FFF2-40B4-BE49-F238E27FC236}">
              <a16:creationId xmlns:a16="http://schemas.microsoft.com/office/drawing/2014/main" id="{DEA62B7B-DC36-429B-9588-C5371F46F0EF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36" name="Rounded Rectangle 4" hidden="1">
            <a:extLst>
              <a:ext uri="{FF2B5EF4-FFF2-40B4-BE49-F238E27FC236}">
                <a16:creationId xmlns:a16="http://schemas.microsoft.com/office/drawing/2014/main" id="{10B4917A-7033-4C9A-A656-21A233981F0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37" name="Picture 1536" hidden="1">
            <a:extLst>
              <a:ext uri="{FF2B5EF4-FFF2-40B4-BE49-F238E27FC236}">
                <a16:creationId xmlns:a16="http://schemas.microsoft.com/office/drawing/2014/main" id="{AFFE8016-6243-4D2F-852B-BCF6315F4A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38" name="SaveContBtn" hidden="1">
          <a:extLst>
            <a:ext uri="{FF2B5EF4-FFF2-40B4-BE49-F238E27FC236}">
              <a16:creationId xmlns:a16="http://schemas.microsoft.com/office/drawing/2014/main" id="{8972C269-F439-4129-9959-E56242E932DD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39" name="Rounded Rectangle 4" hidden="1">
            <a:extLst>
              <a:ext uri="{FF2B5EF4-FFF2-40B4-BE49-F238E27FC236}">
                <a16:creationId xmlns:a16="http://schemas.microsoft.com/office/drawing/2014/main" id="{C4B17BC4-EFBA-4356-BC5F-A0ABCF81E2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40" name="Picture 1539" hidden="1">
            <a:extLst>
              <a:ext uri="{FF2B5EF4-FFF2-40B4-BE49-F238E27FC236}">
                <a16:creationId xmlns:a16="http://schemas.microsoft.com/office/drawing/2014/main" id="{85F9347E-23AE-4B28-9455-517F68EC2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41" name="SaveContBtn" hidden="1">
          <a:extLst>
            <a:ext uri="{FF2B5EF4-FFF2-40B4-BE49-F238E27FC236}">
              <a16:creationId xmlns:a16="http://schemas.microsoft.com/office/drawing/2014/main" id="{26F0FCD1-E080-46F4-804B-2E06F8ACAB45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42" name="Rounded Rectangle 4" hidden="1">
            <a:extLst>
              <a:ext uri="{FF2B5EF4-FFF2-40B4-BE49-F238E27FC236}">
                <a16:creationId xmlns:a16="http://schemas.microsoft.com/office/drawing/2014/main" id="{D4E3B09F-0161-4C29-92CA-8B7C3A3EAE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43" name="Picture 1542" hidden="1">
            <a:extLst>
              <a:ext uri="{FF2B5EF4-FFF2-40B4-BE49-F238E27FC236}">
                <a16:creationId xmlns:a16="http://schemas.microsoft.com/office/drawing/2014/main" id="{E6CFE4AA-8285-4D4D-BCB7-59C333436A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44" name="SaveContBtn" hidden="1">
          <a:extLst>
            <a:ext uri="{FF2B5EF4-FFF2-40B4-BE49-F238E27FC236}">
              <a16:creationId xmlns:a16="http://schemas.microsoft.com/office/drawing/2014/main" id="{18563A26-200D-4F90-8F7B-50A5C995DF80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45" name="Rounded Rectangle 4" hidden="1">
            <a:extLst>
              <a:ext uri="{FF2B5EF4-FFF2-40B4-BE49-F238E27FC236}">
                <a16:creationId xmlns:a16="http://schemas.microsoft.com/office/drawing/2014/main" id="{B0DD5061-5220-49BF-B704-E4F89906883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46" name="Picture 1545" hidden="1">
            <a:extLst>
              <a:ext uri="{FF2B5EF4-FFF2-40B4-BE49-F238E27FC236}">
                <a16:creationId xmlns:a16="http://schemas.microsoft.com/office/drawing/2014/main" id="{A10BDB6B-A51E-4C0D-815B-20EC083976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47" name="SaveContBtn" hidden="1">
          <a:extLst>
            <a:ext uri="{FF2B5EF4-FFF2-40B4-BE49-F238E27FC236}">
              <a16:creationId xmlns:a16="http://schemas.microsoft.com/office/drawing/2014/main" id="{6E204719-47BA-49A5-843C-7A3C432C3124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48" name="Rounded Rectangle 4" hidden="1">
            <a:extLst>
              <a:ext uri="{FF2B5EF4-FFF2-40B4-BE49-F238E27FC236}">
                <a16:creationId xmlns:a16="http://schemas.microsoft.com/office/drawing/2014/main" id="{39FCC9ED-1E8E-4F5E-8CE0-D507E974352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49" name="Picture 1548" hidden="1">
            <a:extLst>
              <a:ext uri="{FF2B5EF4-FFF2-40B4-BE49-F238E27FC236}">
                <a16:creationId xmlns:a16="http://schemas.microsoft.com/office/drawing/2014/main" id="{56500F08-FA24-403D-9712-0E2E6707E2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50" name="SaveContBtn" hidden="1">
          <a:extLst>
            <a:ext uri="{FF2B5EF4-FFF2-40B4-BE49-F238E27FC236}">
              <a16:creationId xmlns:a16="http://schemas.microsoft.com/office/drawing/2014/main" id="{CECABBEC-3D49-4AF9-9ED4-DEED5BC0413F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51" name="Rounded Rectangle 4" hidden="1">
            <a:extLst>
              <a:ext uri="{FF2B5EF4-FFF2-40B4-BE49-F238E27FC236}">
                <a16:creationId xmlns:a16="http://schemas.microsoft.com/office/drawing/2014/main" id="{53798A20-90AC-4C11-BF98-F763FB1426B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52" name="Picture 1551" hidden="1">
            <a:extLst>
              <a:ext uri="{FF2B5EF4-FFF2-40B4-BE49-F238E27FC236}">
                <a16:creationId xmlns:a16="http://schemas.microsoft.com/office/drawing/2014/main" id="{9596DB5A-BB64-4476-A116-DA572558B9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53" name="SaveContBtn" hidden="1">
          <a:extLst>
            <a:ext uri="{FF2B5EF4-FFF2-40B4-BE49-F238E27FC236}">
              <a16:creationId xmlns:a16="http://schemas.microsoft.com/office/drawing/2014/main" id="{E41F8780-F5C6-4E52-86D0-F08C6CFA4A01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54" name="Rounded Rectangle 4" hidden="1">
            <a:extLst>
              <a:ext uri="{FF2B5EF4-FFF2-40B4-BE49-F238E27FC236}">
                <a16:creationId xmlns:a16="http://schemas.microsoft.com/office/drawing/2014/main" id="{300F3829-D351-446B-B1B9-A1D4DEDC268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55" name="Picture 1554" hidden="1">
            <a:extLst>
              <a:ext uri="{FF2B5EF4-FFF2-40B4-BE49-F238E27FC236}">
                <a16:creationId xmlns:a16="http://schemas.microsoft.com/office/drawing/2014/main" id="{FBE90698-43C6-4996-AEB0-261B8B9C16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56" name="SaveContBtn" hidden="1">
          <a:extLst>
            <a:ext uri="{FF2B5EF4-FFF2-40B4-BE49-F238E27FC236}">
              <a16:creationId xmlns:a16="http://schemas.microsoft.com/office/drawing/2014/main" id="{E185F114-521C-48A8-AF16-D5A5B54151C7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57" name="Rounded Rectangle 4" hidden="1">
            <a:extLst>
              <a:ext uri="{FF2B5EF4-FFF2-40B4-BE49-F238E27FC236}">
                <a16:creationId xmlns:a16="http://schemas.microsoft.com/office/drawing/2014/main" id="{87E8159E-154E-4BE5-8F50-AEDFE6E6001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58" name="Picture 1557" hidden="1">
            <a:extLst>
              <a:ext uri="{FF2B5EF4-FFF2-40B4-BE49-F238E27FC236}">
                <a16:creationId xmlns:a16="http://schemas.microsoft.com/office/drawing/2014/main" id="{2B9F0C1E-275A-49C1-A98E-FEF43B9FA9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59" name="SaveContBtn" hidden="1">
          <a:extLst>
            <a:ext uri="{FF2B5EF4-FFF2-40B4-BE49-F238E27FC236}">
              <a16:creationId xmlns:a16="http://schemas.microsoft.com/office/drawing/2014/main" id="{4C9C65C9-7A1F-4C17-AC98-C50262A696DB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60" name="Rounded Rectangle 4" hidden="1">
            <a:extLst>
              <a:ext uri="{FF2B5EF4-FFF2-40B4-BE49-F238E27FC236}">
                <a16:creationId xmlns:a16="http://schemas.microsoft.com/office/drawing/2014/main" id="{E7E3843A-D618-452E-A0B0-3622A2482C8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61" name="Picture 1560" hidden="1">
            <a:extLst>
              <a:ext uri="{FF2B5EF4-FFF2-40B4-BE49-F238E27FC236}">
                <a16:creationId xmlns:a16="http://schemas.microsoft.com/office/drawing/2014/main" id="{E2A87A34-5617-48AD-AE51-555E4D8164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62" name="SaveContBtn" hidden="1">
          <a:extLst>
            <a:ext uri="{FF2B5EF4-FFF2-40B4-BE49-F238E27FC236}">
              <a16:creationId xmlns:a16="http://schemas.microsoft.com/office/drawing/2014/main" id="{57AF0967-00B7-4E49-8677-A52C655592A8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63" name="Rounded Rectangle 4" hidden="1">
            <a:extLst>
              <a:ext uri="{FF2B5EF4-FFF2-40B4-BE49-F238E27FC236}">
                <a16:creationId xmlns:a16="http://schemas.microsoft.com/office/drawing/2014/main" id="{079F20B3-9072-4664-A06D-008A36B84F5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64" name="Picture 1563" hidden="1">
            <a:extLst>
              <a:ext uri="{FF2B5EF4-FFF2-40B4-BE49-F238E27FC236}">
                <a16:creationId xmlns:a16="http://schemas.microsoft.com/office/drawing/2014/main" id="{BDE69FEF-35F8-4893-88FE-B3EA5D84E5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65" name="SaveContBtn" hidden="1">
          <a:extLst>
            <a:ext uri="{FF2B5EF4-FFF2-40B4-BE49-F238E27FC236}">
              <a16:creationId xmlns:a16="http://schemas.microsoft.com/office/drawing/2014/main" id="{10C40FC8-FE75-4A39-AA25-A8A11195388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66" name="Rounded Rectangle 4" hidden="1">
            <a:extLst>
              <a:ext uri="{FF2B5EF4-FFF2-40B4-BE49-F238E27FC236}">
                <a16:creationId xmlns:a16="http://schemas.microsoft.com/office/drawing/2014/main" id="{3FAB5BA2-CC96-45D9-BE32-0980C753F12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67" name="Picture 1566" hidden="1">
            <a:extLst>
              <a:ext uri="{FF2B5EF4-FFF2-40B4-BE49-F238E27FC236}">
                <a16:creationId xmlns:a16="http://schemas.microsoft.com/office/drawing/2014/main" id="{C5893B4B-D771-4D8C-A2B6-017B379D2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68" name="SaveContBtn" hidden="1">
          <a:extLst>
            <a:ext uri="{FF2B5EF4-FFF2-40B4-BE49-F238E27FC236}">
              <a16:creationId xmlns:a16="http://schemas.microsoft.com/office/drawing/2014/main" id="{CBE1CC75-8404-4F0D-9724-DD0359817F8D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69" name="Rounded Rectangle 4" hidden="1">
            <a:extLst>
              <a:ext uri="{FF2B5EF4-FFF2-40B4-BE49-F238E27FC236}">
                <a16:creationId xmlns:a16="http://schemas.microsoft.com/office/drawing/2014/main" id="{C0C43AEE-33FA-4386-B6AD-945F2EEE4E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70" name="Picture 1569" hidden="1">
            <a:extLst>
              <a:ext uri="{FF2B5EF4-FFF2-40B4-BE49-F238E27FC236}">
                <a16:creationId xmlns:a16="http://schemas.microsoft.com/office/drawing/2014/main" id="{A7257519-E0EC-4F99-A5B5-E068B3ADCE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71" name="SaveContBtn" hidden="1">
          <a:extLst>
            <a:ext uri="{FF2B5EF4-FFF2-40B4-BE49-F238E27FC236}">
              <a16:creationId xmlns:a16="http://schemas.microsoft.com/office/drawing/2014/main" id="{2DB02ACC-49DA-4E96-83C5-6C076EAB7F09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72" name="Rounded Rectangle 4" hidden="1">
            <a:extLst>
              <a:ext uri="{FF2B5EF4-FFF2-40B4-BE49-F238E27FC236}">
                <a16:creationId xmlns:a16="http://schemas.microsoft.com/office/drawing/2014/main" id="{1BA8E68A-0CB6-4BD7-A521-E2980E354DF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73" name="Picture 1572" hidden="1">
            <a:extLst>
              <a:ext uri="{FF2B5EF4-FFF2-40B4-BE49-F238E27FC236}">
                <a16:creationId xmlns:a16="http://schemas.microsoft.com/office/drawing/2014/main" id="{B37A6068-96A7-41B9-B950-B116FDFAB4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74" name="SaveContBtn" hidden="1">
          <a:extLst>
            <a:ext uri="{FF2B5EF4-FFF2-40B4-BE49-F238E27FC236}">
              <a16:creationId xmlns:a16="http://schemas.microsoft.com/office/drawing/2014/main" id="{64E8FA40-EC10-47C4-920C-6EC1E5C680C6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75" name="Rounded Rectangle 4" hidden="1">
            <a:extLst>
              <a:ext uri="{FF2B5EF4-FFF2-40B4-BE49-F238E27FC236}">
                <a16:creationId xmlns:a16="http://schemas.microsoft.com/office/drawing/2014/main" id="{DB99827C-764F-4340-A206-677DBE7984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76" name="Picture 1575" hidden="1">
            <a:extLst>
              <a:ext uri="{FF2B5EF4-FFF2-40B4-BE49-F238E27FC236}">
                <a16:creationId xmlns:a16="http://schemas.microsoft.com/office/drawing/2014/main" id="{42159E51-A4A2-4B77-BBF0-661E7E29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77" name="SaveContBtn" hidden="1">
          <a:extLst>
            <a:ext uri="{FF2B5EF4-FFF2-40B4-BE49-F238E27FC236}">
              <a16:creationId xmlns:a16="http://schemas.microsoft.com/office/drawing/2014/main" id="{29C43E25-3BF7-4632-81E0-53C68889C9C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78" name="Rounded Rectangle 4" hidden="1">
            <a:extLst>
              <a:ext uri="{FF2B5EF4-FFF2-40B4-BE49-F238E27FC236}">
                <a16:creationId xmlns:a16="http://schemas.microsoft.com/office/drawing/2014/main" id="{6D7FB650-29C4-45B1-A14E-D90A9CF13A9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79" name="Picture 1578" hidden="1">
            <a:extLst>
              <a:ext uri="{FF2B5EF4-FFF2-40B4-BE49-F238E27FC236}">
                <a16:creationId xmlns:a16="http://schemas.microsoft.com/office/drawing/2014/main" id="{C22063E7-42BD-4A85-8382-7AB1363229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80" name="SaveContBtn" hidden="1">
          <a:extLst>
            <a:ext uri="{FF2B5EF4-FFF2-40B4-BE49-F238E27FC236}">
              <a16:creationId xmlns:a16="http://schemas.microsoft.com/office/drawing/2014/main" id="{AFBA0ADA-A059-4291-BE62-9AA029F1E57E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81" name="Rounded Rectangle 4" hidden="1">
            <a:extLst>
              <a:ext uri="{FF2B5EF4-FFF2-40B4-BE49-F238E27FC236}">
                <a16:creationId xmlns:a16="http://schemas.microsoft.com/office/drawing/2014/main" id="{50AD4F5B-2443-4E41-99E2-AEFCEF898DC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82" name="Picture 1581" hidden="1">
            <a:extLst>
              <a:ext uri="{FF2B5EF4-FFF2-40B4-BE49-F238E27FC236}">
                <a16:creationId xmlns:a16="http://schemas.microsoft.com/office/drawing/2014/main" id="{4A1DFD8C-CF6D-427A-9188-C10B61F9B8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83" name="SaveContBtn" hidden="1">
          <a:extLst>
            <a:ext uri="{FF2B5EF4-FFF2-40B4-BE49-F238E27FC236}">
              <a16:creationId xmlns:a16="http://schemas.microsoft.com/office/drawing/2014/main" id="{1578C1E2-18D9-4AAF-A918-93E47C31E0E9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84" name="Rounded Rectangle 4" hidden="1">
            <a:extLst>
              <a:ext uri="{FF2B5EF4-FFF2-40B4-BE49-F238E27FC236}">
                <a16:creationId xmlns:a16="http://schemas.microsoft.com/office/drawing/2014/main" id="{A3441E0D-4378-483F-94FF-45B5CB0E9D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85" name="Picture 1584" hidden="1">
            <a:extLst>
              <a:ext uri="{FF2B5EF4-FFF2-40B4-BE49-F238E27FC236}">
                <a16:creationId xmlns:a16="http://schemas.microsoft.com/office/drawing/2014/main" id="{5C097319-D8B8-47A0-A959-B8FEB0DE01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86" name="SaveContBtn" hidden="1">
          <a:extLst>
            <a:ext uri="{FF2B5EF4-FFF2-40B4-BE49-F238E27FC236}">
              <a16:creationId xmlns:a16="http://schemas.microsoft.com/office/drawing/2014/main" id="{4513C299-8056-4DC2-AD30-2623AC760CDC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87" name="Rounded Rectangle 4" hidden="1">
            <a:extLst>
              <a:ext uri="{FF2B5EF4-FFF2-40B4-BE49-F238E27FC236}">
                <a16:creationId xmlns:a16="http://schemas.microsoft.com/office/drawing/2014/main" id="{D3582547-7806-4BB3-A12C-0BF67AC69E3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88" name="Picture 1587" hidden="1">
            <a:extLst>
              <a:ext uri="{FF2B5EF4-FFF2-40B4-BE49-F238E27FC236}">
                <a16:creationId xmlns:a16="http://schemas.microsoft.com/office/drawing/2014/main" id="{48554E3F-6B16-42DA-964F-C75DA083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89" name="SaveContBtn" hidden="1">
          <a:extLst>
            <a:ext uri="{FF2B5EF4-FFF2-40B4-BE49-F238E27FC236}">
              <a16:creationId xmlns:a16="http://schemas.microsoft.com/office/drawing/2014/main" id="{9E9B2767-98D0-4B72-9E89-94A9101DBB9E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90" name="Rounded Rectangle 4" hidden="1">
            <a:extLst>
              <a:ext uri="{FF2B5EF4-FFF2-40B4-BE49-F238E27FC236}">
                <a16:creationId xmlns:a16="http://schemas.microsoft.com/office/drawing/2014/main" id="{5D4428CE-F752-4EEA-B671-EFE102D112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91" name="Picture 1590" hidden="1">
            <a:extLst>
              <a:ext uri="{FF2B5EF4-FFF2-40B4-BE49-F238E27FC236}">
                <a16:creationId xmlns:a16="http://schemas.microsoft.com/office/drawing/2014/main" id="{ED0F7F30-909F-4771-8C6F-654FC39433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92" name="SaveContBtn" hidden="1">
          <a:extLst>
            <a:ext uri="{FF2B5EF4-FFF2-40B4-BE49-F238E27FC236}">
              <a16:creationId xmlns:a16="http://schemas.microsoft.com/office/drawing/2014/main" id="{1E2A6AF3-BF89-4398-ADFF-94C76C1196BE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93" name="Rounded Rectangle 4" hidden="1">
            <a:extLst>
              <a:ext uri="{FF2B5EF4-FFF2-40B4-BE49-F238E27FC236}">
                <a16:creationId xmlns:a16="http://schemas.microsoft.com/office/drawing/2014/main" id="{50D49395-3877-4C33-8C89-2955E25B94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94" name="Picture 1593" hidden="1">
            <a:extLst>
              <a:ext uri="{FF2B5EF4-FFF2-40B4-BE49-F238E27FC236}">
                <a16:creationId xmlns:a16="http://schemas.microsoft.com/office/drawing/2014/main" id="{3491CC96-301F-499A-B9BB-FFDC269D32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95" name="SaveContBtn" hidden="1">
          <a:extLst>
            <a:ext uri="{FF2B5EF4-FFF2-40B4-BE49-F238E27FC236}">
              <a16:creationId xmlns:a16="http://schemas.microsoft.com/office/drawing/2014/main" id="{5130EE5A-241F-450F-9318-AF7B6D17A0F2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96" name="Rounded Rectangle 4" hidden="1">
            <a:extLst>
              <a:ext uri="{FF2B5EF4-FFF2-40B4-BE49-F238E27FC236}">
                <a16:creationId xmlns:a16="http://schemas.microsoft.com/office/drawing/2014/main" id="{EA8FB6D0-2ADF-4276-A7DD-FE81EEE2350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97" name="Picture 1596" hidden="1">
            <a:extLst>
              <a:ext uri="{FF2B5EF4-FFF2-40B4-BE49-F238E27FC236}">
                <a16:creationId xmlns:a16="http://schemas.microsoft.com/office/drawing/2014/main" id="{5635A6B3-0567-4197-BE4C-6027F5885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98" name="SaveContBtn" hidden="1">
          <a:extLst>
            <a:ext uri="{FF2B5EF4-FFF2-40B4-BE49-F238E27FC236}">
              <a16:creationId xmlns:a16="http://schemas.microsoft.com/office/drawing/2014/main" id="{FAE1A10C-CFB7-4AEE-9D40-7B0D5C067D80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99" name="Rounded Rectangle 4" hidden="1">
            <a:extLst>
              <a:ext uri="{FF2B5EF4-FFF2-40B4-BE49-F238E27FC236}">
                <a16:creationId xmlns:a16="http://schemas.microsoft.com/office/drawing/2014/main" id="{3A8724B7-F2BD-4CB0-B63B-11C43309BD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00" name="Picture 1599" hidden="1">
            <a:extLst>
              <a:ext uri="{FF2B5EF4-FFF2-40B4-BE49-F238E27FC236}">
                <a16:creationId xmlns:a16="http://schemas.microsoft.com/office/drawing/2014/main" id="{56FD5EEA-33AB-4FBD-8AD9-85997F58DB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601" name="SaveContBtn" hidden="1">
          <a:extLst>
            <a:ext uri="{FF2B5EF4-FFF2-40B4-BE49-F238E27FC236}">
              <a16:creationId xmlns:a16="http://schemas.microsoft.com/office/drawing/2014/main" id="{EF0CAA44-F880-4DEE-B641-54C019A90F25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02" name="Rounded Rectangle 4" hidden="1">
            <a:extLst>
              <a:ext uri="{FF2B5EF4-FFF2-40B4-BE49-F238E27FC236}">
                <a16:creationId xmlns:a16="http://schemas.microsoft.com/office/drawing/2014/main" id="{B9F1C06C-2FED-4275-8CE1-C0A16ED8496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03" name="Picture 1602" hidden="1">
            <a:extLst>
              <a:ext uri="{FF2B5EF4-FFF2-40B4-BE49-F238E27FC236}">
                <a16:creationId xmlns:a16="http://schemas.microsoft.com/office/drawing/2014/main" id="{830E5216-6A36-41AC-AD0A-AD3DA9DE8F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604" name="SaveContBtn" hidden="1">
          <a:extLst>
            <a:ext uri="{FF2B5EF4-FFF2-40B4-BE49-F238E27FC236}">
              <a16:creationId xmlns:a16="http://schemas.microsoft.com/office/drawing/2014/main" id="{301945E7-E6DB-4B00-9EE6-4FCC42A89702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05" name="Rounded Rectangle 4" hidden="1">
            <a:extLst>
              <a:ext uri="{FF2B5EF4-FFF2-40B4-BE49-F238E27FC236}">
                <a16:creationId xmlns:a16="http://schemas.microsoft.com/office/drawing/2014/main" id="{2343D345-13F6-4829-94DB-B4E588B7253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06" name="Picture 1605" hidden="1">
            <a:extLst>
              <a:ext uri="{FF2B5EF4-FFF2-40B4-BE49-F238E27FC236}">
                <a16:creationId xmlns:a16="http://schemas.microsoft.com/office/drawing/2014/main" id="{989D8200-7227-4046-AE35-5A2D504B40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07" name="SaveContBtn" hidden="1">
          <a:extLst>
            <a:ext uri="{FF2B5EF4-FFF2-40B4-BE49-F238E27FC236}">
              <a16:creationId xmlns:a16="http://schemas.microsoft.com/office/drawing/2014/main" id="{736D8FD9-FD22-4A7D-BAE2-5A11EE978EF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08" name="Rounded Rectangle 4" hidden="1">
            <a:extLst>
              <a:ext uri="{FF2B5EF4-FFF2-40B4-BE49-F238E27FC236}">
                <a16:creationId xmlns:a16="http://schemas.microsoft.com/office/drawing/2014/main" id="{5164B073-F580-4C57-9BE4-26FE2B09BEE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09" name="Picture 1608" hidden="1">
            <a:extLst>
              <a:ext uri="{FF2B5EF4-FFF2-40B4-BE49-F238E27FC236}">
                <a16:creationId xmlns:a16="http://schemas.microsoft.com/office/drawing/2014/main" id="{4DFB2B65-5150-47B0-9BF5-36312B3432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10" name="SaveContBtn" hidden="1">
          <a:extLst>
            <a:ext uri="{FF2B5EF4-FFF2-40B4-BE49-F238E27FC236}">
              <a16:creationId xmlns:a16="http://schemas.microsoft.com/office/drawing/2014/main" id="{01280626-0827-4A72-9CF2-D93A68073500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11" name="Rounded Rectangle 4" hidden="1">
            <a:extLst>
              <a:ext uri="{FF2B5EF4-FFF2-40B4-BE49-F238E27FC236}">
                <a16:creationId xmlns:a16="http://schemas.microsoft.com/office/drawing/2014/main" id="{764AE844-D0DA-4EE0-8F21-B83DFDF5F6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12" name="Picture 1611" hidden="1">
            <a:extLst>
              <a:ext uri="{FF2B5EF4-FFF2-40B4-BE49-F238E27FC236}">
                <a16:creationId xmlns:a16="http://schemas.microsoft.com/office/drawing/2014/main" id="{98C71758-3D8E-4D4A-9525-D3214C85DF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13" name="SaveContBtn" hidden="1">
          <a:extLst>
            <a:ext uri="{FF2B5EF4-FFF2-40B4-BE49-F238E27FC236}">
              <a16:creationId xmlns:a16="http://schemas.microsoft.com/office/drawing/2014/main" id="{C84D30A1-45BC-4BF6-9D5B-2B8E06FC65C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14" name="Rounded Rectangle 4" hidden="1">
            <a:extLst>
              <a:ext uri="{FF2B5EF4-FFF2-40B4-BE49-F238E27FC236}">
                <a16:creationId xmlns:a16="http://schemas.microsoft.com/office/drawing/2014/main" id="{661831C3-403B-49F0-8078-2DAF67BDA70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15" name="Picture 1614" hidden="1">
            <a:extLst>
              <a:ext uri="{FF2B5EF4-FFF2-40B4-BE49-F238E27FC236}">
                <a16:creationId xmlns:a16="http://schemas.microsoft.com/office/drawing/2014/main" id="{B70B7BE6-0949-418B-AA9A-902744819A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16" name="SaveContBtn" hidden="1">
          <a:extLst>
            <a:ext uri="{FF2B5EF4-FFF2-40B4-BE49-F238E27FC236}">
              <a16:creationId xmlns:a16="http://schemas.microsoft.com/office/drawing/2014/main" id="{62E59DC0-D039-4EE4-AB4B-53A7F0863069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17" name="Rounded Rectangle 4" hidden="1">
            <a:extLst>
              <a:ext uri="{FF2B5EF4-FFF2-40B4-BE49-F238E27FC236}">
                <a16:creationId xmlns:a16="http://schemas.microsoft.com/office/drawing/2014/main" id="{3D387D49-0B73-458A-B84D-CE7C3DED86E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18" name="Picture 1617" hidden="1">
            <a:extLst>
              <a:ext uri="{FF2B5EF4-FFF2-40B4-BE49-F238E27FC236}">
                <a16:creationId xmlns:a16="http://schemas.microsoft.com/office/drawing/2014/main" id="{C785C41B-C140-44F7-97C1-9FBA398F6C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19" name="SaveContBtn" hidden="1">
          <a:extLst>
            <a:ext uri="{FF2B5EF4-FFF2-40B4-BE49-F238E27FC236}">
              <a16:creationId xmlns:a16="http://schemas.microsoft.com/office/drawing/2014/main" id="{19C28F54-B36E-45F0-8A31-40950222AD75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20" name="Rounded Rectangle 4" hidden="1">
            <a:extLst>
              <a:ext uri="{FF2B5EF4-FFF2-40B4-BE49-F238E27FC236}">
                <a16:creationId xmlns:a16="http://schemas.microsoft.com/office/drawing/2014/main" id="{4B19FDCB-BBCD-4879-BAEA-670A365457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21" name="Picture 1620" hidden="1">
            <a:extLst>
              <a:ext uri="{FF2B5EF4-FFF2-40B4-BE49-F238E27FC236}">
                <a16:creationId xmlns:a16="http://schemas.microsoft.com/office/drawing/2014/main" id="{5CFEBF14-0EFE-481C-95BC-CBDF06B586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22" name="SaveContBtn" hidden="1">
          <a:extLst>
            <a:ext uri="{FF2B5EF4-FFF2-40B4-BE49-F238E27FC236}">
              <a16:creationId xmlns:a16="http://schemas.microsoft.com/office/drawing/2014/main" id="{043FC4B2-8DF2-4023-8F58-2EBC9E64300C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23" name="Rounded Rectangle 4" hidden="1">
            <a:extLst>
              <a:ext uri="{FF2B5EF4-FFF2-40B4-BE49-F238E27FC236}">
                <a16:creationId xmlns:a16="http://schemas.microsoft.com/office/drawing/2014/main" id="{57538089-8560-426D-B513-8915588C42D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24" name="Picture 1623" hidden="1">
            <a:extLst>
              <a:ext uri="{FF2B5EF4-FFF2-40B4-BE49-F238E27FC236}">
                <a16:creationId xmlns:a16="http://schemas.microsoft.com/office/drawing/2014/main" id="{B949A311-DBA5-4081-AE67-DEA47E747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25" name="SaveContBtn" hidden="1">
          <a:extLst>
            <a:ext uri="{FF2B5EF4-FFF2-40B4-BE49-F238E27FC236}">
              <a16:creationId xmlns:a16="http://schemas.microsoft.com/office/drawing/2014/main" id="{F1D5A0C3-423B-4924-82E8-2D2D04BE7B48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26" name="Rounded Rectangle 4" hidden="1">
            <a:extLst>
              <a:ext uri="{FF2B5EF4-FFF2-40B4-BE49-F238E27FC236}">
                <a16:creationId xmlns:a16="http://schemas.microsoft.com/office/drawing/2014/main" id="{89828A15-C1E0-4709-814C-414566DF07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27" name="Picture 1626" hidden="1">
            <a:extLst>
              <a:ext uri="{FF2B5EF4-FFF2-40B4-BE49-F238E27FC236}">
                <a16:creationId xmlns:a16="http://schemas.microsoft.com/office/drawing/2014/main" id="{58205CE6-C94B-4874-90A0-C4E662CF6D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28" name="SaveContBtn" hidden="1">
          <a:extLst>
            <a:ext uri="{FF2B5EF4-FFF2-40B4-BE49-F238E27FC236}">
              <a16:creationId xmlns:a16="http://schemas.microsoft.com/office/drawing/2014/main" id="{20B9094F-3FC9-4512-8981-1175126CC1C5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29" name="Rounded Rectangle 4" hidden="1">
            <a:extLst>
              <a:ext uri="{FF2B5EF4-FFF2-40B4-BE49-F238E27FC236}">
                <a16:creationId xmlns:a16="http://schemas.microsoft.com/office/drawing/2014/main" id="{B9BF954F-026E-4734-8CE1-C0A83C90C16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30" name="Picture 1629" hidden="1">
            <a:extLst>
              <a:ext uri="{FF2B5EF4-FFF2-40B4-BE49-F238E27FC236}">
                <a16:creationId xmlns:a16="http://schemas.microsoft.com/office/drawing/2014/main" id="{A9398309-7FAD-4C9A-8B6F-768EE4AFC5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31" name="SaveContBtn" hidden="1">
          <a:extLst>
            <a:ext uri="{FF2B5EF4-FFF2-40B4-BE49-F238E27FC236}">
              <a16:creationId xmlns:a16="http://schemas.microsoft.com/office/drawing/2014/main" id="{E3FB559D-F0F5-4209-BF93-57230F15FB64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32" name="Rounded Rectangle 4" hidden="1">
            <a:extLst>
              <a:ext uri="{FF2B5EF4-FFF2-40B4-BE49-F238E27FC236}">
                <a16:creationId xmlns:a16="http://schemas.microsoft.com/office/drawing/2014/main" id="{A0EF2DE5-5C85-4C75-B2AF-BAAB70B49F9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33" name="Picture 1632" hidden="1">
            <a:extLst>
              <a:ext uri="{FF2B5EF4-FFF2-40B4-BE49-F238E27FC236}">
                <a16:creationId xmlns:a16="http://schemas.microsoft.com/office/drawing/2014/main" id="{DEDA4FD3-2351-4579-B630-F93118A22A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34" name="SaveContBtn" hidden="1">
          <a:extLst>
            <a:ext uri="{FF2B5EF4-FFF2-40B4-BE49-F238E27FC236}">
              <a16:creationId xmlns:a16="http://schemas.microsoft.com/office/drawing/2014/main" id="{8C3E3719-475E-4FEA-A3C3-0E0F3365E239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35" name="Rounded Rectangle 4" hidden="1">
            <a:extLst>
              <a:ext uri="{FF2B5EF4-FFF2-40B4-BE49-F238E27FC236}">
                <a16:creationId xmlns:a16="http://schemas.microsoft.com/office/drawing/2014/main" id="{3E4314C0-66EE-411A-A8E1-B82EAD503F0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36" name="Picture 1635" hidden="1">
            <a:extLst>
              <a:ext uri="{FF2B5EF4-FFF2-40B4-BE49-F238E27FC236}">
                <a16:creationId xmlns:a16="http://schemas.microsoft.com/office/drawing/2014/main" id="{E8F64F1D-DE9E-48E3-8B70-C2C2142D4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37" name="SaveContBtn" hidden="1">
          <a:extLst>
            <a:ext uri="{FF2B5EF4-FFF2-40B4-BE49-F238E27FC236}">
              <a16:creationId xmlns:a16="http://schemas.microsoft.com/office/drawing/2014/main" id="{B70DB27D-39B3-42F8-961E-8DD06E1315EB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38" name="Rounded Rectangle 4" hidden="1">
            <a:extLst>
              <a:ext uri="{FF2B5EF4-FFF2-40B4-BE49-F238E27FC236}">
                <a16:creationId xmlns:a16="http://schemas.microsoft.com/office/drawing/2014/main" id="{70086DB9-3EFB-47E7-8CA2-AAC8E2A8431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39" name="Picture 1638" hidden="1">
            <a:extLst>
              <a:ext uri="{FF2B5EF4-FFF2-40B4-BE49-F238E27FC236}">
                <a16:creationId xmlns:a16="http://schemas.microsoft.com/office/drawing/2014/main" id="{BA15135D-7BCD-40CF-A415-CD96DD7C1E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40" name="SaveContBtn" hidden="1">
          <a:extLst>
            <a:ext uri="{FF2B5EF4-FFF2-40B4-BE49-F238E27FC236}">
              <a16:creationId xmlns:a16="http://schemas.microsoft.com/office/drawing/2014/main" id="{83D8882C-0C5E-4346-A7FB-298E75B430B4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41" name="Rounded Rectangle 4" hidden="1">
            <a:extLst>
              <a:ext uri="{FF2B5EF4-FFF2-40B4-BE49-F238E27FC236}">
                <a16:creationId xmlns:a16="http://schemas.microsoft.com/office/drawing/2014/main" id="{EE9BCAB0-4953-45BF-8108-90D95638A9E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42" name="Picture 1641" hidden="1">
            <a:extLst>
              <a:ext uri="{FF2B5EF4-FFF2-40B4-BE49-F238E27FC236}">
                <a16:creationId xmlns:a16="http://schemas.microsoft.com/office/drawing/2014/main" id="{F39AFC91-5BB6-43D4-B7F2-1B105FB67C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43" name="SaveContBtn" hidden="1">
          <a:extLst>
            <a:ext uri="{FF2B5EF4-FFF2-40B4-BE49-F238E27FC236}">
              <a16:creationId xmlns:a16="http://schemas.microsoft.com/office/drawing/2014/main" id="{A838C7A5-3A72-4FFF-A74C-46C79255E03E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44" name="Rounded Rectangle 4" hidden="1">
            <a:extLst>
              <a:ext uri="{FF2B5EF4-FFF2-40B4-BE49-F238E27FC236}">
                <a16:creationId xmlns:a16="http://schemas.microsoft.com/office/drawing/2014/main" id="{FFF34B77-9ED5-4D90-ABC2-AC5077AF21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45" name="Picture 1644" hidden="1">
            <a:extLst>
              <a:ext uri="{FF2B5EF4-FFF2-40B4-BE49-F238E27FC236}">
                <a16:creationId xmlns:a16="http://schemas.microsoft.com/office/drawing/2014/main" id="{074F18B4-3F14-4E2D-93C8-8F724C83A8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46" name="SaveContBtn" hidden="1">
          <a:extLst>
            <a:ext uri="{FF2B5EF4-FFF2-40B4-BE49-F238E27FC236}">
              <a16:creationId xmlns:a16="http://schemas.microsoft.com/office/drawing/2014/main" id="{A7995914-0D89-45DE-852D-272FDCA16A7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47" name="Rounded Rectangle 4" hidden="1">
            <a:extLst>
              <a:ext uri="{FF2B5EF4-FFF2-40B4-BE49-F238E27FC236}">
                <a16:creationId xmlns:a16="http://schemas.microsoft.com/office/drawing/2014/main" id="{86B5467F-BDDF-4E1C-BEB3-9BF3ECF79C2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48" name="Picture 1647" hidden="1">
            <a:extLst>
              <a:ext uri="{FF2B5EF4-FFF2-40B4-BE49-F238E27FC236}">
                <a16:creationId xmlns:a16="http://schemas.microsoft.com/office/drawing/2014/main" id="{CA2A07A4-3D9E-44CF-95A5-472AED7F31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49" name="SaveContBtn" hidden="1">
          <a:extLst>
            <a:ext uri="{FF2B5EF4-FFF2-40B4-BE49-F238E27FC236}">
              <a16:creationId xmlns:a16="http://schemas.microsoft.com/office/drawing/2014/main" id="{411560A6-5943-4852-B6DF-C0F403B95036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50" name="Rounded Rectangle 4" hidden="1">
            <a:extLst>
              <a:ext uri="{FF2B5EF4-FFF2-40B4-BE49-F238E27FC236}">
                <a16:creationId xmlns:a16="http://schemas.microsoft.com/office/drawing/2014/main" id="{58D038CB-33BF-4A50-942F-36F0E34DD2B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51" name="Picture 1650" hidden="1">
            <a:extLst>
              <a:ext uri="{FF2B5EF4-FFF2-40B4-BE49-F238E27FC236}">
                <a16:creationId xmlns:a16="http://schemas.microsoft.com/office/drawing/2014/main" id="{7EE8E3B3-B172-488D-9EA9-050979925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52" name="SaveContBtn" hidden="1">
          <a:extLst>
            <a:ext uri="{FF2B5EF4-FFF2-40B4-BE49-F238E27FC236}">
              <a16:creationId xmlns:a16="http://schemas.microsoft.com/office/drawing/2014/main" id="{303660BB-463A-4337-A744-1B20A064E350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53" name="Rounded Rectangle 4" hidden="1">
            <a:extLst>
              <a:ext uri="{FF2B5EF4-FFF2-40B4-BE49-F238E27FC236}">
                <a16:creationId xmlns:a16="http://schemas.microsoft.com/office/drawing/2014/main" id="{3E3B6E94-EDF4-405C-935A-58A80BBE30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54" name="Picture 1653" hidden="1">
            <a:extLst>
              <a:ext uri="{FF2B5EF4-FFF2-40B4-BE49-F238E27FC236}">
                <a16:creationId xmlns:a16="http://schemas.microsoft.com/office/drawing/2014/main" id="{350E23EB-CA18-4FB1-8ECF-FA33CF55AC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55" name="SaveContBtn" hidden="1">
          <a:extLst>
            <a:ext uri="{FF2B5EF4-FFF2-40B4-BE49-F238E27FC236}">
              <a16:creationId xmlns:a16="http://schemas.microsoft.com/office/drawing/2014/main" id="{044B0EC3-9997-4579-861C-0FA88FCAAECD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56" name="Rounded Rectangle 4" hidden="1">
            <a:extLst>
              <a:ext uri="{FF2B5EF4-FFF2-40B4-BE49-F238E27FC236}">
                <a16:creationId xmlns:a16="http://schemas.microsoft.com/office/drawing/2014/main" id="{17D13B8B-C4E7-4FED-ACFD-8B3253B8E33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57" name="Picture 1656" hidden="1">
            <a:extLst>
              <a:ext uri="{FF2B5EF4-FFF2-40B4-BE49-F238E27FC236}">
                <a16:creationId xmlns:a16="http://schemas.microsoft.com/office/drawing/2014/main" id="{0B41094F-36CF-4341-A364-374CA3F380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58" name="SaveContBtn" hidden="1">
          <a:extLst>
            <a:ext uri="{FF2B5EF4-FFF2-40B4-BE49-F238E27FC236}">
              <a16:creationId xmlns:a16="http://schemas.microsoft.com/office/drawing/2014/main" id="{1820BE11-534E-44A3-A948-45D9D700BB60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59" name="Rounded Rectangle 4" hidden="1">
            <a:extLst>
              <a:ext uri="{FF2B5EF4-FFF2-40B4-BE49-F238E27FC236}">
                <a16:creationId xmlns:a16="http://schemas.microsoft.com/office/drawing/2014/main" id="{B64A186D-08E2-47C0-8CD2-F79A483F81B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60" name="Picture 1659" hidden="1">
            <a:extLst>
              <a:ext uri="{FF2B5EF4-FFF2-40B4-BE49-F238E27FC236}">
                <a16:creationId xmlns:a16="http://schemas.microsoft.com/office/drawing/2014/main" id="{627DDD79-9D6A-4A88-9B18-67A09CF6E3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61" name="SaveContBtn" hidden="1">
          <a:extLst>
            <a:ext uri="{FF2B5EF4-FFF2-40B4-BE49-F238E27FC236}">
              <a16:creationId xmlns:a16="http://schemas.microsoft.com/office/drawing/2014/main" id="{F1D865B1-668F-43A3-929D-CAE2F94D7611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62" name="Rounded Rectangle 4" hidden="1">
            <a:extLst>
              <a:ext uri="{FF2B5EF4-FFF2-40B4-BE49-F238E27FC236}">
                <a16:creationId xmlns:a16="http://schemas.microsoft.com/office/drawing/2014/main" id="{B774785D-DC3D-43D6-AD91-51BEBC9E3F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63" name="Picture 1662" hidden="1">
            <a:extLst>
              <a:ext uri="{FF2B5EF4-FFF2-40B4-BE49-F238E27FC236}">
                <a16:creationId xmlns:a16="http://schemas.microsoft.com/office/drawing/2014/main" id="{8E1B7C20-E163-4C24-BD81-3E96ACA49D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64" name="SaveContBtn" hidden="1">
          <a:extLst>
            <a:ext uri="{FF2B5EF4-FFF2-40B4-BE49-F238E27FC236}">
              <a16:creationId xmlns:a16="http://schemas.microsoft.com/office/drawing/2014/main" id="{9242384F-9985-47F0-ABE7-3A8A5C4FAFE8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65" name="Rounded Rectangle 4" hidden="1">
            <a:extLst>
              <a:ext uri="{FF2B5EF4-FFF2-40B4-BE49-F238E27FC236}">
                <a16:creationId xmlns:a16="http://schemas.microsoft.com/office/drawing/2014/main" id="{B6824E84-8D9B-44C7-9A2B-3E822B8865F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66" name="Picture 1665" hidden="1">
            <a:extLst>
              <a:ext uri="{FF2B5EF4-FFF2-40B4-BE49-F238E27FC236}">
                <a16:creationId xmlns:a16="http://schemas.microsoft.com/office/drawing/2014/main" id="{68EEBA18-0AEC-48C0-BF0A-CD513C376A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67" name="SaveContBtn" hidden="1">
          <a:extLst>
            <a:ext uri="{FF2B5EF4-FFF2-40B4-BE49-F238E27FC236}">
              <a16:creationId xmlns:a16="http://schemas.microsoft.com/office/drawing/2014/main" id="{B35D3473-9BD6-4A65-8870-8DA2AB7A8307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68" name="Rounded Rectangle 4" hidden="1">
            <a:extLst>
              <a:ext uri="{FF2B5EF4-FFF2-40B4-BE49-F238E27FC236}">
                <a16:creationId xmlns:a16="http://schemas.microsoft.com/office/drawing/2014/main" id="{23C287DC-B254-4D83-B112-6CF8887DF61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69" name="Picture 1668" hidden="1">
            <a:extLst>
              <a:ext uri="{FF2B5EF4-FFF2-40B4-BE49-F238E27FC236}">
                <a16:creationId xmlns:a16="http://schemas.microsoft.com/office/drawing/2014/main" id="{6DC5A3F6-A142-4D1F-804A-3EE1787230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70" name="SaveContBtn" hidden="1">
          <a:extLst>
            <a:ext uri="{FF2B5EF4-FFF2-40B4-BE49-F238E27FC236}">
              <a16:creationId xmlns:a16="http://schemas.microsoft.com/office/drawing/2014/main" id="{CF7B6201-214A-49D7-83EF-F8DAF2B9D857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71" name="Rounded Rectangle 4" hidden="1">
            <a:extLst>
              <a:ext uri="{FF2B5EF4-FFF2-40B4-BE49-F238E27FC236}">
                <a16:creationId xmlns:a16="http://schemas.microsoft.com/office/drawing/2014/main" id="{05F6BDD8-2C3D-4C0B-92D9-9966D5E68D1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72" name="Picture 1671" hidden="1">
            <a:extLst>
              <a:ext uri="{FF2B5EF4-FFF2-40B4-BE49-F238E27FC236}">
                <a16:creationId xmlns:a16="http://schemas.microsoft.com/office/drawing/2014/main" id="{564D518A-EDDD-4652-9B62-36A5C38927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73" name="SaveContBtn" hidden="1">
          <a:extLst>
            <a:ext uri="{FF2B5EF4-FFF2-40B4-BE49-F238E27FC236}">
              <a16:creationId xmlns:a16="http://schemas.microsoft.com/office/drawing/2014/main" id="{92A8141E-1F24-4B97-99F6-B546F0624D94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74" name="Rounded Rectangle 4" hidden="1">
            <a:extLst>
              <a:ext uri="{FF2B5EF4-FFF2-40B4-BE49-F238E27FC236}">
                <a16:creationId xmlns:a16="http://schemas.microsoft.com/office/drawing/2014/main" id="{FC383B27-3D26-44DD-850C-27D24A92F16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75" name="Picture 1674" hidden="1">
            <a:extLst>
              <a:ext uri="{FF2B5EF4-FFF2-40B4-BE49-F238E27FC236}">
                <a16:creationId xmlns:a16="http://schemas.microsoft.com/office/drawing/2014/main" id="{97AC7335-DECA-4DCE-AD1F-BD35ED56F7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76" name="SaveContBtn" hidden="1">
          <a:extLst>
            <a:ext uri="{FF2B5EF4-FFF2-40B4-BE49-F238E27FC236}">
              <a16:creationId xmlns:a16="http://schemas.microsoft.com/office/drawing/2014/main" id="{9E3F7878-28AE-435C-976A-EC895423004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77" name="Rounded Rectangle 4" hidden="1">
            <a:extLst>
              <a:ext uri="{FF2B5EF4-FFF2-40B4-BE49-F238E27FC236}">
                <a16:creationId xmlns:a16="http://schemas.microsoft.com/office/drawing/2014/main" id="{CF37BD1F-AD41-4AA6-BECA-6E24C62A66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78" name="Picture 1677" hidden="1">
            <a:extLst>
              <a:ext uri="{FF2B5EF4-FFF2-40B4-BE49-F238E27FC236}">
                <a16:creationId xmlns:a16="http://schemas.microsoft.com/office/drawing/2014/main" id="{282930A9-1474-4067-B475-0590F7FD2A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79" name="SaveContBtn" hidden="1">
          <a:extLst>
            <a:ext uri="{FF2B5EF4-FFF2-40B4-BE49-F238E27FC236}">
              <a16:creationId xmlns:a16="http://schemas.microsoft.com/office/drawing/2014/main" id="{8826C461-CC3B-46DC-8632-2D19F9516A04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80" name="Rounded Rectangle 4" hidden="1">
            <a:extLst>
              <a:ext uri="{FF2B5EF4-FFF2-40B4-BE49-F238E27FC236}">
                <a16:creationId xmlns:a16="http://schemas.microsoft.com/office/drawing/2014/main" id="{798EEAEE-0B9C-436F-ACEC-0365160939B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81" name="Picture 1680" hidden="1">
            <a:extLst>
              <a:ext uri="{FF2B5EF4-FFF2-40B4-BE49-F238E27FC236}">
                <a16:creationId xmlns:a16="http://schemas.microsoft.com/office/drawing/2014/main" id="{0C7242D6-867D-46AF-B06C-5EB0F51FC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82" name="SaveContBtn" hidden="1">
          <a:extLst>
            <a:ext uri="{FF2B5EF4-FFF2-40B4-BE49-F238E27FC236}">
              <a16:creationId xmlns:a16="http://schemas.microsoft.com/office/drawing/2014/main" id="{21FB03A6-75CF-4F0F-B9A1-BFC35D14283B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83" name="Rounded Rectangle 4" hidden="1">
            <a:extLst>
              <a:ext uri="{FF2B5EF4-FFF2-40B4-BE49-F238E27FC236}">
                <a16:creationId xmlns:a16="http://schemas.microsoft.com/office/drawing/2014/main" id="{50F19AFA-6547-4B52-AB17-F4C649E6E54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84" name="Picture 1683" hidden="1">
            <a:extLst>
              <a:ext uri="{FF2B5EF4-FFF2-40B4-BE49-F238E27FC236}">
                <a16:creationId xmlns:a16="http://schemas.microsoft.com/office/drawing/2014/main" id="{C79AC628-3A10-4489-A21B-4482BECEC1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85" name="SaveContBtn" hidden="1">
          <a:extLst>
            <a:ext uri="{FF2B5EF4-FFF2-40B4-BE49-F238E27FC236}">
              <a16:creationId xmlns:a16="http://schemas.microsoft.com/office/drawing/2014/main" id="{25A59430-E4B8-41CF-B9FA-B35B11B2999B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86" name="Rounded Rectangle 4" hidden="1">
            <a:extLst>
              <a:ext uri="{FF2B5EF4-FFF2-40B4-BE49-F238E27FC236}">
                <a16:creationId xmlns:a16="http://schemas.microsoft.com/office/drawing/2014/main" id="{E27EF045-9C98-44E8-99D9-555DBB9D4EF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87" name="Picture 1686" hidden="1">
            <a:extLst>
              <a:ext uri="{FF2B5EF4-FFF2-40B4-BE49-F238E27FC236}">
                <a16:creationId xmlns:a16="http://schemas.microsoft.com/office/drawing/2014/main" id="{B2350C34-D323-418C-A740-B4F5D8F91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88" name="SaveContBtn" hidden="1">
          <a:extLst>
            <a:ext uri="{FF2B5EF4-FFF2-40B4-BE49-F238E27FC236}">
              <a16:creationId xmlns:a16="http://schemas.microsoft.com/office/drawing/2014/main" id="{83334104-2A04-4BD4-B12E-3578DE37AE5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89" name="Rounded Rectangle 4" hidden="1">
            <a:extLst>
              <a:ext uri="{FF2B5EF4-FFF2-40B4-BE49-F238E27FC236}">
                <a16:creationId xmlns:a16="http://schemas.microsoft.com/office/drawing/2014/main" id="{A2895768-3046-4770-A437-9A6DA3DDABD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90" name="Picture 1689" hidden="1">
            <a:extLst>
              <a:ext uri="{FF2B5EF4-FFF2-40B4-BE49-F238E27FC236}">
                <a16:creationId xmlns:a16="http://schemas.microsoft.com/office/drawing/2014/main" id="{DE7BE8E6-E835-4463-848D-EEAEF8B35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91" name="SaveContBtn" hidden="1">
          <a:extLst>
            <a:ext uri="{FF2B5EF4-FFF2-40B4-BE49-F238E27FC236}">
              <a16:creationId xmlns:a16="http://schemas.microsoft.com/office/drawing/2014/main" id="{C241B705-A45C-47E7-8CE3-83000805F856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92" name="Rounded Rectangle 4" hidden="1">
            <a:extLst>
              <a:ext uri="{FF2B5EF4-FFF2-40B4-BE49-F238E27FC236}">
                <a16:creationId xmlns:a16="http://schemas.microsoft.com/office/drawing/2014/main" id="{05530712-E9CE-4CAF-A995-21247200634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93" name="Picture 1692" hidden="1">
            <a:extLst>
              <a:ext uri="{FF2B5EF4-FFF2-40B4-BE49-F238E27FC236}">
                <a16:creationId xmlns:a16="http://schemas.microsoft.com/office/drawing/2014/main" id="{66833F22-707D-4E3F-9903-882E0AEEA1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94" name="SaveContBtn" hidden="1">
          <a:extLst>
            <a:ext uri="{FF2B5EF4-FFF2-40B4-BE49-F238E27FC236}">
              <a16:creationId xmlns:a16="http://schemas.microsoft.com/office/drawing/2014/main" id="{ED5083C5-5C0D-4E43-A9AF-76E87E878579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95" name="Rounded Rectangle 4" hidden="1">
            <a:extLst>
              <a:ext uri="{FF2B5EF4-FFF2-40B4-BE49-F238E27FC236}">
                <a16:creationId xmlns:a16="http://schemas.microsoft.com/office/drawing/2014/main" id="{0EAB6E82-199B-4F74-A8A1-88402F1328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96" name="Picture 1695" hidden="1">
            <a:extLst>
              <a:ext uri="{FF2B5EF4-FFF2-40B4-BE49-F238E27FC236}">
                <a16:creationId xmlns:a16="http://schemas.microsoft.com/office/drawing/2014/main" id="{0621663E-1B5E-42DD-A35B-B98F206B40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97" name="SaveContBtn" hidden="1">
          <a:extLst>
            <a:ext uri="{FF2B5EF4-FFF2-40B4-BE49-F238E27FC236}">
              <a16:creationId xmlns:a16="http://schemas.microsoft.com/office/drawing/2014/main" id="{A79A3CA9-4994-4AF5-8CF6-50C811D5293A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98" name="Rounded Rectangle 4" hidden="1">
            <a:extLst>
              <a:ext uri="{FF2B5EF4-FFF2-40B4-BE49-F238E27FC236}">
                <a16:creationId xmlns:a16="http://schemas.microsoft.com/office/drawing/2014/main" id="{F9494BDF-50EE-42B4-8BC2-4D5638B3321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99" name="Picture 1698" hidden="1">
            <a:extLst>
              <a:ext uri="{FF2B5EF4-FFF2-40B4-BE49-F238E27FC236}">
                <a16:creationId xmlns:a16="http://schemas.microsoft.com/office/drawing/2014/main" id="{AC29A28A-16E2-4D07-97D7-088A76015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700" name="SaveContBtn" hidden="1">
          <a:extLst>
            <a:ext uri="{FF2B5EF4-FFF2-40B4-BE49-F238E27FC236}">
              <a16:creationId xmlns:a16="http://schemas.microsoft.com/office/drawing/2014/main" id="{49A40F9E-ACBE-4D23-8AF3-305655F61D4D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01" name="Rounded Rectangle 4" hidden="1">
            <a:extLst>
              <a:ext uri="{FF2B5EF4-FFF2-40B4-BE49-F238E27FC236}">
                <a16:creationId xmlns:a16="http://schemas.microsoft.com/office/drawing/2014/main" id="{9BC0E49A-74A8-45EC-9586-1CC9EC4E5F0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02" name="Picture 1701" hidden="1">
            <a:extLst>
              <a:ext uri="{FF2B5EF4-FFF2-40B4-BE49-F238E27FC236}">
                <a16:creationId xmlns:a16="http://schemas.microsoft.com/office/drawing/2014/main" id="{85567F60-D9AA-4795-B01A-B16A24ECFC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03" name="SaveContBtn" hidden="1">
          <a:extLst>
            <a:ext uri="{FF2B5EF4-FFF2-40B4-BE49-F238E27FC236}">
              <a16:creationId xmlns:a16="http://schemas.microsoft.com/office/drawing/2014/main" id="{35FCC5A0-1450-4475-A425-78E42114526D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04" name="Rounded Rectangle 4" hidden="1">
            <a:extLst>
              <a:ext uri="{FF2B5EF4-FFF2-40B4-BE49-F238E27FC236}">
                <a16:creationId xmlns:a16="http://schemas.microsoft.com/office/drawing/2014/main" id="{B342AEE3-307F-406F-A80C-1FC63FDA9F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05" name="Picture 1704" hidden="1">
            <a:extLst>
              <a:ext uri="{FF2B5EF4-FFF2-40B4-BE49-F238E27FC236}">
                <a16:creationId xmlns:a16="http://schemas.microsoft.com/office/drawing/2014/main" id="{A7B0F0C4-CA5B-40EA-9E38-725AC1623A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06" name="SaveContBtn" hidden="1">
          <a:extLst>
            <a:ext uri="{FF2B5EF4-FFF2-40B4-BE49-F238E27FC236}">
              <a16:creationId xmlns:a16="http://schemas.microsoft.com/office/drawing/2014/main" id="{0AE54A29-DAE0-4E4C-8138-A13E1CCD3C96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07" name="Rounded Rectangle 4" hidden="1">
            <a:extLst>
              <a:ext uri="{FF2B5EF4-FFF2-40B4-BE49-F238E27FC236}">
                <a16:creationId xmlns:a16="http://schemas.microsoft.com/office/drawing/2014/main" id="{C8737620-DF72-423C-A59B-D19634D38C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08" name="Picture 1707" hidden="1">
            <a:extLst>
              <a:ext uri="{FF2B5EF4-FFF2-40B4-BE49-F238E27FC236}">
                <a16:creationId xmlns:a16="http://schemas.microsoft.com/office/drawing/2014/main" id="{C6BA0EE6-CEE7-4C0C-BC6A-4A8F52DDD9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09" name="SaveContBtn" hidden="1">
          <a:extLst>
            <a:ext uri="{FF2B5EF4-FFF2-40B4-BE49-F238E27FC236}">
              <a16:creationId xmlns:a16="http://schemas.microsoft.com/office/drawing/2014/main" id="{A893698B-1AFC-48CC-9E2A-AF5B6EFF51C9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10" name="Rounded Rectangle 4" hidden="1">
            <a:extLst>
              <a:ext uri="{FF2B5EF4-FFF2-40B4-BE49-F238E27FC236}">
                <a16:creationId xmlns:a16="http://schemas.microsoft.com/office/drawing/2014/main" id="{635A866C-FEFC-4559-8363-274CA7FB535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11" name="Picture 1710" hidden="1">
            <a:extLst>
              <a:ext uri="{FF2B5EF4-FFF2-40B4-BE49-F238E27FC236}">
                <a16:creationId xmlns:a16="http://schemas.microsoft.com/office/drawing/2014/main" id="{11390136-57D9-4069-B189-B46CAD159F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12" name="SaveContBtn" hidden="1">
          <a:extLst>
            <a:ext uri="{FF2B5EF4-FFF2-40B4-BE49-F238E27FC236}">
              <a16:creationId xmlns:a16="http://schemas.microsoft.com/office/drawing/2014/main" id="{A6726B52-323A-47EB-9971-9D7B95E2CE7F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13" name="Rounded Rectangle 4" hidden="1">
            <a:extLst>
              <a:ext uri="{FF2B5EF4-FFF2-40B4-BE49-F238E27FC236}">
                <a16:creationId xmlns:a16="http://schemas.microsoft.com/office/drawing/2014/main" id="{11DFEC7F-1739-42D7-B6DC-BC6356EE3E5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14" name="Picture 1713" hidden="1">
            <a:extLst>
              <a:ext uri="{FF2B5EF4-FFF2-40B4-BE49-F238E27FC236}">
                <a16:creationId xmlns:a16="http://schemas.microsoft.com/office/drawing/2014/main" id="{8AE3BA95-BD91-4435-AD51-5272AF01C7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15" name="SaveContBtn" hidden="1">
          <a:extLst>
            <a:ext uri="{FF2B5EF4-FFF2-40B4-BE49-F238E27FC236}">
              <a16:creationId xmlns:a16="http://schemas.microsoft.com/office/drawing/2014/main" id="{750A3242-521A-482F-82E5-E436BCED6D8A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16" name="Rounded Rectangle 4" hidden="1">
            <a:extLst>
              <a:ext uri="{FF2B5EF4-FFF2-40B4-BE49-F238E27FC236}">
                <a16:creationId xmlns:a16="http://schemas.microsoft.com/office/drawing/2014/main" id="{061922DA-CDD9-4A9B-92BF-D2D9D09490B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17" name="Picture 1716" hidden="1">
            <a:extLst>
              <a:ext uri="{FF2B5EF4-FFF2-40B4-BE49-F238E27FC236}">
                <a16:creationId xmlns:a16="http://schemas.microsoft.com/office/drawing/2014/main" id="{FA5C3BE9-D3F5-40EB-A38C-CCCF8C9416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18" name="SaveContBtn" hidden="1">
          <a:extLst>
            <a:ext uri="{FF2B5EF4-FFF2-40B4-BE49-F238E27FC236}">
              <a16:creationId xmlns:a16="http://schemas.microsoft.com/office/drawing/2014/main" id="{0B7A69A3-BCF4-4783-BFE0-48B95AE44189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19" name="Rounded Rectangle 4" hidden="1">
            <a:extLst>
              <a:ext uri="{FF2B5EF4-FFF2-40B4-BE49-F238E27FC236}">
                <a16:creationId xmlns:a16="http://schemas.microsoft.com/office/drawing/2014/main" id="{D8EE5961-AD7B-4C87-892D-C1047B3B0FA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20" name="Picture 1719" hidden="1">
            <a:extLst>
              <a:ext uri="{FF2B5EF4-FFF2-40B4-BE49-F238E27FC236}">
                <a16:creationId xmlns:a16="http://schemas.microsoft.com/office/drawing/2014/main" id="{F2954946-9020-41D8-9827-97765F9AFE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21" name="SaveContBtn" hidden="1">
          <a:extLst>
            <a:ext uri="{FF2B5EF4-FFF2-40B4-BE49-F238E27FC236}">
              <a16:creationId xmlns:a16="http://schemas.microsoft.com/office/drawing/2014/main" id="{451E1E39-C8B4-4971-AFAA-B2FE13DC76B0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22" name="Rounded Rectangle 4" hidden="1">
            <a:extLst>
              <a:ext uri="{FF2B5EF4-FFF2-40B4-BE49-F238E27FC236}">
                <a16:creationId xmlns:a16="http://schemas.microsoft.com/office/drawing/2014/main" id="{57F24CC3-771E-4A4F-8A3E-33660761119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23" name="Picture 1722" hidden="1">
            <a:extLst>
              <a:ext uri="{FF2B5EF4-FFF2-40B4-BE49-F238E27FC236}">
                <a16:creationId xmlns:a16="http://schemas.microsoft.com/office/drawing/2014/main" id="{D8C75E78-BC23-4A00-A85E-661C80D725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24" name="SaveContBtn" hidden="1">
          <a:extLst>
            <a:ext uri="{FF2B5EF4-FFF2-40B4-BE49-F238E27FC236}">
              <a16:creationId xmlns:a16="http://schemas.microsoft.com/office/drawing/2014/main" id="{1225634C-1608-4562-B1AF-770DF69A8B8B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25" name="Rounded Rectangle 4" hidden="1">
            <a:extLst>
              <a:ext uri="{FF2B5EF4-FFF2-40B4-BE49-F238E27FC236}">
                <a16:creationId xmlns:a16="http://schemas.microsoft.com/office/drawing/2014/main" id="{6245A80C-FFF5-449E-BE80-BCCDF2CCED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26" name="Picture 1725" hidden="1">
            <a:extLst>
              <a:ext uri="{FF2B5EF4-FFF2-40B4-BE49-F238E27FC236}">
                <a16:creationId xmlns:a16="http://schemas.microsoft.com/office/drawing/2014/main" id="{D7D7F477-14D0-4FE3-B18C-05E8C37276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27" name="SaveContBtn" hidden="1">
          <a:extLst>
            <a:ext uri="{FF2B5EF4-FFF2-40B4-BE49-F238E27FC236}">
              <a16:creationId xmlns:a16="http://schemas.microsoft.com/office/drawing/2014/main" id="{57B60949-328F-4235-BCE4-D6AC2FB025D7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28" name="Rounded Rectangle 4" hidden="1">
            <a:extLst>
              <a:ext uri="{FF2B5EF4-FFF2-40B4-BE49-F238E27FC236}">
                <a16:creationId xmlns:a16="http://schemas.microsoft.com/office/drawing/2014/main" id="{26C70DAF-B686-4399-B61E-F33ABF03E91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29" name="Picture 1728" hidden="1">
            <a:extLst>
              <a:ext uri="{FF2B5EF4-FFF2-40B4-BE49-F238E27FC236}">
                <a16:creationId xmlns:a16="http://schemas.microsoft.com/office/drawing/2014/main" id="{6AC8E9B3-F80C-417D-8FC9-652FA6C220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30" name="SaveContBtn" hidden="1">
          <a:extLst>
            <a:ext uri="{FF2B5EF4-FFF2-40B4-BE49-F238E27FC236}">
              <a16:creationId xmlns:a16="http://schemas.microsoft.com/office/drawing/2014/main" id="{5825D736-0305-4087-8A2F-E0B8298DACDD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31" name="Rounded Rectangle 4" hidden="1">
            <a:extLst>
              <a:ext uri="{FF2B5EF4-FFF2-40B4-BE49-F238E27FC236}">
                <a16:creationId xmlns:a16="http://schemas.microsoft.com/office/drawing/2014/main" id="{CC76738D-752A-44E0-BC01-DE4D1E8AFB0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32" name="Picture 1731" hidden="1">
            <a:extLst>
              <a:ext uri="{FF2B5EF4-FFF2-40B4-BE49-F238E27FC236}">
                <a16:creationId xmlns:a16="http://schemas.microsoft.com/office/drawing/2014/main" id="{3BEE18AA-FB01-4085-B4A2-23C05D4798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33" name="SaveContBtn" hidden="1">
          <a:extLst>
            <a:ext uri="{FF2B5EF4-FFF2-40B4-BE49-F238E27FC236}">
              <a16:creationId xmlns:a16="http://schemas.microsoft.com/office/drawing/2014/main" id="{A1FA1E6C-BDF5-4B2F-A2C1-E0B4E79F9CCF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34" name="Rounded Rectangle 4" hidden="1">
            <a:extLst>
              <a:ext uri="{FF2B5EF4-FFF2-40B4-BE49-F238E27FC236}">
                <a16:creationId xmlns:a16="http://schemas.microsoft.com/office/drawing/2014/main" id="{BB3AD2A8-E555-4712-9D58-AE50C58BA6B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35" name="Picture 1734" hidden="1">
            <a:extLst>
              <a:ext uri="{FF2B5EF4-FFF2-40B4-BE49-F238E27FC236}">
                <a16:creationId xmlns:a16="http://schemas.microsoft.com/office/drawing/2014/main" id="{6DBE080F-78CE-44A8-B5C7-0CF83B00D9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36" name="SaveContBtn" hidden="1">
          <a:extLst>
            <a:ext uri="{FF2B5EF4-FFF2-40B4-BE49-F238E27FC236}">
              <a16:creationId xmlns:a16="http://schemas.microsoft.com/office/drawing/2014/main" id="{4946E433-934C-41E9-B573-1E82A81886EB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37" name="Rounded Rectangle 4" hidden="1">
            <a:extLst>
              <a:ext uri="{FF2B5EF4-FFF2-40B4-BE49-F238E27FC236}">
                <a16:creationId xmlns:a16="http://schemas.microsoft.com/office/drawing/2014/main" id="{5B50BDD1-6125-4421-B52C-5AA8596040A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38" name="Picture 1737" hidden="1">
            <a:extLst>
              <a:ext uri="{FF2B5EF4-FFF2-40B4-BE49-F238E27FC236}">
                <a16:creationId xmlns:a16="http://schemas.microsoft.com/office/drawing/2014/main" id="{D368A04F-E1DE-48EB-852E-2AA4B1975E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39" name="SaveContBtn" hidden="1">
          <a:extLst>
            <a:ext uri="{FF2B5EF4-FFF2-40B4-BE49-F238E27FC236}">
              <a16:creationId xmlns:a16="http://schemas.microsoft.com/office/drawing/2014/main" id="{BD988854-74FA-4C97-BC98-DD8ABE709F61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40" name="Rounded Rectangle 4" hidden="1">
            <a:extLst>
              <a:ext uri="{FF2B5EF4-FFF2-40B4-BE49-F238E27FC236}">
                <a16:creationId xmlns:a16="http://schemas.microsoft.com/office/drawing/2014/main" id="{64D170A5-C5A3-45F2-B38D-6A32F3EA86D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41" name="Picture 1740" hidden="1">
            <a:extLst>
              <a:ext uri="{FF2B5EF4-FFF2-40B4-BE49-F238E27FC236}">
                <a16:creationId xmlns:a16="http://schemas.microsoft.com/office/drawing/2014/main" id="{FF57F400-28B2-4F2D-9214-09E010FD74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42" name="SaveContBtn" hidden="1">
          <a:extLst>
            <a:ext uri="{FF2B5EF4-FFF2-40B4-BE49-F238E27FC236}">
              <a16:creationId xmlns:a16="http://schemas.microsoft.com/office/drawing/2014/main" id="{782666A1-9FF2-4347-BF64-69B7A2C24772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43" name="Rounded Rectangle 4" hidden="1">
            <a:extLst>
              <a:ext uri="{FF2B5EF4-FFF2-40B4-BE49-F238E27FC236}">
                <a16:creationId xmlns:a16="http://schemas.microsoft.com/office/drawing/2014/main" id="{3F06B0B0-3E63-4C06-86F7-35CECAB873A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44" name="Picture 1743" hidden="1">
            <a:extLst>
              <a:ext uri="{FF2B5EF4-FFF2-40B4-BE49-F238E27FC236}">
                <a16:creationId xmlns:a16="http://schemas.microsoft.com/office/drawing/2014/main" id="{E87ABE9C-A1F1-4014-AFAD-C14EF35DDD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45" name="SaveContBtn" hidden="1">
          <a:extLst>
            <a:ext uri="{FF2B5EF4-FFF2-40B4-BE49-F238E27FC236}">
              <a16:creationId xmlns:a16="http://schemas.microsoft.com/office/drawing/2014/main" id="{127D64CC-9B58-4F20-A04B-41709BF0006D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46" name="Rounded Rectangle 4" hidden="1">
            <a:extLst>
              <a:ext uri="{FF2B5EF4-FFF2-40B4-BE49-F238E27FC236}">
                <a16:creationId xmlns:a16="http://schemas.microsoft.com/office/drawing/2014/main" id="{5FC9F7B9-DAE1-4296-B07A-825CFAD1462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47" name="Picture 1746" hidden="1">
            <a:extLst>
              <a:ext uri="{FF2B5EF4-FFF2-40B4-BE49-F238E27FC236}">
                <a16:creationId xmlns:a16="http://schemas.microsoft.com/office/drawing/2014/main" id="{84B9D436-2319-44F2-983B-6DED71F352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48" name="SaveContBtn" hidden="1">
          <a:extLst>
            <a:ext uri="{FF2B5EF4-FFF2-40B4-BE49-F238E27FC236}">
              <a16:creationId xmlns:a16="http://schemas.microsoft.com/office/drawing/2014/main" id="{F40A7DDD-8299-47D2-8D71-2E289B091CC5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49" name="Rounded Rectangle 4" hidden="1">
            <a:extLst>
              <a:ext uri="{FF2B5EF4-FFF2-40B4-BE49-F238E27FC236}">
                <a16:creationId xmlns:a16="http://schemas.microsoft.com/office/drawing/2014/main" id="{4EE495B9-EA5D-4422-80F0-CE4FCD02C05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50" name="Picture 1749" hidden="1">
            <a:extLst>
              <a:ext uri="{FF2B5EF4-FFF2-40B4-BE49-F238E27FC236}">
                <a16:creationId xmlns:a16="http://schemas.microsoft.com/office/drawing/2014/main" id="{5207455F-818A-4363-92B0-1C23C05326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51" name="SaveContBtn" hidden="1">
          <a:extLst>
            <a:ext uri="{FF2B5EF4-FFF2-40B4-BE49-F238E27FC236}">
              <a16:creationId xmlns:a16="http://schemas.microsoft.com/office/drawing/2014/main" id="{F8DC2AC8-30BB-4E82-8EC8-C7F7A8E5B5C9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52" name="Rounded Rectangle 4" hidden="1">
            <a:extLst>
              <a:ext uri="{FF2B5EF4-FFF2-40B4-BE49-F238E27FC236}">
                <a16:creationId xmlns:a16="http://schemas.microsoft.com/office/drawing/2014/main" id="{1170A197-C00D-4FC2-971E-6CDFA735256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53" name="Picture 1752" hidden="1">
            <a:extLst>
              <a:ext uri="{FF2B5EF4-FFF2-40B4-BE49-F238E27FC236}">
                <a16:creationId xmlns:a16="http://schemas.microsoft.com/office/drawing/2014/main" id="{16FA89C1-3990-4BB3-AF09-E85B52226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54" name="SaveContBtn" hidden="1">
          <a:extLst>
            <a:ext uri="{FF2B5EF4-FFF2-40B4-BE49-F238E27FC236}">
              <a16:creationId xmlns:a16="http://schemas.microsoft.com/office/drawing/2014/main" id="{973A0E14-BE73-419B-96A9-8DEE213C26EF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55" name="Rounded Rectangle 4" hidden="1">
            <a:extLst>
              <a:ext uri="{FF2B5EF4-FFF2-40B4-BE49-F238E27FC236}">
                <a16:creationId xmlns:a16="http://schemas.microsoft.com/office/drawing/2014/main" id="{790FBCE4-DC92-4034-B52C-A64BAE1B642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56" name="Picture 1755" hidden="1">
            <a:extLst>
              <a:ext uri="{FF2B5EF4-FFF2-40B4-BE49-F238E27FC236}">
                <a16:creationId xmlns:a16="http://schemas.microsoft.com/office/drawing/2014/main" id="{2FA6C168-16ED-45C2-810D-F6A089F1C9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57" name="SaveContBtn" hidden="1">
          <a:extLst>
            <a:ext uri="{FF2B5EF4-FFF2-40B4-BE49-F238E27FC236}">
              <a16:creationId xmlns:a16="http://schemas.microsoft.com/office/drawing/2014/main" id="{4CE87E67-6BE0-4425-90F1-D53E32FA15B1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58" name="Rounded Rectangle 4" hidden="1">
            <a:extLst>
              <a:ext uri="{FF2B5EF4-FFF2-40B4-BE49-F238E27FC236}">
                <a16:creationId xmlns:a16="http://schemas.microsoft.com/office/drawing/2014/main" id="{70DDF506-F745-43BF-A708-BC758A139C7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59" name="Picture 1758" hidden="1">
            <a:extLst>
              <a:ext uri="{FF2B5EF4-FFF2-40B4-BE49-F238E27FC236}">
                <a16:creationId xmlns:a16="http://schemas.microsoft.com/office/drawing/2014/main" id="{ACAAA720-8FD7-433F-8F90-D3C4FD692D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60" name="SaveContBtn" hidden="1">
          <a:extLst>
            <a:ext uri="{FF2B5EF4-FFF2-40B4-BE49-F238E27FC236}">
              <a16:creationId xmlns:a16="http://schemas.microsoft.com/office/drawing/2014/main" id="{35FBC485-198A-49D0-80D0-F52C7DE2E105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61" name="Rounded Rectangle 4" hidden="1">
            <a:extLst>
              <a:ext uri="{FF2B5EF4-FFF2-40B4-BE49-F238E27FC236}">
                <a16:creationId xmlns:a16="http://schemas.microsoft.com/office/drawing/2014/main" id="{0513E827-4D02-44D1-9DDE-38CCFB265FB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62" name="Picture 1761" hidden="1">
            <a:extLst>
              <a:ext uri="{FF2B5EF4-FFF2-40B4-BE49-F238E27FC236}">
                <a16:creationId xmlns:a16="http://schemas.microsoft.com/office/drawing/2014/main" id="{E7AF252D-B4C1-4B4D-A2A1-DE2BD3EF19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63" name="SaveContBtn" hidden="1">
          <a:extLst>
            <a:ext uri="{FF2B5EF4-FFF2-40B4-BE49-F238E27FC236}">
              <a16:creationId xmlns:a16="http://schemas.microsoft.com/office/drawing/2014/main" id="{35347A27-1135-47D0-9FD3-20385A033916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64" name="Rounded Rectangle 4" hidden="1">
            <a:extLst>
              <a:ext uri="{FF2B5EF4-FFF2-40B4-BE49-F238E27FC236}">
                <a16:creationId xmlns:a16="http://schemas.microsoft.com/office/drawing/2014/main" id="{42BAAA9F-D8F8-4AA5-A083-4392FA0C2B8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65" name="Picture 1764" hidden="1">
            <a:extLst>
              <a:ext uri="{FF2B5EF4-FFF2-40B4-BE49-F238E27FC236}">
                <a16:creationId xmlns:a16="http://schemas.microsoft.com/office/drawing/2014/main" id="{3928D985-C900-44E6-A4E3-0D00E76C32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66" name="SaveContBtn" hidden="1">
          <a:extLst>
            <a:ext uri="{FF2B5EF4-FFF2-40B4-BE49-F238E27FC236}">
              <a16:creationId xmlns:a16="http://schemas.microsoft.com/office/drawing/2014/main" id="{AF264846-144B-4697-8DB4-D8388511DA36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67" name="Rounded Rectangle 4" hidden="1">
            <a:extLst>
              <a:ext uri="{FF2B5EF4-FFF2-40B4-BE49-F238E27FC236}">
                <a16:creationId xmlns:a16="http://schemas.microsoft.com/office/drawing/2014/main" id="{0554DC6A-1714-4D83-ABA5-AA58CB018A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68" name="Picture 1767" hidden="1">
            <a:extLst>
              <a:ext uri="{FF2B5EF4-FFF2-40B4-BE49-F238E27FC236}">
                <a16:creationId xmlns:a16="http://schemas.microsoft.com/office/drawing/2014/main" id="{09713D2B-7E1E-47C5-8B79-97C80CE4E7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69" name="SaveContBtn" hidden="1">
          <a:extLst>
            <a:ext uri="{FF2B5EF4-FFF2-40B4-BE49-F238E27FC236}">
              <a16:creationId xmlns:a16="http://schemas.microsoft.com/office/drawing/2014/main" id="{2691DBC1-DFE8-4E17-91B4-61F08A77AADD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70" name="Rounded Rectangle 4" hidden="1">
            <a:extLst>
              <a:ext uri="{FF2B5EF4-FFF2-40B4-BE49-F238E27FC236}">
                <a16:creationId xmlns:a16="http://schemas.microsoft.com/office/drawing/2014/main" id="{E85A84B1-9530-40BF-A114-0A6E00EAD40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71" name="Picture 1770" hidden="1">
            <a:extLst>
              <a:ext uri="{FF2B5EF4-FFF2-40B4-BE49-F238E27FC236}">
                <a16:creationId xmlns:a16="http://schemas.microsoft.com/office/drawing/2014/main" id="{4FFEAA55-1D03-4CDD-94D5-9941C677EC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72" name="SaveContBtn" hidden="1">
          <a:extLst>
            <a:ext uri="{FF2B5EF4-FFF2-40B4-BE49-F238E27FC236}">
              <a16:creationId xmlns:a16="http://schemas.microsoft.com/office/drawing/2014/main" id="{393D88FF-8F7D-44FF-AB7A-61A7B32C0C01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73" name="Rounded Rectangle 4" hidden="1">
            <a:extLst>
              <a:ext uri="{FF2B5EF4-FFF2-40B4-BE49-F238E27FC236}">
                <a16:creationId xmlns:a16="http://schemas.microsoft.com/office/drawing/2014/main" id="{D0CDCFCB-A4B1-4E17-B962-8255B144E0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74" name="Picture 1773" hidden="1">
            <a:extLst>
              <a:ext uri="{FF2B5EF4-FFF2-40B4-BE49-F238E27FC236}">
                <a16:creationId xmlns:a16="http://schemas.microsoft.com/office/drawing/2014/main" id="{06AB466B-5D8E-4204-9BE4-E6E4CD120D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75" name="SaveContBtn" hidden="1">
          <a:extLst>
            <a:ext uri="{FF2B5EF4-FFF2-40B4-BE49-F238E27FC236}">
              <a16:creationId xmlns:a16="http://schemas.microsoft.com/office/drawing/2014/main" id="{34F2224B-F1D0-4E36-B92B-24B80DE636E3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76" name="Rounded Rectangle 4" hidden="1">
            <a:extLst>
              <a:ext uri="{FF2B5EF4-FFF2-40B4-BE49-F238E27FC236}">
                <a16:creationId xmlns:a16="http://schemas.microsoft.com/office/drawing/2014/main" id="{9931908B-B667-4D39-B384-A996B420D83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77" name="Picture 1776" hidden="1">
            <a:extLst>
              <a:ext uri="{FF2B5EF4-FFF2-40B4-BE49-F238E27FC236}">
                <a16:creationId xmlns:a16="http://schemas.microsoft.com/office/drawing/2014/main" id="{557D5C4D-9DB3-4EA9-AD85-8AC132BA42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78" name="SaveContBtn" hidden="1">
          <a:extLst>
            <a:ext uri="{FF2B5EF4-FFF2-40B4-BE49-F238E27FC236}">
              <a16:creationId xmlns:a16="http://schemas.microsoft.com/office/drawing/2014/main" id="{835B384B-09C3-401B-A467-9531B14F2EB8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79" name="Rounded Rectangle 4" hidden="1">
            <a:extLst>
              <a:ext uri="{FF2B5EF4-FFF2-40B4-BE49-F238E27FC236}">
                <a16:creationId xmlns:a16="http://schemas.microsoft.com/office/drawing/2014/main" id="{C06B23E5-92FA-4F2F-8C9C-06BCF14FBC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80" name="Picture 1779" hidden="1">
            <a:extLst>
              <a:ext uri="{FF2B5EF4-FFF2-40B4-BE49-F238E27FC236}">
                <a16:creationId xmlns:a16="http://schemas.microsoft.com/office/drawing/2014/main" id="{B52B8FF0-05F4-43B7-B1FB-35C3641CCB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81" name="SaveContBtn" hidden="1">
          <a:extLst>
            <a:ext uri="{FF2B5EF4-FFF2-40B4-BE49-F238E27FC236}">
              <a16:creationId xmlns:a16="http://schemas.microsoft.com/office/drawing/2014/main" id="{FEA728D8-68C3-44A3-9435-8228700DF14B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82" name="Rounded Rectangle 4" hidden="1">
            <a:extLst>
              <a:ext uri="{FF2B5EF4-FFF2-40B4-BE49-F238E27FC236}">
                <a16:creationId xmlns:a16="http://schemas.microsoft.com/office/drawing/2014/main" id="{3E9444E3-FF3E-47BB-92A2-624A08BAE14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83" name="Picture 1782" hidden="1">
            <a:extLst>
              <a:ext uri="{FF2B5EF4-FFF2-40B4-BE49-F238E27FC236}">
                <a16:creationId xmlns:a16="http://schemas.microsoft.com/office/drawing/2014/main" id="{8E95E771-57EA-4CA0-A243-7B17D0E8B8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84" name="SaveContBtn" hidden="1">
          <a:extLst>
            <a:ext uri="{FF2B5EF4-FFF2-40B4-BE49-F238E27FC236}">
              <a16:creationId xmlns:a16="http://schemas.microsoft.com/office/drawing/2014/main" id="{C7201C52-0D77-44F8-ACD5-CC55B7FD8104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85" name="Rounded Rectangle 4" hidden="1">
            <a:extLst>
              <a:ext uri="{FF2B5EF4-FFF2-40B4-BE49-F238E27FC236}">
                <a16:creationId xmlns:a16="http://schemas.microsoft.com/office/drawing/2014/main" id="{932D7D59-58A2-4BED-B4FC-739715D041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86" name="Picture 1785" hidden="1">
            <a:extLst>
              <a:ext uri="{FF2B5EF4-FFF2-40B4-BE49-F238E27FC236}">
                <a16:creationId xmlns:a16="http://schemas.microsoft.com/office/drawing/2014/main" id="{0CADC557-7B46-4A3A-A5F6-2C94E2BE43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87" name="SaveContBtn" hidden="1">
          <a:extLst>
            <a:ext uri="{FF2B5EF4-FFF2-40B4-BE49-F238E27FC236}">
              <a16:creationId xmlns:a16="http://schemas.microsoft.com/office/drawing/2014/main" id="{EB49D288-4B69-4692-90E7-F47971041CBE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88" name="Rounded Rectangle 4" hidden="1">
            <a:extLst>
              <a:ext uri="{FF2B5EF4-FFF2-40B4-BE49-F238E27FC236}">
                <a16:creationId xmlns:a16="http://schemas.microsoft.com/office/drawing/2014/main" id="{AF91105D-CCFA-47A5-9626-62D4CAD73A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89" name="Picture 1788" hidden="1">
            <a:extLst>
              <a:ext uri="{FF2B5EF4-FFF2-40B4-BE49-F238E27FC236}">
                <a16:creationId xmlns:a16="http://schemas.microsoft.com/office/drawing/2014/main" id="{1E68795B-46A5-4FC5-8A89-78031446BA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90" name="SaveContBtn" hidden="1">
          <a:extLst>
            <a:ext uri="{FF2B5EF4-FFF2-40B4-BE49-F238E27FC236}">
              <a16:creationId xmlns:a16="http://schemas.microsoft.com/office/drawing/2014/main" id="{6C141CD8-CE2A-4DCB-B543-FF384AC8AE36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91" name="Rounded Rectangle 4" hidden="1">
            <a:extLst>
              <a:ext uri="{FF2B5EF4-FFF2-40B4-BE49-F238E27FC236}">
                <a16:creationId xmlns:a16="http://schemas.microsoft.com/office/drawing/2014/main" id="{CCADEC9A-7A1F-46CE-8F24-B5B939167A1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92" name="Picture 1791" hidden="1">
            <a:extLst>
              <a:ext uri="{FF2B5EF4-FFF2-40B4-BE49-F238E27FC236}">
                <a16:creationId xmlns:a16="http://schemas.microsoft.com/office/drawing/2014/main" id="{3E06D851-5297-42E7-9AAE-7A7FC767B1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93" name="SaveContBtn" hidden="1">
          <a:extLst>
            <a:ext uri="{FF2B5EF4-FFF2-40B4-BE49-F238E27FC236}">
              <a16:creationId xmlns:a16="http://schemas.microsoft.com/office/drawing/2014/main" id="{9C5BAE43-82DC-4E74-BAB6-3CAC639B014C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94" name="Rounded Rectangle 4" hidden="1">
            <a:extLst>
              <a:ext uri="{FF2B5EF4-FFF2-40B4-BE49-F238E27FC236}">
                <a16:creationId xmlns:a16="http://schemas.microsoft.com/office/drawing/2014/main" id="{E5C96B73-27C7-4D78-8695-74BA3FAB28F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95" name="Picture 1794" hidden="1">
            <a:extLst>
              <a:ext uri="{FF2B5EF4-FFF2-40B4-BE49-F238E27FC236}">
                <a16:creationId xmlns:a16="http://schemas.microsoft.com/office/drawing/2014/main" id="{155B20BB-5C9F-450F-8C8A-15E789BC7A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96" name="SaveContBtn" hidden="1">
          <a:extLst>
            <a:ext uri="{FF2B5EF4-FFF2-40B4-BE49-F238E27FC236}">
              <a16:creationId xmlns:a16="http://schemas.microsoft.com/office/drawing/2014/main" id="{EFB014B3-B6F5-4885-B32D-F480D7375AB4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97" name="Rounded Rectangle 4" hidden="1">
            <a:extLst>
              <a:ext uri="{FF2B5EF4-FFF2-40B4-BE49-F238E27FC236}">
                <a16:creationId xmlns:a16="http://schemas.microsoft.com/office/drawing/2014/main" id="{3C9B1AD0-F805-4A2A-B5AC-D40DD69EC7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98" name="Picture 1797" hidden="1">
            <a:extLst>
              <a:ext uri="{FF2B5EF4-FFF2-40B4-BE49-F238E27FC236}">
                <a16:creationId xmlns:a16="http://schemas.microsoft.com/office/drawing/2014/main" id="{D10ECD71-C2CC-4454-AD29-7CC86F8D59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799" name="SaveContBtn" hidden="1">
          <a:extLst>
            <a:ext uri="{FF2B5EF4-FFF2-40B4-BE49-F238E27FC236}">
              <a16:creationId xmlns:a16="http://schemas.microsoft.com/office/drawing/2014/main" id="{C04DE3A9-7670-4767-A5CA-771C8EC17656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00" name="Rounded Rectangle 4" hidden="1">
            <a:extLst>
              <a:ext uri="{FF2B5EF4-FFF2-40B4-BE49-F238E27FC236}">
                <a16:creationId xmlns:a16="http://schemas.microsoft.com/office/drawing/2014/main" id="{24A6637D-53AC-45E1-AC8D-2F72427BFBA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01" name="Picture 1800" hidden="1">
            <a:extLst>
              <a:ext uri="{FF2B5EF4-FFF2-40B4-BE49-F238E27FC236}">
                <a16:creationId xmlns:a16="http://schemas.microsoft.com/office/drawing/2014/main" id="{C31E270B-22DB-4B2D-8A62-C3BB7E4271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02" name="SaveContBtn" hidden="1">
          <a:extLst>
            <a:ext uri="{FF2B5EF4-FFF2-40B4-BE49-F238E27FC236}">
              <a16:creationId xmlns:a16="http://schemas.microsoft.com/office/drawing/2014/main" id="{5E7E7919-7A09-4C9F-A8C5-F71C2C94C52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03" name="Rounded Rectangle 4" hidden="1">
            <a:extLst>
              <a:ext uri="{FF2B5EF4-FFF2-40B4-BE49-F238E27FC236}">
                <a16:creationId xmlns:a16="http://schemas.microsoft.com/office/drawing/2014/main" id="{E0E8AB96-CBF0-431F-A022-67A1790EBC9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04" name="Picture 1803" hidden="1">
            <a:extLst>
              <a:ext uri="{FF2B5EF4-FFF2-40B4-BE49-F238E27FC236}">
                <a16:creationId xmlns:a16="http://schemas.microsoft.com/office/drawing/2014/main" id="{5C47037A-05EE-4F4B-A702-322449FBE7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05" name="SaveContBtn" hidden="1">
          <a:extLst>
            <a:ext uri="{FF2B5EF4-FFF2-40B4-BE49-F238E27FC236}">
              <a16:creationId xmlns:a16="http://schemas.microsoft.com/office/drawing/2014/main" id="{AC5DA700-F055-4936-9448-889D4619E8B3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06" name="Rounded Rectangle 4" hidden="1">
            <a:extLst>
              <a:ext uri="{FF2B5EF4-FFF2-40B4-BE49-F238E27FC236}">
                <a16:creationId xmlns:a16="http://schemas.microsoft.com/office/drawing/2014/main" id="{1C61FBD3-1845-4FF4-98F1-BDAAB457F4E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07" name="Picture 1806" hidden="1">
            <a:extLst>
              <a:ext uri="{FF2B5EF4-FFF2-40B4-BE49-F238E27FC236}">
                <a16:creationId xmlns:a16="http://schemas.microsoft.com/office/drawing/2014/main" id="{6CD759CE-5FDC-464B-AD78-0F98439A5B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08" name="SaveContBtn" hidden="1">
          <a:extLst>
            <a:ext uri="{FF2B5EF4-FFF2-40B4-BE49-F238E27FC236}">
              <a16:creationId xmlns:a16="http://schemas.microsoft.com/office/drawing/2014/main" id="{617E765F-402D-4F43-B4D3-0677898C7047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09" name="Rounded Rectangle 4" hidden="1">
            <a:extLst>
              <a:ext uri="{FF2B5EF4-FFF2-40B4-BE49-F238E27FC236}">
                <a16:creationId xmlns:a16="http://schemas.microsoft.com/office/drawing/2014/main" id="{45844C02-D2CE-42CD-A2C5-4DF8F1820E6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10" name="Picture 1809" hidden="1">
            <a:extLst>
              <a:ext uri="{FF2B5EF4-FFF2-40B4-BE49-F238E27FC236}">
                <a16:creationId xmlns:a16="http://schemas.microsoft.com/office/drawing/2014/main" id="{CFCEDDA7-81C2-40F6-8721-1CCC3F349E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11" name="SaveContBtn" hidden="1">
          <a:extLst>
            <a:ext uri="{FF2B5EF4-FFF2-40B4-BE49-F238E27FC236}">
              <a16:creationId xmlns:a16="http://schemas.microsoft.com/office/drawing/2014/main" id="{18C831E1-F4AA-46E0-A7B4-CD41A911F6CA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12" name="Rounded Rectangle 4" hidden="1">
            <a:extLst>
              <a:ext uri="{FF2B5EF4-FFF2-40B4-BE49-F238E27FC236}">
                <a16:creationId xmlns:a16="http://schemas.microsoft.com/office/drawing/2014/main" id="{D18AC2F5-5F28-4216-862D-150A960034B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13" name="Picture 1812" hidden="1">
            <a:extLst>
              <a:ext uri="{FF2B5EF4-FFF2-40B4-BE49-F238E27FC236}">
                <a16:creationId xmlns:a16="http://schemas.microsoft.com/office/drawing/2014/main" id="{DC4BDF4E-9835-4EA3-B509-C4021B906F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14" name="SaveContBtn" hidden="1">
          <a:extLst>
            <a:ext uri="{FF2B5EF4-FFF2-40B4-BE49-F238E27FC236}">
              <a16:creationId xmlns:a16="http://schemas.microsoft.com/office/drawing/2014/main" id="{98E7E539-CD2B-4091-9C6E-503D901B8551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15" name="Rounded Rectangle 4" hidden="1">
            <a:extLst>
              <a:ext uri="{FF2B5EF4-FFF2-40B4-BE49-F238E27FC236}">
                <a16:creationId xmlns:a16="http://schemas.microsoft.com/office/drawing/2014/main" id="{643EEB34-B1F5-4FFB-8169-07615D473FA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16" name="Picture 1815" hidden="1">
            <a:extLst>
              <a:ext uri="{FF2B5EF4-FFF2-40B4-BE49-F238E27FC236}">
                <a16:creationId xmlns:a16="http://schemas.microsoft.com/office/drawing/2014/main" id="{44C7D814-E124-45E5-B0ED-9C33403E2F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17" name="SaveContBtn" hidden="1">
          <a:extLst>
            <a:ext uri="{FF2B5EF4-FFF2-40B4-BE49-F238E27FC236}">
              <a16:creationId xmlns:a16="http://schemas.microsoft.com/office/drawing/2014/main" id="{6937407A-D209-4336-A15F-2A734490EC99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18" name="Rounded Rectangle 4" hidden="1">
            <a:extLst>
              <a:ext uri="{FF2B5EF4-FFF2-40B4-BE49-F238E27FC236}">
                <a16:creationId xmlns:a16="http://schemas.microsoft.com/office/drawing/2014/main" id="{AB260983-9CD1-490A-A884-A0F714769C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19" name="Picture 1818" hidden="1">
            <a:extLst>
              <a:ext uri="{FF2B5EF4-FFF2-40B4-BE49-F238E27FC236}">
                <a16:creationId xmlns:a16="http://schemas.microsoft.com/office/drawing/2014/main" id="{258C6814-96E3-466F-9EFC-7D3AF316AE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20" name="SaveContBtn" hidden="1">
          <a:extLst>
            <a:ext uri="{FF2B5EF4-FFF2-40B4-BE49-F238E27FC236}">
              <a16:creationId xmlns:a16="http://schemas.microsoft.com/office/drawing/2014/main" id="{C03A7824-B708-47B7-994C-C6A28AF468C4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21" name="Rounded Rectangle 4" hidden="1">
            <a:extLst>
              <a:ext uri="{FF2B5EF4-FFF2-40B4-BE49-F238E27FC236}">
                <a16:creationId xmlns:a16="http://schemas.microsoft.com/office/drawing/2014/main" id="{355856A2-3832-4E93-8050-69259CAB1E9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22" name="Picture 1821" hidden="1">
            <a:extLst>
              <a:ext uri="{FF2B5EF4-FFF2-40B4-BE49-F238E27FC236}">
                <a16:creationId xmlns:a16="http://schemas.microsoft.com/office/drawing/2014/main" id="{80DC27D8-E75B-41E8-BB9D-3B414B4200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23" name="SaveContBtn" hidden="1">
          <a:extLst>
            <a:ext uri="{FF2B5EF4-FFF2-40B4-BE49-F238E27FC236}">
              <a16:creationId xmlns:a16="http://schemas.microsoft.com/office/drawing/2014/main" id="{28BFCA27-2625-4BA3-B2DD-7FCE0A8E0869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24" name="Rounded Rectangle 4" hidden="1">
            <a:extLst>
              <a:ext uri="{FF2B5EF4-FFF2-40B4-BE49-F238E27FC236}">
                <a16:creationId xmlns:a16="http://schemas.microsoft.com/office/drawing/2014/main" id="{AB0F857E-78CC-4FEA-A574-5E5C021E72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25" name="Picture 1824" hidden="1">
            <a:extLst>
              <a:ext uri="{FF2B5EF4-FFF2-40B4-BE49-F238E27FC236}">
                <a16:creationId xmlns:a16="http://schemas.microsoft.com/office/drawing/2014/main" id="{6E0E635C-C5B7-4E04-A8B6-C145436A46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26" name="SaveContBtn" hidden="1">
          <a:extLst>
            <a:ext uri="{FF2B5EF4-FFF2-40B4-BE49-F238E27FC236}">
              <a16:creationId xmlns:a16="http://schemas.microsoft.com/office/drawing/2014/main" id="{FE3F2832-395E-49BD-B45D-AC2894D11501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27" name="Rounded Rectangle 4" hidden="1">
            <a:extLst>
              <a:ext uri="{FF2B5EF4-FFF2-40B4-BE49-F238E27FC236}">
                <a16:creationId xmlns:a16="http://schemas.microsoft.com/office/drawing/2014/main" id="{E4AF7273-C7A2-4FE5-AC76-21969C093A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28" name="Picture 1827" hidden="1">
            <a:extLst>
              <a:ext uri="{FF2B5EF4-FFF2-40B4-BE49-F238E27FC236}">
                <a16:creationId xmlns:a16="http://schemas.microsoft.com/office/drawing/2014/main" id="{9561EA6A-8926-45D2-BB1A-F0EDF73AE2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29" name="SaveContBtn" hidden="1">
          <a:extLst>
            <a:ext uri="{FF2B5EF4-FFF2-40B4-BE49-F238E27FC236}">
              <a16:creationId xmlns:a16="http://schemas.microsoft.com/office/drawing/2014/main" id="{7CB086EB-DF79-4224-BEBA-3BA7ACCFC187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30" name="Rounded Rectangle 4" hidden="1">
            <a:extLst>
              <a:ext uri="{FF2B5EF4-FFF2-40B4-BE49-F238E27FC236}">
                <a16:creationId xmlns:a16="http://schemas.microsoft.com/office/drawing/2014/main" id="{3E3C9289-61CA-4F54-A75B-36B44F09C31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31" name="Picture 1830" hidden="1">
            <a:extLst>
              <a:ext uri="{FF2B5EF4-FFF2-40B4-BE49-F238E27FC236}">
                <a16:creationId xmlns:a16="http://schemas.microsoft.com/office/drawing/2014/main" id="{7C3AE5E5-9DB4-4E36-B0E0-69DD98798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32" name="SaveContBtn" hidden="1">
          <a:extLst>
            <a:ext uri="{FF2B5EF4-FFF2-40B4-BE49-F238E27FC236}">
              <a16:creationId xmlns:a16="http://schemas.microsoft.com/office/drawing/2014/main" id="{98D6F242-A585-4376-9540-4CF3790B9F2C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33" name="Rounded Rectangle 4" hidden="1">
            <a:extLst>
              <a:ext uri="{FF2B5EF4-FFF2-40B4-BE49-F238E27FC236}">
                <a16:creationId xmlns:a16="http://schemas.microsoft.com/office/drawing/2014/main" id="{71002A98-9AB7-4CF6-92E3-FA319D3B3DD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34" name="Picture 1833" hidden="1">
            <a:extLst>
              <a:ext uri="{FF2B5EF4-FFF2-40B4-BE49-F238E27FC236}">
                <a16:creationId xmlns:a16="http://schemas.microsoft.com/office/drawing/2014/main" id="{D778D22C-2CA8-4202-8A2D-C369837E0A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35" name="SaveContBtn" hidden="1">
          <a:extLst>
            <a:ext uri="{FF2B5EF4-FFF2-40B4-BE49-F238E27FC236}">
              <a16:creationId xmlns:a16="http://schemas.microsoft.com/office/drawing/2014/main" id="{2FA9BEDB-0233-4393-AA01-20C30D13934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36" name="Rounded Rectangle 4" hidden="1">
            <a:extLst>
              <a:ext uri="{FF2B5EF4-FFF2-40B4-BE49-F238E27FC236}">
                <a16:creationId xmlns:a16="http://schemas.microsoft.com/office/drawing/2014/main" id="{B90C426E-1B99-40B4-8E24-24306FB641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37" name="Picture 1836" hidden="1">
            <a:extLst>
              <a:ext uri="{FF2B5EF4-FFF2-40B4-BE49-F238E27FC236}">
                <a16:creationId xmlns:a16="http://schemas.microsoft.com/office/drawing/2014/main" id="{1A383A1E-A9A8-41C3-8573-9FF8B756CA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38" name="SaveContBtn" hidden="1">
          <a:extLst>
            <a:ext uri="{FF2B5EF4-FFF2-40B4-BE49-F238E27FC236}">
              <a16:creationId xmlns:a16="http://schemas.microsoft.com/office/drawing/2014/main" id="{6DCABB4A-15DA-4562-B23E-473C16DDF7E8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39" name="Rounded Rectangle 4" hidden="1">
            <a:extLst>
              <a:ext uri="{FF2B5EF4-FFF2-40B4-BE49-F238E27FC236}">
                <a16:creationId xmlns:a16="http://schemas.microsoft.com/office/drawing/2014/main" id="{9DB7EE27-B815-4BEB-B189-254D35D80ED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40" name="Picture 1839" hidden="1">
            <a:extLst>
              <a:ext uri="{FF2B5EF4-FFF2-40B4-BE49-F238E27FC236}">
                <a16:creationId xmlns:a16="http://schemas.microsoft.com/office/drawing/2014/main" id="{42ED9DBF-39CB-4872-B1C2-50C3D46648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41" name="SaveContBtn" hidden="1">
          <a:extLst>
            <a:ext uri="{FF2B5EF4-FFF2-40B4-BE49-F238E27FC236}">
              <a16:creationId xmlns:a16="http://schemas.microsoft.com/office/drawing/2014/main" id="{BFA28D4A-0A6F-466C-8608-0AE8F4C93F5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42" name="Rounded Rectangle 4" hidden="1">
            <a:extLst>
              <a:ext uri="{FF2B5EF4-FFF2-40B4-BE49-F238E27FC236}">
                <a16:creationId xmlns:a16="http://schemas.microsoft.com/office/drawing/2014/main" id="{6BBBA40F-02B6-4DCD-8CA1-1D2860B6AA9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43" name="Picture 1842" hidden="1">
            <a:extLst>
              <a:ext uri="{FF2B5EF4-FFF2-40B4-BE49-F238E27FC236}">
                <a16:creationId xmlns:a16="http://schemas.microsoft.com/office/drawing/2014/main" id="{88985A14-4EB5-49E9-BBA5-892BF58EA1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44" name="SaveContBtn" hidden="1">
          <a:extLst>
            <a:ext uri="{FF2B5EF4-FFF2-40B4-BE49-F238E27FC236}">
              <a16:creationId xmlns:a16="http://schemas.microsoft.com/office/drawing/2014/main" id="{C692AD26-5C66-4D9F-8273-CEF1BC7C78A6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45" name="Rounded Rectangle 4" hidden="1">
            <a:extLst>
              <a:ext uri="{FF2B5EF4-FFF2-40B4-BE49-F238E27FC236}">
                <a16:creationId xmlns:a16="http://schemas.microsoft.com/office/drawing/2014/main" id="{86C6D391-B02A-44C8-9C0A-D8D0008ED87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46" name="Picture 1845" hidden="1">
            <a:extLst>
              <a:ext uri="{FF2B5EF4-FFF2-40B4-BE49-F238E27FC236}">
                <a16:creationId xmlns:a16="http://schemas.microsoft.com/office/drawing/2014/main" id="{85C4DA7B-D390-47E1-9736-803725AC9C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47" name="SaveContBtn" hidden="1">
          <a:extLst>
            <a:ext uri="{FF2B5EF4-FFF2-40B4-BE49-F238E27FC236}">
              <a16:creationId xmlns:a16="http://schemas.microsoft.com/office/drawing/2014/main" id="{446276CF-FD04-4E2A-9338-13F7E5DC00F7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48" name="Rounded Rectangle 4" hidden="1">
            <a:extLst>
              <a:ext uri="{FF2B5EF4-FFF2-40B4-BE49-F238E27FC236}">
                <a16:creationId xmlns:a16="http://schemas.microsoft.com/office/drawing/2014/main" id="{373F2B45-1402-4DC2-9898-6BD65A5F307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49" name="Picture 1848" hidden="1">
            <a:extLst>
              <a:ext uri="{FF2B5EF4-FFF2-40B4-BE49-F238E27FC236}">
                <a16:creationId xmlns:a16="http://schemas.microsoft.com/office/drawing/2014/main" id="{431DB319-A7C1-4AEE-A76A-32784A3C97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50" name="SaveContBtn" hidden="1">
          <a:extLst>
            <a:ext uri="{FF2B5EF4-FFF2-40B4-BE49-F238E27FC236}">
              <a16:creationId xmlns:a16="http://schemas.microsoft.com/office/drawing/2014/main" id="{F73FB333-E314-4D6D-B8D7-FC2621BA4C4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51" name="Rounded Rectangle 4" hidden="1">
            <a:extLst>
              <a:ext uri="{FF2B5EF4-FFF2-40B4-BE49-F238E27FC236}">
                <a16:creationId xmlns:a16="http://schemas.microsoft.com/office/drawing/2014/main" id="{52DCCEFA-B04E-4E06-8F8F-777B529C52E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52" name="Picture 1851" hidden="1">
            <a:extLst>
              <a:ext uri="{FF2B5EF4-FFF2-40B4-BE49-F238E27FC236}">
                <a16:creationId xmlns:a16="http://schemas.microsoft.com/office/drawing/2014/main" id="{263CB002-CBA7-4B73-B4C7-8070A2069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53" name="SaveContBtn" hidden="1">
          <a:extLst>
            <a:ext uri="{FF2B5EF4-FFF2-40B4-BE49-F238E27FC236}">
              <a16:creationId xmlns:a16="http://schemas.microsoft.com/office/drawing/2014/main" id="{7B62B47B-32C3-4BB0-8A02-CB10E4BAC4B7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54" name="Rounded Rectangle 4" hidden="1">
            <a:extLst>
              <a:ext uri="{FF2B5EF4-FFF2-40B4-BE49-F238E27FC236}">
                <a16:creationId xmlns:a16="http://schemas.microsoft.com/office/drawing/2014/main" id="{C83D2542-F1D2-4CC9-A045-BF82F8B9C6D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55" name="Picture 1854" hidden="1">
            <a:extLst>
              <a:ext uri="{FF2B5EF4-FFF2-40B4-BE49-F238E27FC236}">
                <a16:creationId xmlns:a16="http://schemas.microsoft.com/office/drawing/2014/main" id="{B682492A-9E1F-47C1-AD13-EDE963DB88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56" name="SaveContBtn" hidden="1">
          <a:extLst>
            <a:ext uri="{FF2B5EF4-FFF2-40B4-BE49-F238E27FC236}">
              <a16:creationId xmlns:a16="http://schemas.microsoft.com/office/drawing/2014/main" id="{59E51793-96AF-40FE-96FD-57DCD2D7A765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57" name="Rounded Rectangle 4" hidden="1">
            <a:extLst>
              <a:ext uri="{FF2B5EF4-FFF2-40B4-BE49-F238E27FC236}">
                <a16:creationId xmlns:a16="http://schemas.microsoft.com/office/drawing/2014/main" id="{7D673EDD-26B7-4020-A9F8-3DBA72A56A2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58" name="Picture 1857" hidden="1">
            <a:extLst>
              <a:ext uri="{FF2B5EF4-FFF2-40B4-BE49-F238E27FC236}">
                <a16:creationId xmlns:a16="http://schemas.microsoft.com/office/drawing/2014/main" id="{AE6D0CD4-40FF-4C45-83F7-255F32489D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59" name="SaveContBtn" hidden="1">
          <a:extLst>
            <a:ext uri="{FF2B5EF4-FFF2-40B4-BE49-F238E27FC236}">
              <a16:creationId xmlns:a16="http://schemas.microsoft.com/office/drawing/2014/main" id="{5AB9153A-2BD9-4BE5-B3A6-01CBAC939413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60" name="Rounded Rectangle 4" hidden="1">
            <a:extLst>
              <a:ext uri="{FF2B5EF4-FFF2-40B4-BE49-F238E27FC236}">
                <a16:creationId xmlns:a16="http://schemas.microsoft.com/office/drawing/2014/main" id="{46F98857-7C8F-4A33-8396-FF87F03EE9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61" name="Picture 1860" hidden="1">
            <a:extLst>
              <a:ext uri="{FF2B5EF4-FFF2-40B4-BE49-F238E27FC236}">
                <a16:creationId xmlns:a16="http://schemas.microsoft.com/office/drawing/2014/main" id="{4C2FFC54-F7FA-4C61-A685-C22E39C526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62" name="SaveContBtn" hidden="1">
          <a:extLst>
            <a:ext uri="{FF2B5EF4-FFF2-40B4-BE49-F238E27FC236}">
              <a16:creationId xmlns:a16="http://schemas.microsoft.com/office/drawing/2014/main" id="{BBD5F8BE-966E-403B-B770-782FBBEFFCC2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63" name="Rounded Rectangle 4" hidden="1">
            <a:extLst>
              <a:ext uri="{FF2B5EF4-FFF2-40B4-BE49-F238E27FC236}">
                <a16:creationId xmlns:a16="http://schemas.microsoft.com/office/drawing/2014/main" id="{99E9498D-BBE5-452C-AACA-F69293F9D20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64" name="Picture 1863" hidden="1">
            <a:extLst>
              <a:ext uri="{FF2B5EF4-FFF2-40B4-BE49-F238E27FC236}">
                <a16:creationId xmlns:a16="http://schemas.microsoft.com/office/drawing/2014/main" id="{1919921F-97B2-48BA-8D3C-96521F9E7A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65" name="SaveContBtn" hidden="1">
          <a:extLst>
            <a:ext uri="{FF2B5EF4-FFF2-40B4-BE49-F238E27FC236}">
              <a16:creationId xmlns:a16="http://schemas.microsoft.com/office/drawing/2014/main" id="{0CAD01CF-C5F1-4799-9C32-6057619FD20E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66" name="Rounded Rectangle 4" hidden="1">
            <a:extLst>
              <a:ext uri="{FF2B5EF4-FFF2-40B4-BE49-F238E27FC236}">
                <a16:creationId xmlns:a16="http://schemas.microsoft.com/office/drawing/2014/main" id="{7B1A93CA-394D-4420-9955-1C5B86F6550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67" name="Picture 1866" hidden="1">
            <a:extLst>
              <a:ext uri="{FF2B5EF4-FFF2-40B4-BE49-F238E27FC236}">
                <a16:creationId xmlns:a16="http://schemas.microsoft.com/office/drawing/2014/main" id="{C79EEB1F-3788-4A44-82C1-173FD0C71F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68" name="SaveContBtn" hidden="1">
          <a:extLst>
            <a:ext uri="{FF2B5EF4-FFF2-40B4-BE49-F238E27FC236}">
              <a16:creationId xmlns:a16="http://schemas.microsoft.com/office/drawing/2014/main" id="{C4808BA9-881A-4627-A904-FBE8711D2EF9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69" name="Rounded Rectangle 4" hidden="1">
            <a:extLst>
              <a:ext uri="{FF2B5EF4-FFF2-40B4-BE49-F238E27FC236}">
                <a16:creationId xmlns:a16="http://schemas.microsoft.com/office/drawing/2014/main" id="{76417D4B-EB52-46B4-82F6-0C0F147682B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70" name="Picture 1869" hidden="1">
            <a:extLst>
              <a:ext uri="{FF2B5EF4-FFF2-40B4-BE49-F238E27FC236}">
                <a16:creationId xmlns:a16="http://schemas.microsoft.com/office/drawing/2014/main" id="{30797C73-51E9-4793-AF6D-821C5862D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71" name="SaveContBtn" hidden="1">
          <a:extLst>
            <a:ext uri="{FF2B5EF4-FFF2-40B4-BE49-F238E27FC236}">
              <a16:creationId xmlns:a16="http://schemas.microsoft.com/office/drawing/2014/main" id="{29C30029-8DE8-4CC2-87BC-88C913F4887B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72" name="Rounded Rectangle 4" hidden="1">
            <a:extLst>
              <a:ext uri="{FF2B5EF4-FFF2-40B4-BE49-F238E27FC236}">
                <a16:creationId xmlns:a16="http://schemas.microsoft.com/office/drawing/2014/main" id="{8CE8856E-DF3E-4279-987C-73BF791E346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73" name="Picture 1872" hidden="1">
            <a:extLst>
              <a:ext uri="{FF2B5EF4-FFF2-40B4-BE49-F238E27FC236}">
                <a16:creationId xmlns:a16="http://schemas.microsoft.com/office/drawing/2014/main" id="{1528A7E8-05F0-472F-88E9-CEE99482A2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74" name="SaveContBtn" hidden="1">
          <a:extLst>
            <a:ext uri="{FF2B5EF4-FFF2-40B4-BE49-F238E27FC236}">
              <a16:creationId xmlns:a16="http://schemas.microsoft.com/office/drawing/2014/main" id="{B37F6505-39F7-4D56-BEAB-27A35CB08288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75" name="Rounded Rectangle 4" hidden="1">
            <a:extLst>
              <a:ext uri="{FF2B5EF4-FFF2-40B4-BE49-F238E27FC236}">
                <a16:creationId xmlns:a16="http://schemas.microsoft.com/office/drawing/2014/main" id="{B8286EBB-B6CB-4226-B702-C3039B444D5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76" name="Picture 1875" hidden="1">
            <a:extLst>
              <a:ext uri="{FF2B5EF4-FFF2-40B4-BE49-F238E27FC236}">
                <a16:creationId xmlns:a16="http://schemas.microsoft.com/office/drawing/2014/main" id="{141865F2-71A3-4838-845B-77F54D2DF7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77" name="SaveContBtn" hidden="1">
          <a:extLst>
            <a:ext uri="{FF2B5EF4-FFF2-40B4-BE49-F238E27FC236}">
              <a16:creationId xmlns:a16="http://schemas.microsoft.com/office/drawing/2014/main" id="{26388FA0-FD2E-42B8-A579-0416BCF7CA30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78" name="Rounded Rectangle 4" hidden="1">
            <a:extLst>
              <a:ext uri="{FF2B5EF4-FFF2-40B4-BE49-F238E27FC236}">
                <a16:creationId xmlns:a16="http://schemas.microsoft.com/office/drawing/2014/main" id="{D3FE62A1-21F8-40B1-BA22-983D48688E5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79" name="Picture 1878" hidden="1">
            <a:extLst>
              <a:ext uri="{FF2B5EF4-FFF2-40B4-BE49-F238E27FC236}">
                <a16:creationId xmlns:a16="http://schemas.microsoft.com/office/drawing/2014/main" id="{2A2C5326-223B-415A-A968-3AD5B154F0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80" name="SaveContBtn" hidden="1">
          <a:extLst>
            <a:ext uri="{FF2B5EF4-FFF2-40B4-BE49-F238E27FC236}">
              <a16:creationId xmlns:a16="http://schemas.microsoft.com/office/drawing/2014/main" id="{DE31B75F-EE30-4B42-981C-D6DBD5F8683B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81" name="Rounded Rectangle 4" hidden="1">
            <a:extLst>
              <a:ext uri="{FF2B5EF4-FFF2-40B4-BE49-F238E27FC236}">
                <a16:creationId xmlns:a16="http://schemas.microsoft.com/office/drawing/2014/main" id="{216B55B5-3998-4673-8B2E-9A5F4A03F01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82" name="Picture 1881" hidden="1">
            <a:extLst>
              <a:ext uri="{FF2B5EF4-FFF2-40B4-BE49-F238E27FC236}">
                <a16:creationId xmlns:a16="http://schemas.microsoft.com/office/drawing/2014/main" id="{5C79F869-BADA-4335-800D-2599F91FB0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83" name="SaveContBtn" hidden="1">
          <a:extLst>
            <a:ext uri="{FF2B5EF4-FFF2-40B4-BE49-F238E27FC236}">
              <a16:creationId xmlns:a16="http://schemas.microsoft.com/office/drawing/2014/main" id="{62F7800D-7B50-4951-9B02-75BAE76B9FA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84" name="Rounded Rectangle 4" hidden="1">
            <a:extLst>
              <a:ext uri="{FF2B5EF4-FFF2-40B4-BE49-F238E27FC236}">
                <a16:creationId xmlns:a16="http://schemas.microsoft.com/office/drawing/2014/main" id="{08BC6CB7-B59F-4870-B3C7-6C38A429CAF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85" name="Picture 1884" hidden="1">
            <a:extLst>
              <a:ext uri="{FF2B5EF4-FFF2-40B4-BE49-F238E27FC236}">
                <a16:creationId xmlns:a16="http://schemas.microsoft.com/office/drawing/2014/main" id="{40B6C462-A01E-4342-808C-7AAD7B33E0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86" name="SaveContBtn" hidden="1">
          <a:extLst>
            <a:ext uri="{FF2B5EF4-FFF2-40B4-BE49-F238E27FC236}">
              <a16:creationId xmlns:a16="http://schemas.microsoft.com/office/drawing/2014/main" id="{069BBAEF-DFC8-4EB0-A1A1-87BCA3667E04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87" name="Rounded Rectangle 4" hidden="1">
            <a:extLst>
              <a:ext uri="{FF2B5EF4-FFF2-40B4-BE49-F238E27FC236}">
                <a16:creationId xmlns:a16="http://schemas.microsoft.com/office/drawing/2014/main" id="{3625FBD5-F499-49EC-A498-C8ED92BFA5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88" name="Picture 1887" hidden="1">
            <a:extLst>
              <a:ext uri="{FF2B5EF4-FFF2-40B4-BE49-F238E27FC236}">
                <a16:creationId xmlns:a16="http://schemas.microsoft.com/office/drawing/2014/main" id="{758254FB-B28D-4F98-BEF4-54101BF4E0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89" name="SaveContBtn" hidden="1">
          <a:extLst>
            <a:ext uri="{FF2B5EF4-FFF2-40B4-BE49-F238E27FC236}">
              <a16:creationId xmlns:a16="http://schemas.microsoft.com/office/drawing/2014/main" id="{73D15076-E1EF-4B86-BA0C-70CB6AB123B8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90" name="Rounded Rectangle 4" hidden="1">
            <a:extLst>
              <a:ext uri="{FF2B5EF4-FFF2-40B4-BE49-F238E27FC236}">
                <a16:creationId xmlns:a16="http://schemas.microsoft.com/office/drawing/2014/main" id="{E2BF33A8-4F31-4675-AE44-D1E2CDCB50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91" name="Picture 1890" hidden="1">
            <a:extLst>
              <a:ext uri="{FF2B5EF4-FFF2-40B4-BE49-F238E27FC236}">
                <a16:creationId xmlns:a16="http://schemas.microsoft.com/office/drawing/2014/main" id="{EF069667-F13E-4A3A-AED9-038456D55F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92" name="SaveContBtn" hidden="1">
          <a:extLst>
            <a:ext uri="{FF2B5EF4-FFF2-40B4-BE49-F238E27FC236}">
              <a16:creationId xmlns:a16="http://schemas.microsoft.com/office/drawing/2014/main" id="{7471EA5D-582F-466B-8A12-A4F28889B09A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93" name="Rounded Rectangle 4" hidden="1">
            <a:extLst>
              <a:ext uri="{FF2B5EF4-FFF2-40B4-BE49-F238E27FC236}">
                <a16:creationId xmlns:a16="http://schemas.microsoft.com/office/drawing/2014/main" id="{5BC77833-5B02-4B1B-9BC0-6CB22EC2100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94" name="Picture 1893" hidden="1">
            <a:extLst>
              <a:ext uri="{FF2B5EF4-FFF2-40B4-BE49-F238E27FC236}">
                <a16:creationId xmlns:a16="http://schemas.microsoft.com/office/drawing/2014/main" id="{A540652D-AE1E-4C29-8BE3-5FEB3CD787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twoCellAnchor>
    <xdr:from>
      <xdr:col>5</xdr:col>
      <xdr:colOff>57150</xdr:colOff>
      <xdr:row>1</xdr:row>
      <xdr:rowOff>57150</xdr:rowOff>
    </xdr:from>
    <xdr:to>
      <xdr:col>5</xdr:col>
      <xdr:colOff>590550</xdr:colOff>
      <xdr:row>1</xdr:row>
      <xdr:rowOff>180975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798E3DBD-0883-4ADD-9B3A-C1F74AC53A73}"/>
            </a:ext>
          </a:extLst>
        </xdr:cNvPr>
        <xdr:cNvSpPr/>
      </xdr:nvSpPr>
      <xdr:spPr>
        <a:xfrm>
          <a:off x="2828925" y="447675"/>
          <a:ext cx="533400" cy="123825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57149</xdr:colOff>
      <xdr:row>5</xdr:row>
      <xdr:rowOff>47624</xdr:rowOff>
    </xdr:from>
    <xdr:to>
      <xdr:col>4</xdr:col>
      <xdr:colOff>390524</xdr:colOff>
      <xdr:row>5</xdr:row>
      <xdr:rowOff>171449</xdr:rowOff>
    </xdr:to>
    <xdr:sp macro="" textlink="">
      <xdr:nvSpPr>
        <xdr:cNvPr id="1896" name="Arrow: Left 1895">
          <a:extLst>
            <a:ext uri="{FF2B5EF4-FFF2-40B4-BE49-F238E27FC236}">
              <a16:creationId xmlns:a16="http://schemas.microsoft.com/office/drawing/2014/main" id="{80FFC7B5-E085-417C-88B4-2C1D1C24ACBE}"/>
            </a:ext>
          </a:extLst>
        </xdr:cNvPr>
        <xdr:cNvSpPr/>
      </xdr:nvSpPr>
      <xdr:spPr>
        <a:xfrm rot="10800000">
          <a:off x="1590674" y="1362074"/>
          <a:ext cx="333375" cy="123825"/>
        </a:xfrm>
        <a:prstGeom prst="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1047749</xdr:colOff>
      <xdr:row>1</xdr:row>
      <xdr:rowOff>66674</xdr:rowOff>
    </xdr:from>
    <xdr:to>
      <xdr:col>3</xdr:col>
      <xdr:colOff>1381124</xdr:colOff>
      <xdr:row>1</xdr:row>
      <xdr:rowOff>209549</xdr:rowOff>
    </xdr:to>
    <xdr:sp macro="" textlink="">
      <xdr:nvSpPr>
        <xdr:cNvPr id="1898" name="Arrow: Left 1897">
          <a:extLst>
            <a:ext uri="{FF2B5EF4-FFF2-40B4-BE49-F238E27FC236}">
              <a16:creationId xmlns:a16="http://schemas.microsoft.com/office/drawing/2014/main" id="{ED7ADFB6-6BE2-46B5-8B9B-2181BD6F0E50}"/>
            </a:ext>
          </a:extLst>
        </xdr:cNvPr>
        <xdr:cNvSpPr/>
      </xdr:nvSpPr>
      <xdr:spPr>
        <a:xfrm rot="10800000">
          <a:off x="1152524" y="457199"/>
          <a:ext cx="333375" cy="142875"/>
        </a:xfrm>
        <a:prstGeom prst="lef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danielmc@liverpool.ac.uk" TargetMode="External"/><Relationship Id="rId21" Type="http://schemas.openxmlformats.org/officeDocument/2006/relationships/hyperlink" Target="mailto:ssk@liverpool.ac.uk" TargetMode="External"/><Relationship Id="rId42" Type="http://schemas.openxmlformats.org/officeDocument/2006/relationships/hyperlink" Target="mailto:Junqing.Zhang@liverpool.ac.uk" TargetMode="External"/><Relationship Id="rId47" Type="http://schemas.openxmlformats.org/officeDocument/2006/relationships/hyperlink" Target="mailto:Jfralph@liverpool.ac.uk" TargetMode="External"/><Relationship Id="rId63" Type="http://schemas.openxmlformats.org/officeDocument/2006/relationships/hyperlink" Target="mailto:eeelabs@liverpool.ac.uk" TargetMode="External"/><Relationship Id="rId68" Type="http://schemas.openxmlformats.org/officeDocument/2006/relationships/hyperlink" Target="mailto:spike182@liverpool.ac.uk" TargetMode="External"/><Relationship Id="rId2" Type="http://schemas.openxmlformats.org/officeDocument/2006/relationships/hyperlink" Target="mailto:jeff@liverpool.ac.uk" TargetMode="External"/><Relationship Id="rId16" Type="http://schemas.openxmlformats.org/officeDocument/2006/relationships/hyperlink" Target="mailto:ee05@liverpool.ac.uk" TargetMode="External"/><Relationship Id="rId29" Type="http://schemas.openxmlformats.org/officeDocument/2006/relationships/hyperlink" Target="mailto:isandall@liverpool.ac.uk" TargetMode="External"/><Relationship Id="rId11" Type="http://schemas.openxmlformats.org/officeDocument/2006/relationships/hyperlink" Target="mailto:vselis2@liverpool.ac.uk" TargetMode="External"/><Relationship Id="rId24" Type="http://schemas.openxmlformats.org/officeDocument/2006/relationships/hyperlink" Target="mailto:kmckay@liverpool.ac.uk" TargetMode="External"/><Relationship Id="rId32" Type="http://schemas.openxmlformats.org/officeDocument/2006/relationships/hyperlink" Target="mailto:yaneee@liverpool.ac.uk" TargetMode="External"/><Relationship Id="rId37" Type="http://schemas.openxmlformats.org/officeDocument/2006/relationships/hyperlink" Target="mailto:humph9ke@liverpool.ac.uk" TargetMode="External"/><Relationship Id="rId40" Type="http://schemas.openxmlformats.org/officeDocument/2006/relationships/hyperlink" Target="mailto:mlopben@liverpool.ac.uk" TargetMode="External"/><Relationship Id="rId45" Type="http://schemas.openxmlformats.org/officeDocument/2006/relationships/hyperlink" Target="mailto:Yi.Huang@liverpool.ac.uk" TargetMode="External"/><Relationship Id="rId53" Type="http://schemas.openxmlformats.org/officeDocument/2006/relationships/hyperlink" Target="mailto:P.M.Bryant@liverpool.ac.uk" TargetMode="External"/><Relationship Id="rId58" Type="http://schemas.openxmlformats.org/officeDocument/2006/relationships/hyperlink" Target="mailto:James.Thomas@liverpool.ac.uk" TargetMode="External"/><Relationship Id="rId66" Type="http://schemas.openxmlformats.org/officeDocument/2006/relationships/hyperlink" Target="mailto:eeelabs@liverpool.ac.uk" TargetMode="External"/><Relationship Id="rId74" Type="http://schemas.openxmlformats.org/officeDocument/2006/relationships/hyperlink" Target="mailto:J.L.Williams@liverpool.ac.uk" TargetMode="External"/><Relationship Id="rId5" Type="http://schemas.openxmlformats.org/officeDocument/2006/relationships/hyperlink" Target="mailto:clarkey@liverpool.ac.uk" TargetMode="External"/><Relationship Id="rId61" Type="http://schemas.openxmlformats.org/officeDocument/2006/relationships/hyperlink" Target="mailto:eeelabs@liverpool.ac.uk" TargetMode="External"/><Relationship Id="rId19" Type="http://schemas.openxmlformats.org/officeDocument/2006/relationships/hyperlink" Target="mailto:eeecsfin@liverpool.ac.uk" TargetMode="External"/><Relationship Id="rId14" Type="http://schemas.openxmlformats.org/officeDocument/2006/relationships/hyperlink" Target="mailto:hoettges@liverpool.ac.uk" TargetMode="External"/><Relationship Id="rId22" Type="http://schemas.openxmlformats.org/officeDocument/2006/relationships/hyperlink" Target="mailto:joe@liverpool.ac.uk" TargetMode="External"/><Relationship Id="rId27" Type="http://schemas.openxmlformats.org/officeDocument/2006/relationships/hyperlink" Target="mailto:jbradley@liverpool.ac.uk" TargetMode="External"/><Relationship Id="rId30" Type="http://schemas.openxmlformats.org/officeDocument/2006/relationships/hyperlink" Target="mailto:vzalinge@liverpool.ac.uk" TargetMode="External"/><Relationship Id="rId35" Type="http://schemas.openxmlformats.org/officeDocument/2006/relationships/hyperlink" Target="mailto:zhouj@liverpool.ac.uk" TargetMode="External"/><Relationship Id="rId43" Type="http://schemas.openxmlformats.org/officeDocument/2006/relationships/hyperlink" Target="mailto:Alan.Marshall@liverpool.ac.uk" TargetMode="External"/><Relationship Id="rId48" Type="http://schemas.openxmlformats.org/officeDocument/2006/relationships/hyperlink" Target="mailto:Xin.Tu@liverpool.ac.uk" TargetMode="External"/><Relationship Id="rId56" Type="http://schemas.openxmlformats.org/officeDocument/2006/relationships/hyperlink" Target="mailto:C.Zachariades@liverpool.ac.uk" TargetMode="External"/><Relationship Id="rId64" Type="http://schemas.openxmlformats.org/officeDocument/2006/relationships/hyperlink" Target="mailto:eeelabs@liverpool.ac.uk" TargetMode="External"/><Relationship Id="rId69" Type="http://schemas.openxmlformats.org/officeDocument/2006/relationships/hyperlink" Target="mailto:eeeforms@liverpool.ac.u" TargetMode="External"/><Relationship Id="rId8" Type="http://schemas.openxmlformats.org/officeDocument/2006/relationships/hyperlink" Target="mailto:jowens@liverpool.ac.uk" TargetMode="External"/><Relationship Id="rId51" Type="http://schemas.openxmlformats.org/officeDocument/2006/relationships/hyperlink" Target="mailto:Ivona@liverpool.ac.uk" TargetMode="External"/><Relationship Id="rId72" Type="http://schemas.openxmlformats.org/officeDocument/2006/relationships/hyperlink" Target="mailto:eeeforms@liverpool.ac.u" TargetMode="External"/><Relationship Id="rId3" Type="http://schemas.openxmlformats.org/officeDocument/2006/relationships/hyperlink" Target="mailto:srm56@liverpool.ac.uk" TargetMode="External"/><Relationship Id="rId12" Type="http://schemas.openxmlformats.org/officeDocument/2006/relationships/hyperlink" Target="mailto:graham@liverpool.ac.uk" TargetMode="External"/><Relationship Id="rId17" Type="http://schemas.openxmlformats.org/officeDocument/2006/relationships/hyperlink" Target="mailto:jilla@liverpool.ac.uk" TargetMode="External"/><Relationship Id="rId25" Type="http://schemas.openxmlformats.org/officeDocument/2006/relationships/hyperlink" Target="mailto:ferreror@liverpool.ac.uk" TargetMode="External"/><Relationship Id="rId33" Type="http://schemas.openxmlformats.org/officeDocument/2006/relationships/hyperlink" Target="mailto:mbowden@liverpool.ac.uk" TargetMode="External"/><Relationship Id="rId38" Type="http://schemas.openxmlformats.org/officeDocument/2006/relationships/hyperlink" Target="mailto:nsed@liverpool.ac.uk" TargetMode="External"/><Relationship Id="rId46" Type="http://schemas.openxmlformats.org/officeDocument/2006/relationships/hyperlink" Target="mailto:S.Maskell@liverpool.ac.uk" TargetMode="External"/><Relationship Id="rId59" Type="http://schemas.openxmlformats.org/officeDocument/2006/relationships/hyperlink" Target="mailto:drb@liverpool.ac.uk" TargetMode="External"/><Relationship Id="rId67" Type="http://schemas.openxmlformats.org/officeDocument/2006/relationships/hyperlink" Target="mailto:eeelabs@liverpool.ac.uk" TargetMode="External"/><Relationship Id="rId20" Type="http://schemas.openxmlformats.org/officeDocument/2006/relationships/hyperlink" Target="mailto:eeecsfin@liverpool.ac.uk" TargetMode="External"/><Relationship Id="rId41" Type="http://schemas.openxmlformats.org/officeDocument/2006/relationships/hyperlink" Target="mailto:wax@liverpool.ac.uk" TargetMode="External"/><Relationship Id="rId54" Type="http://schemas.openxmlformats.org/officeDocument/2006/relationships/hyperlink" Target="mailto:Xinping.Yi@liverpool.ac.uk" TargetMode="External"/><Relationship Id="rId62" Type="http://schemas.openxmlformats.org/officeDocument/2006/relationships/hyperlink" Target="mailto:eeelabs@liverpool.ac.uk" TargetMode="External"/><Relationship Id="rId70" Type="http://schemas.openxmlformats.org/officeDocument/2006/relationships/hyperlink" Target="mailto:eeeforms@liverpool.ac.u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mailto:eeelabs@liverpool.ac.uk" TargetMode="External"/><Relationship Id="rId6" Type="http://schemas.openxmlformats.org/officeDocument/2006/relationships/hyperlink" Target="mailto:johngill@liverpool.ac.uk" TargetMode="External"/><Relationship Id="rId15" Type="http://schemas.openxmlformats.org/officeDocument/2006/relationships/hyperlink" Target="mailto:dmc@liverpool.ac.uk" TargetMode="External"/><Relationship Id="rId23" Type="http://schemas.openxmlformats.org/officeDocument/2006/relationships/hyperlink" Target="mailto:lindsjo@liverpool.ac.uk" TargetMode="External"/><Relationship Id="rId28" Type="http://schemas.openxmlformats.org/officeDocument/2006/relationships/hyperlink" Target="mailto:ee63@liverpool.ac.uk" TargetMode="External"/><Relationship Id="rId36" Type="http://schemas.openxmlformats.org/officeDocument/2006/relationships/hyperlink" Target="mailto:aliataby@liverpool.ac.uk" TargetMode="External"/><Relationship Id="rId49" Type="http://schemas.openxmlformats.org/officeDocument/2006/relationships/hyperlink" Target="mailto:L.Jiang@liverpool.ac.uk" TargetMode="External"/><Relationship Id="rId57" Type="http://schemas.openxmlformats.org/officeDocument/2006/relationships/hyperlink" Target="mailto:Zhongbei.Tian@liverpool.ac.uk" TargetMode="External"/><Relationship Id="rId10" Type="http://schemas.openxmlformats.org/officeDocument/2006/relationships/hyperlink" Target="mailto:ee0u61a9@liverpool.ac.uk" TargetMode="External"/><Relationship Id="rId31" Type="http://schemas.openxmlformats.org/officeDocument/2006/relationships/hyperlink" Target="mailto:mihasan@liverpool.ac.uk" TargetMode="External"/><Relationship Id="rId44" Type="http://schemas.openxmlformats.org/officeDocument/2006/relationships/hyperlink" Target="mailto:S.Hall@liverpool.ac.uk" TargetMode="External"/><Relationship Id="rId52" Type="http://schemas.openxmlformats.org/officeDocument/2006/relationships/hyperlink" Target="mailto:Xuzhu@liverpool.ac.uk" TargetMode="External"/><Relationship Id="rId60" Type="http://schemas.openxmlformats.org/officeDocument/2006/relationships/hyperlink" Target="mailto:Elliott.Walker@liverpool.ac.uk" TargetMode="External"/><Relationship Id="rId65" Type="http://schemas.openxmlformats.org/officeDocument/2006/relationships/hyperlink" Target="mailto:eeelabs@liverpool.ac.uk" TargetMode="External"/><Relationship Id="rId73" Type="http://schemas.openxmlformats.org/officeDocument/2006/relationships/hyperlink" Target="mailto:jamie.moran@liverpool.ac.uk" TargetMode="External"/><Relationship Id="rId4" Type="http://schemas.openxmlformats.org/officeDocument/2006/relationships/hyperlink" Target="mailto:markb74@liverpool.ac.uk" TargetMode="External"/><Relationship Id="rId9" Type="http://schemas.openxmlformats.org/officeDocument/2006/relationships/hyperlink" Target="mailto:richy@liverpool.ac.uk" TargetMode="External"/><Relationship Id="rId13" Type="http://schemas.openxmlformats.org/officeDocument/2006/relationships/hyperlink" Target="mailto:mraja@liverpool.ac.uk" TargetMode="External"/><Relationship Id="rId18" Type="http://schemas.openxmlformats.org/officeDocument/2006/relationships/hyperlink" Target="mailto:spike182@liverpool.ac.uk" TargetMode="External"/><Relationship Id="rId39" Type="http://schemas.openxmlformats.org/officeDocument/2006/relationships/hyperlink" Target="mailto:y.c.shen@liverpool.ac.uk" TargetMode="External"/><Relationship Id="rId34" Type="http://schemas.openxmlformats.org/officeDocument/2006/relationships/hyperlink" Target="mailto:jlwalsh@liverpool.ac.uk" TargetMode="External"/><Relationship Id="rId50" Type="http://schemas.openxmlformats.org/officeDocument/2006/relationships/hyperlink" Target="mailto:Heba.Lakany@liverpool.ac.uk" TargetMode="External"/><Relationship Id="rId55" Type="http://schemas.openxmlformats.org/officeDocument/2006/relationships/hyperlink" Target="mailto:Angel.Garcia-Fernandez@liverpool.ac.uk" TargetMode="External"/><Relationship Id="rId7" Type="http://schemas.openxmlformats.org/officeDocument/2006/relationships/hyperlink" Target="mailto:etr7241@liverpool.ac.uk" TargetMode="External"/><Relationship Id="rId71" Type="http://schemas.openxmlformats.org/officeDocument/2006/relationships/hyperlink" Target="mailto:eeeforms@liverpool.ac.u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Library/Containers/com.apple.mail/Data/Library/Mail%20Downloads/AppData/Local/Microsoft/Windows/INetCache/Content.Outlook/Downloads/www.sjelectronics.co.uk" TargetMode="External"/><Relationship Id="rId21" Type="http://schemas.openxmlformats.org/officeDocument/2006/relationships/hyperlink" Target="http://www.adhesivedispensers.co.uk/" TargetMode="External"/><Relationship Id="rId42" Type="http://schemas.openxmlformats.org/officeDocument/2006/relationships/hyperlink" Target="../Library/Containers/com.apple.mail/Data/Library/Mail%20Downloads/AppData/Local/Microsoft/Windows/INetCache/Content.Outlook/Downloads/www.crea-3d.com" TargetMode="External"/><Relationship Id="rId63" Type="http://schemas.openxmlformats.org/officeDocument/2006/relationships/hyperlink" Target="http://www.guysmagnets.com/" TargetMode="External"/><Relationship Id="rId84" Type="http://schemas.openxmlformats.org/officeDocument/2006/relationships/hyperlink" Target="../Library/Containers/com.apple.mail/Data/Library/Mail%20Downloads/AppData/Local/Microsoft/Windows/INetCache/Content.Outlook/Downloads/www.mercateo.co.uk" TargetMode="External"/><Relationship Id="rId138" Type="http://schemas.openxmlformats.org/officeDocument/2006/relationships/hyperlink" Target="../Library/Containers/com.apple.mail/Data/Library/Mail%20Downloads/AppData/Local/Microsoft/Windows/INetCache/Content.Outlook/Downloads/www.wickes.co.uk" TargetMode="External"/><Relationship Id="rId159" Type="http://schemas.openxmlformats.org/officeDocument/2006/relationships/hyperlink" Target="https://iotci.co.uk/" TargetMode="External"/><Relationship Id="rId107" Type="http://schemas.openxmlformats.org/officeDocument/2006/relationships/hyperlink" Target="https://www.rdgtools.co.uk/" TargetMode="External"/><Relationship Id="rId11" Type="http://schemas.openxmlformats.org/officeDocument/2006/relationships/hyperlink" Target="http://shop.3dfilaprint.com/" TargetMode="External"/><Relationship Id="rId32" Type="http://schemas.openxmlformats.org/officeDocument/2006/relationships/hyperlink" Target="https://www.dronesdirect.co.uk/" TargetMode="External"/><Relationship Id="rId53" Type="http://schemas.openxmlformats.org/officeDocument/2006/relationships/hyperlink" Target="http://www.theelectronicsshop.co.uk/" TargetMode="External"/><Relationship Id="rId74" Type="http://schemas.openxmlformats.org/officeDocument/2006/relationships/hyperlink" Target="http://www.jrwebster.co.uk/" TargetMode="External"/><Relationship Id="rId128" Type="http://schemas.openxmlformats.org/officeDocument/2006/relationships/hyperlink" Target="../Library/Containers/com.apple.mail/Data/Library/Mail%20Downloads/AppData/Local/Microsoft/Windows/INetCache/Content.Outlook/Downloads/www.suppliesforschools.co.uk" TargetMode="External"/><Relationship Id="rId149" Type="http://schemas.openxmlformats.org/officeDocument/2006/relationships/hyperlink" Target="https://www.jtmplumbing.co.uk/" TargetMode="External"/><Relationship Id="rId5" Type="http://schemas.openxmlformats.org/officeDocument/2006/relationships/hyperlink" Target="http://www.flyingtech.co.uk/about" TargetMode="External"/><Relationship Id="rId95" Type="http://schemas.openxmlformats.org/officeDocument/2006/relationships/hyperlink" Target="http://www.overclockers.co.uk/" TargetMode="External"/><Relationship Id="rId160" Type="http://schemas.openxmlformats.org/officeDocument/2006/relationships/printerSettings" Target="../printerSettings/printerSettings3.bin"/><Relationship Id="rId22" Type="http://schemas.openxmlformats.org/officeDocument/2006/relationships/hyperlink" Target="http://www.actcrystals.com/act" TargetMode="External"/><Relationship Id="rId43" Type="http://schemas.openxmlformats.org/officeDocument/2006/relationships/hyperlink" Target="../Library/Containers/com.apple.mail/Data/Library/Mail%20Downloads/AppData/Local/Microsoft/Windows/INetCache/Content.Outlook/Downloads/www.cricklewoodelectronics.com" TargetMode="External"/><Relationship Id="rId64" Type="http://schemas.openxmlformats.org/officeDocument/2006/relationships/hyperlink" Target="https://www.halfords.com/" TargetMode="External"/><Relationship Id="rId118" Type="http://schemas.openxmlformats.org/officeDocument/2006/relationships/hyperlink" Target="../Library/Containers/com.apple.mail/Data/Library/Mail%20Downloads/AppData/Local/Microsoft/Windows/INetCache/Content.Outlook/Downloads/www.scan.co.uk" TargetMode="External"/><Relationship Id="rId139" Type="http://schemas.openxmlformats.org/officeDocument/2006/relationships/hyperlink" Target="http://www.windsorscientific.co.uk/" TargetMode="External"/><Relationship Id="rId80" Type="http://schemas.openxmlformats.org/officeDocument/2006/relationships/hyperlink" Target="http://www.mallison-electrical.com/" TargetMode="External"/><Relationship Id="rId85" Type="http://schemas.openxmlformats.org/officeDocument/2006/relationships/hyperlink" Target="../Library/Containers/com.apple.mail/Data/Library/Mail%20Downloads/AppData/Local/Microsoft/Windows/INetCache/Content.Outlook/Downloads/www.merseymetals.co.uk" TargetMode="External"/><Relationship Id="rId150" Type="http://schemas.openxmlformats.org/officeDocument/2006/relationships/hyperlink" Target="https://www.tek.com/keithley" TargetMode="External"/><Relationship Id="rId155" Type="http://schemas.openxmlformats.org/officeDocument/2006/relationships/hyperlink" Target="https://www.ukeducationalfurniture.co.uk/" TargetMode="External"/><Relationship Id="rId12" Type="http://schemas.openxmlformats.org/officeDocument/2006/relationships/hyperlink" Target="http://3dgbire.com/" TargetMode="External"/><Relationship Id="rId17" Type="http://schemas.openxmlformats.org/officeDocument/2006/relationships/hyperlink" Target="http://www.abelectronics.co.uk/" TargetMode="External"/><Relationship Id="rId33" Type="http://schemas.openxmlformats.org/officeDocument/2006/relationships/hyperlink" Target="http://www.c-u-s.co.uk/" TargetMode="External"/><Relationship Id="rId38" Type="http://schemas.openxmlformats.org/officeDocument/2006/relationships/hyperlink" Target="http://www.valuframe.co.uk/" TargetMode="External"/><Relationship Id="rId59" Type="http://schemas.openxmlformats.org/officeDocument/2006/relationships/hyperlink" Target="https://www.ghostbikes.com/" TargetMode="External"/><Relationship Id="rId103" Type="http://schemas.openxmlformats.org/officeDocument/2006/relationships/hyperlink" Target="http://www.poweradaptorsuk.co.uk/" TargetMode="External"/><Relationship Id="rId108" Type="http://schemas.openxmlformats.org/officeDocument/2006/relationships/hyperlink" Target="https://www.hotends.com/" TargetMode="External"/><Relationship Id="rId124" Type="http://schemas.openxmlformats.org/officeDocument/2006/relationships/hyperlink" Target="http://www.southernofficefurniture.co.uk/contact/" TargetMode="External"/><Relationship Id="rId129" Type="http://schemas.openxmlformats.org/officeDocument/2006/relationships/hyperlink" Target="http://www.swagelok.com/" TargetMode="External"/><Relationship Id="rId54" Type="http://schemas.openxmlformats.org/officeDocument/2006/relationships/hyperlink" Target="../Library/Containers/com.apple.mail/Data/Library/Mail%20Downloads/AppData/Local/Microsoft/Windows/INetCache/Content.Outlook/Downloads/www.euroquartz.co.uk" TargetMode="External"/><Relationship Id="rId70" Type="http://schemas.openxmlformats.org/officeDocument/2006/relationships/hyperlink" Target="../Library/Containers/com.apple.mail/Data/Library/Mail%20Downloads/AppData/Local/Microsoft/Windows/INetCache/Content.Outlook/Downloads/www.hyjo.co.uk" TargetMode="External"/><Relationship Id="rId75" Type="http://schemas.openxmlformats.org/officeDocument/2006/relationships/hyperlink" Target="http://www.aluminium-profile.co.uk/" TargetMode="External"/><Relationship Id="rId91" Type="http://schemas.openxmlformats.org/officeDocument/2006/relationships/hyperlink" Target="https://olleno.com/" TargetMode="External"/><Relationship Id="rId96" Type="http://schemas.openxmlformats.org/officeDocument/2006/relationships/hyperlink" Target="http://www.overlander.co.uk/" TargetMode="External"/><Relationship Id="rId140" Type="http://schemas.openxmlformats.org/officeDocument/2006/relationships/hyperlink" Target="http://www.amazon.co.uk/" TargetMode="External"/><Relationship Id="rId145" Type="http://schemas.openxmlformats.org/officeDocument/2006/relationships/hyperlink" Target="https://uk.comaroptics.com/" TargetMode="External"/><Relationship Id="rId1" Type="http://schemas.openxmlformats.org/officeDocument/2006/relationships/hyperlink" Target="http://shop.pimoroni.com/" TargetMode="External"/><Relationship Id="rId6" Type="http://schemas.openxmlformats.org/officeDocument/2006/relationships/hyperlink" Target="http://hobbycomponents.com/" TargetMode="External"/><Relationship Id="rId23" Type="http://schemas.openxmlformats.org/officeDocument/2006/relationships/hyperlink" Target="http://www.avocadochem.com/" TargetMode="External"/><Relationship Id="rId28" Type="http://schemas.openxmlformats.org/officeDocument/2006/relationships/hyperlink" Target="https://www.avpartsmaster.co.uk/" TargetMode="External"/><Relationship Id="rId49" Type="http://schemas.openxmlformats.org/officeDocument/2006/relationships/hyperlink" Target="../Library/Containers/com.apple.mail/Data/Library/Mail%20Downloads/AppData/Local/Microsoft/Windows/INetCache/Content.Outlook/Downloads/www.ebuyer.com" TargetMode="External"/><Relationship Id="rId114" Type="http://schemas.openxmlformats.org/officeDocument/2006/relationships/hyperlink" Target="../Library/Containers/com.apple.mail/Data/Library/Mail%20Downloads/AppData/Local/Microsoft/Windows/INetCache/Content.Outlook/Downloads/www.robotshop.com/uk" TargetMode="External"/><Relationship Id="rId119" Type="http://schemas.openxmlformats.org/officeDocument/2006/relationships/hyperlink" Target="../Library/Containers/com.apple.mail/Data/Library/Mail%20Downloads/AppData/Local/Microsoft/Windows/INetCache/Content.Outlook/Downloads/www.screwfix.com" TargetMode="External"/><Relationship Id="rId44" Type="http://schemas.openxmlformats.org/officeDocument/2006/relationships/hyperlink" Target="https://www.cromwell.co.uk/" TargetMode="External"/><Relationship Id="rId60" Type="http://schemas.openxmlformats.org/officeDocument/2006/relationships/hyperlink" Target="../Library/Containers/com.apple.mail/Data/Library/Mail%20Downloads/AppData/Local/Microsoft/Windows/INetCache/Content.Outlook/Downloads/www.goodfellow.com" TargetMode="External"/><Relationship Id="rId65" Type="http://schemas.openxmlformats.org/officeDocument/2006/relationships/hyperlink" Target="../Library/Containers/com.apple.mail/Data/Library/Mail%20Downloads/AppData/Local/Microsoft/Windows/INetCache/Content.Outlook/Downloads/www.hilltop-products.co.uk" TargetMode="External"/><Relationship Id="rId81" Type="http://schemas.openxmlformats.org/officeDocument/2006/relationships/hyperlink" Target="http://www.mantechmachinery.co.uk/" TargetMode="External"/><Relationship Id="rId86" Type="http://schemas.openxmlformats.org/officeDocument/2006/relationships/hyperlink" Target="http://www.metals4u.co.uk/" TargetMode="External"/><Relationship Id="rId130" Type="http://schemas.openxmlformats.org/officeDocument/2006/relationships/hyperlink" Target="https://www.tanks-direct.co.uk/" TargetMode="External"/><Relationship Id="rId135" Type="http://schemas.openxmlformats.org/officeDocument/2006/relationships/hyperlink" Target="https://www.toolstation.com/" TargetMode="External"/><Relationship Id="rId151" Type="http://schemas.openxmlformats.org/officeDocument/2006/relationships/hyperlink" Target="https://kitronik.co.uk/" TargetMode="External"/><Relationship Id="rId156" Type="http://schemas.openxmlformats.org/officeDocument/2006/relationships/hyperlink" Target="mailto:sales@solenoid-valves.com" TargetMode="External"/><Relationship Id="rId13" Type="http://schemas.openxmlformats.org/officeDocument/2006/relationships/hyperlink" Target="https://www.3djake.uk/" TargetMode="External"/><Relationship Id="rId18" Type="http://schemas.openxmlformats.org/officeDocument/2006/relationships/hyperlink" Target="http://www.acalbfi.co.uk/" TargetMode="External"/><Relationship Id="rId39" Type="http://schemas.openxmlformats.org/officeDocument/2006/relationships/hyperlink" Target="https://www.cooking-hacks.com/" TargetMode="External"/><Relationship Id="rId109" Type="http://schemas.openxmlformats.org/officeDocument/2006/relationships/hyperlink" Target="../Library/Containers/com.apple.mail/Data/Library/Mail%20Downloads/AppData/Local/Microsoft/Windows/INetCache/Content.Outlook/Downloads/www.rfsolutions.co.uk" TargetMode="External"/><Relationship Id="rId34" Type="http://schemas.openxmlformats.org/officeDocument/2006/relationships/hyperlink" Target="http://www.canford.co.uk/" TargetMode="External"/><Relationship Id="rId50" Type="http://schemas.openxmlformats.org/officeDocument/2006/relationships/hyperlink" Target="http://www.edimensional.co.uk/" TargetMode="External"/><Relationship Id="rId55" Type="http://schemas.openxmlformats.org/officeDocument/2006/relationships/hyperlink" Target="../Library/Containers/com.apple.mail/Data/Library/Mail%20Downloads/AppData/Local/Microsoft/Windows/INetCache/Content.Outlook/Downloads/www.first4magnets.com" TargetMode="External"/><Relationship Id="rId76" Type="http://schemas.openxmlformats.org/officeDocument/2006/relationships/hyperlink" Target="../Library/Containers/com.apple.mail/Data/Library/Mail%20Downloads/AppData/Local/Microsoft/Windows/INetCache/Content.Outlook/Downloads/www.lesker.com" TargetMode="External"/><Relationship Id="rId97" Type="http://schemas.openxmlformats.org/officeDocument/2006/relationships/hyperlink" Target="https://shop.panks.co.uk/" TargetMode="External"/><Relationship Id="rId104" Type="http://schemas.openxmlformats.org/officeDocument/2006/relationships/hyperlink" Target="http://www.powertoolworld.co.uk/" TargetMode="External"/><Relationship Id="rId120" Type="http://schemas.openxmlformats.org/officeDocument/2006/relationships/hyperlink" Target="http://www.sigma-aldrich.com/" TargetMode="External"/><Relationship Id="rId125" Type="http://schemas.openxmlformats.org/officeDocument/2006/relationships/hyperlink" Target="http://www.soi-ltd.com/" TargetMode="External"/><Relationship Id="rId141" Type="http://schemas.openxmlformats.org/officeDocument/2006/relationships/hyperlink" Target="http://www.rswww.com/" TargetMode="External"/><Relationship Id="rId146" Type="http://schemas.openxmlformats.org/officeDocument/2006/relationships/hyperlink" Target="https://www.electricpoint.com/" TargetMode="External"/><Relationship Id="rId7" Type="http://schemas.openxmlformats.org/officeDocument/2006/relationships/hyperlink" Target="http://www.hobbyking.co.uk/" TargetMode="External"/><Relationship Id="rId71" Type="http://schemas.openxmlformats.org/officeDocument/2006/relationships/hyperlink" Target="https://shop.imst.de/" TargetMode="External"/><Relationship Id="rId92" Type="http://schemas.openxmlformats.org/officeDocument/2006/relationships/hyperlink" Target="http://oomlout.co.uk/" TargetMode="External"/><Relationship Id="rId2" Type="http://schemas.openxmlformats.org/officeDocument/2006/relationships/hyperlink" Target="http://www.coolcomponents.co.uk/" TargetMode="External"/><Relationship Id="rId29" Type="http://schemas.openxmlformats.org/officeDocument/2006/relationships/hyperlink" Target="https://www.bearingboys.co.uk/" TargetMode="External"/><Relationship Id="rId24" Type="http://schemas.openxmlformats.org/officeDocument/2006/relationships/hyperlink" Target="http://www.angelhomebrew.co.uk/" TargetMode="External"/><Relationship Id="rId40" Type="http://schemas.openxmlformats.org/officeDocument/2006/relationships/hyperlink" Target="https://www.coolstuff.com/" TargetMode="External"/><Relationship Id="rId45" Type="http://schemas.openxmlformats.org/officeDocument/2006/relationships/hyperlink" Target="../Library/Containers/com.apple.mail/Data/Library/Mail%20Downloads/AppData/Local/Microsoft/Windows/INetCache/Content.Outlook/Downloads/www.cwsbytemark.com" TargetMode="External"/><Relationship Id="rId66" Type="http://schemas.openxmlformats.org/officeDocument/2006/relationships/hyperlink" Target="https://www.hopandgrape.co.uk/" TargetMode="External"/><Relationship Id="rId87" Type="http://schemas.openxmlformats.org/officeDocument/2006/relationships/hyperlink" Target="../Library/Containers/com.apple.mail/Data/Library/Mail%20Downloads/AppData/Local/Microsoft/Windows/INetCache/Content.Outlook/Downloads/www.modmypi.com" TargetMode="External"/><Relationship Id="rId110" Type="http://schemas.openxmlformats.org/officeDocument/2006/relationships/hyperlink" Target="http://www.richersounds.com/" TargetMode="External"/><Relationship Id="rId115" Type="http://schemas.openxmlformats.org/officeDocument/2006/relationships/hyperlink" Target="../Library/Containers/com.apple.mail/Data/Library/Mail%20Downloads/AppData/Local/Microsoft/Windows/INetCache/Content.Outlook/Downloads/www.robsonscientific.co.uk" TargetMode="External"/><Relationship Id="rId131" Type="http://schemas.openxmlformats.org/officeDocument/2006/relationships/hyperlink" Target="../Library/Containers/com.apple.mail/Data/Library/Mail%20Downloads/AppData/Local/Microsoft/Windows/INetCache/Content.Outlook/Downloads/www.terasic..com.tw" TargetMode="External"/><Relationship Id="rId136" Type="http://schemas.openxmlformats.org/officeDocument/2006/relationships/hyperlink" Target="http://www.unimed-electrodes.co.uk/" TargetMode="External"/><Relationship Id="rId157" Type="http://schemas.openxmlformats.org/officeDocument/2006/relationships/hyperlink" Target="mailto:sales@kitronic.co.uk" TargetMode="External"/><Relationship Id="rId61" Type="http://schemas.openxmlformats.org/officeDocument/2006/relationships/hyperlink" Target="https://store.google.com/" TargetMode="External"/><Relationship Id="rId82" Type="http://schemas.openxmlformats.org/officeDocument/2006/relationships/hyperlink" Target="../Library/Containers/com.apple.mail/Data/Library/Mail%20Downloads/AppData/Local/Microsoft/Windows/INetCache/Content.Outlook/Downloads/www.maplin.co.uk" TargetMode="External"/><Relationship Id="rId152" Type="http://schemas.openxmlformats.org/officeDocument/2006/relationships/hyperlink" Target="https://www.nisbets.co.uk/" TargetMode="External"/><Relationship Id="rId19" Type="http://schemas.openxmlformats.org/officeDocument/2006/relationships/hyperlink" Target="https://www.ac-one.co.uk/" TargetMode="External"/><Relationship Id="rId14" Type="http://schemas.openxmlformats.org/officeDocument/2006/relationships/hyperlink" Target="https://3dsolex.com/" TargetMode="External"/><Relationship Id="rId30" Type="http://schemas.openxmlformats.org/officeDocument/2006/relationships/hyperlink" Target="../Library/Containers/com.apple.mail/Data/Library/Mail%20Downloads/AppData/Local/Microsoft/Windows/INetCache/Content.Outlook/Downloads/www.bfioptilas" TargetMode="External"/><Relationship Id="rId35" Type="http://schemas.openxmlformats.org/officeDocument/2006/relationships/hyperlink" Target="http://www.coilcraft.com/general/sales_eu.cfm" TargetMode="External"/><Relationship Id="rId56" Type="http://schemas.openxmlformats.org/officeDocument/2006/relationships/hyperlink" Target="../Library/Containers/com.apple.mail/Data/Library/Mail%20Downloads/AppData/Local/Microsoft/Windows/INetCache/Content.Outlook/Downloads/www.fisher.co.uk" TargetMode="External"/><Relationship Id="rId77" Type="http://schemas.openxmlformats.org/officeDocument/2006/relationships/hyperlink" Target="http://print.limitstate.com/" TargetMode="External"/><Relationship Id="rId100" Type="http://schemas.openxmlformats.org/officeDocument/2006/relationships/hyperlink" Target="../Library/Containers/com.apple.mail/Data/Library/Mail%20Downloads/AppData/Local/Microsoft/Windows/INetCache/Content.Outlook/Downloads/www.photofab.co.uk" TargetMode="External"/><Relationship Id="rId105" Type="http://schemas.openxmlformats.org/officeDocument/2006/relationships/hyperlink" Target="../Library/Containers/com.apple.mail/Data/Library/Mail%20Downloads/AppData/Local/Microsoft/Windows/INetCache/Content.Outlook/Downloads/www-projectorlampsworld.co.uk" TargetMode="External"/><Relationship Id="rId126" Type="http://schemas.openxmlformats.org/officeDocument/2006/relationships/hyperlink" Target="https://www.springmasters.com/" TargetMode="External"/><Relationship Id="rId147" Type="http://schemas.openxmlformats.org/officeDocument/2006/relationships/hyperlink" Target="https://www.frost.co.uk/" TargetMode="External"/><Relationship Id="rId8" Type="http://schemas.openxmlformats.org/officeDocument/2006/relationships/hyperlink" Target="http://www.hobbycraft.co.uk/contact-us" TargetMode="External"/><Relationship Id="rId51" Type="http://schemas.openxmlformats.org/officeDocument/2006/relationships/hyperlink" Target="http://www.edmundoptics.com/UK" TargetMode="External"/><Relationship Id="rId72" Type="http://schemas.openxmlformats.org/officeDocument/2006/relationships/hyperlink" Target="https://www.uk.insight.com/" TargetMode="External"/><Relationship Id="rId93" Type="http://schemas.openxmlformats.org/officeDocument/2006/relationships/hyperlink" Target="http://ooznest.co.uk/" TargetMode="External"/><Relationship Id="rId98" Type="http://schemas.openxmlformats.org/officeDocument/2006/relationships/hyperlink" Target="../Library/Containers/com.apple.mail/Data/Library/Mail%20Downloads/AppData/Local/Microsoft/Windows/INetCache/Content.Outlook/Downloads/www.pcbway.com" TargetMode="External"/><Relationship Id="rId121" Type="http://schemas.openxmlformats.org/officeDocument/2006/relationships/hyperlink" Target="https://www.signatureballoons.co.uk/" TargetMode="External"/><Relationship Id="rId142" Type="http://schemas.openxmlformats.org/officeDocument/2006/relationships/hyperlink" Target="http://www.rapidelectronics.co.uk/" TargetMode="External"/><Relationship Id="rId3" Type="http://schemas.openxmlformats.org/officeDocument/2006/relationships/hyperlink" Target="https://thepihut.com/" TargetMode="External"/><Relationship Id="rId25" Type="http://schemas.openxmlformats.org/officeDocument/2006/relationships/hyperlink" Target="http://www.apple.com/" TargetMode="External"/><Relationship Id="rId46" Type="http://schemas.openxmlformats.org/officeDocument/2006/relationships/hyperlink" Target="https://digitalmeans.co.uk/" TargetMode="External"/><Relationship Id="rId67" Type="http://schemas.openxmlformats.org/officeDocument/2006/relationships/hyperlink" Target="http://www.thehosemaster.co.uk/" TargetMode="External"/><Relationship Id="rId116" Type="http://schemas.openxmlformats.org/officeDocument/2006/relationships/hyperlink" Target="http://www.ryman.co.uk/" TargetMode="External"/><Relationship Id="rId137" Type="http://schemas.openxmlformats.org/officeDocument/2006/relationships/hyperlink" Target="https://store.uputronics.com/" TargetMode="External"/><Relationship Id="rId158" Type="http://schemas.openxmlformats.org/officeDocument/2006/relationships/hyperlink" Target="https://onecall.farnell.com/" TargetMode="External"/><Relationship Id="rId20" Type="http://schemas.openxmlformats.org/officeDocument/2006/relationships/hyperlink" Target="../Library/Containers/com.apple.mail/Data/Library/Mail%20Downloads/AppData/Local/Microsoft/Windows/INetCache/Content.Outlook/Downloads/www.active-robots.com" TargetMode="External"/><Relationship Id="rId41" Type="http://schemas.openxmlformats.org/officeDocument/2006/relationships/hyperlink" Target="http://www.cornwallmodelboats.co.uk/" TargetMode="External"/><Relationship Id="rId62" Type="http://schemas.openxmlformats.org/officeDocument/2006/relationships/hyperlink" Target="http://www.grmproducts.com/" TargetMode="External"/><Relationship Id="rId83" Type="http://schemas.openxmlformats.org/officeDocument/2006/relationships/hyperlink" Target="../Library/Containers/com.apple.mail/Data/Library/Mail%20Downloads/AppData/Local/Microsoft/Windows/INetCache/Content.Outlook/Downloads/www.mazet.de" TargetMode="External"/><Relationship Id="rId88" Type="http://schemas.openxmlformats.org/officeDocument/2006/relationships/hyperlink" Target="https://nanoport.io/shop/" TargetMode="External"/><Relationship Id="rId111" Type="http://schemas.openxmlformats.org/officeDocument/2006/relationships/hyperlink" Target="https://www.rlssdirect.co.uk/" TargetMode="External"/><Relationship Id="rId132" Type="http://schemas.openxmlformats.org/officeDocument/2006/relationships/hyperlink" Target="http://clearplastictube.co.uk/" TargetMode="External"/><Relationship Id="rId153" Type="http://schemas.openxmlformats.org/officeDocument/2006/relationships/hyperlink" Target="https://ppm.co.uk/" TargetMode="External"/><Relationship Id="rId15" Type="http://schemas.openxmlformats.org/officeDocument/2006/relationships/hyperlink" Target="https://www.3m.co.uk/" TargetMode="External"/><Relationship Id="rId36" Type="http://schemas.openxmlformats.org/officeDocument/2006/relationships/hyperlink" Target="http:/www.coleparmer.co.uk" TargetMode="External"/><Relationship Id="rId57" Type="http://schemas.openxmlformats.org/officeDocument/2006/relationships/hyperlink" Target="../Library/Containers/com.apple.mail/Data/Library/Mail%20Downloads/AppData/Local/Microsoft/Windows/INetCache/Content.Outlook/Downloads/www.degussit.co.uk" TargetMode="External"/><Relationship Id="rId106" Type="http://schemas.openxmlformats.org/officeDocument/2006/relationships/hyperlink" Target="https://www.proto-pic.co.uk/" TargetMode="External"/><Relationship Id="rId127" Type="http://schemas.openxmlformats.org/officeDocument/2006/relationships/hyperlink" Target="http://www.staples.co.uk/" TargetMode="External"/><Relationship Id="rId10" Type="http://schemas.openxmlformats.org/officeDocument/2006/relationships/hyperlink" Target="http://www.unmannedtechshop.co.uk/" TargetMode="External"/><Relationship Id="rId31" Type="http://schemas.openxmlformats.org/officeDocument/2006/relationships/hyperlink" Target="https://www.boconline.co.uk/en/index.html" TargetMode="External"/><Relationship Id="rId52" Type="http://schemas.openxmlformats.org/officeDocument/2006/relationships/hyperlink" Target="https://www.epson.co.uk/" TargetMode="External"/><Relationship Id="rId73" Type="http://schemas.openxmlformats.org/officeDocument/2006/relationships/hyperlink" Target="http://www.insulationshop.co/" TargetMode="External"/><Relationship Id="rId78" Type="http://schemas.openxmlformats.org/officeDocument/2006/relationships/hyperlink" Target="http://www.littlediode.com/components/home.php" TargetMode="External"/><Relationship Id="rId94" Type="http://schemas.openxmlformats.org/officeDocument/2006/relationships/hyperlink" Target="http://www.openbci.com/" TargetMode="External"/><Relationship Id="rId99" Type="http://schemas.openxmlformats.org/officeDocument/2006/relationships/hyperlink" Target="../Library/Containers/com.apple.mail/Data/Library/Mail%20Downloads/AppData/Local/Microsoft/Windows/INetCache/Content.Outlook/Downloads/www.philipharris.co.uk" TargetMode="External"/><Relationship Id="rId101" Type="http://schemas.openxmlformats.org/officeDocument/2006/relationships/hyperlink" Target="../Library/Containers/com.apple.mail/Data/Library/Mail%20Downloads/AppData/Local/Microsoft/Windows/INetCache/Content.Outlook/Downloads/www.pi-supply.com" TargetMode="External"/><Relationship Id="rId122" Type="http://schemas.openxmlformats.org/officeDocument/2006/relationships/hyperlink" Target="https://simplybearings.co.uk/" TargetMode="External"/><Relationship Id="rId143" Type="http://schemas.openxmlformats.org/officeDocument/2006/relationships/hyperlink" Target="http://www.brunelmicroscopes.co.uk/" TargetMode="External"/><Relationship Id="rId148" Type="http://schemas.openxmlformats.org/officeDocument/2006/relationships/hyperlink" Target="https://www.the-home-brew-shop.co.uk/" TargetMode="External"/><Relationship Id="rId4" Type="http://schemas.openxmlformats.org/officeDocument/2006/relationships/hyperlink" Target="http://uk.mouser.com/" TargetMode="External"/><Relationship Id="rId9" Type="http://schemas.openxmlformats.org/officeDocument/2006/relationships/hyperlink" Target="http://www.hobbytronics.co.uk/" TargetMode="External"/><Relationship Id="rId26" Type="http://schemas.openxmlformats.org/officeDocument/2006/relationships/hyperlink" Target="../Library/Containers/com.apple.mail/Data/Library/Mail%20Downloads/AppData/Local/Microsoft/Windows/INetCache/Content.Outlook/Downloads/www.argos.co.uk" TargetMode="External"/><Relationship Id="rId47" Type="http://schemas.openxmlformats.org/officeDocument/2006/relationships/hyperlink" Target="https://www.dream3d.co.uk/" TargetMode="External"/><Relationship Id="rId68" Type="http://schemas.openxmlformats.org/officeDocument/2006/relationships/hyperlink" Target="https://www.hpcgears.com/" TargetMode="External"/><Relationship Id="rId89" Type="http://schemas.openxmlformats.org/officeDocument/2006/relationships/hyperlink" Target="http://www.ni.com/" TargetMode="External"/><Relationship Id="rId112" Type="http://schemas.openxmlformats.org/officeDocument/2006/relationships/hyperlink" Target="http://robosavvy.com/" TargetMode="External"/><Relationship Id="rId133" Type="http://schemas.openxmlformats.org/officeDocument/2006/relationships/hyperlink" Target="http://www.thorlabs.com/" TargetMode="External"/><Relationship Id="rId154" Type="http://schemas.openxmlformats.org/officeDocument/2006/relationships/hyperlink" Target="https://www.tme.eu/gb/" TargetMode="External"/><Relationship Id="rId16" Type="http://schemas.openxmlformats.org/officeDocument/2006/relationships/hyperlink" Target="https://4tronix.co.uk/store/" TargetMode="External"/><Relationship Id="rId37" Type="http://schemas.openxmlformats.org/officeDocument/2006/relationships/hyperlink" Target="https://www.conrad-electronic.co.uk/" TargetMode="External"/><Relationship Id="rId58" Type="http://schemas.openxmlformats.org/officeDocument/2006/relationships/hyperlink" Target="http://uk.futureelectronics.com.en/" TargetMode="External"/><Relationship Id="rId79" Type="http://schemas.openxmlformats.org/officeDocument/2006/relationships/hyperlink" Target="http://www.madgaze.com/" TargetMode="External"/><Relationship Id="rId102" Type="http://schemas.openxmlformats.org/officeDocument/2006/relationships/hyperlink" Target="../Library/Containers/com.apple.mail/Data/Library/Mail%20Downloads/AppData/Local/Microsoft/Windows/INetCache/Content.Outlook/Downloads/www.plastock.co.uk" TargetMode="External"/><Relationship Id="rId123" Type="http://schemas.openxmlformats.org/officeDocument/2006/relationships/hyperlink" Target="http://www.solenoid-valve.world/" TargetMode="External"/><Relationship Id="rId144" Type="http://schemas.openxmlformats.org/officeDocument/2006/relationships/hyperlink" Target="https://www.chronos.ltd.uk/" TargetMode="External"/><Relationship Id="rId90" Type="http://schemas.openxmlformats.org/officeDocument/2006/relationships/hyperlink" Target="https://www.nvidia.com/" TargetMode="External"/><Relationship Id="rId27" Type="http://schemas.openxmlformats.org/officeDocument/2006/relationships/hyperlink" Target="../Library/Containers/com.apple.mail/Data/Library/Mail%20Downloads/AppData/Local/Microsoft/Windows/INetCache/Content.Outlook/Downloads/www.autosiliconhoses.com" TargetMode="External"/><Relationship Id="rId48" Type="http://schemas.openxmlformats.org/officeDocument/2006/relationships/hyperlink" Target="../Library/Containers/com.apple.mail/Data/Library/Mail%20Downloads/AppData/Local/Microsoft/Windows/INetCache/Content.Outlook/Downloads/www.epreston.co.uk" TargetMode="External"/><Relationship Id="rId69" Type="http://schemas.openxmlformats.org/officeDocument/2006/relationships/hyperlink" Target="../Library/Containers/com.apple.mail/Data/Library/Mail%20Downloads/AppData/Local/Microsoft/Windows/INetCache/Content.Outlook/Downloads/www.hydroponics.co.uk" TargetMode="External"/><Relationship Id="rId113" Type="http://schemas.openxmlformats.org/officeDocument/2006/relationships/hyperlink" Target="https://robotbits.com/" TargetMode="External"/><Relationship Id="rId134" Type="http://schemas.openxmlformats.org/officeDocument/2006/relationships/hyperlink" Target="http://www.themissinggear.eu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12"/>
  <sheetViews>
    <sheetView topLeftCell="A241" workbookViewId="0">
      <selection activeCell="I21" sqref="I21"/>
    </sheetView>
  </sheetViews>
  <sheetFormatPr baseColWidth="10" defaultColWidth="8.83203125" defaultRowHeight="14"/>
  <cols>
    <col min="1" max="1" width="5.5" style="76" bestFit="1" customWidth="1"/>
    <col min="2" max="2" width="11" style="76" bestFit="1" customWidth="1"/>
    <col min="3" max="3" width="9.83203125" style="76" customWidth="1"/>
    <col min="4" max="4" width="11" style="76" bestFit="1" customWidth="1"/>
    <col min="5" max="5" width="43.1640625" style="76" customWidth="1"/>
    <col min="6" max="6" width="36.33203125" style="76" customWidth="1"/>
    <col min="7" max="7" width="7.83203125" style="82" customWidth="1"/>
    <col min="8" max="8" width="18.33203125" style="76" customWidth="1"/>
    <col min="9" max="9" width="11.1640625" style="76" customWidth="1"/>
    <col min="10" max="10" width="21.83203125" style="76" customWidth="1"/>
    <col min="11" max="16384" width="8.83203125" style="76"/>
  </cols>
  <sheetData>
    <row r="1" spans="1:10">
      <c r="A1" s="74" t="s">
        <v>2</v>
      </c>
      <c r="B1" s="74" t="s">
        <v>184</v>
      </c>
      <c r="C1" s="74" t="s">
        <v>3</v>
      </c>
      <c r="D1" s="74" t="s">
        <v>4</v>
      </c>
      <c r="E1" s="74" t="s">
        <v>5</v>
      </c>
      <c r="F1" s="74" t="s">
        <v>6</v>
      </c>
      <c r="G1" s="75" t="s">
        <v>7</v>
      </c>
      <c r="H1" s="74" t="s">
        <v>8</v>
      </c>
      <c r="I1" s="74" t="s">
        <v>33</v>
      </c>
      <c r="J1" s="74" t="s">
        <v>1159</v>
      </c>
    </row>
    <row r="2" spans="1:10" ht="15">
      <c r="A2" s="77" t="s">
        <v>1157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15">
      <c r="A3" s="72" t="s">
        <v>1</v>
      </c>
      <c r="B3" s="72" t="s">
        <v>14</v>
      </c>
      <c r="C3" s="72" t="s">
        <v>19</v>
      </c>
      <c r="D3" s="72" t="s">
        <v>17</v>
      </c>
      <c r="E3" s="72" t="s">
        <v>16</v>
      </c>
      <c r="F3" s="72" t="s">
        <v>0</v>
      </c>
      <c r="G3" s="73" t="s">
        <v>12</v>
      </c>
      <c r="H3" s="72" t="s">
        <v>15</v>
      </c>
      <c r="I3" s="72" t="s">
        <v>18</v>
      </c>
      <c r="J3" s="72" t="s">
        <v>1158</v>
      </c>
    </row>
    <row r="4" spans="1:10">
      <c r="A4" s="78">
        <v>1</v>
      </c>
      <c r="B4" s="108">
        <v>201631357</v>
      </c>
      <c r="C4" s="80" t="s">
        <v>41</v>
      </c>
      <c r="D4" s="81"/>
      <c r="E4" s="108" t="s">
        <v>1809</v>
      </c>
      <c r="F4" s="108" t="s">
        <v>2074</v>
      </c>
      <c r="G4" s="80"/>
      <c r="H4" s="78"/>
      <c r="I4" s="79"/>
      <c r="J4" s="80" t="str">
        <f t="shared" ref="J4:J13" si="0">IFERROR(MID(E4,FIND(",",E4)+1,FIND(" ",E4,FIND(" ",E4)+3)-FIND(" ",E4)),RIGHT(E4,LEN(E4)-FIND(" ",E4,FIND("",E4)+1)))</f>
        <v xml:space="preserve"> Nur</v>
      </c>
    </row>
    <row r="5" spans="1:10">
      <c r="A5" s="78">
        <v>2</v>
      </c>
      <c r="B5" s="108">
        <v>201432505</v>
      </c>
      <c r="C5" s="80" t="s">
        <v>42</v>
      </c>
      <c r="D5" s="81"/>
      <c r="E5" s="108" t="s">
        <v>1810</v>
      </c>
      <c r="F5" s="108" t="s">
        <v>2075</v>
      </c>
      <c r="G5" s="80"/>
      <c r="H5" s="78"/>
      <c r="I5" s="79"/>
      <c r="J5" s="80" t="str">
        <f t="shared" si="0"/>
        <v>Zaynab</v>
      </c>
    </row>
    <row r="6" spans="1:10">
      <c r="A6" s="78">
        <v>3</v>
      </c>
      <c r="B6" s="108">
        <v>201556143</v>
      </c>
      <c r="C6" s="80" t="s">
        <v>20</v>
      </c>
      <c r="D6" s="81"/>
      <c r="E6" s="108" t="s">
        <v>1811</v>
      </c>
      <c r="F6" s="108" t="s">
        <v>2076</v>
      </c>
      <c r="G6" s="80"/>
      <c r="H6" s="78"/>
      <c r="I6" s="79"/>
      <c r="J6" s="80" t="str">
        <f t="shared" si="0"/>
        <v>Mansour</v>
      </c>
    </row>
    <row r="7" spans="1:10">
      <c r="A7" s="78">
        <v>4</v>
      </c>
      <c r="B7" s="108">
        <v>201456908</v>
      </c>
      <c r="C7" s="80" t="s">
        <v>21</v>
      </c>
      <c r="D7" s="81"/>
      <c r="E7" s="108" t="s">
        <v>1612</v>
      </c>
      <c r="F7" s="108" t="s">
        <v>1654</v>
      </c>
      <c r="G7" s="80"/>
      <c r="H7" s="78"/>
      <c r="I7" s="79"/>
      <c r="J7" s="80" t="str">
        <f t="shared" si="0"/>
        <v xml:space="preserve"> Chibueze</v>
      </c>
    </row>
    <row r="8" spans="1:10">
      <c r="A8" s="78">
        <v>5</v>
      </c>
      <c r="B8" s="108">
        <v>201563687</v>
      </c>
      <c r="C8" s="80" t="s">
        <v>22</v>
      </c>
      <c r="D8" s="81"/>
      <c r="E8" s="108" t="s">
        <v>1812</v>
      </c>
      <c r="F8" s="108" t="s">
        <v>2077</v>
      </c>
      <c r="G8" s="80"/>
      <c r="H8" s="78"/>
      <c r="I8" s="79"/>
      <c r="J8" s="80" t="str">
        <f t="shared" si="0"/>
        <v xml:space="preserve"> Turki Saa</v>
      </c>
    </row>
    <row r="9" spans="1:10">
      <c r="A9" s="78">
        <v>6</v>
      </c>
      <c r="B9" s="108">
        <v>201596858</v>
      </c>
      <c r="C9" s="80" t="s">
        <v>23</v>
      </c>
      <c r="D9" s="81"/>
      <c r="E9" s="108" t="s">
        <v>1813</v>
      </c>
      <c r="F9" s="108" t="s">
        <v>2078</v>
      </c>
      <c r="G9" s="80"/>
      <c r="H9" s="78"/>
      <c r="I9" s="79"/>
      <c r="J9" s="80" t="str">
        <f t="shared" si="0"/>
        <v xml:space="preserve"> Mahanna</v>
      </c>
    </row>
    <row r="10" spans="1:10">
      <c r="A10" s="78">
        <v>7</v>
      </c>
      <c r="B10" s="108">
        <v>201565938</v>
      </c>
      <c r="C10" s="80" t="s">
        <v>24</v>
      </c>
      <c r="D10" s="81"/>
      <c r="E10" s="108" t="s">
        <v>1814</v>
      </c>
      <c r="F10" s="108" t="s">
        <v>2079</v>
      </c>
      <c r="G10" s="80"/>
      <c r="H10" s="78"/>
      <c r="I10" s="79"/>
      <c r="J10" s="80" t="str">
        <f t="shared" si="0"/>
        <v>Mohammed</v>
      </c>
    </row>
    <row r="11" spans="1:10">
      <c r="A11" s="78">
        <v>8</v>
      </c>
      <c r="B11" s="108">
        <v>201509484</v>
      </c>
      <c r="C11" s="80" t="s">
        <v>25</v>
      </c>
      <c r="D11" s="81"/>
      <c r="E11" s="108" t="s">
        <v>1815</v>
      </c>
      <c r="F11" s="108" t="s">
        <v>2080</v>
      </c>
      <c r="G11" s="80"/>
      <c r="H11" s="78"/>
      <c r="I11" s="79"/>
      <c r="J11" s="80" t="str">
        <f t="shared" si="0"/>
        <v xml:space="preserve"> Ahmed</v>
      </c>
    </row>
    <row r="12" spans="1:10">
      <c r="A12" s="78">
        <v>9</v>
      </c>
      <c r="B12" s="108">
        <v>201563684</v>
      </c>
      <c r="C12" s="80" t="s">
        <v>26</v>
      </c>
      <c r="D12" s="81"/>
      <c r="E12" s="108" t="s">
        <v>1816</v>
      </c>
      <c r="F12" s="108" t="s">
        <v>2081</v>
      </c>
      <c r="G12" s="80"/>
      <c r="H12" s="78"/>
      <c r="I12" s="79"/>
      <c r="J12" s="80" t="str">
        <f t="shared" si="0"/>
        <v xml:space="preserve"> Abdulla</v>
      </c>
    </row>
    <row r="13" spans="1:10">
      <c r="A13" s="78">
        <v>10</v>
      </c>
      <c r="B13" s="108">
        <v>201548771</v>
      </c>
      <c r="C13" s="80" t="s">
        <v>27</v>
      </c>
      <c r="D13" s="81"/>
      <c r="E13" s="108" t="s">
        <v>1817</v>
      </c>
      <c r="F13" s="108" t="s">
        <v>2082</v>
      </c>
      <c r="G13" s="80"/>
      <c r="H13" s="78"/>
      <c r="I13" s="79"/>
      <c r="J13" s="80" t="str">
        <f t="shared" si="0"/>
        <v xml:space="preserve"> Ali</v>
      </c>
    </row>
    <row r="14" spans="1:10">
      <c r="A14" s="78">
        <v>11</v>
      </c>
      <c r="B14" s="108">
        <v>201541889</v>
      </c>
      <c r="C14" s="80" t="s">
        <v>28</v>
      </c>
      <c r="D14" s="81"/>
      <c r="E14" s="108" t="s">
        <v>1818</v>
      </c>
      <c r="F14" s="108" t="s">
        <v>2083</v>
      </c>
      <c r="G14" s="80"/>
      <c r="H14" s="78"/>
      <c r="I14" s="79"/>
      <c r="J14" s="80" t="str">
        <f>IFERROR(MID(E14,FIND(",",E14)+1,FIND(" ",E14,FIND(" ",E14)+3)-FIND(" ",E14)),RIGHT(E14,LEN(E14)-FIND(" ",E14,FIND("",E14)+1)))</f>
        <v xml:space="preserve"> Ahmad</v>
      </c>
    </row>
    <row r="15" spans="1:10">
      <c r="A15" s="78">
        <v>12</v>
      </c>
      <c r="B15" s="108">
        <v>201601921</v>
      </c>
      <c r="C15" s="80" t="s">
        <v>29</v>
      </c>
      <c r="D15" s="81"/>
      <c r="E15" s="108" t="s">
        <v>1819</v>
      </c>
      <c r="F15" s="108" t="s">
        <v>2084</v>
      </c>
      <c r="G15" s="80"/>
      <c r="H15" s="78"/>
      <c r="I15" s="79"/>
      <c r="J15" s="80" t="str">
        <f t="shared" ref="J15:J78" si="1">IFERROR(MID(E15,FIND(",",E15)+1,FIND(" ",E15,FIND(" ",E15)+3)-FIND(" ",E15)),RIGHT(E15,LEN(E15)-FIND(" ",E15,FIND("",E15)+1)))</f>
        <v>Abdul-Malik</v>
      </c>
    </row>
    <row r="16" spans="1:10">
      <c r="A16" s="78">
        <v>13</v>
      </c>
      <c r="B16" s="108">
        <v>201563686</v>
      </c>
      <c r="C16" s="80" t="s">
        <v>30</v>
      </c>
      <c r="D16" s="81"/>
      <c r="E16" s="108" t="s">
        <v>1820</v>
      </c>
      <c r="F16" s="108" t="s">
        <v>2085</v>
      </c>
      <c r="G16" s="80"/>
      <c r="H16" s="78"/>
      <c r="I16" s="79"/>
      <c r="J16" s="80" t="str">
        <f t="shared" si="1"/>
        <v xml:space="preserve"> Ahmad</v>
      </c>
    </row>
    <row r="17" spans="1:10">
      <c r="A17" s="78">
        <v>14</v>
      </c>
      <c r="B17" s="108">
        <v>201577762</v>
      </c>
      <c r="C17" s="80" t="s">
        <v>31</v>
      </c>
      <c r="D17" s="81"/>
      <c r="E17" s="108" t="s">
        <v>1821</v>
      </c>
      <c r="F17" s="108" t="s">
        <v>2086</v>
      </c>
      <c r="G17" s="80"/>
      <c r="H17" s="78"/>
      <c r="I17" s="79"/>
      <c r="J17" s="80" t="str">
        <f t="shared" si="1"/>
        <v xml:space="preserve"> Mohammed</v>
      </c>
    </row>
    <row r="18" spans="1:10">
      <c r="A18" s="78">
        <v>15</v>
      </c>
      <c r="B18" s="108">
        <v>201563688</v>
      </c>
      <c r="C18" s="80" t="s">
        <v>32</v>
      </c>
      <c r="D18" s="81"/>
      <c r="E18" s="108" t="s">
        <v>1822</v>
      </c>
      <c r="F18" s="108" t="s">
        <v>2087</v>
      </c>
      <c r="G18" s="80"/>
      <c r="H18" s="78"/>
      <c r="I18" s="79"/>
      <c r="J18" s="80" t="str">
        <f t="shared" si="1"/>
        <v xml:space="preserve"> Hamad</v>
      </c>
    </row>
    <row r="19" spans="1:10">
      <c r="A19" s="78">
        <v>16</v>
      </c>
      <c r="B19" s="108">
        <v>201609119</v>
      </c>
      <c r="C19" s="80" t="s">
        <v>43</v>
      </c>
      <c r="D19" s="81"/>
      <c r="E19" s="108" t="s">
        <v>1823</v>
      </c>
      <c r="F19" s="108" t="s">
        <v>2088</v>
      </c>
      <c r="G19" s="80"/>
      <c r="H19" s="78"/>
      <c r="I19" s="79"/>
      <c r="J19" s="80" t="str">
        <f t="shared" si="1"/>
        <v>Mohammed</v>
      </c>
    </row>
    <row r="20" spans="1:10">
      <c r="A20" s="78">
        <v>17</v>
      </c>
      <c r="B20" s="108">
        <v>201533141</v>
      </c>
      <c r="C20" s="80" t="s">
        <v>44</v>
      </c>
      <c r="D20" s="81"/>
      <c r="E20" s="108" t="s">
        <v>1613</v>
      </c>
      <c r="F20" s="108" t="s">
        <v>1655</v>
      </c>
      <c r="G20" s="80"/>
      <c r="H20" s="78"/>
      <c r="I20" s="79"/>
      <c r="J20" s="80" t="str">
        <f t="shared" si="1"/>
        <v>Al-Muataz</v>
      </c>
    </row>
    <row r="21" spans="1:10">
      <c r="A21" s="78">
        <v>18</v>
      </c>
      <c r="B21" s="108">
        <v>201578719</v>
      </c>
      <c r="C21" s="80" t="s">
        <v>45</v>
      </c>
      <c r="D21" s="81"/>
      <c r="E21" s="108" t="s">
        <v>1824</v>
      </c>
      <c r="F21" s="108" t="s">
        <v>2089</v>
      </c>
      <c r="G21" s="80"/>
      <c r="H21" s="78"/>
      <c r="I21" s="79"/>
      <c r="J21" s="80" t="str">
        <f t="shared" si="1"/>
        <v>Abdullatif</v>
      </c>
    </row>
    <row r="22" spans="1:10">
      <c r="A22" s="78">
        <v>19</v>
      </c>
      <c r="B22" s="108">
        <v>201461544</v>
      </c>
      <c r="C22" s="80" t="s">
        <v>46</v>
      </c>
      <c r="D22" s="81"/>
      <c r="E22" s="108" t="s">
        <v>1825</v>
      </c>
      <c r="F22" s="108" t="s">
        <v>2090</v>
      </c>
      <c r="G22" s="80"/>
      <c r="H22" s="78"/>
      <c r="I22" s="79"/>
      <c r="J22" s="80" t="str">
        <f t="shared" si="1"/>
        <v>Ali</v>
      </c>
    </row>
    <row r="23" spans="1:10">
      <c r="A23" s="78">
        <v>20</v>
      </c>
      <c r="B23" s="108">
        <v>201456837</v>
      </c>
      <c r="C23" s="80" t="s">
        <v>47</v>
      </c>
      <c r="D23" s="81"/>
      <c r="E23" s="108" t="s">
        <v>1614</v>
      </c>
      <c r="F23" s="108" t="s">
        <v>1656</v>
      </c>
      <c r="G23" s="80"/>
      <c r="H23" s="78"/>
      <c r="I23" s="79"/>
      <c r="J23" s="80" t="str">
        <f t="shared" si="1"/>
        <v>Ebraheem</v>
      </c>
    </row>
    <row r="24" spans="1:10">
      <c r="A24" s="78">
        <v>21</v>
      </c>
      <c r="B24" s="108">
        <v>201456868</v>
      </c>
      <c r="C24" s="80" t="s">
        <v>48</v>
      </c>
      <c r="D24" s="81"/>
      <c r="E24" s="108" t="s">
        <v>1615</v>
      </c>
      <c r="F24" s="108" t="s">
        <v>1657</v>
      </c>
      <c r="G24" s="80"/>
      <c r="H24" s="78"/>
      <c r="I24" s="79"/>
      <c r="J24" s="80" t="str">
        <f t="shared" si="1"/>
        <v>Mohammed</v>
      </c>
    </row>
    <row r="25" spans="1:10">
      <c r="A25" s="78">
        <v>22</v>
      </c>
      <c r="B25" s="108">
        <v>201456855</v>
      </c>
      <c r="C25" s="80" t="s">
        <v>49</v>
      </c>
      <c r="D25" s="81"/>
      <c r="E25" s="108" t="s">
        <v>1826</v>
      </c>
      <c r="F25" s="108" t="s">
        <v>1658</v>
      </c>
      <c r="G25" s="80"/>
      <c r="H25" s="78"/>
      <c r="I25" s="79"/>
      <c r="J25" s="80" t="str">
        <f t="shared" si="1"/>
        <v>Yousif</v>
      </c>
    </row>
    <row r="26" spans="1:10">
      <c r="A26" s="78">
        <v>23</v>
      </c>
      <c r="B26" s="108">
        <v>201535517</v>
      </c>
      <c r="C26" s="80" t="s">
        <v>50</v>
      </c>
      <c r="D26" s="81"/>
      <c r="E26" s="108" t="s">
        <v>1827</v>
      </c>
      <c r="F26" s="108" t="s">
        <v>2091</v>
      </c>
      <c r="G26" s="80"/>
      <c r="H26" s="78"/>
      <c r="I26" s="79"/>
      <c r="J26" s="80" t="str">
        <f t="shared" si="1"/>
        <v xml:space="preserve"> Ali</v>
      </c>
    </row>
    <row r="27" spans="1:10">
      <c r="A27" s="78">
        <v>24</v>
      </c>
      <c r="B27" s="108">
        <v>201577764</v>
      </c>
      <c r="C27" s="80" t="s">
        <v>51</v>
      </c>
      <c r="D27" s="81"/>
      <c r="E27" s="108" t="s">
        <v>1828</v>
      </c>
      <c r="F27" s="108" t="s">
        <v>2092</v>
      </c>
      <c r="G27" s="80"/>
      <c r="H27" s="78"/>
      <c r="I27" s="79"/>
      <c r="J27" s="80" t="str">
        <f t="shared" si="1"/>
        <v xml:space="preserve"> Eissa</v>
      </c>
    </row>
    <row r="28" spans="1:10">
      <c r="A28" s="78">
        <v>25</v>
      </c>
      <c r="B28" s="108">
        <v>201460409</v>
      </c>
      <c r="C28" s="80" t="s">
        <v>52</v>
      </c>
      <c r="D28" s="81"/>
      <c r="E28" s="108" t="s">
        <v>1616</v>
      </c>
      <c r="F28" s="108" t="s">
        <v>1659</v>
      </c>
      <c r="G28" s="80"/>
      <c r="H28" s="78"/>
      <c r="I28" s="79"/>
      <c r="J28" s="80" t="str">
        <f t="shared" si="1"/>
        <v xml:space="preserve"> Khaled</v>
      </c>
    </row>
    <row r="29" spans="1:10">
      <c r="A29" s="78">
        <v>26</v>
      </c>
      <c r="B29" s="108">
        <v>201556156</v>
      </c>
      <c r="C29" s="80" t="s">
        <v>53</v>
      </c>
      <c r="D29" s="81"/>
      <c r="E29" s="108" t="s">
        <v>1829</v>
      </c>
      <c r="F29" s="108" t="s">
        <v>2093</v>
      </c>
      <c r="G29" s="80"/>
      <c r="H29" s="78"/>
      <c r="I29" s="79"/>
      <c r="J29" s="80" t="str">
        <f t="shared" si="1"/>
        <v>Mohammad</v>
      </c>
    </row>
    <row r="30" spans="1:10">
      <c r="A30" s="78">
        <v>27</v>
      </c>
      <c r="B30" s="108">
        <v>201542765</v>
      </c>
      <c r="C30" s="80" t="s">
        <v>54</v>
      </c>
      <c r="D30" s="81"/>
      <c r="E30" s="108" t="s">
        <v>1830</v>
      </c>
      <c r="F30" s="108" t="s">
        <v>2094</v>
      </c>
      <c r="G30" s="80"/>
      <c r="H30" s="78"/>
      <c r="I30" s="79"/>
      <c r="J30" s="80" t="str">
        <f t="shared" si="1"/>
        <v>Mohammed</v>
      </c>
    </row>
    <row r="31" spans="1:10">
      <c r="A31" s="78">
        <v>28</v>
      </c>
      <c r="B31" s="108">
        <v>201587776</v>
      </c>
      <c r="C31" s="80" t="s">
        <v>55</v>
      </c>
      <c r="D31" s="81"/>
      <c r="E31" s="108" t="s">
        <v>1831</v>
      </c>
      <c r="F31" s="108" t="s">
        <v>2095</v>
      </c>
      <c r="G31" s="80"/>
      <c r="H31" s="78"/>
      <c r="I31" s="79"/>
      <c r="J31" s="80" t="str">
        <f t="shared" si="1"/>
        <v>Nour</v>
      </c>
    </row>
    <row r="32" spans="1:10">
      <c r="A32" s="78">
        <v>29</v>
      </c>
      <c r="B32" s="108">
        <v>201531587</v>
      </c>
      <c r="C32" s="80" t="s">
        <v>56</v>
      </c>
      <c r="D32" s="81"/>
      <c r="E32" s="108" t="s">
        <v>1832</v>
      </c>
      <c r="F32" s="108" t="s">
        <v>2096</v>
      </c>
      <c r="G32" s="80"/>
      <c r="H32" s="78"/>
      <c r="I32" s="79"/>
      <c r="J32" s="80" t="str">
        <f t="shared" si="1"/>
        <v>Abdullah</v>
      </c>
    </row>
    <row r="33" spans="1:10">
      <c r="A33" s="78">
        <v>30</v>
      </c>
      <c r="B33" s="108">
        <v>201493249</v>
      </c>
      <c r="C33" s="80" t="s">
        <v>57</v>
      </c>
      <c r="D33" s="81"/>
      <c r="E33" s="108" t="s">
        <v>1833</v>
      </c>
      <c r="F33" s="108" t="s">
        <v>2097</v>
      </c>
      <c r="G33" s="80"/>
      <c r="H33" s="78"/>
      <c r="I33" s="79"/>
      <c r="J33" s="80" t="str">
        <f t="shared" si="1"/>
        <v>Awadh</v>
      </c>
    </row>
    <row r="34" spans="1:10">
      <c r="A34" s="78">
        <v>31</v>
      </c>
      <c r="B34" s="108">
        <v>201537960</v>
      </c>
      <c r="C34" s="80" t="s">
        <v>58</v>
      </c>
      <c r="D34" s="81"/>
      <c r="E34" s="108" t="s">
        <v>1834</v>
      </c>
      <c r="F34" s="108" t="s">
        <v>2098</v>
      </c>
      <c r="G34" s="80"/>
      <c r="H34" s="78"/>
      <c r="I34" s="79"/>
      <c r="J34" s="80" t="str">
        <f t="shared" si="1"/>
        <v>Mohammad</v>
      </c>
    </row>
    <row r="35" spans="1:10">
      <c r="A35" s="78">
        <v>32</v>
      </c>
      <c r="B35" s="108">
        <v>201417728</v>
      </c>
      <c r="C35" s="80" t="s">
        <v>59</v>
      </c>
      <c r="D35" s="81"/>
      <c r="E35" s="108" t="s">
        <v>1617</v>
      </c>
      <c r="F35" s="108" t="s">
        <v>1660</v>
      </c>
      <c r="G35" s="80"/>
      <c r="H35" s="78"/>
      <c r="I35" s="79"/>
      <c r="J35" s="80" t="str">
        <f t="shared" si="1"/>
        <v>Mubarak</v>
      </c>
    </row>
    <row r="36" spans="1:10">
      <c r="A36" s="78">
        <v>33</v>
      </c>
      <c r="B36" s="108">
        <v>201556152</v>
      </c>
      <c r="C36" s="80" t="s">
        <v>60</v>
      </c>
      <c r="D36" s="81"/>
      <c r="E36" s="108" t="s">
        <v>1835</v>
      </c>
      <c r="F36" s="108" t="s">
        <v>2099</v>
      </c>
      <c r="G36" s="80"/>
      <c r="H36" s="78"/>
      <c r="I36" s="79"/>
      <c r="J36" s="80" t="str">
        <f t="shared" si="1"/>
        <v>Abdullah</v>
      </c>
    </row>
    <row r="37" spans="1:10">
      <c r="A37" s="78">
        <v>34</v>
      </c>
      <c r="B37" s="108">
        <v>201501293</v>
      </c>
      <c r="C37" s="80" t="s">
        <v>61</v>
      </c>
      <c r="D37" s="81"/>
      <c r="E37" s="108" t="s">
        <v>1618</v>
      </c>
      <c r="F37" s="108" t="s">
        <v>1661</v>
      </c>
      <c r="G37" s="80"/>
      <c r="H37" s="78"/>
      <c r="I37" s="79"/>
      <c r="J37" s="80" t="str">
        <f t="shared" si="1"/>
        <v xml:space="preserve"> Kayid</v>
      </c>
    </row>
    <row r="38" spans="1:10">
      <c r="A38" s="78">
        <v>35</v>
      </c>
      <c r="B38" s="108">
        <v>201556147</v>
      </c>
      <c r="C38" s="80" t="s">
        <v>62</v>
      </c>
      <c r="D38" s="81"/>
      <c r="E38" s="108" t="s">
        <v>1836</v>
      </c>
      <c r="F38" s="108" t="s">
        <v>2100</v>
      </c>
      <c r="G38" s="80"/>
      <c r="H38" s="78"/>
      <c r="I38" s="79"/>
      <c r="J38" s="80" t="str">
        <f t="shared" si="1"/>
        <v>Adel</v>
      </c>
    </row>
    <row r="39" spans="1:10">
      <c r="A39" s="78">
        <v>36</v>
      </c>
      <c r="B39" s="108">
        <v>201537035</v>
      </c>
      <c r="C39" s="80" t="s">
        <v>63</v>
      </c>
      <c r="D39" s="81"/>
      <c r="E39" s="108" t="s">
        <v>1837</v>
      </c>
      <c r="F39" s="108" t="s">
        <v>2101</v>
      </c>
      <c r="G39" s="80"/>
      <c r="H39" s="78"/>
      <c r="I39" s="79"/>
      <c r="J39" s="80" t="str">
        <f t="shared" si="1"/>
        <v xml:space="preserve"> Monis</v>
      </c>
    </row>
    <row r="40" spans="1:10">
      <c r="A40" s="78">
        <v>37</v>
      </c>
      <c r="B40" s="108">
        <v>201548165</v>
      </c>
      <c r="C40" s="80" t="s">
        <v>64</v>
      </c>
      <c r="D40" s="81"/>
      <c r="E40" s="108" t="s">
        <v>1838</v>
      </c>
      <c r="F40" s="108" t="s">
        <v>2102</v>
      </c>
      <c r="G40" s="80"/>
      <c r="H40" s="78"/>
      <c r="I40" s="79"/>
      <c r="J40" s="80" t="str">
        <f t="shared" si="1"/>
        <v>Hussain</v>
      </c>
    </row>
    <row r="41" spans="1:10">
      <c r="A41" s="78">
        <v>38</v>
      </c>
      <c r="B41" s="108">
        <v>201604669</v>
      </c>
      <c r="C41" s="80" t="s">
        <v>65</v>
      </c>
      <c r="D41" s="81"/>
      <c r="E41" s="108" t="s">
        <v>1839</v>
      </c>
      <c r="F41" s="108" t="s">
        <v>2103</v>
      </c>
      <c r="G41" s="80"/>
      <c r="H41" s="78"/>
      <c r="I41" s="79"/>
      <c r="J41" s="80" t="str">
        <f t="shared" si="1"/>
        <v>Khalid</v>
      </c>
    </row>
    <row r="42" spans="1:10">
      <c r="A42" s="78">
        <v>39</v>
      </c>
      <c r="B42" s="108">
        <v>201456847</v>
      </c>
      <c r="C42" s="80" t="s">
        <v>66</v>
      </c>
      <c r="D42" s="81"/>
      <c r="E42" s="108" t="s">
        <v>1840</v>
      </c>
      <c r="F42" s="108" t="s">
        <v>1662</v>
      </c>
      <c r="G42" s="80"/>
      <c r="H42" s="78"/>
      <c r="I42" s="79"/>
      <c r="J42" s="80" t="str">
        <f t="shared" si="1"/>
        <v>Abdullatif</v>
      </c>
    </row>
    <row r="43" spans="1:10">
      <c r="A43" s="78">
        <v>40</v>
      </c>
      <c r="B43" s="108">
        <v>201547240</v>
      </c>
      <c r="C43" s="80" t="s">
        <v>67</v>
      </c>
      <c r="D43" s="81"/>
      <c r="E43" s="108" t="s">
        <v>1841</v>
      </c>
      <c r="F43" s="108" t="s">
        <v>2104</v>
      </c>
      <c r="G43" s="80"/>
      <c r="H43" s="78"/>
      <c r="I43" s="79"/>
      <c r="J43" s="80" t="str">
        <f t="shared" si="1"/>
        <v>Ali</v>
      </c>
    </row>
    <row r="44" spans="1:10">
      <c r="A44" s="78">
        <v>41</v>
      </c>
      <c r="B44" s="108">
        <v>201385223</v>
      </c>
      <c r="C44" s="80" t="s">
        <v>68</v>
      </c>
      <c r="D44" s="81"/>
      <c r="E44" s="108" t="s">
        <v>1619</v>
      </c>
      <c r="F44" s="108" t="s">
        <v>1663</v>
      </c>
      <c r="G44" s="80"/>
      <c r="H44" s="78"/>
      <c r="I44" s="79"/>
      <c r="J44" s="80" t="str">
        <f t="shared" si="1"/>
        <v>Hoda</v>
      </c>
    </row>
    <row r="45" spans="1:10">
      <c r="A45" s="78">
        <v>42</v>
      </c>
      <c r="B45" s="108">
        <v>201614502</v>
      </c>
      <c r="C45" s="80" t="s">
        <v>69</v>
      </c>
      <c r="D45" s="81"/>
      <c r="E45" s="108" t="s">
        <v>1842</v>
      </c>
      <c r="F45" s="108" t="s">
        <v>2105</v>
      </c>
      <c r="G45" s="80"/>
      <c r="H45" s="78"/>
      <c r="I45" s="79"/>
      <c r="J45" s="80" t="str">
        <f t="shared" si="1"/>
        <v>Sarah</v>
      </c>
    </row>
    <row r="46" spans="1:10">
      <c r="A46" s="78">
        <v>43</v>
      </c>
      <c r="B46" s="108">
        <v>201400432</v>
      </c>
      <c r="C46" s="80" t="s">
        <v>70</v>
      </c>
      <c r="D46" s="81"/>
      <c r="E46" s="108" t="s">
        <v>1620</v>
      </c>
      <c r="F46" s="108" t="s">
        <v>1664</v>
      </c>
      <c r="G46" s="80"/>
      <c r="H46" s="78"/>
      <c r="I46" s="79"/>
      <c r="J46" s="80" t="str">
        <f t="shared" si="1"/>
        <v>Ahmad</v>
      </c>
    </row>
    <row r="47" spans="1:10">
      <c r="A47" s="78">
        <v>44</v>
      </c>
      <c r="B47" s="108">
        <v>201456831</v>
      </c>
      <c r="C47" s="80" t="s">
        <v>71</v>
      </c>
      <c r="D47" s="81"/>
      <c r="E47" s="108" t="s">
        <v>1621</v>
      </c>
      <c r="F47" s="108" t="s">
        <v>1665</v>
      </c>
      <c r="G47" s="80"/>
      <c r="H47" s="78"/>
      <c r="I47" s="79"/>
      <c r="J47" s="80" t="str">
        <f t="shared" si="1"/>
        <v>Rashid</v>
      </c>
    </row>
    <row r="48" spans="1:10">
      <c r="A48" s="78">
        <v>45</v>
      </c>
      <c r="B48" s="108">
        <v>201455724</v>
      </c>
      <c r="C48" s="80" t="s">
        <v>72</v>
      </c>
      <c r="D48" s="81"/>
      <c r="E48" s="108" t="s">
        <v>1843</v>
      </c>
      <c r="F48" s="108" t="s">
        <v>2106</v>
      </c>
      <c r="G48" s="80"/>
      <c r="H48" s="78"/>
      <c r="I48" s="79"/>
      <c r="J48" s="80" t="str">
        <f t="shared" si="1"/>
        <v>Abdullateef</v>
      </c>
    </row>
    <row r="49" spans="1:10">
      <c r="A49" s="78">
        <v>46</v>
      </c>
      <c r="B49" s="108">
        <v>201579860</v>
      </c>
      <c r="C49" s="80" t="s">
        <v>73</v>
      </c>
      <c r="D49" s="81"/>
      <c r="E49" s="108" t="s">
        <v>1844</v>
      </c>
      <c r="F49" s="108" t="s">
        <v>2107</v>
      </c>
      <c r="G49" s="80"/>
      <c r="H49" s="78"/>
      <c r="I49" s="79"/>
      <c r="J49" s="80" t="str">
        <f t="shared" si="1"/>
        <v xml:space="preserve"> Mayed</v>
      </c>
    </row>
    <row r="50" spans="1:10">
      <c r="A50" s="78">
        <v>47</v>
      </c>
      <c r="B50" s="108">
        <v>201509510</v>
      </c>
      <c r="C50" s="80" t="s">
        <v>74</v>
      </c>
      <c r="D50" s="81"/>
      <c r="E50" s="108" t="s">
        <v>1622</v>
      </c>
      <c r="F50" s="108" t="s">
        <v>1666</v>
      </c>
      <c r="G50" s="80"/>
      <c r="H50" s="78"/>
      <c r="I50" s="79"/>
      <c r="J50" s="80" t="str">
        <f t="shared" si="1"/>
        <v>Munirah</v>
      </c>
    </row>
    <row r="51" spans="1:10">
      <c r="A51" s="78">
        <v>48</v>
      </c>
      <c r="B51" s="108">
        <v>201460184</v>
      </c>
      <c r="C51" s="80" t="s">
        <v>75</v>
      </c>
      <c r="D51" s="81"/>
      <c r="E51" s="108" t="s">
        <v>1623</v>
      </c>
      <c r="F51" s="108" t="s">
        <v>1667</v>
      </c>
      <c r="G51" s="80"/>
      <c r="H51" s="78"/>
      <c r="I51" s="79"/>
      <c r="J51" s="80" t="str">
        <f t="shared" si="1"/>
        <v xml:space="preserve"> Sayed</v>
      </c>
    </row>
    <row r="52" spans="1:10">
      <c r="A52" s="78">
        <v>49</v>
      </c>
      <c r="B52" s="108">
        <v>201579371</v>
      </c>
      <c r="C52" s="80" t="s">
        <v>76</v>
      </c>
      <c r="D52" s="81"/>
      <c r="E52" s="108" t="s">
        <v>1845</v>
      </c>
      <c r="F52" s="108" t="s">
        <v>2108</v>
      </c>
      <c r="G52" s="80"/>
      <c r="H52" s="78"/>
      <c r="I52" s="79"/>
      <c r="J52" s="80" t="str">
        <f t="shared" si="1"/>
        <v xml:space="preserve"> Saoud</v>
      </c>
    </row>
    <row r="53" spans="1:10">
      <c r="A53" s="78">
        <v>50</v>
      </c>
      <c r="B53" s="108">
        <v>201536095</v>
      </c>
      <c r="C53" s="80" t="s">
        <v>77</v>
      </c>
      <c r="D53" s="81"/>
      <c r="E53" s="108" t="s">
        <v>1846</v>
      </c>
      <c r="F53" s="108" t="s">
        <v>2109</v>
      </c>
      <c r="G53" s="80"/>
      <c r="H53" s="78"/>
      <c r="I53" s="79"/>
      <c r="J53" s="80" t="str">
        <f t="shared" si="1"/>
        <v xml:space="preserve"> Maamar Ah</v>
      </c>
    </row>
    <row r="54" spans="1:10">
      <c r="A54" s="78">
        <v>51</v>
      </c>
      <c r="B54" s="108">
        <v>201151770</v>
      </c>
      <c r="C54" s="80" t="s">
        <v>78</v>
      </c>
      <c r="D54" s="81"/>
      <c r="E54" s="108" t="s">
        <v>1624</v>
      </c>
      <c r="F54" s="108" t="s">
        <v>1552</v>
      </c>
      <c r="G54" s="80"/>
      <c r="H54" s="78"/>
      <c r="I54" s="79"/>
      <c r="J54" s="80" t="str">
        <f t="shared" si="1"/>
        <v>Ahmed</v>
      </c>
    </row>
    <row r="55" spans="1:10">
      <c r="A55" s="78">
        <v>52</v>
      </c>
      <c r="B55" s="108">
        <v>201361953</v>
      </c>
      <c r="C55" s="80" t="s">
        <v>79</v>
      </c>
      <c r="D55" s="81"/>
      <c r="E55" s="108" t="s">
        <v>1625</v>
      </c>
      <c r="F55" s="108" t="s">
        <v>1668</v>
      </c>
      <c r="G55" s="80"/>
      <c r="H55" s="78"/>
      <c r="I55" s="79"/>
      <c r="J55" s="80" t="str">
        <f t="shared" si="1"/>
        <v>Dimitris</v>
      </c>
    </row>
    <row r="56" spans="1:10">
      <c r="A56" s="78">
        <v>53</v>
      </c>
      <c r="B56" s="108">
        <v>201676055</v>
      </c>
      <c r="C56" s="80" t="s">
        <v>80</v>
      </c>
      <c r="D56" s="81"/>
      <c r="E56" s="108" t="s">
        <v>1847</v>
      </c>
      <c r="F56" s="108" t="s">
        <v>2110</v>
      </c>
      <c r="G56" s="80"/>
      <c r="H56" s="78"/>
      <c r="I56" s="79"/>
      <c r="J56" s="80" t="str">
        <f t="shared" si="1"/>
        <v>Jinzhe</v>
      </c>
    </row>
    <row r="57" spans="1:10">
      <c r="A57" s="78">
        <v>54</v>
      </c>
      <c r="B57" s="108">
        <v>201577110</v>
      </c>
      <c r="C57" s="80" t="s">
        <v>81</v>
      </c>
      <c r="D57" s="81"/>
      <c r="E57" s="108" t="s">
        <v>1848</v>
      </c>
      <c r="F57" s="108" t="s">
        <v>2111</v>
      </c>
      <c r="G57" s="80"/>
      <c r="H57" s="78"/>
      <c r="I57" s="79"/>
      <c r="J57" s="80" t="str">
        <f t="shared" si="1"/>
        <v>Muskaaann</v>
      </c>
    </row>
    <row r="58" spans="1:10">
      <c r="A58" s="78">
        <v>55</v>
      </c>
      <c r="B58" s="108">
        <v>201676066</v>
      </c>
      <c r="C58" s="80" t="s">
        <v>82</v>
      </c>
      <c r="D58" s="81"/>
      <c r="E58" s="108" t="s">
        <v>1849</v>
      </c>
      <c r="F58" s="108" t="s">
        <v>2112</v>
      </c>
      <c r="G58" s="80"/>
      <c r="H58" s="78"/>
      <c r="I58" s="79"/>
      <c r="J58" s="80" t="str">
        <f t="shared" si="1"/>
        <v>Zihan</v>
      </c>
    </row>
    <row r="59" spans="1:10">
      <c r="A59" s="78">
        <v>56</v>
      </c>
      <c r="B59" s="108">
        <v>201505634</v>
      </c>
      <c r="C59" s="80" t="s">
        <v>83</v>
      </c>
      <c r="D59" s="81"/>
      <c r="E59" s="108" t="s">
        <v>1850</v>
      </c>
      <c r="F59" s="108" t="s">
        <v>2113</v>
      </c>
      <c r="G59" s="80"/>
      <c r="H59" s="78"/>
      <c r="I59" s="79"/>
      <c r="J59" s="80" t="str">
        <f t="shared" si="1"/>
        <v>Keith</v>
      </c>
    </row>
    <row r="60" spans="1:10">
      <c r="A60" s="78">
        <v>57</v>
      </c>
      <c r="B60" s="108">
        <v>201503123</v>
      </c>
      <c r="C60" s="80" t="s">
        <v>84</v>
      </c>
      <c r="D60" s="81"/>
      <c r="E60" s="108" t="s">
        <v>1626</v>
      </c>
      <c r="F60" s="108" t="s">
        <v>1669</v>
      </c>
      <c r="G60" s="80"/>
      <c r="H60" s="78"/>
      <c r="I60" s="79"/>
      <c r="J60" s="80" t="str">
        <f t="shared" si="1"/>
        <v>Dominic</v>
      </c>
    </row>
    <row r="61" spans="1:10">
      <c r="A61" s="78">
        <v>58</v>
      </c>
      <c r="B61" s="108">
        <v>201289902</v>
      </c>
      <c r="C61" s="80" t="s">
        <v>85</v>
      </c>
      <c r="D61" s="81"/>
      <c r="E61" s="108" t="s">
        <v>1627</v>
      </c>
      <c r="F61" s="108" t="s">
        <v>13</v>
      </c>
      <c r="G61" s="80"/>
      <c r="H61" s="78"/>
      <c r="I61" s="79"/>
      <c r="J61" s="80" t="str">
        <f t="shared" si="1"/>
        <v>Matthew</v>
      </c>
    </row>
    <row r="62" spans="1:10">
      <c r="A62" s="78">
        <v>59</v>
      </c>
      <c r="B62" s="108">
        <v>201587773</v>
      </c>
      <c r="C62" s="80" t="s">
        <v>86</v>
      </c>
      <c r="D62" s="81"/>
      <c r="E62" s="108" t="s">
        <v>1851</v>
      </c>
      <c r="F62" s="108" t="s">
        <v>2114</v>
      </c>
      <c r="G62" s="80"/>
      <c r="H62" s="78"/>
      <c r="I62" s="79"/>
      <c r="J62" s="80" t="str">
        <f t="shared" si="1"/>
        <v>Aurora</v>
      </c>
    </row>
    <row r="63" spans="1:10">
      <c r="A63" s="78">
        <v>60</v>
      </c>
      <c r="B63" s="108">
        <v>201676076</v>
      </c>
      <c r="C63" s="80" t="s">
        <v>87</v>
      </c>
      <c r="D63" s="81"/>
      <c r="E63" s="108" t="s">
        <v>1852</v>
      </c>
      <c r="F63" s="108" t="s">
        <v>2115</v>
      </c>
      <c r="G63" s="80"/>
      <c r="H63" s="78"/>
      <c r="I63" s="79"/>
      <c r="J63" s="80" t="str">
        <f t="shared" si="1"/>
        <v>Xinghu</v>
      </c>
    </row>
    <row r="64" spans="1:10">
      <c r="A64" s="78">
        <v>61</v>
      </c>
      <c r="B64" s="108">
        <v>201578458</v>
      </c>
      <c r="C64" s="80" t="s">
        <v>88</v>
      </c>
      <c r="D64" s="81"/>
      <c r="E64" s="108" t="s">
        <v>1853</v>
      </c>
      <c r="F64" s="108" t="s">
        <v>2116</v>
      </c>
      <c r="G64" s="80"/>
      <c r="H64" s="78"/>
      <c r="I64" s="79"/>
      <c r="J64" s="80" t="str">
        <f t="shared" si="1"/>
        <v>Charles</v>
      </c>
    </row>
    <row r="65" spans="1:10">
      <c r="A65" s="78">
        <v>62</v>
      </c>
      <c r="B65" s="108">
        <v>201473297</v>
      </c>
      <c r="C65" s="80" t="s">
        <v>89</v>
      </c>
      <c r="D65" s="81"/>
      <c r="E65" s="108" t="s">
        <v>1854</v>
      </c>
      <c r="F65" s="108" t="s">
        <v>2117</v>
      </c>
      <c r="G65" s="80"/>
      <c r="H65" s="78"/>
      <c r="I65" s="79"/>
      <c r="J65" s="80" t="str">
        <f t="shared" si="1"/>
        <v>Giles</v>
      </c>
    </row>
    <row r="66" spans="1:10">
      <c r="A66" s="78">
        <v>63</v>
      </c>
      <c r="B66" s="108">
        <v>201676091</v>
      </c>
      <c r="C66" s="80" t="s">
        <v>90</v>
      </c>
      <c r="D66" s="81"/>
      <c r="E66" s="108" t="s">
        <v>1855</v>
      </c>
      <c r="F66" s="108" t="s">
        <v>2118</v>
      </c>
      <c r="G66" s="80"/>
      <c r="H66" s="78"/>
      <c r="I66" s="79"/>
      <c r="J66" s="80" t="str">
        <f t="shared" si="1"/>
        <v>Xuanhao</v>
      </c>
    </row>
    <row r="67" spans="1:10">
      <c r="A67" s="78">
        <v>64</v>
      </c>
      <c r="B67" s="108">
        <v>201676095</v>
      </c>
      <c r="C67" s="80" t="s">
        <v>91</v>
      </c>
      <c r="D67" s="81"/>
      <c r="E67" s="108" t="s">
        <v>1856</v>
      </c>
      <c r="F67" s="108" t="s">
        <v>2119</v>
      </c>
      <c r="G67" s="80"/>
      <c r="H67" s="78"/>
      <c r="I67" s="79"/>
      <c r="J67" s="80" t="str">
        <f t="shared" si="1"/>
        <v>Yufei</v>
      </c>
    </row>
    <row r="68" spans="1:10">
      <c r="A68" s="78">
        <v>65</v>
      </c>
      <c r="B68" s="108">
        <v>201676094</v>
      </c>
      <c r="C68" s="80" t="s">
        <v>92</v>
      </c>
      <c r="D68" s="81"/>
      <c r="E68" s="108" t="s">
        <v>1857</v>
      </c>
      <c r="F68" s="108" t="s">
        <v>2120</v>
      </c>
      <c r="G68" s="80"/>
      <c r="H68" s="78"/>
      <c r="I68" s="79"/>
      <c r="J68" s="80" t="str">
        <f t="shared" si="1"/>
        <v>Yuteng</v>
      </c>
    </row>
    <row r="69" spans="1:10">
      <c r="A69" s="78">
        <v>66</v>
      </c>
      <c r="B69" s="108">
        <v>201556978</v>
      </c>
      <c r="C69" s="80" t="s">
        <v>37</v>
      </c>
      <c r="D69" s="81"/>
      <c r="E69" s="108" t="s">
        <v>1858</v>
      </c>
      <c r="F69" s="108" t="s">
        <v>2121</v>
      </c>
      <c r="G69" s="80"/>
      <c r="H69" s="78"/>
      <c r="I69" s="79"/>
      <c r="J69" s="80" t="str">
        <f t="shared" si="1"/>
        <v>Stephen</v>
      </c>
    </row>
    <row r="70" spans="1:10">
      <c r="A70" s="78">
        <v>67</v>
      </c>
      <c r="B70" s="108">
        <v>201641995</v>
      </c>
      <c r="C70" s="80" t="s">
        <v>93</v>
      </c>
      <c r="D70" s="81"/>
      <c r="E70" s="108" t="s">
        <v>1859</v>
      </c>
      <c r="F70" s="108" t="s">
        <v>2122</v>
      </c>
      <c r="G70" s="80"/>
      <c r="H70" s="78"/>
      <c r="I70" s="79"/>
      <c r="J70" s="80" t="str">
        <f t="shared" si="1"/>
        <v>Yunkai</v>
      </c>
    </row>
    <row r="71" spans="1:10">
      <c r="A71" s="78">
        <v>68</v>
      </c>
      <c r="B71" s="108">
        <v>201676108</v>
      </c>
      <c r="C71" s="80" t="s">
        <v>94</v>
      </c>
      <c r="D71" s="81"/>
      <c r="E71" s="108" t="s">
        <v>1860</v>
      </c>
      <c r="F71" s="108" t="s">
        <v>2123</v>
      </c>
      <c r="G71" s="80"/>
      <c r="H71" s="78"/>
      <c r="I71" s="79"/>
      <c r="J71" s="80" t="str">
        <f t="shared" si="1"/>
        <v>Gaopeng</v>
      </c>
    </row>
    <row r="72" spans="1:10">
      <c r="A72" s="78">
        <v>69</v>
      </c>
      <c r="B72" s="108">
        <v>201676131</v>
      </c>
      <c r="C72" s="80" t="s">
        <v>95</v>
      </c>
      <c r="D72" s="81"/>
      <c r="E72" s="108" t="s">
        <v>1861</v>
      </c>
      <c r="F72" s="108" t="s">
        <v>2124</v>
      </c>
      <c r="G72" s="80"/>
      <c r="H72" s="78"/>
      <c r="I72" s="79"/>
      <c r="J72" s="80" t="str">
        <f t="shared" si="1"/>
        <v>Shi</v>
      </c>
    </row>
    <row r="73" spans="1:10">
      <c r="A73" s="78">
        <v>70</v>
      </c>
      <c r="B73" s="108">
        <v>201676139</v>
      </c>
      <c r="C73" s="80" t="s">
        <v>96</v>
      </c>
      <c r="D73" s="81"/>
      <c r="E73" s="108" t="s">
        <v>1862</v>
      </c>
      <c r="F73" s="108" t="s">
        <v>2125</v>
      </c>
      <c r="G73" s="80"/>
      <c r="H73" s="78"/>
      <c r="I73" s="79"/>
      <c r="J73" s="80" t="str">
        <f t="shared" si="1"/>
        <v>Wenyi</v>
      </c>
    </row>
    <row r="74" spans="1:10">
      <c r="A74" s="78">
        <v>71</v>
      </c>
      <c r="B74" s="108">
        <v>201676158</v>
      </c>
      <c r="C74" s="80" t="s">
        <v>97</v>
      </c>
      <c r="D74" s="81"/>
      <c r="E74" s="108" t="s">
        <v>1863</v>
      </c>
      <c r="F74" s="108" t="s">
        <v>2126</v>
      </c>
      <c r="G74" s="80"/>
      <c r="H74" s="78"/>
      <c r="I74" s="79"/>
      <c r="J74" s="80" t="str">
        <f t="shared" si="1"/>
        <v>Yibing</v>
      </c>
    </row>
    <row r="75" spans="1:10">
      <c r="A75" s="78">
        <v>72</v>
      </c>
      <c r="B75" s="108">
        <v>201600263</v>
      </c>
      <c r="C75" s="80" t="s">
        <v>98</v>
      </c>
      <c r="D75" s="81"/>
      <c r="E75" s="108" t="s">
        <v>1628</v>
      </c>
      <c r="F75" s="108" t="s">
        <v>1670</v>
      </c>
      <c r="G75" s="80"/>
      <c r="H75" s="78"/>
      <c r="I75" s="79"/>
      <c r="J75" s="80" t="str">
        <f t="shared" si="1"/>
        <v>Yimeng</v>
      </c>
    </row>
    <row r="76" spans="1:10">
      <c r="A76" s="78">
        <v>73</v>
      </c>
      <c r="B76" s="108">
        <v>201676154</v>
      </c>
      <c r="C76" s="80" t="s">
        <v>99</v>
      </c>
      <c r="D76" s="81"/>
      <c r="E76" s="108" t="s">
        <v>1864</v>
      </c>
      <c r="F76" s="108" t="s">
        <v>2127</v>
      </c>
      <c r="G76" s="80"/>
      <c r="H76" s="78"/>
      <c r="I76" s="79"/>
      <c r="J76" s="80" t="str">
        <f t="shared" si="1"/>
        <v>Yourong</v>
      </c>
    </row>
    <row r="77" spans="1:10">
      <c r="A77" s="78">
        <v>74</v>
      </c>
      <c r="B77" s="108">
        <v>201676166</v>
      </c>
      <c r="C77" s="80" t="s">
        <v>100</v>
      </c>
      <c r="D77" s="81"/>
      <c r="E77" s="108" t="s">
        <v>1865</v>
      </c>
      <c r="F77" s="108" t="s">
        <v>2128</v>
      </c>
      <c r="G77" s="80"/>
      <c r="H77" s="78"/>
      <c r="I77" s="79"/>
      <c r="J77" s="80" t="str">
        <f t="shared" si="1"/>
        <v>Yuhao</v>
      </c>
    </row>
    <row r="78" spans="1:10">
      <c r="A78" s="78">
        <v>75</v>
      </c>
      <c r="B78" s="108">
        <v>201497506</v>
      </c>
      <c r="C78" s="80" t="s">
        <v>101</v>
      </c>
      <c r="D78" s="81"/>
      <c r="E78" s="108" t="s">
        <v>1629</v>
      </c>
      <c r="F78" s="108" t="s">
        <v>1671</v>
      </c>
      <c r="G78" s="80"/>
      <c r="H78" s="78"/>
      <c r="I78" s="79"/>
      <c r="J78" s="80" t="str">
        <f t="shared" si="1"/>
        <v>Jack</v>
      </c>
    </row>
    <row r="79" spans="1:10">
      <c r="A79" s="78">
        <v>76</v>
      </c>
      <c r="B79" s="108">
        <v>201676199</v>
      </c>
      <c r="C79" s="80" t="s">
        <v>102</v>
      </c>
      <c r="D79" s="81"/>
      <c r="E79" s="108" t="s">
        <v>1866</v>
      </c>
      <c r="F79" s="108" t="s">
        <v>2129</v>
      </c>
      <c r="G79" s="80"/>
      <c r="H79" s="78"/>
      <c r="I79" s="79"/>
      <c r="J79" s="80" t="str">
        <f t="shared" ref="J79:J142" si="2">IFERROR(MID(E79,FIND(",",E79)+1,FIND(" ",E79,FIND(" ",E79)+3)-FIND(" ",E79)),RIGHT(E79,LEN(E79)-FIND(" ",E79,FIND("",E79)+1)))</f>
        <v>Nuoqi</v>
      </c>
    </row>
    <row r="80" spans="1:10">
      <c r="A80" s="78">
        <v>77</v>
      </c>
      <c r="B80" s="108">
        <v>201676206</v>
      </c>
      <c r="C80" s="80" t="s">
        <v>38</v>
      </c>
      <c r="D80" s="81"/>
      <c r="E80" s="108" t="s">
        <v>1867</v>
      </c>
      <c r="F80" s="108" t="s">
        <v>2130</v>
      </c>
      <c r="G80" s="80"/>
      <c r="H80" s="78"/>
      <c r="I80" s="79"/>
      <c r="J80" s="80" t="str">
        <f t="shared" si="2"/>
        <v>Jun</v>
      </c>
    </row>
    <row r="81" spans="1:10">
      <c r="A81" s="78">
        <v>78</v>
      </c>
      <c r="B81" s="108">
        <v>201676208</v>
      </c>
      <c r="C81" s="80" t="s">
        <v>103</v>
      </c>
      <c r="D81" s="81"/>
      <c r="E81" s="108" t="s">
        <v>1868</v>
      </c>
      <c r="F81" s="108" t="s">
        <v>2131</v>
      </c>
      <c r="G81" s="80"/>
      <c r="H81" s="78"/>
      <c r="I81" s="79"/>
      <c r="J81" s="80" t="str">
        <f t="shared" si="2"/>
        <v>Mingchen</v>
      </c>
    </row>
    <row r="82" spans="1:10">
      <c r="A82" s="78">
        <v>79</v>
      </c>
      <c r="B82" s="108">
        <v>201341221</v>
      </c>
      <c r="C82" s="80" t="s">
        <v>104</v>
      </c>
      <c r="D82" s="81"/>
      <c r="E82" s="108" t="s">
        <v>1630</v>
      </c>
      <c r="F82" s="108" t="s">
        <v>1672</v>
      </c>
      <c r="G82" s="80"/>
      <c r="H82" s="78"/>
      <c r="I82" s="79"/>
      <c r="J82" s="80" t="str">
        <f t="shared" si="2"/>
        <v>Conor</v>
      </c>
    </row>
    <row r="83" spans="1:10">
      <c r="A83" s="78">
        <v>80</v>
      </c>
      <c r="B83" s="108">
        <v>201536379</v>
      </c>
      <c r="C83" s="80" t="s">
        <v>105</v>
      </c>
      <c r="D83" s="81"/>
      <c r="E83" s="108" t="s">
        <v>1869</v>
      </c>
      <c r="F83" s="108" t="s">
        <v>2132</v>
      </c>
      <c r="G83" s="80"/>
      <c r="H83" s="78"/>
      <c r="I83" s="79"/>
      <c r="J83" s="80" t="str">
        <f t="shared" si="2"/>
        <v>Haorui</v>
      </c>
    </row>
    <row r="84" spans="1:10">
      <c r="A84" s="78">
        <v>81</v>
      </c>
      <c r="B84" s="108">
        <v>201676239</v>
      </c>
      <c r="C84" s="80" t="s">
        <v>106</v>
      </c>
      <c r="D84" s="81"/>
      <c r="E84" s="108" t="s">
        <v>1870</v>
      </c>
      <c r="F84" s="108" t="s">
        <v>2133</v>
      </c>
      <c r="G84" s="80"/>
      <c r="H84" s="78"/>
      <c r="I84" s="79"/>
      <c r="J84" s="80" t="str">
        <f t="shared" si="2"/>
        <v>Yilin</v>
      </c>
    </row>
    <row r="85" spans="1:10">
      <c r="A85" s="78">
        <v>82</v>
      </c>
      <c r="B85" s="108">
        <v>201676243</v>
      </c>
      <c r="C85" s="80" t="s">
        <v>107</v>
      </c>
      <c r="D85" s="81"/>
      <c r="E85" s="108" t="s">
        <v>1871</v>
      </c>
      <c r="F85" s="108" t="s">
        <v>2134</v>
      </c>
      <c r="G85" s="80"/>
      <c r="H85" s="78"/>
      <c r="I85" s="79"/>
      <c r="J85" s="80" t="str">
        <f t="shared" si="2"/>
        <v>Lingyu</v>
      </c>
    </row>
    <row r="86" spans="1:10">
      <c r="A86" s="78">
        <v>83</v>
      </c>
      <c r="B86" s="108">
        <v>201352288</v>
      </c>
      <c r="C86" s="80" t="s">
        <v>108</v>
      </c>
      <c r="D86" s="81"/>
      <c r="E86" s="108" t="s">
        <v>1872</v>
      </c>
      <c r="F86" s="108" t="s">
        <v>2135</v>
      </c>
      <c r="G86" s="80"/>
      <c r="H86" s="78"/>
      <c r="I86" s="79"/>
      <c r="J86" s="80" t="str">
        <f t="shared" si="2"/>
        <v>Derya</v>
      </c>
    </row>
    <row r="87" spans="1:10">
      <c r="A87" s="78">
        <v>84</v>
      </c>
      <c r="B87" s="108">
        <v>201685257</v>
      </c>
      <c r="C87" s="80" t="s">
        <v>109</v>
      </c>
      <c r="D87" s="81"/>
      <c r="E87" s="108" t="s">
        <v>1873</v>
      </c>
      <c r="F87" s="108" t="s">
        <v>2136</v>
      </c>
      <c r="G87" s="80"/>
      <c r="H87" s="78"/>
      <c r="I87" s="79"/>
      <c r="J87" s="80" t="str">
        <f t="shared" si="2"/>
        <v>Ahmed</v>
      </c>
    </row>
    <row r="88" spans="1:10">
      <c r="A88" s="78">
        <v>85</v>
      </c>
      <c r="B88" s="108">
        <v>201537959</v>
      </c>
      <c r="C88" s="80" t="s">
        <v>110</v>
      </c>
      <c r="D88" s="81"/>
      <c r="E88" s="108" t="s">
        <v>1874</v>
      </c>
      <c r="F88" s="108" t="s">
        <v>2137</v>
      </c>
      <c r="G88" s="80"/>
      <c r="H88" s="78"/>
      <c r="I88" s="79"/>
      <c r="J88" s="80" t="str">
        <f t="shared" si="2"/>
        <v xml:space="preserve"> Elyeen</v>
      </c>
    </row>
    <row r="89" spans="1:10">
      <c r="A89" s="78">
        <v>86</v>
      </c>
      <c r="B89" s="108">
        <v>201663225</v>
      </c>
      <c r="C89" s="80" t="s">
        <v>111</v>
      </c>
      <c r="D89" s="81"/>
      <c r="E89" s="108" t="s">
        <v>1875</v>
      </c>
      <c r="F89" s="108" t="s">
        <v>2138</v>
      </c>
      <c r="G89" s="80"/>
      <c r="H89" s="78"/>
      <c r="I89" s="79"/>
      <c r="J89" s="80" t="str">
        <f t="shared" si="2"/>
        <v>Emir</v>
      </c>
    </row>
    <row r="90" spans="1:10">
      <c r="A90" s="78">
        <v>87</v>
      </c>
      <c r="B90" s="108">
        <v>201676253</v>
      </c>
      <c r="C90" s="80" t="s">
        <v>112</v>
      </c>
      <c r="D90" s="81"/>
      <c r="E90" s="108" t="s">
        <v>1876</v>
      </c>
      <c r="F90" s="108" t="s">
        <v>2139</v>
      </c>
      <c r="G90" s="80"/>
      <c r="H90" s="78"/>
      <c r="I90" s="79"/>
      <c r="J90" s="80" t="str">
        <f t="shared" si="2"/>
        <v>Jiajie</v>
      </c>
    </row>
    <row r="91" spans="1:10">
      <c r="A91" s="78">
        <v>88</v>
      </c>
      <c r="B91" s="108">
        <v>201676257</v>
      </c>
      <c r="C91" s="80" t="s">
        <v>39</v>
      </c>
      <c r="D91" s="81"/>
      <c r="E91" s="108" t="s">
        <v>1877</v>
      </c>
      <c r="F91" s="108" t="s">
        <v>2140</v>
      </c>
      <c r="G91" s="80"/>
      <c r="H91" s="78"/>
      <c r="I91" s="79"/>
      <c r="J91" s="80" t="str">
        <f t="shared" si="2"/>
        <v>Rui</v>
      </c>
    </row>
    <row r="92" spans="1:10">
      <c r="A92" s="78">
        <v>89</v>
      </c>
      <c r="B92" s="108">
        <v>201608818</v>
      </c>
      <c r="C92" s="80" t="s">
        <v>34</v>
      </c>
      <c r="D92" s="81"/>
      <c r="E92" s="108" t="s">
        <v>1878</v>
      </c>
      <c r="F92" s="108" t="s">
        <v>2141</v>
      </c>
      <c r="G92" s="80"/>
      <c r="H92" s="78"/>
      <c r="I92" s="79"/>
      <c r="J92" s="80" t="str">
        <f t="shared" si="2"/>
        <v>Victor</v>
      </c>
    </row>
    <row r="93" spans="1:10">
      <c r="A93" s="78">
        <v>90</v>
      </c>
      <c r="B93" s="108">
        <v>201676280</v>
      </c>
      <c r="C93" s="80" t="s">
        <v>113</v>
      </c>
      <c r="D93" s="81"/>
      <c r="E93" s="108" t="s">
        <v>1879</v>
      </c>
      <c r="F93" s="108" t="s">
        <v>2142</v>
      </c>
      <c r="G93" s="80"/>
      <c r="H93" s="78"/>
      <c r="I93" s="79"/>
      <c r="J93" s="80" t="str">
        <f t="shared" si="2"/>
        <v>Yiming</v>
      </c>
    </row>
    <row r="94" spans="1:10">
      <c r="A94" s="78">
        <v>91</v>
      </c>
      <c r="B94" s="108">
        <v>201676278</v>
      </c>
      <c r="C94" s="80" t="s">
        <v>114</v>
      </c>
      <c r="D94" s="81"/>
      <c r="E94" s="108" t="s">
        <v>1880</v>
      </c>
      <c r="F94" s="108" t="s">
        <v>2143</v>
      </c>
      <c r="G94" s="80"/>
      <c r="H94" s="78"/>
      <c r="I94" s="79"/>
      <c r="J94" s="80" t="str">
        <f t="shared" si="2"/>
        <v>Yuchao</v>
      </c>
    </row>
    <row r="95" spans="1:10">
      <c r="A95" s="78">
        <v>92</v>
      </c>
      <c r="B95" s="108">
        <v>201676277</v>
      </c>
      <c r="C95" s="80" t="s">
        <v>115</v>
      </c>
      <c r="D95" s="81"/>
      <c r="E95" s="108" t="s">
        <v>1881</v>
      </c>
      <c r="F95" s="108" t="s">
        <v>2144</v>
      </c>
      <c r="G95" s="80"/>
      <c r="H95" s="78"/>
      <c r="I95" s="79"/>
      <c r="J95" s="80" t="str">
        <f t="shared" si="2"/>
        <v>Yuxuan</v>
      </c>
    </row>
    <row r="96" spans="1:10">
      <c r="A96" s="78">
        <v>93</v>
      </c>
      <c r="B96" s="108">
        <v>201676288</v>
      </c>
      <c r="C96" s="80" t="s">
        <v>116</v>
      </c>
      <c r="D96" s="81"/>
      <c r="E96" s="108" t="s">
        <v>1882</v>
      </c>
      <c r="F96" s="108" t="s">
        <v>2145</v>
      </c>
      <c r="G96" s="80"/>
      <c r="H96" s="78"/>
      <c r="I96" s="79"/>
      <c r="J96" s="80" t="str">
        <f t="shared" si="2"/>
        <v>Yongchuan</v>
      </c>
    </row>
    <row r="97" spans="1:10">
      <c r="A97" s="78">
        <v>94</v>
      </c>
      <c r="B97" s="108">
        <v>201676293</v>
      </c>
      <c r="C97" s="80" t="s">
        <v>117</v>
      </c>
      <c r="D97" s="81"/>
      <c r="E97" s="108" t="s">
        <v>1883</v>
      </c>
      <c r="F97" s="108" t="s">
        <v>2146</v>
      </c>
      <c r="G97" s="80"/>
      <c r="H97" s="78"/>
      <c r="I97" s="79"/>
      <c r="J97" s="80" t="str">
        <f t="shared" si="2"/>
        <v>Chenxi</v>
      </c>
    </row>
    <row r="98" spans="1:10">
      <c r="A98" s="78">
        <v>95</v>
      </c>
      <c r="B98" s="108">
        <v>201676306</v>
      </c>
      <c r="C98" s="80" t="s">
        <v>118</v>
      </c>
      <c r="D98" s="81"/>
      <c r="E98" s="108" t="s">
        <v>1884</v>
      </c>
      <c r="F98" s="108" t="s">
        <v>2147</v>
      </c>
      <c r="G98" s="80"/>
      <c r="H98" s="78"/>
      <c r="I98" s="79"/>
      <c r="J98" s="80" t="str">
        <f t="shared" si="2"/>
        <v>Yanbin</v>
      </c>
    </row>
    <row r="99" spans="1:10">
      <c r="A99" s="78">
        <v>96</v>
      </c>
      <c r="B99" s="108">
        <v>201556875</v>
      </c>
      <c r="C99" s="80" t="s">
        <v>119</v>
      </c>
      <c r="D99" s="81"/>
      <c r="E99" s="108" t="s">
        <v>1885</v>
      </c>
      <c r="F99" s="108" t="s">
        <v>2148</v>
      </c>
      <c r="G99" s="80"/>
      <c r="H99" s="78"/>
      <c r="I99" s="79"/>
      <c r="J99" s="80" t="str">
        <f t="shared" si="2"/>
        <v>Joshua</v>
      </c>
    </row>
    <row r="100" spans="1:10">
      <c r="A100" s="78">
        <v>97</v>
      </c>
      <c r="B100" s="108">
        <v>201457753</v>
      </c>
      <c r="C100" s="80" t="s">
        <v>120</v>
      </c>
      <c r="D100" s="81"/>
      <c r="E100" s="108" t="s">
        <v>1886</v>
      </c>
      <c r="F100" s="108" t="s">
        <v>2149</v>
      </c>
      <c r="G100" s="80"/>
      <c r="H100" s="78"/>
      <c r="I100" s="79"/>
      <c r="J100" s="80" t="str">
        <f t="shared" si="2"/>
        <v>Yizhou</v>
      </c>
    </row>
    <row r="101" spans="1:10">
      <c r="A101" s="78">
        <v>98</v>
      </c>
      <c r="B101" s="108">
        <v>201676315</v>
      </c>
      <c r="C101" s="80" t="s">
        <v>121</v>
      </c>
      <c r="D101" s="81"/>
      <c r="E101" s="108" t="s">
        <v>1887</v>
      </c>
      <c r="F101" s="108" t="s">
        <v>2150</v>
      </c>
      <c r="G101" s="80"/>
      <c r="H101" s="78"/>
      <c r="I101" s="79"/>
      <c r="J101" s="80" t="str">
        <f t="shared" si="2"/>
        <v>Yuanhao</v>
      </c>
    </row>
    <row r="102" spans="1:10">
      <c r="A102" s="78">
        <v>99</v>
      </c>
      <c r="B102" s="108">
        <v>201568156</v>
      </c>
      <c r="C102" s="80" t="s">
        <v>36</v>
      </c>
      <c r="D102" s="81"/>
      <c r="E102" s="108" t="s">
        <v>1888</v>
      </c>
      <c r="F102" s="108" t="s">
        <v>2151</v>
      </c>
      <c r="G102" s="80"/>
      <c r="H102" s="78"/>
      <c r="I102" s="79"/>
      <c r="J102" s="80" t="str">
        <f t="shared" si="2"/>
        <v>Uzair</v>
      </c>
    </row>
    <row r="103" spans="1:10" ht="16.5" customHeight="1">
      <c r="A103" s="78">
        <v>100</v>
      </c>
      <c r="B103" s="108">
        <v>201511440</v>
      </c>
      <c r="C103" s="80" t="s">
        <v>40</v>
      </c>
      <c r="D103" s="81"/>
      <c r="E103" s="108" t="s">
        <v>1889</v>
      </c>
      <c r="F103" s="108" t="s">
        <v>2152</v>
      </c>
      <c r="G103" s="80"/>
      <c r="H103" s="78"/>
      <c r="I103" s="79"/>
      <c r="J103" s="80" t="str">
        <f t="shared" si="2"/>
        <v>Harbir</v>
      </c>
    </row>
    <row r="104" spans="1:10">
      <c r="A104" s="78">
        <v>101</v>
      </c>
      <c r="B104" s="108">
        <v>201571278</v>
      </c>
      <c r="C104" s="80" t="s">
        <v>122</v>
      </c>
      <c r="D104" s="81"/>
      <c r="E104" s="108" t="s">
        <v>1890</v>
      </c>
      <c r="F104" s="108" t="s">
        <v>2153</v>
      </c>
      <c r="G104" s="80"/>
      <c r="H104" s="78"/>
      <c r="I104" s="79"/>
      <c r="J104" s="80" t="str">
        <f t="shared" si="2"/>
        <v>Noah</v>
      </c>
    </row>
    <row r="105" spans="1:10">
      <c r="A105" s="78">
        <v>102</v>
      </c>
      <c r="B105" s="108">
        <v>201676340</v>
      </c>
      <c r="C105" s="80" t="s">
        <v>123</v>
      </c>
      <c r="D105" s="81"/>
      <c r="E105" s="108" t="s">
        <v>1891</v>
      </c>
      <c r="F105" s="108" t="s">
        <v>2154</v>
      </c>
      <c r="G105" s="80"/>
      <c r="H105" s="78"/>
      <c r="I105" s="79"/>
      <c r="J105" s="80" t="str">
        <f t="shared" si="2"/>
        <v>Jiale</v>
      </c>
    </row>
    <row r="106" spans="1:10">
      <c r="A106" s="78">
        <v>103</v>
      </c>
      <c r="B106" s="108">
        <v>201676348</v>
      </c>
      <c r="C106" s="80" t="s">
        <v>124</v>
      </c>
      <c r="D106" s="81"/>
      <c r="E106" s="108" t="s">
        <v>1892</v>
      </c>
      <c r="F106" s="108" t="s">
        <v>2155</v>
      </c>
      <c r="G106" s="80"/>
      <c r="H106" s="78"/>
      <c r="I106" s="79"/>
      <c r="J106" s="80" t="str">
        <f t="shared" si="2"/>
        <v>Jiajun</v>
      </c>
    </row>
    <row r="107" spans="1:10">
      <c r="A107" s="78">
        <v>104</v>
      </c>
      <c r="B107" s="108">
        <v>201600386</v>
      </c>
      <c r="C107" s="80" t="s">
        <v>125</v>
      </c>
      <c r="D107" s="81"/>
      <c r="E107" s="108" t="s">
        <v>1893</v>
      </c>
      <c r="F107" s="108" t="s">
        <v>2156</v>
      </c>
      <c r="G107" s="80"/>
      <c r="H107" s="78"/>
      <c r="I107" s="79"/>
      <c r="J107" s="80" t="str">
        <f t="shared" si="2"/>
        <v>Luning</v>
      </c>
    </row>
    <row r="108" spans="1:10">
      <c r="A108" s="78">
        <v>105</v>
      </c>
      <c r="B108" s="108">
        <v>201676356</v>
      </c>
      <c r="C108" s="80" t="s">
        <v>126</v>
      </c>
      <c r="D108" s="81"/>
      <c r="E108" s="108" t="s">
        <v>1894</v>
      </c>
      <c r="F108" s="108" t="s">
        <v>2157</v>
      </c>
      <c r="G108" s="80"/>
      <c r="H108" s="78"/>
      <c r="I108" s="79"/>
      <c r="J108" s="80" t="str">
        <f t="shared" si="2"/>
        <v>Weiyi</v>
      </c>
    </row>
    <row r="109" spans="1:10">
      <c r="A109" s="78">
        <v>106</v>
      </c>
      <c r="B109" s="108">
        <v>201676360</v>
      </c>
      <c r="C109" s="80" t="s">
        <v>127</v>
      </c>
      <c r="D109" s="81"/>
      <c r="E109" s="108" t="s">
        <v>1895</v>
      </c>
      <c r="F109" s="108" t="s">
        <v>2158</v>
      </c>
      <c r="G109" s="80"/>
      <c r="H109" s="78"/>
      <c r="I109" s="79"/>
      <c r="J109" s="80" t="str">
        <f t="shared" si="2"/>
        <v>Yao</v>
      </c>
    </row>
    <row r="110" spans="1:10">
      <c r="A110" s="78">
        <v>107</v>
      </c>
      <c r="B110" s="108">
        <v>201676357</v>
      </c>
      <c r="C110" s="80" t="s">
        <v>128</v>
      </c>
      <c r="D110" s="81"/>
      <c r="E110" s="108" t="s">
        <v>1896</v>
      </c>
      <c r="F110" s="108" t="s">
        <v>2159</v>
      </c>
      <c r="G110" s="80"/>
      <c r="H110" s="78"/>
      <c r="I110" s="79"/>
      <c r="J110" s="80" t="str">
        <f t="shared" si="2"/>
        <v>Yaxian</v>
      </c>
    </row>
    <row r="111" spans="1:10">
      <c r="A111" s="78">
        <v>108</v>
      </c>
      <c r="B111" s="108">
        <v>201676371</v>
      </c>
      <c r="C111" s="80" t="s">
        <v>129</v>
      </c>
      <c r="D111" s="81"/>
      <c r="E111" s="108" t="s">
        <v>1897</v>
      </c>
      <c r="F111" s="108" t="s">
        <v>2160</v>
      </c>
      <c r="G111" s="80"/>
      <c r="H111" s="78"/>
      <c r="I111" s="79"/>
      <c r="J111" s="80" t="str">
        <f t="shared" si="2"/>
        <v>Bokun</v>
      </c>
    </row>
    <row r="112" spans="1:10">
      <c r="A112" s="78">
        <v>109</v>
      </c>
      <c r="B112" s="108">
        <v>201676373</v>
      </c>
      <c r="C112" s="80" t="s">
        <v>130</v>
      </c>
      <c r="D112" s="81"/>
      <c r="E112" s="108" t="s">
        <v>1898</v>
      </c>
      <c r="F112" s="108" t="s">
        <v>2161</v>
      </c>
      <c r="G112" s="80"/>
      <c r="H112" s="78"/>
      <c r="I112" s="79"/>
      <c r="J112" s="80" t="str">
        <f t="shared" si="2"/>
        <v>Ke</v>
      </c>
    </row>
    <row r="113" spans="1:10">
      <c r="A113" s="78">
        <v>110</v>
      </c>
      <c r="B113" s="108">
        <v>201676374</v>
      </c>
      <c r="C113" s="80" t="s">
        <v>131</v>
      </c>
      <c r="D113" s="81"/>
      <c r="E113" s="108" t="s">
        <v>1899</v>
      </c>
      <c r="F113" s="108" t="s">
        <v>2162</v>
      </c>
      <c r="G113" s="80"/>
      <c r="H113" s="78"/>
      <c r="I113" s="79"/>
      <c r="J113" s="80" t="str">
        <f t="shared" si="2"/>
        <v>Muchen</v>
      </c>
    </row>
    <row r="114" spans="1:10">
      <c r="A114" s="78">
        <v>111</v>
      </c>
      <c r="B114" s="108">
        <v>201642013</v>
      </c>
      <c r="C114" s="80" t="s">
        <v>132</v>
      </c>
      <c r="D114" s="81"/>
      <c r="E114" s="108" t="s">
        <v>1900</v>
      </c>
      <c r="F114" s="108" t="s">
        <v>2163</v>
      </c>
      <c r="G114" s="80"/>
      <c r="H114" s="78"/>
      <c r="I114" s="79"/>
      <c r="J114" s="80" t="str">
        <f t="shared" si="2"/>
        <v>Chundi</v>
      </c>
    </row>
    <row r="115" spans="1:10">
      <c r="A115" s="78">
        <v>112</v>
      </c>
      <c r="B115" s="108">
        <v>201607099</v>
      </c>
      <c r="C115" s="80" t="s">
        <v>133</v>
      </c>
      <c r="D115" s="81"/>
      <c r="E115" s="108" t="s">
        <v>1901</v>
      </c>
      <c r="F115" s="108" t="s">
        <v>2164</v>
      </c>
      <c r="G115" s="80"/>
      <c r="H115" s="78"/>
      <c r="I115" s="79"/>
      <c r="J115" s="80" t="str">
        <f t="shared" si="2"/>
        <v>Calvin</v>
      </c>
    </row>
    <row r="116" spans="1:10">
      <c r="A116" s="78">
        <v>113</v>
      </c>
      <c r="B116" s="108">
        <v>201488018</v>
      </c>
      <c r="C116" s="80" t="s">
        <v>134</v>
      </c>
      <c r="D116" s="81"/>
      <c r="E116" s="108" t="s">
        <v>1902</v>
      </c>
      <c r="F116" s="108" t="s">
        <v>2165</v>
      </c>
      <c r="G116" s="80"/>
      <c r="H116" s="78"/>
      <c r="I116" s="79"/>
      <c r="J116" s="80" t="str">
        <f t="shared" si="2"/>
        <v>Rhys</v>
      </c>
    </row>
    <row r="117" spans="1:10">
      <c r="A117" s="78">
        <v>114</v>
      </c>
      <c r="B117" s="108">
        <v>201536452</v>
      </c>
      <c r="C117" s="80" t="s">
        <v>135</v>
      </c>
      <c r="D117" s="81"/>
      <c r="E117" s="108" t="s">
        <v>1903</v>
      </c>
      <c r="F117" s="108" t="s">
        <v>2166</v>
      </c>
      <c r="G117" s="80"/>
      <c r="H117" s="78"/>
      <c r="I117" s="79"/>
      <c r="J117" s="80" t="str">
        <f t="shared" si="2"/>
        <v>Jingtao</v>
      </c>
    </row>
    <row r="118" spans="1:10">
      <c r="A118" s="78">
        <v>115</v>
      </c>
      <c r="B118" s="108">
        <v>201676397</v>
      </c>
      <c r="C118" s="80" t="s">
        <v>136</v>
      </c>
      <c r="D118" s="81"/>
      <c r="E118" s="108" t="s">
        <v>1904</v>
      </c>
      <c r="F118" s="108" t="s">
        <v>2167</v>
      </c>
      <c r="G118" s="80"/>
      <c r="H118" s="78"/>
      <c r="I118" s="79"/>
      <c r="J118" s="80" t="str">
        <f t="shared" si="2"/>
        <v>Zhengyang</v>
      </c>
    </row>
    <row r="119" spans="1:10">
      <c r="A119" s="78">
        <v>116</v>
      </c>
      <c r="B119" s="108">
        <v>201506368</v>
      </c>
      <c r="C119" s="80" t="s">
        <v>137</v>
      </c>
      <c r="D119" s="81"/>
      <c r="E119" s="108" t="s">
        <v>1905</v>
      </c>
      <c r="F119" s="108" t="s">
        <v>2168</v>
      </c>
      <c r="G119" s="80"/>
      <c r="H119" s="78"/>
      <c r="I119" s="79"/>
      <c r="J119" s="80" t="str">
        <f t="shared" si="2"/>
        <v>William</v>
      </c>
    </row>
    <row r="120" spans="1:10">
      <c r="A120" s="78">
        <v>117</v>
      </c>
      <c r="B120" s="108">
        <v>201676400</v>
      </c>
      <c r="C120" s="80" t="s">
        <v>138</v>
      </c>
      <c r="D120" s="81"/>
      <c r="E120" s="108" t="s">
        <v>1906</v>
      </c>
      <c r="F120" s="108" t="s">
        <v>2169</v>
      </c>
      <c r="G120" s="80"/>
      <c r="H120" s="78"/>
      <c r="I120" s="79"/>
      <c r="J120" s="80" t="str">
        <f t="shared" si="2"/>
        <v>Junjie</v>
      </c>
    </row>
    <row r="121" spans="1:10">
      <c r="A121" s="78">
        <v>118</v>
      </c>
      <c r="B121" s="108">
        <v>201551655</v>
      </c>
      <c r="C121" s="80" t="s">
        <v>139</v>
      </c>
      <c r="D121" s="81"/>
      <c r="E121" s="108" t="s">
        <v>1907</v>
      </c>
      <c r="F121" s="108" t="s">
        <v>2170</v>
      </c>
      <c r="G121" s="80"/>
      <c r="H121" s="78"/>
      <c r="I121" s="79"/>
      <c r="J121" s="80" t="str">
        <f t="shared" si="2"/>
        <v>Mia</v>
      </c>
    </row>
    <row r="122" spans="1:10">
      <c r="A122" s="78">
        <v>119</v>
      </c>
      <c r="B122" s="108">
        <v>201676409</v>
      </c>
      <c r="C122" s="80" t="s">
        <v>140</v>
      </c>
      <c r="D122" s="81"/>
      <c r="E122" s="108" t="s">
        <v>1908</v>
      </c>
      <c r="F122" s="108" t="s">
        <v>2171</v>
      </c>
      <c r="G122" s="80"/>
      <c r="H122" s="78"/>
      <c r="I122" s="79"/>
      <c r="J122" s="80" t="str">
        <f t="shared" si="2"/>
        <v>Xizheng</v>
      </c>
    </row>
    <row r="123" spans="1:10">
      <c r="A123" s="78">
        <v>120</v>
      </c>
      <c r="B123" s="108">
        <v>201676433</v>
      </c>
      <c r="C123" s="80" t="s">
        <v>141</v>
      </c>
      <c r="D123" s="81"/>
      <c r="E123" s="108" t="s">
        <v>1909</v>
      </c>
      <c r="F123" s="108" t="s">
        <v>2172</v>
      </c>
      <c r="G123" s="80"/>
      <c r="H123" s="78"/>
      <c r="I123" s="79"/>
      <c r="J123" s="80" t="str">
        <f t="shared" si="2"/>
        <v>Ziyao</v>
      </c>
    </row>
    <row r="124" spans="1:10">
      <c r="A124" s="78">
        <v>121</v>
      </c>
      <c r="B124" s="108">
        <v>201676440</v>
      </c>
      <c r="C124" s="80" t="s">
        <v>142</v>
      </c>
      <c r="D124" s="81"/>
      <c r="E124" s="108" t="s">
        <v>1910</v>
      </c>
      <c r="F124" s="108" t="s">
        <v>2173</v>
      </c>
      <c r="G124" s="80"/>
      <c r="H124" s="78"/>
      <c r="I124" s="79"/>
      <c r="J124" s="80" t="str">
        <f t="shared" si="2"/>
        <v>Lehao</v>
      </c>
    </row>
    <row r="125" spans="1:10">
      <c r="A125" s="78">
        <v>122</v>
      </c>
      <c r="B125" s="108">
        <v>201676448</v>
      </c>
      <c r="C125" s="80" t="s">
        <v>143</v>
      </c>
      <c r="D125" s="81"/>
      <c r="E125" s="108" t="s">
        <v>1911</v>
      </c>
      <c r="F125" s="108" t="s">
        <v>2174</v>
      </c>
      <c r="G125" s="80"/>
      <c r="H125" s="78"/>
      <c r="I125" s="79"/>
      <c r="J125" s="80" t="str">
        <f t="shared" si="2"/>
        <v>Pengtao</v>
      </c>
    </row>
    <row r="126" spans="1:10">
      <c r="A126" s="78">
        <v>123</v>
      </c>
      <c r="B126" s="108">
        <v>201676470</v>
      </c>
      <c r="C126" s="80" t="s">
        <v>144</v>
      </c>
      <c r="D126" s="81"/>
      <c r="E126" s="108" t="s">
        <v>1912</v>
      </c>
      <c r="F126" s="108" t="s">
        <v>2175</v>
      </c>
      <c r="G126" s="80"/>
      <c r="H126" s="78"/>
      <c r="I126" s="79"/>
      <c r="J126" s="80" t="str">
        <f t="shared" si="2"/>
        <v>Zijian</v>
      </c>
    </row>
    <row r="127" spans="1:10">
      <c r="A127" s="78">
        <v>124</v>
      </c>
      <c r="B127" s="108">
        <v>201676471</v>
      </c>
      <c r="C127" s="80" t="s">
        <v>145</v>
      </c>
      <c r="D127" s="81"/>
      <c r="E127" s="108" t="s">
        <v>1913</v>
      </c>
      <c r="F127" s="108" t="s">
        <v>2176</v>
      </c>
      <c r="G127" s="80"/>
      <c r="H127" s="78"/>
      <c r="I127" s="79"/>
      <c r="J127" s="80" t="str">
        <f t="shared" si="2"/>
        <v>Zijing</v>
      </c>
    </row>
    <row r="128" spans="1:10">
      <c r="A128" s="78">
        <v>125</v>
      </c>
      <c r="B128" s="108">
        <v>201384767</v>
      </c>
      <c r="C128" s="80" t="s">
        <v>35</v>
      </c>
      <c r="D128" s="81"/>
      <c r="E128" s="108" t="s">
        <v>1914</v>
      </c>
      <c r="F128" s="108" t="s">
        <v>1673</v>
      </c>
      <c r="G128" s="80"/>
      <c r="H128" s="78"/>
      <c r="I128" s="79"/>
      <c r="J128" s="80" t="str">
        <f t="shared" si="2"/>
        <v>Mohammed</v>
      </c>
    </row>
    <row r="129" spans="1:10">
      <c r="A129" s="78">
        <v>126</v>
      </c>
      <c r="B129" s="108">
        <v>201529266</v>
      </c>
      <c r="C129" s="80" t="s">
        <v>146</v>
      </c>
      <c r="D129" s="81"/>
      <c r="E129" s="108" t="s">
        <v>1631</v>
      </c>
      <c r="F129" s="108" t="s">
        <v>1674</v>
      </c>
      <c r="G129" s="80"/>
      <c r="H129" s="78"/>
      <c r="I129" s="79"/>
      <c r="J129" s="80" t="str">
        <f t="shared" si="2"/>
        <v>Abubaker</v>
      </c>
    </row>
    <row r="130" spans="1:10">
      <c r="A130" s="78">
        <v>127</v>
      </c>
      <c r="B130" s="108">
        <v>201545549</v>
      </c>
      <c r="C130" s="80" t="s">
        <v>147</v>
      </c>
      <c r="D130" s="81"/>
      <c r="E130" s="108" t="s">
        <v>1915</v>
      </c>
      <c r="F130" s="108" t="s">
        <v>2177</v>
      </c>
      <c r="G130" s="80"/>
      <c r="H130" s="78"/>
      <c r="I130" s="79"/>
      <c r="J130" s="80" t="str">
        <f t="shared" si="2"/>
        <v>Aditi</v>
      </c>
    </row>
    <row r="131" spans="1:10">
      <c r="A131" s="78">
        <v>128</v>
      </c>
      <c r="B131" s="108">
        <v>201676480</v>
      </c>
      <c r="C131" s="80" t="s">
        <v>148</v>
      </c>
      <c r="D131" s="81"/>
      <c r="E131" s="108" t="s">
        <v>1916</v>
      </c>
      <c r="F131" s="108" t="s">
        <v>2178</v>
      </c>
      <c r="G131" s="80"/>
      <c r="H131" s="78"/>
      <c r="I131" s="79"/>
      <c r="J131" s="80" t="str">
        <f t="shared" si="2"/>
        <v>Tianxing</v>
      </c>
    </row>
    <row r="132" spans="1:10">
      <c r="A132" s="78">
        <v>129</v>
      </c>
      <c r="B132" s="108">
        <v>201676486</v>
      </c>
      <c r="C132" s="80" t="s">
        <v>149</v>
      </c>
      <c r="D132" s="81"/>
      <c r="E132" s="108" t="s">
        <v>1917</v>
      </c>
      <c r="F132" s="108" t="s">
        <v>2179</v>
      </c>
      <c r="G132" s="80"/>
      <c r="H132" s="78"/>
      <c r="I132" s="79"/>
      <c r="J132" s="80" t="str">
        <f t="shared" si="2"/>
        <v>Yuming</v>
      </c>
    </row>
    <row r="133" spans="1:10">
      <c r="A133" s="78">
        <v>130</v>
      </c>
      <c r="B133" s="108">
        <v>201520921</v>
      </c>
      <c r="C133" s="80" t="s">
        <v>150</v>
      </c>
      <c r="D133" s="81"/>
      <c r="E133" s="108" t="s">
        <v>1632</v>
      </c>
      <c r="F133" s="108" t="s">
        <v>1675</v>
      </c>
      <c r="G133" s="80"/>
      <c r="H133" s="78"/>
      <c r="I133" s="79"/>
      <c r="J133" s="80" t="str">
        <f t="shared" si="2"/>
        <v>Chenyang</v>
      </c>
    </row>
    <row r="134" spans="1:10">
      <c r="A134" s="78">
        <v>131</v>
      </c>
      <c r="B134" s="108">
        <v>201676488</v>
      </c>
      <c r="C134" s="80" t="s">
        <v>151</v>
      </c>
      <c r="D134" s="81"/>
      <c r="E134" s="108" t="s">
        <v>1918</v>
      </c>
      <c r="F134" s="108" t="s">
        <v>2180</v>
      </c>
      <c r="G134" s="80"/>
      <c r="H134" s="78"/>
      <c r="I134" s="79"/>
      <c r="J134" s="80" t="str">
        <f t="shared" si="2"/>
        <v>Haoran</v>
      </c>
    </row>
    <row r="135" spans="1:10">
      <c r="A135" s="78">
        <v>132</v>
      </c>
      <c r="B135" s="108">
        <v>201676496</v>
      </c>
      <c r="C135" s="80" t="s">
        <v>152</v>
      </c>
      <c r="D135" s="81"/>
      <c r="E135" s="108" t="s">
        <v>1919</v>
      </c>
      <c r="F135" s="108" t="s">
        <v>2181</v>
      </c>
      <c r="G135" s="80"/>
      <c r="H135" s="78"/>
      <c r="I135" s="79"/>
      <c r="J135" s="80" t="str">
        <f t="shared" si="2"/>
        <v>Jiakun</v>
      </c>
    </row>
    <row r="136" spans="1:10">
      <c r="A136" s="78">
        <v>133</v>
      </c>
      <c r="B136" s="108">
        <v>201676495</v>
      </c>
      <c r="C136" s="80" t="s">
        <v>153</v>
      </c>
      <c r="D136" s="81"/>
      <c r="E136" s="108" t="s">
        <v>1920</v>
      </c>
      <c r="F136" s="108" t="s">
        <v>2182</v>
      </c>
      <c r="G136" s="80"/>
      <c r="H136" s="78"/>
      <c r="I136" s="79"/>
      <c r="J136" s="80" t="str">
        <f t="shared" si="2"/>
        <v>Jinyi</v>
      </c>
    </row>
    <row r="137" spans="1:10">
      <c r="A137" s="78">
        <v>134</v>
      </c>
      <c r="B137" s="108">
        <v>201676499</v>
      </c>
      <c r="C137" s="80" t="s">
        <v>154</v>
      </c>
      <c r="D137" s="81"/>
      <c r="E137" s="108" t="s">
        <v>1921</v>
      </c>
      <c r="F137" s="108" t="s">
        <v>2183</v>
      </c>
      <c r="G137" s="80"/>
      <c r="H137" s="78"/>
      <c r="I137" s="79"/>
      <c r="J137" s="80" t="str">
        <f t="shared" si="2"/>
        <v>Qingyuan</v>
      </c>
    </row>
    <row r="138" spans="1:10">
      <c r="A138" s="78">
        <v>135</v>
      </c>
      <c r="B138" s="108">
        <v>201676513</v>
      </c>
      <c r="C138" s="80" t="s">
        <v>155</v>
      </c>
      <c r="D138" s="81"/>
      <c r="E138" s="108" t="s">
        <v>1922</v>
      </c>
      <c r="F138" s="108" t="s">
        <v>2184</v>
      </c>
      <c r="G138" s="80"/>
      <c r="H138" s="78"/>
      <c r="I138" s="79"/>
      <c r="J138" s="80" t="str">
        <f t="shared" si="2"/>
        <v>Yikai</v>
      </c>
    </row>
    <row r="139" spans="1:10" ht="18" customHeight="1">
      <c r="A139" s="78">
        <v>136</v>
      </c>
      <c r="B139" s="108">
        <v>201676521</v>
      </c>
      <c r="C139" s="80" t="s">
        <v>156</v>
      </c>
      <c r="D139" s="81"/>
      <c r="E139" s="108" t="s">
        <v>1923</v>
      </c>
      <c r="F139" s="108" t="s">
        <v>2185</v>
      </c>
      <c r="G139" s="80"/>
      <c r="H139" s="78"/>
      <c r="I139" s="79"/>
      <c r="J139" s="80" t="str">
        <f t="shared" si="2"/>
        <v>Jiaxiang</v>
      </c>
    </row>
    <row r="140" spans="1:10">
      <c r="A140" s="78">
        <v>137</v>
      </c>
      <c r="B140" s="108">
        <v>201676536</v>
      </c>
      <c r="C140" s="80" t="s">
        <v>157</v>
      </c>
      <c r="D140" s="81"/>
      <c r="E140" s="108" t="s">
        <v>1924</v>
      </c>
      <c r="F140" s="108" t="s">
        <v>2186</v>
      </c>
      <c r="G140" s="80"/>
      <c r="H140" s="78"/>
      <c r="I140" s="79"/>
      <c r="J140" s="80" t="str">
        <f t="shared" si="2"/>
        <v>Yuxin</v>
      </c>
    </row>
    <row r="141" spans="1:10">
      <c r="A141" s="78">
        <v>138</v>
      </c>
      <c r="B141" s="108">
        <v>201315765</v>
      </c>
      <c r="C141" s="80" t="s">
        <v>158</v>
      </c>
      <c r="D141" s="81"/>
      <c r="E141" s="108" t="s">
        <v>1551</v>
      </c>
      <c r="F141" s="108" t="s">
        <v>1553</v>
      </c>
      <c r="G141" s="80"/>
      <c r="H141" s="78"/>
      <c r="I141" s="79"/>
      <c r="J141" s="80" t="str">
        <f t="shared" si="2"/>
        <v>Matthew</v>
      </c>
    </row>
    <row r="142" spans="1:10">
      <c r="A142" s="78">
        <v>139</v>
      </c>
      <c r="B142" s="108">
        <v>201513941</v>
      </c>
      <c r="C142" s="80" t="s">
        <v>159</v>
      </c>
      <c r="D142" s="81"/>
      <c r="E142" s="108" t="s">
        <v>1633</v>
      </c>
      <c r="F142" s="108" t="s">
        <v>1676</v>
      </c>
      <c r="G142" s="80"/>
      <c r="H142" s="78"/>
      <c r="I142" s="79"/>
      <c r="J142" s="80" t="str">
        <f t="shared" si="2"/>
        <v>Eliot</v>
      </c>
    </row>
    <row r="143" spans="1:10">
      <c r="A143" s="78">
        <v>140</v>
      </c>
      <c r="B143" s="108">
        <v>201588006</v>
      </c>
      <c r="C143" s="80" t="s">
        <v>160</v>
      </c>
      <c r="D143" s="81"/>
      <c r="E143" s="108" t="s">
        <v>1925</v>
      </c>
      <c r="F143" s="108" t="s">
        <v>2187</v>
      </c>
      <c r="G143" s="80"/>
      <c r="H143" s="78"/>
      <c r="I143" s="79"/>
      <c r="J143" s="80" t="str">
        <f t="shared" ref="J143:J206" si="3">IFERROR(MID(E143,FIND(",",E143)+1,FIND(" ",E143,FIND(" ",E143)+3)-FIND(" ",E143)),RIGHT(E143,LEN(E143)-FIND(" ",E143,FIND("",E143)+1)))</f>
        <v>Kitili</v>
      </c>
    </row>
    <row r="144" spans="1:10">
      <c r="A144" s="78">
        <v>141</v>
      </c>
      <c r="B144" s="108">
        <v>201571091</v>
      </c>
      <c r="C144" s="80" t="s">
        <v>161</v>
      </c>
      <c r="D144" s="81"/>
      <c r="E144" s="108" t="s">
        <v>1926</v>
      </c>
      <c r="F144" s="108" t="s">
        <v>2188</v>
      </c>
      <c r="G144" s="80"/>
      <c r="H144" s="78"/>
      <c r="I144" s="79"/>
      <c r="J144" s="80" t="str">
        <f t="shared" si="3"/>
        <v>Adam</v>
      </c>
    </row>
    <row r="145" spans="1:10">
      <c r="A145" s="78">
        <v>142</v>
      </c>
      <c r="B145" s="108">
        <v>201475306</v>
      </c>
      <c r="C145" s="80" t="s">
        <v>162</v>
      </c>
      <c r="D145" s="81"/>
      <c r="E145" s="108" t="s">
        <v>1927</v>
      </c>
      <c r="F145" s="108" t="s">
        <v>2189</v>
      </c>
      <c r="G145" s="80"/>
      <c r="H145" s="78"/>
      <c r="I145" s="79"/>
      <c r="J145" s="80" t="str">
        <f t="shared" si="3"/>
        <v>Daniel</v>
      </c>
    </row>
    <row r="146" spans="1:10">
      <c r="A146" s="78">
        <v>143</v>
      </c>
      <c r="B146" s="108">
        <v>201460408</v>
      </c>
      <c r="C146" s="80" t="s">
        <v>163</v>
      </c>
      <c r="D146" s="81"/>
      <c r="E146" s="108" t="s">
        <v>1634</v>
      </c>
      <c r="F146" s="108" t="s">
        <v>1677</v>
      </c>
      <c r="G146" s="80"/>
      <c r="H146" s="78"/>
      <c r="I146" s="79"/>
      <c r="J146" s="80" t="str">
        <f t="shared" si="3"/>
        <v>Imad</v>
      </c>
    </row>
    <row r="147" spans="1:10">
      <c r="A147" s="78">
        <v>144</v>
      </c>
      <c r="B147" s="108">
        <v>201676555</v>
      </c>
      <c r="C147" s="80" t="s">
        <v>164</v>
      </c>
      <c r="D147" s="81"/>
      <c r="E147" s="108" t="s">
        <v>1928</v>
      </c>
      <c r="F147" s="108" t="s">
        <v>2190</v>
      </c>
      <c r="G147" s="80"/>
      <c r="H147" s="78"/>
      <c r="I147" s="79"/>
      <c r="J147" s="80" t="str">
        <f t="shared" si="3"/>
        <v xml:space="preserve"> Ju</v>
      </c>
    </row>
    <row r="148" spans="1:10">
      <c r="A148" s="78">
        <v>145</v>
      </c>
      <c r="B148" s="108">
        <v>201600520</v>
      </c>
      <c r="C148" s="80" t="s">
        <v>165</v>
      </c>
      <c r="D148" s="81"/>
      <c r="E148" s="108" t="s">
        <v>1929</v>
      </c>
      <c r="F148" s="108" t="s">
        <v>2191</v>
      </c>
      <c r="G148" s="80"/>
      <c r="H148" s="78"/>
      <c r="I148" s="79"/>
      <c r="J148" s="80" t="str">
        <f t="shared" si="3"/>
        <v>Cheng-Chieh</v>
      </c>
    </row>
    <row r="149" spans="1:10">
      <c r="A149" s="78">
        <v>146</v>
      </c>
      <c r="B149" s="108">
        <v>201676560</v>
      </c>
      <c r="C149" s="80" t="s">
        <v>166</v>
      </c>
      <c r="D149" s="81"/>
      <c r="E149" s="108" t="s">
        <v>1930</v>
      </c>
      <c r="F149" s="108" t="s">
        <v>2192</v>
      </c>
      <c r="G149" s="80"/>
      <c r="H149" s="78"/>
      <c r="I149" s="79"/>
      <c r="J149" s="80" t="str">
        <f t="shared" si="3"/>
        <v>Xiaohaoyang</v>
      </c>
    </row>
    <row r="150" spans="1:10">
      <c r="A150" s="78">
        <v>147</v>
      </c>
      <c r="B150" s="108">
        <v>201643949</v>
      </c>
      <c r="C150" s="80" t="s">
        <v>167</v>
      </c>
      <c r="D150" s="81"/>
      <c r="E150" s="108" t="s">
        <v>1931</v>
      </c>
      <c r="F150" s="108" t="s">
        <v>2193</v>
      </c>
      <c r="G150" s="80"/>
      <c r="H150" s="78"/>
      <c r="I150" s="79"/>
      <c r="J150" s="80" t="str">
        <f t="shared" si="3"/>
        <v>Zeyu</v>
      </c>
    </row>
    <row r="151" spans="1:10">
      <c r="A151" s="78">
        <v>148</v>
      </c>
      <c r="B151" s="108">
        <v>201676564</v>
      </c>
      <c r="C151" s="80" t="s">
        <v>168</v>
      </c>
      <c r="D151" s="81"/>
      <c r="E151" s="108" t="s">
        <v>1932</v>
      </c>
      <c r="F151" s="108" t="s">
        <v>2194</v>
      </c>
      <c r="G151" s="80"/>
      <c r="H151" s="78"/>
      <c r="I151" s="79"/>
      <c r="J151" s="80" t="str">
        <f t="shared" si="3"/>
        <v>Bohang</v>
      </c>
    </row>
    <row r="152" spans="1:10" ht="17.25" customHeight="1">
      <c r="A152" s="78">
        <v>149</v>
      </c>
      <c r="B152" s="108">
        <v>201676563</v>
      </c>
      <c r="C152" s="80" t="s">
        <v>169</v>
      </c>
      <c r="D152" s="81"/>
      <c r="E152" s="108" t="s">
        <v>1933</v>
      </c>
      <c r="F152" s="108" t="s">
        <v>2195</v>
      </c>
      <c r="G152" s="80"/>
      <c r="H152" s="78"/>
      <c r="I152" s="79"/>
      <c r="J152" s="80" t="str">
        <f t="shared" si="3"/>
        <v>Bohao</v>
      </c>
    </row>
    <row r="153" spans="1:10">
      <c r="A153" s="78">
        <v>150</v>
      </c>
      <c r="B153" s="108">
        <v>201676567</v>
      </c>
      <c r="C153" s="80" t="s">
        <v>170</v>
      </c>
      <c r="D153" s="81"/>
      <c r="E153" s="108" t="s">
        <v>1934</v>
      </c>
      <c r="F153" s="108" t="s">
        <v>2196</v>
      </c>
      <c r="G153" s="80"/>
      <c r="H153" s="78"/>
      <c r="I153" s="79"/>
      <c r="J153" s="80" t="str">
        <f t="shared" si="3"/>
        <v>Derun</v>
      </c>
    </row>
    <row r="154" spans="1:10">
      <c r="A154" s="78">
        <v>151</v>
      </c>
      <c r="B154" s="108">
        <v>201676580</v>
      </c>
      <c r="C154" s="80" t="s">
        <v>171</v>
      </c>
      <c r="D154" s="81"/>
      <c r="E154" s="108" t="s">
        <v>1935</v>
      </c>
      <c r="F154" s="108" t="s">
        <v>2197</v>
      </c>
      <c r="G154" s="80"/>
      <c r="H154" s="78"/>
      <c r="I154" s="79"/>
      <c r="J154" s="80" t="str">
        <f t="shared" si="3"/>
        <v>Jiankun</v>
      </c>
    </row>
    <row r="155" spans="1:10">
      <c r="A155" s="78">
        <v>152</v>
      </c>
      <c r="B155" s="108">
        <v>201676602</v>
      </c>
      <c r="C155" s="80" t="s">
        <v>172</v>
      </c>
      <c r="D155" s="81"/>
      <c r="E155" s="108" t="s">
        <v>1936</v>
      </c>
      <c r="F155" s="108" t="s">
        <v>2198</v>
      </c>
      <c r="G155" s="80"/>
      <c r="H155" s="78"/>
      <c r="I155" s="79"/>
      <c r="J155" s="80" t="str">
        <f t="shared" si="3"/>
        <v>Mulin</v>
      </c>
    </row>
    <row r="156" spans="1:10">
      <c r="A156" s="78">
        <v>153</v>
      </c>
      <c r="B156" s="108">
        <v>201676599</v>
      </c>
      <c r="C156" s="80" t="s">
        <v>173</v>
      </c>
      <c r="D156" s="81"/>
      <c r="E156" s="108" t="s">
        <v>1937</v>
      </c>
      <c r="F156" s="108" t="s">
        <v>2199</v>
      </c>
      <c r="G156" s="80"/>
      <c r="H156" s="78"/>
      <c r="I156" s="79"/>
      <c r="J156" s="80" t="str">
        <f t="shared" si="3"/>
        <v>Muyang</v>
      </c>
    </row>
    <row r="157" spans="1:10">
      <c r="A157" s="78">
        <v>154</v>
      </c>
      <c r="B157" s="108">
        <v>201676608</v>
      </c>
      <c r="C157" s="80" t="s">
        <v>174</v>
      </c>
      <c r="D157" s="81"/>
      <c r="E157" s="108" t="s">
        <v>1938</v>
      </c>
      <c r="F157" s="108" t="s">
        <v>2200</v>
      </c>
      <c r="G157" s="80"/>
      <c r="H157" s="78"/>
      <c r="I157" s="79"/>
      <c r="J157" s="80" t="str">
        <f t="shared" si="3"/>
        <v>Qi</v>
      </c>
    </row>
    <row r="158" spans="1:10">
      <c r="A158" s="78">
        <v>155</v>
      </c>
      <c r="B158" s="108">
        <v>201676614</v>
      </c>
      <c r="C158" s="80" t="s">
        <v>175</v>
      </c>
      <c r="D158" s="81"/>
      <c r="E158" s="108" t="s">
        <v>1939</v>
      </c>
      <c r="F158" s="108" t="s">
        <v>2201</v>
      </c>
      <c r="G158" s="80"/>
      <c r="H158" s="78"/>
      <c r="I158" s="79"/>
      <c r="J158" s="80" t="str">
        <f t="shared" si="3"/>
        <v>Tianyou</v>
      </c>
    </row>
    <row r="159" spans="1:10">
      <c r="A159" s="78">
        <v>156</v>
      </c>
      <c r="B159" s="108">
        <v>201676623</v>
      </c>
      <c r="C159" s="80" t="s">
        <v>176</v>
      </c>
      <c r="D159" s="81"/>
      <c r="E159" s="108" t="s">
        <v>1940</v>
      </c>
      <c r="F159" s="108" t="s">
        <v>2202</v>
      </c>
      <c r="G159" s="80"/>
      <c r="H159" s="78"/>
      <c r="I159" s="79"/>
      <c r="J159" s="80" t="str">
        <f t="shared" si="3"/>
        <v>Xinyu</v>
      </c>
    </row>
    <row r="160" spans="1:10">
      <c r="A160" s="78">
        <v>157</v>
      </c>
      <c r="B160" s="108">
        <v>201600584</v>
      </c>
      <c r="C160" s="80" t="s">
        <v>177</v>
      </c>
      <c r="D160" s="81"/>
      <c r="E160" s="108" t="s">
        <v>1635</v>
      </c>
      <c r="F160" s="108" t="s">
        <v>1678</v>
      </c>
      <c r="G160" s="80"/>
      <c r="H160" s="78"/>
      <c r="I160" s="78"/>
      <c r="J160" s="80" t="str">
        <f t="shared" si="3"/>
        <v>Yiyuan</v>
      </c>
    </row>
    <row r="161" spans="1:10">
      <c r="A161" s="78">
        <v>158</v>
      </c>
      <c r="B161" s="108">
        <v>201676633</v>
      </c>
      <c r="C161" s="80" t="s">
        <v>178</v>
      </c>
      <c r="D161" s="81"/>
      <c r="E161" s="108" t="s">
        <v>1941</v>
      </c>
      <c r="F161" s="108" t="s">
        <v>2203</v>
      </c>
      <c r="G161" s="80"/>
      <c r="H161" s="78"/>
      <c r="I161" s="78"/>
      <c r="J161" s="80" t="str">
        <f t="shared" si="3"/>
        <v>Yuyao</v>
      </c>
    </row>
    <row r="162" spans="1:10">
      <c r="A162" s="78">
        <v>159</v>
      </c>
      <c r="B162" s="108">
        <v>201600574</v>
      </c>
      <c r="C162" s="80" t="s">
        <v>179</v>
      </c>
      <c r="D162" s="81"/>
      <c r="E162" s="108" t="s">
        <v>1942</v>
      </c>
      <c r="F162" s="108" t="s">
        <v>2204</v>
      </c>
      <c r="G162" s="80"/>
      <c r="H162" s="78"/>
      <c r="I162" s="78"/>
      <c r="J162" s="80" t="str">
        <f t="shared" si="3"/>
        <v>Yuzhuo</v>
      </c>
    </row>
    <row r="163" spans="1:10">
      <c r="A163" s="78">
        <v>160</v>
      </c>
      <c r="B163" s="108">
        <v>201676653</v>
      </c>
      <c r="C163" s="80" t="s">
        <v>180</v>
      </c>
      <c r="D163" s="81"/>
      <c r="E163" s="108" t="s">
        <v>1943</v>
      </c>
      <c r="F163" s="108" t="s">
        <v>2205</v>
      </c>
      <c r="G163" s="80"/>
      <c r="H163" s="78"/>
      <c r="I163" s="78"/>
      <c r="J163" s="80" t="str">
        <f t="shared" si="3"/>
        <v>Ziyue</v>
      </c>
    </row>
    <row r="164" spans="1:10">
      <c r="A164" s="78">
        <v>161</v>
      </c>
      <c r="B164" s="108">
        <v>201676658</v>
      </c>
      <c r="C164" s="80" t="s">
        <v>181</v>
      </c>
      <c r="D164" s="81"/>
      <c r="E164" s="108" t="s">
        <v>1944</v>
      </c>
      <c r="F164" s="108" t="s">
        <v>2206</v>
      </c>
      <c r="G164" s="80"/>
      <c r="H164" s="78"/>
      <c r="I164" s="78"/>
      <c r="J164" s="80" t="str">
        <f t="shared" si="3"/>
        <v>Chen</v>
      </c>
    </row>
    <row r="165" spans="1:10">
      <c r="A165" s="78">
        <v>162</v>
      </c>
      <c r="B165" s="108">
        <v>201536459</v>
      </c>
      <c r="C165" s="80" t="s">
        <v>182</v>
      </c>
      <c r="D165" s="81"/>
      <c r="E165" s="108" t="s">
        <v>1945</v>
      </c>
      <c r="F165" s="108" t="s">
        <v>2207</v>
      </c>
      <c r="G165" s="80"/>
      <c r="H165" s="78"/>
      <c r="I165" s="78"/>
      <c r="J165" s="80" t="str">
        <f t="shared" si="3"/>
        <v>Haoyu</v>
      </c>
    </row>
    <row r="166" spans="1:10">
      <c r="A166" s="78">
        <v>163</v>
      </c>
      <c r="B166" s="108">
        <v>201676684</v>
      </c>
      <c r="C166" s="80" t="s">
        <v>183</v>
      </c>
      <c r="D166" s="81"/>
      <c r="E166" s="108" t="s">
        <v>1946</v>
      </c>
      <c r="F166" s="108" t="s">
        <v>2208</v>
      </c>
      <c r="G166" s="80"/>
      <c r="H166" s="78"/>
      <c r="I166" s="78"/>
      <c r="J166" s="80" t="str">
        <f t="shared" si="3"/>
        <v>Shaowei</v>
      </c>
    </row>
    <row r="167" spans="1:10">
      <c r="A167" s="78">
        <v>164</v>
      </c>
      <c r="B167" s="108">
        <v>201676686</v>
      </c>
      <c r="C167" s="80" t="s">
        <v>1567</v>
      </c>
      <c r="D167" s="81"/>
      <c r="E167" s="108" t="s">
        <v>1947</v>
      </c>
      <c r="F167" s="108" t="s">
        <v>2209</v>
      </c>
      <c r="G167" s="80"/>
      <c r="H167" s="78"/>
      <c r="I167" s="78"/>
      <c r="J167" s="80" t="str">
        <f t="shared" si="3"/>
        <v>Wenhao</v>
      </c>
    </row>
    <row r="168" spans="1:10">
      <c r="A168" s="78">
        <v>165</v>
      </c>
      <c r="B168" s="108">
        <v>201536393</v>
      </c>
      <c r="C168" s="80" t="s">
        <v>1568</v>
      </c>
      <c r="D168" s="81"/>
      <c r="E168" s="108" t="s">
        <v>1948</v>
      </c>
      <c r="F168" s="108" t="s">
        <v>2210</v>
      </c>
      <c r="G168" s="80"/>
      <c r="H168" s="78"/>
      <c r="I168" s="78"/>
      <c r="J168" s="80" t="str">
        <f t="shared" si="3"/>
        <v>Chenghang</v>
      </c>
    </row>
    <row r="169" spans="1:10">
      <c r="A169" s="78">
        <v>166</v>
      </c>
      <c r="B169" s="108">
        <v>201676707</v>
      </c>
      <c r="C169" s="80" t="s">
        <v>1586</v>
      </c>
      <c r="D169" s="81"/>
      <c r="E169" s="108" t="s">
        <v>1949</v>
      </c>
      <c r="F169" s="108" t="s">
        <v>2211</v>
      </c>
      <c r="G169" s="80"/>
      <c r="H169" s="78"/>
      <c r="I169" s="78"/>
      <c r="J169" s="80" t="str">
        <f t="shared" si="3"/>
        <v>Ke</v>
      </c>
    </row>
    <row r="170" spans="1:10">
      <c r="A170" s="78">
        <v>167</v>
      </c>
      <c r="B170" s="108">
        <v>201676719</v>
      </c>
      <c r="C170" s="80" t="s">
        <v>1587</v>
      </c>
      <c r="D170" s="81"/>
      <c r="E170" s="108" t="s">
        <v>1950</v>
      </c>
      <c r="F170" s="108" t="s">
        <v>2212</v>
      </c>
      <c r="G170" s="80"/>
      <c r="H170" s="78"/>
      <c r="I170" s="78"/>
      <c r="J170" s="80" t="str">
        <f t="shared" si="3"/>
        <v>Wenya</v>
      </c>
    </row>
    <row r="171" spans="1:10">
      <c r="A171" s="78">
        <v>168</v>
      </c>
      <c r="B171" s="108">
        <v>201676739</v>
      </c>
      <c r="C171" s="80" t="s">
        <v>1588</v>
      </c>
      <c r="D171" s="81"/>
      <c r="E171" s="108" t="s">
        <v>1951</v>
      </c>
      <c r="F171" s="108" t="s">
        <v>2213</v>
      </c>
      <c r="G171" s="80"/>
      <c r="H171" s="78"/>
      <c r="I171" s="78"/>
      <c r="J171" s="80" t="str">
        <f t="shared" si="3"/>
        <v>Yiqing</v>
      </c>
    </row>
    <row r="172" spans="1:10">
      <c r="A172" s="78">
        <v>169</v>
      </c>
      <c r="B172" s="108">
        <v>201676754</v>
      </c>
      <c r="C172" s="80" t="s">
        <v>1589</v>
      </c>
      <c r="D172" s="81"/>
      <c r="E172" s="108" t="s">
        <v>1952</v>
      </c>
      <c r="F172" s="108" t="s">
        <v>2214</v>
      </c>
      <c r="G172" s="80"/>
      <c r="H172" s="78"/>
      <c r="I172" s="78"/>
      <c r="J172" s="80" t="str">
        <f t="shared" si="3"/>
        <v>Zhuoyuan</v>
      </c>
    </row>
    <row r="173" spans="1:10">
      <c r="A173" s="78">
        <v>170</v>
      </c>
      <c r="B173" s="108">
        <v>201676760</v>
      </c>
      <c r="C173" s="80" t="s">
        <v>1590</v>
      </c>
      <c r="D173" s="81"/>
      <c r="E173" s="108" t="s">
        <v>1953</v>
      </c>
      <c r="F173" s="108" t="s">
        <v>2215</v>
      </c>
      <c r="G173" s="80"/>
      <c r="H173" s="78"/>
      <c r="I173" s="78"/>
      <c r="J173" s="80" t="str">
        <f t="shared" si="3"/>
        <v>Yuhang</v>
      </c>
    </row>
    <row r="174" spans="1:10">
      <c r="A174" s="78">
        <v>171</v>
      </c>
      <c r="B174" s="108">
        <v>201676786</v>
      </c>
      <c r="C174" s="80" t="s">
        <v>1591</v>
      </c>
      <c r="D174" s="81"/>
      <c r="E174" s="108" t="s">
        <v>1954</v>
      </c>
      <c r="F174" s="108" t="s">
        <v>2216</v>
      </c>
      <c r="G174" s="80"/>
      <c r="H174" s="78"/>
      <c r="I174" s="78"/>
      <c r="J174" s="80" t="str">
        <f t="shared" si="3"/>
        <v>Zhouyu</v>
      </c>
    </row>
    <row r="175" spans="1:10">
      <c r="A175" s="78">
        <v>172</v>
      </c>
      <c r="B175" s="108">
        <v>201676790</v>
      </c>
      <c r="C175" s="80" t="s">
        <v>1592</v>
      </c>
      <c r="D175" s="81"/>
      <c r="E175" s="108" t="s">
        <v>1955</v>
      </c>
      <c r="F175" s="108" t="s">
        <v>2217</v>
      </c>
      <c r="G175" s="80"/>
      <c r="H175" s="78"/>
      <c r="I175" s="78"/>
      <c r="J175" s="80" t="str">
        <f t="shared" si="3"/>
        <v>Qingyue</v>
      </c>
    </row>
    <row r="176" spans="1:10">
      <c r="A176" s="78">
        <v>173</v>
      </c>
      <c r="B176" s="108">
        <v>201676791</v>
      </c>
      <c r="C176" s="80" t="s">
        <v>1593</v>
      </c>
      <c r="D176" s="81"/>
      <c r="E176" s="108" t="s">
        <v>1956</v>
      </c>
      <c r="F176" s="108" t="s">
        <v>2218</v>
      </c>
      <c r="G176" s="80"/>
      <c r="H176" s="78"/>
      <c r="I176" s="78"/>
      <c r="J176" s="80" t="str">
        <f t="shared" si="3"/>
        <v>Shuyang</v>
      </c>
    </row>
    <row r="177" spans="1:10">
      <c r="A177" s="78">
        <v>174</v>
      </c>
      <c r="B177" s="108">
        <v>201676795</v>
      </c>
      <c r="C177" s="80" t="s">
        <v>1594</v>
      </c>
      <c r="D177" s="81"/>
      <c r="E177" s="108" t="s">
        <v>1957</v>
      </c>
      <c r="F177" s="108" t="s">
        <v>2219</v>
      </c>
      <c r="G177" s="80"/>
      <c r="H177" s="78"/>
      <c r="I177" s="78"/>
      <c r="J177" s="80" t="str">
        <f t="shared" si="3"/>
        <v>Chenkun</v>
      </c>
    </row>
    <row r="178" spans="1:10">
      <c r="A178" s="78">
        <v>175</v>
      </c>
      <c r="B178" s="108">
        <v>201676800</v>
      </c>
      <c r="C178" s="80" t="s">
        <v>1595</v>
      </c>
      <c r="D178" s="81"/>
      <c r="E178" s="108" t="s">
        <v>1958</v>
      </c>
      <c r="F178" s="108" t="s">
        <v>2220</v>
      </c>
      <c r="G178" s="80"/>
      <c r="H178" s="78"/>
      <c r="I178" s="78"/>
      <c r="J178" s="80" t="str">
        <f t="shared" si="3"/>
        <v>Kai</v>
      </c>
    </row>
    <row r="179" spans="1:10">
      <c r="A179" s="78">
        <v>176</v>
      </c>
      <c r="B179" s="108">
        <v>201676808</v>
      </c>
      <c r="C179" s="80" t="s">
        <v>1596</v>
      </c>
      <c r="D179" s="81"/>
      <c r="E179" s="108" t="s">
        <v>1959</v>
      </c>
      <c r="F179" s="108" t="s">
        <v>2221</v>
      </c>
      <c r="G179" s="80"/>
      <c r="H179" s="78"/>
      <c r="I179" s="78"/>
      <c r="J179" s="80" t="str">
        <f t="shared" si="3"/>
        <v>Xuheng</v>
      </c>
    </row>
    <row r="180" spans="1:10">
      <c r="A180" s="78">
        <v>177</v>
      </c>
      <c r="B180" s="108">
        <v>201569036</v>
      </c>
      <c r="C180" s="80" t="s">
        <v>1597</v>
      </c>
      <c r="D180" s="81"/>
      <c r="E180" s="108" t="s">
        <v>1960</v>
      </c>
      <c r="F180" s="108" t="s">
        <v>2222</v>
      </c>
      <c r="G180" s="80"/>
      <c r="H180" s="78"/>
      <c r="I180" s="78"/>
      <c r="J180" s="80" t="str">
        <f t="shared" si="3"/>
        <v>Hannan</v>
      </c>
    </row>
    <row r="181" spans="1:10">
      <c r="A181" s="78">
        <v>178</v>
      </c>
      <c r="B181" s="108">
        <v>201676815</v>
      </c>
      <c r="C181" s="80" t="s">
        <v>1598</v>
      </c>
      <c r="D181" s="81"/>
      <c r="E181" s="108" t="s">
        <v>1961</v>
      </c>
      <c r="F181" s="108" t="s">
        <v>2223</v>
      </c>
      <c r="G181" s="80"/>
      <c r="H181" s="78"/>
      <c r="I181" s="78"/>
      <c r="J181" s="80" t="str">
        <f t="shared" si="3"/>
        <v>Haolin</v>
      </c>
    </row>
    <row r="182" spans="1:10">
      <c r="A182" s="78">
        <v>179</v>
      </c>
      <c r="B182" s="108">
        <v>201673178</v>
      </c>
      <c r="C182" s="80" t="s">
        <v>1599</v>
      </c>
      <c r="D182" s="81"/>
      <c r="E182" s="108" t="s">
        <v>1962</v>
      </c>
      <c r="F182" s="108" t="s">
        <v>2224</v>
      </c>
      <c r="G182" s="80"/>
      <c r="H182" s="78"/>
      <c r="I182" s="78"/>
      <c r="J182" s="80" t="str">
        <f t="shared" si="3"/>
        <v>Raziq</v>
      </c>
    </row>
    <row r="183" spans="1:10">
      <c r="A183" s="78">
        <v>180</v>
      </c>
      <c r="B183" s="108">
        <v>201551565</v>
      </c>
      <c r="C183" s="80" t="s">
        <v>1600</v>
      </c>
      <c r="D183" s="81"/>
      <c r="E183" s="108" t="s">
        <v>1963</v>
      </c>
      <c r="F183" s="108" t="s">
        <v>2225</v>
      </c>
      <c r="G183" s="80"/>
      <c r="H183" s="78"/>
      <c r="I183" s="78"/>
      <c r="J183" s="80" t="str">
        <f t="shared" si="3"/>
        <v>Francis</v>
      </c>
    </row>
    <row r="184" spans="1:10">
      <c r="A184" s="78">
        <v>181</v>
      </c>
      <c r="B184" s="108">
        <v>201514456</v>
      </c>
      <c r="C184" s="80" t="s">
        <v>1601</v>
      </c>
      <c r="D184" s="81"/>
      <c r="E184" s="108" t="s">
        <v>1636</v>
      </c>
      <c r="F184" s="108" t="s">
        <v>1679</v>
      </c>
      <c r="G184" s="80"/>
      <c r="H184" s="78"/>
      <c r="I184" s="78"/>
      <c r="J184" s="80" t="str">
        <f t="shared" si="3"/>
        <v>Jack</v>
      </c>
    </row>
    <row r="185" spans="1:10">
      <c r="A185" s="78">
        <v>182</v>
      </c>
      <c r="B185" s="108">
        <v>201581462</v>
      </c>
      <c r="C185" s="80" t="s">
        <v>1602</v>
      </c>
      <c r="D185" s="81"/>
      <c r="E185" s="108" t="s">
        <v>1964</v>
      </c>
      <c r="F185" s="108" t="s">
        <v>2226</v>
      </c>
      <c r="G185" s="80"/>
      <c r="H185" s="78"/>
      <c r="I185" s="78"/>
      <c r="J185" s="80" t="str">
        <f t="shared" si="3"/>
        <v>Youssef</v>
      </c>
    </row>
    <row r="186" spans="1:10">
      <c r="A186" s="78">
        <v>183</v>
      </c>
      <c r="B186" s="108">
        <v>201676821</v>
      </c>
      <c r="C186" s="80" t="s">
        <v>1603</v>
      </c>
      <c r="D186" s="81"/>
      <c r="E186" s="108" t="s">
        <v>1965</v>
      </c>
      <c r="F186" s="108" t="s">
        <v>2227</v>
      </c>
      <c r="G186" s="80"/>
      <c r="H186" s="78"/>
      <c r="I186" s="78"/>
      <c r="J186" s="80" t="str">
        <f t="shared" si="3"/>
        <v>Shihao</v>
      </c>
    </row>
    <row r="187" spans="1:10">
      <c r="A187" s="78">
        <v>184</v>
      </c>
      <c r="B187" s="108">
        <v>201676825</v>
      </c>
      <c r="C187" s="80" t="s">
        <v>1604</v>
      </c>
      <c r="D187" s="81"/>
      <c r="E187" s="108" t="s">
        <v>1966</v>
      </c>
      <c r="F187" s="108" t="s">
        <v>2228</v>
      </c>
      <c r="G187" s="80"/>
      <c r="H187" s="78"/>
      <c r="I187" s="78"/>
      <c r="J187" s="80" t="str">
        <f t="shared" si="3"/>
        <v>Jingyou</v>
      </c>
    </row>
    <row r="188" spans="1:10">
      <c r="A188" s="78">
        <v>185</v>
      </c>
      <c r="B188" s="108">
        <v>201654980</v>
      </c>
      <c r="C188" s="80" t="s">
        <v>1605</v>
      </c>
      <c r="D188" s="81"/>
      <c r="E188" s="108" t="s">
        <v>1967</v>
      </c>
      <c r="F188" s="108" t="s">
        <v>2229</v>
      </c>
      <c r="G188" s="80"/>
      <c r="H188" s="78"/>
      <c r="I188" s="78"/>
      <c r="J188" s="80" t="str">
        <f t="shared" si="3"/>
        <v xml:space="preserve"> Muham</v>
      </c>
    </row>
    <row r="189" spans="1:10">
      <c r="A189" s="78">
        <v>186</v>
      </c>
      <c r="B189" s="108">
        <v>201673167</v>
      </c>
      <c r="C189" s="80" t="s">
        <v>1606</v>
      </c>
      <c r="D189" s="81"/>
      <c r="E189" s="108" t="s">
        <v>1968</v>
      </c>
      <c r="F189" s="108" t="s">
        <v>2230</v>
      </c>
      <c r="G189" s="80"/>
      <c r="H189" s="78"/>
      <c r="I189" s="78"/>
      <c r="J189" s="80" t="str">
        <f t="shared" si="3"/>
        <v xml:space="preserve"> Mohd</v>
      </c>
    </row>
    <row r="190" spans="1:10">
      <c r="A190" s="78">
        <v>187</v>
      </c>
      <c r="B190" s="108">
        <v>201536430</v>
      </c>
      <c r="C190" s="80" t="s">
        <v>1607</v>
      </c>
      <c r="D190" s="81"/>
      <c r="E190" s="108" t="s">
        <v>1969</v>
      </c>
      <c r="F190" s="108" t="s">
        <v>2231</v>
      </c>
      <c r="G190" s="80"/>
      <c r="H190" s="78"/>
      <c r="I190" s="78"/>
      <c r="J190" s="80" t="str">
        <f t="shared" si="3"/>
        <v>Congyang</v>
      </c>
    </row>
    <row r="191" spans="1:10">
      <c r="A191" s="78">
        <v>188</v>
      </c>
      <c r="B191" s="108">
        <v>201514869</v>
      </c>
      <c r="C191" s="80" t="s">
        <v>1608</v>
      </c>
      <c r="D191" s="81"/>
      <c r="E191" s="108" t="s">
        <v>1637</v>
      </c>
      <c r="F191" s="108" t="s">
        <v>1680</v>
      </c>
      <c r="G191" s="80"/>
      <c r="H191" s="78"/>
      <c r="I191" s="78"/>
      <c r="J191" s="80" t="str">
        <f t="shared" si="3"/>
        <v xml:space="preserve"> Gamaleldin</v>
      </c>
    </row>
    <row r="192" spans="1:10">
      <c r="A192" s="78">
        <v>189</v>
      </c>
      <c r="B192" s="108">
        <v>201510949</v>
      </c>
      <c r="C192" s="80" t="s">
        <v>1609</v>
      </c>
      <c r="D192" s="81"/>
      <c r="E192" s="108" t="s">
        <v>1970</v>
      </c>
      <c r="F192" s="108" t="s">
        <v>2232</v>
      </c>
      <c r="G192" s="80"/>
      <c r="H192" s="78"/>
      <c r="I192" s="80"/>
      <c r="J192" s="80" t="str">
        <f t="shared" si="3"/>
        <v>Mark</v>
      </c>
    </row>
    <row r="193" spans="1:10">
      <c r="A193" s="78">
        <v>190</v>
      </c>
      <c r="B193" s="108">
        <v>201457796</v>
      </c>
      <c r="C193" s="80" t="s">
        <v>1582</v>
      </c>
      <c r="D193" s="81"/>
      <c r="E193" s="108" t="s">
        <v>1638</v>
      </c>
      <c r="F193" s="108" t="s">
        <v>1681</v>
      </c>
      <c r="G193" s="80"/>
      <c r="H193" s="78"/>
      <c r="I193" s="80"/>
      <c r="J193" s="80" t="str">
        <f t="shared" si="3"/>
        <v>Zhou</v>
      </c>
    </row>
    <row r="194" spans="1:10">
      <c r="A194" s="78">
        <v>191</v>
      </c>
      <c r="B194" s="108">
        <v>201559610</v>
      </c>
      <c r="C194" s="80" t="s">
        <v>1583</v>
      </c>
      <c r="D194" s="78"/>
      <c r="E194" s="108" t="s">
        <v>1971</v>
      </c>
      <c r="F194" s="108" t="s">
        <v>2233</v>
      </c>
      <c r="G194" s="107"/>
      <c r="H194" s="78"/>
      <c r="I194" s="78"/>
      <c r="J194" s="78" t="str">
        <f t="shared" si="3"/>
        <v>Herbert</v>
      </c>
    </row>
    <row r="195" spans="1:10" customFormat="1">
      <c r="A195" s="104">
        <v>192</v>
      </c>
      <c r="B195" s="108">
        <v>201578209</v>
      </c>
      <c r="C195" s="80" t="s">
        <v>1584</v>
      </c>
      <c r="D195" s="78"/>
      <c r="E195" s="108" t="s">
        <v>1972</v>
      </c>
      <c r="F195" s="108" t="s">
        <v>2234</v>
      </c>
      <c r="G195" s="105"/>
      <c r="H195" s="78"/>
      <c r="I195" s="106"/>
      <c r="J195" s="105" t="str">
        <f t="shared" si="3"/>
        <v>Zamil</v>
      </c>
    </row>
    <row r="196" spans="1:10">
      <c r="A196" s="104">
        <v>193</v>
      </c>
      <c r="B196" s="108">
        <v>201676845</v>
      </c>
      <c r="C196" s="80" t="s">
        <v>1585</v>
      </c>
      <c r="D196" s="78"/>
      <c r="E196" s="108" t="s">
        <v>1973</v>
      </c>
      <c r="F196" s="108" t="s">
        <v>2235</v>
      </c>
      <c r="G196" s="107"/>
      <c r="H196" s="78"/>
      <c r="I196" s="78"/>
      <c r="J196" s="105" t="str">
        <f t="shared" si="3"/>
        <v>Yiming</v>
      </c>
    </row>
    <row r="197" spans="1:10">
      <c r="A197" s="104">
        <v>194</v>
      </c>
      <c r="B197" s="108">
        <v>201646771</v>
      </c>
      <c r="C197" s="80" t="s">
        <v>1610</v>
      </c>
      <c r="D197" s="78"/>
      <c r="E197" s="108" t="s">
        <v>1974</v>
      </c>
      <c r="F197" s="108" t="s">
        <v>2236</v>
      </c>
      <c r="G197" s="107"/>
      <c r="H197" s="78"/>
      <c r="I197" s="78"/>
      <c r="J197" s="105" t="str">
        <f t="shared" si="3"/>
        <v>Nur</v>
      </c>
    </row>
    <row r="198" spans="1:10">
      <c r="A198" s="104">
        <v>195</v>
      </c>
      <c r="B198" s="108">
        <v>201556145</v>
      </c>
      <c r="C198" s="80" t="s">
        <v>1611</v>
      </c>
      <c r="D198" s="78"/>
      <c r="E198" s="108" t="s">
        <v>1975</v>
      </c>
      <c r="F198" s="108" t="s">
        <v>2237</v>
      </c>
      <c r="G198" s="107"/>
      <c r="H198" s="78"/>
      <c r="I198" s="78"/>
      <c r="J198" s="105" t="str">
        <f t="shared" si="3"/>
        <v>Khaleifah</v>
      </c>
    </row>
    <row r="199" spans="1:10">
      <c r="A199" s="104">
        <v>196</v>
      </c>
      <c r="B199" s="108">
        <v>201536424</v>
      </c>
      <c r="C199" s="80" t="s">
        <v>1695</v>
      </c>
      <c r="D199" s="78"/>
      <c r="E199" s="108" t="s">
        <v>1976</v>
      </c>
      <c r="F199" s="108" t="s">
        <v>2238</v>
      </c>
      <c r="G199" s="107"/>
      <c r="H199" s="78"/>
      <c r="I199" s="78"/>
      <c r="J199" s="105" t="str">
        <f t="shared" si="3"/>
        <v>Jiachen</v>
      </c>
    </row>
    <row r="200" spans="1:10">
      <c r="A200" s="104">
        <v>197</v>
      </c>
      <c r="B200" s="108">
        <v>201600756</v>
      </c>
      <c r="C200" s="80" t="s">
        <v>1696</v>
      </c>
      <c r="D200" s="78"/>
      <c r="E200" s="108" t="s">
        <v>1639</v>
      </c>
      <c r="F200" s="108" t="s">
        <v>2239</v>
      </c>
      <c r="G200" s="107"/>
      <c r="H200" s="78"/>
      <c r="I200" s="78"/>
      <c r="J200" s="105" t="str">
        <f t="shared" si="3"/>
        <v>Zepeng</v>
      </c>
    </row>
    <row r="201" spans="1:10">
      <c r="A201" s="104">
        <v>198</v>
      </c>
      <c r="B201" s="108">
        <v>201567365</v>
      </c>
      <c r="C201" s="80" t="s">
        <v>1697</v>
      </c>
      <c r="D201" s="78"/>
      <c r="E201" s="108" t="s">
        <v>1977</v>
      </c>
      <c r="F201" s="108" t="s">
        <v>2240</v>
      </c>
      <c r="G201" s="107"/>
      <c r="H201" s="78"/>
      <c r="I201" s="78"/>
      <c r="J201" s="105" t="str">
        <f t="shared" si="3"/>
        <v>Gregory</v>
      </c>
    </row>
    <row r="202" spans="1:10">
      <c r="A202" s="104">
        <v>199</v>
      </c>
      <c r="B202" s="108">
        <v>201565299</v>
      </c>
      <c r="C202" s="80" t="s">
        <v>1698</v>
      </c>
      <c r="D202" s="78"/>
      <c r="E202" s="108" t="s">
        <v>1978</v>
      </c>
      <c r="F202" s="108" t="s">
        <v>2241</v>
      </c>
      <c r="G202" s="107"/>
      <c r="H202" s="78"/>
      <c r="I202" s="78"/>
      <c r="J202" s="105" t="str">
        <f t="shared" si="3"/>
        <v>James</v>
      </c>
    </row>
    <row r="203" spans="1:10">
      <c r="A203" s="104">
        <v>200</v>
      </c>
      <c r="B203" s="108">
        <v>201578653</v>
      </c>
      <c r="C203" s="80" t="s">
        <v>1699</v>
      </c>
      <c r="D203" s="78"/>
      <c r="E203" s="108" t="s">
        <v>1979</v>
      </c>
      <c r="F203" s="108" t="s">
        <v>2242</v>
      </c>
      <c r="G203" s="107"/>
      <c r="H203" s="78"/>
      <c r="I203" s="78"/>
      <c r="J203" s="105" t="str">
        <f t="shared" si="3"/>
        <v>Shahzeb</v>
      </c>
    </row>
    <row r="204" spans="1:10">
      <c r="A204" s="104">
        <v>201</v>
      </c>
      <c r="B204" s="108">
        <v>201676865</v>
      </c>
      <c r="C204" s="80" t="s">
        <v>1700</v>
      </c>
      <c r="D204" s="78"/>
      <c r="E204" s="108" t="s">
        <v>1980</v>
      </c>
      <c r="F204" s="108" t="s">
        <v>2243</v>
      </c>
      <c r="G204" s="107"/>
      <c r="H204" s="78"/>
      <c r="I204" s="78"/>
      <c r="J204" s="105" t="str">
        <f t="shared" si="3"/>
        <v>Yukun</v>
      </c>
    </row>
    <row r="205" spans="1:10">
      <c r="A205" s="104">
        <v>202</v>
      </c>
      <c r="B205" s="108">
        <v>201536409</v>
      </c>
      <c r="C205" s="80" t="s">
        <v>1701</v>
      </c>
      <c r="D205" s="78"/>
      <c r="E205" s="108" t="s">
        <v>1981</v>
      </c>
      <c r="F205" s="108" t="s">
        <v>2244</v>
      </c>
      <c r="G205" s="107"/>
      <c r="H205" s="78"/>
      <c r="I205" s="78"/>
      <c r="J205" s="105" t="str">
        <f t="shared" si="3"/>
        <v>Yun</v>
      </c>
    </row>
    <row r="206" spans="1:10">
      <c r="A206" s="104">
        <v>203</v>
      </c>
      <c r="B206" s="108">
        <v>201493474</v>
      </c>
      <c r="C206" s="80" t="s">
        <v>1702</v>
      </c>
      <c r="D206" s="78"/>
      <c r="E206" s="108" t="s">
        <v>1640</v>
      </c>
      <c r="F206" s="108" t="s">
        <v>1682</v>
      </c>
      <c r="G206" s="107"/>
      <c r="H206" s="78"/>
      <c r="I206" s="78"/>
      <c r="J206" s="105" t="str">
        <f t="shared" si="3"/>
        <v>Henry</v>
      </c>
    </row>
    <row r="207" spans="1:10">
      <c r="A207" s="104">
        <v>204</v>
      </c>
      <c r="B207" s="108">
        <v>201676871</v>
      </c>
      <c r="C207" s="80" t="s">
        <v>1703</v>
      </c>
      <c r="D207" s="78"/>
      <c r="E207" s="108" t="s">
        <v>1982</v>
      </c>
      <c r="F207" s="108" t="s">
        <v>2245</v>
      </c>
      <c r="G207" s="107"/>
      <c r="H207" s="78"/>
      <c r="I207" s="78"/>
      <c r="J207" s="105" t="str">
        <f t="shared" ref="J207:J270" si="4">IFERROR(MID(E207,FIND(",",E207)+1,FIND(" ",E207,FIND(" ",E207)+3)-FIND(" ",E207)),RIGHT(E207,LEN(E207)-FIND(" ",E207,FIND("",E207)+1)))</f>
        <v>Yifan</v>
      </c>
    </row>
    <row r="208" spans="1:10">
      <c r="A208" s="104">
        <v>205</v>
      </c>
      <c r="B208" s="108">
        <v>201676877</v>
      </c>
      <c r="C208" s="80" t="s">
        <v>1704</v>
      </c>
      <c r="D208" s="78"/>
      <c r="E208" s="108" t="s">
        <v>1983</v>
      </c>
      <c r="F208" s="108" t="s">
        <v>2246</v>
      </c>
      <c r="G208" s="107"/>
      <c r="H208" s="78"/>
      <c r="I208" s="78"/>
      <c r="J208" s="105" t="str">
        <f t="shared" si="4"/>
        <v>Yang</v>
      </c>
    </row>
    <row r="209" spans="1:10">
      <c r="A209" s="104">
        <v>206</v>
      </c>
      <c r="B209" s="108">
        <v>201676879</v>
      </c>
      <c r="C209" s="80" t="s">
        <v>1705</v>
      </c>
      <c r="D209" s="78"/>
      <c r="E209" s="108" t="s">
        <v>1984</v>
      </c>
      <c r="F209" s="108" t="s">
        <v>2247</v>
      </c>
      <c r="G209" s="107"/>
      <c r="H209" s="78"/>
      <c r="I209" s="78"/>
      <c r="J209" s="105" t="str">
        <f t="shared" si="4"/>
        <v>Yu</v>
      </c>
    </row>
    <row r="210" spans="1:10">
      <c r="A210" s="104">
        <v>207</v>
      </c>
      <c r="B210" s="108">
        <v>201536429</v>
      </c>
      <c r="C210" s="80" t="s">
        <v>1706</v>
      </c>
      <c r="D210" s="78"/>
      <c r="E210" s="108" t="s">
        <v>1985</v>
      </c>
      <c r="F210" s="108" t="s">
        <v>2248</v>
      </c>
      <c r="G210" s="107"/>
      <c r="H210" s="78"/>
      <c r="I210" s="78"/>
      <c r="J210" s="105" t="str">
        <f t="shared" si="4"/>
        <v>Lang</v>
      </c>
    </row>
    <row r="211" spans="1:10">
      <c r="A211" s="104">
        <v>208</v>
      </c>
      <c r="B211" s="108">
        <v>201676889</v>
      </c>
      <c r="C211" s="80" t="s">
        <v>1707</v>
      </c>
      <c r="D211" s="78"/>
      <c r="E211" s="108" t="s">
        <v>1986</v>
      </c>
      <c r="F211" s="108" t="s">
        <v>2249</v>
      </c>
      <c r="G211" s="107"/>
      <c r="H211" s="78"/>
      <c r="I211" s="78"/>
      <c r="J211" s="105" t="str">
        <f t="shared" si="4"/>
        <v>Chufan</v>
      </c>
    </row>
    <row r="212" spans="1:10">
      <c r="A212" s="104">
        <v>209</v>
      </c>
      <c r="B212" s="108">
        <v>201676892</v>
      </c>
      <c r="C212" s="80" t="s">
        <v>1708</v>
      </c>
      <c r="D212" s="78"/>
      <c r="E212" s="108" t="s">
        <v>1987</v>
      </c>
      <c r="F212" s="108" t="s">
        <v>2250</v>
      </c>
      <c r="G212" s="107"/>
      <c r="H212" s="78"/>
      <c r="I212" s="78"/>
      <c r="J212" s="105" t="str">
        <f t="shared" si="4"/>
        <v>Minhao</v>
      </c>
    </row>
    <row r="213" spans="1:10">
      <c r="A213" s="104">
        <v>210</v>
      </c>
      <c r="B213" s="108">
        <v>201676897</v>
      </c>
      <c r="C213" s="80" t="s">
        <v>1709</v>
      </c>
      <c r="D213" s="78"/>
      <c r="E213" s="108" t="s">
        <v>1988</v>
      </c>
      <c r="F213" s="108" t="s">
        <v>2251</v>
      </c>
      <c r="G213" s="107"/>
      <c r="H213" s="78"/>
      <c r="I213" s="78"/>
      <c r="J213" s="105" t="str">
        <f t="shared" si="4"/>
        <v>Keyu</v>
      </c>
    </row>
    <row r="214" spans="1:10">
      <c r="A214" s="104">
        <v>211</v>
      </c>
      <c r="B214" s="108">
        <v>201384595</v>
      </c>
      <c r="C214" s="80" t="s">
        <v>1710</v>
      </c>
      <c r="D214" s="78"/>
      <c r="E214" s="108" t="s">
        <v>1641</v>
      </c>
      <c r="F214" s="108" t="s">
        <v>1683</v>
      </c>
      <c r="G214" s="107"/>
      <c r="H214" s="78"/>
      <c r="I214" s="78"/>
      <c r="J214" s="105" t="str">
        <f t="shared" si="4"/>
        <v>Yunfei</v>
      </c>
    </row>
    <row r="215" spans="1:10">
      <c r="A215" s="104">
        <v>212</v>
      </c>
      <c r="B215" s="108">
        <v>201676902</v>
      </c>
      <c r="C215" s="80" t="s">
        <v>1711</v>
      </c>
      <c r="D215" s="78"/>
      <c r="E215" s="108" t="s">
        <v>1989</v>
      </c>
      <c r="F215" s="108" t="s">
        <v>2252</v>
      </c>
      <c r="G215" s="107"/>
      <c r="H215" s="78"/>
      <c r="I215" s="78"/>
      <c r="J215" s="105" t="str">
        <f t="shared" si="4"/>
        <v>Toavina</v>
      </c>
    </row>
    <row r="216" spans="1:10">
      <c r="A216" s="104">
        <v>213</v>
      </c>
      <c r="B216" s="108">
        <v>201563996</v>
      </c>
      <c r="C216" s="80" t="s">
        <v>1712</v>
      </c>
      <c r="D216" s="78"/>
      <c r="E216" s="108" t="s">
        <v>1990</v>
      </c>
      <c r="F216" s="108" t="s">
        <v>2253</v>
      </c>
      <c r="G216" s="107"/>
      <c r="H216" s="78"/>
      <c r="I216" s="78"/>
      <c r="J216" s="105" t="str">
        <f t="shared" si="4"/>
        <v>Brandon</v>
      </c>
    </row>
    <row r="217" spans="1:10">
      <c r="A217" s="104">
        <v>214</v>
      </c>
      <c r="B217" s="108">
        <v>201600794</v>
      </c>
      <c r="C217" s="80" t="s">
        <v>1713</v>
      </c>
      <c r="D217" s="78"/>
      <c r="E217" s="108" t="s">
        <v>1642</v>
      </c>
      <c r="F217" s="108" t="s">
        <v>1684</v>
      </c>
      <c r="G217" s="107"/>
      <c r="H217" s="78"/>
      <c r="I217" s="78"/>
      <c r="J217" s="105" t="str">
        <f t="shared" si="4"/>
        <v>Erxing</v>
      </c>
    </row>
    <row r="218" spans="1:10">
      <c r="A218" s="104">
        <v>215</v>
      </c>
      <c r="B218" s="108">
        <v>201536391</v>
      </c>
      <c r="C218" s="80" t="s">
        <v>1714</v>
      </c>
      <c r="D218" s="78"/>
      <c r="E218" s="108" t="s">
        <v>1991</v>
      </c>
      <c r="F218" s="108" t="s">
        <v>2254</v>
      </c>
      <c r="G218" s="107"/>
      <c r="H218" s="78"/>
      <c r="I218" s="78"/>
      <c r="J218" s="105" t="str">
        <f t="shared" si="4"/>
        <v>Zian</v>
      </c>
    </row>
    <row r="219" spans="1:10">
      <c r="A219" s="104">
        <v>216</v>
      </c>
      <c r="B219" s="108">
        <v>201510137</v>
      </c>
      <c r="C219" s="80" t="s">
        <v>1715</v>
      </c>
      <c r="D219" s="78"/>
      <c r="E219" s="108" t="s">
        <v>1643</v>
      </c>
      <c r="F219" s="108" t="s">
        <v>1685</v>
      </c>
      <c r="G219" s="107"/>
      <c r="H219" s="78"/>
      <c r="I219" s="78"/>
      <c r="J219" s="105" t="str">
        <f t="shared" si="4"/>
        <v>Thomas</v>
      </c>
    </row>
    <row r="220" spans="1:10">
      <c r="A220" s="104">
        <v>217</v>
      </c>
      <c r="B220" s="108">
        <v>201460375</v>
      </c>
      <c r="C220" s="80" t="s">
        <v>1716</v>
      </c>
      <c r="D220" s="78"/>
      <c r="E220" s="108" t="s">
        <v>1644</v>
      </c>
      <c r="F220" s="108" t="s">
        <v>1686</v>
      </c>
      <c r="G220" s="107"/>
      <c r="H220" s="78"/>
      <c r="I220" s="78"/>
      <c r="J220" s="105" t="str">
        <f t="shared" si="4"/>
        <v xml:space="preserve"> Na'im</v>
      </c>
    </row>
    <row r="221" spans="1:10">
      <c r="A221" s="104">
        <v>218</v>
      </c>
      <c r="B221" s="108">
        <v>201245953</v>
      </c>
      <c r="C221" s="80" t="s">
        <v>1717</v>
      </c>
      <c r="D221" s="78"/>
      <c r="E221" s="108" t="s">
        <v>1645</v>
      </c>
      <c r="F221" s="108" t="s">
        <v>1554</v>
      </c>
      <c r="G221" s="107"/>
      <c r="H221" s="78"/>
      <c r="I221" s="78"/>
      <c r="J221" s="105" t="str">
        <f t="shared" si="4"/>
        <v>Nafeeat</v>
      </c>
    </row>
    <row r="222" spans="1:10">
      <c r="A222" s="104">
        <v>219</v>
      </c>
      <c r="B222" s="108">
        <v>201176080</v>
      </c>
      <c r="C222" s="80" t="s">
        <v>1718</v>
      </c>
      <c r="D222" s="78"/>
      <c r="E222" s="108" t="s">
        <v>1646</v>
      </c>
      <c r="F222" s="108" t="s">
        <v>1687</v>
      </c>
      <c r="G222" s="107"/>
      <c r="H222" s="78"/>
      <c r="I222" s="78"/>
      <c r="J222" s="105" t="str">
        <f t="shared" si="4"/>
        <v>Alexander</v>
      </c>
    </row>
    <row r="223" spans="1:10">
      <c r="A223" s="104">
        <v>220</v>
      </c>
      <c r="B223" s="108">
        <v>201509381</v>
      </c>
      <c r="C223" s="80" t="s">
        <v>1719</v>
      </c>
      <c r="D223" s="78"/>
      <c r="E223" s="108" t="s">
        <v>1992</v>
      </c>
      <c r="F223" s="108" t="s">
        <v>2255</v>
      </c>
      <c r="G223" s="107"/>
      <c r="H223" s="78"/>
      <c r="I223" s="78"/>
      <c r="J223" s="105" t="str">
        <f t="shared" si="4"/>
        <v>Mehmet</v>
      </c>
    </row>
    <row r="224" spans="1:10">
      <c r="A224" s="104">
        <v>221</v>
      </c>
      <c r="B224" s="108">
        <v>201662080</v>
      </c>
      <c r="C224" s="80" t="s">
        <v>1720</v>
      </c>
      <c r="D224" s="78"/>
      <c r="E224" s="108" t="s">
        <v>1993</v>
      </c>
      <c r="F224" s="108" t="s">
        <v>2256</v>
      </c>
      <c r="G224" s="107"/>
      <c r="H224" s="78"/>
      <c r="I224" s="78"/>
      <c r="J224" s="105" t="str">
        <f t="shared" si="4"/>
        <v xml:space="preserve"> Nor</v>
      </c>
    </row>
    <row r="225" spans="1:10">
      <c r="A225" s="104">
        <v>222</v>
      </c>
      <c r="B225" s="108">
        <v>201676918</v>
      </c>
      <c r="C225" s="80" t="s">
        <v>1721</v>
      </c>
      <c r="D225" s="78"/>
      <c r="E225" s="108" t="s">
        <v>1994</v>
      </c>
      <c r="F225" s="108" t="s">
        <v>2257</v>
      </c>
      <c r="G225" s="107"/>
      <c r="H225" s="78"/>
      <c r="I225" s="78"/>
      <c r="J225" s="105" t="str">
        <f t="shared" si="4"/>
        <v>Zicheng</v>
      </c>
    </row>
    <row r="226" spans="1:10">
      <c r="A226" s="104">
        <v>223</v>
      </c>
      <c r="B226" s="108">
        <v>201490334</v>
      </c>
      <c r="C226" s="80" t="s">
        <v>1722</v>
      </c>
      <c r="D226" s="78"/>
      <c r="E226" s="108" t="s">
        <v>1995</v>
      </c>
      <c r="F226" s="108" t="s">
        <v>2258</v>
      </c>
      <c r="G226" s="107"/>
      <c r="H226" s="78"/>
      <c r="I226" s="78"/>
      <c r="J226" s="105" t="str">
        <f t="shared" si="4"/>
        <v>Alexander</v>
      </c>
    </row>
    <row r="227" spans="1:10">
      <c r="A227" s="104">
        <v>224</v>
      </c>
      <c r="B227" s="108">
        <v>201676936</v>
      </c>
      <c r="C227" s="80" t="s">
        <v>1723</v>
      </c>
      <c r="D227" s="78"/>
      <c r="E227" s="108" t="s">
        <v>1996</v>
      </c>
      <c r="F227" s="108" t="s">
        <v>2259</v>
      </c>
      <c r="G227" s="107"/>
      <c r="H227" s="78"/>
      <c r="I227" s="78"/>
      <c r="J227" s="105" t="str">
        <f t="shared" si="4"/>
        <v>Ruian</v>
      </c>
    </row>
    <row r="228" spans="1:10">
      <c r="A228" s="104">
        <v>225</v>
      </c>
      <c r="B228" s="108">
        <v>201676946</v>
      </c>
      <c r="C228" s="80" t="s">
        <v>1724</v>
      </c>
      <c r="D228" s="78"/>
      <c r="E228" s="108" t="s">
        <v>1997</v>
      </c>
      <c r="F228" s="108" t="s">
        <v>2260</v>
      </c>
      <c r="G228" s="107"/>
      <c r="H228" s="78"/>
      <c r="I228" s="78"/>
      <c r="J228" s="105" t="str">
        <f t="shared" si="4"/>
        <v>Yisong</v>
      </c>
    </row>
    <row r="229" spans="1:10">
      <c r="A229" s="104">
        <v>226</v>
      </c>
      <c r="B229" s="108">
        <v>201676945</v>
      </c>
      <c r="C229" s="80" t="s">
        <v>1725</v>
      </c>
      <c r="D229" s="78"/>
      <c r="E229" s="108" t="s">
        <v>1998</v>
      </c>
      <c r="F229" s="108" t="s">
        <v>2261</v>
      </c>
      <c r="G229" s="107"/>
      <c r="H229" s="78"/>
      <c r="I229" s="78"/>
      <c r="J229" s="105" t="str">
        <f t="shared" si="4"/>
        <v>Yixiao</v>
      </c>
    </row>
    <row r="230" spans="1:10">
      <c r="A230" s="104">
        <v>227</v>
      </c>
      <c r="B230" s="108">
        <v>201559903</v>
      </c>
      <c r="C230" s="80" t="s">
        <v>1726</v>
      </c>
      <c r="D230" s="78"/>
      <c r="E230" s="108" t="s">
        <v>1999</v>
      </c>
      <c r="F230" s="108" t="s">
        <v>2262</v>
      </c>
      <c r="G230" s="107"/>
      <c r="H230" s="78"/>
      <c r="I230" s="78"/>
      <c r="J230" s="105" t="str">
        <f t="shared" si="4"/>
        <v xml:space="preserve"> Nouman</v>
      </c>
    </row>
    <row r="231" spans="1:10">
      <c r="A231" s="104">
        <v>228</v>
      </c>
      <c r="B231" s="108">
        <v>201435520</v>
      </c>
      <c r="C231" s="80" t="s">
        <v>1727</v>
      </c>
      <c r="D231" s="78"/>
      <c r="E231" s="108" t="s">
        <v>2000</v>
      </c>
      <c r="F231" s="108" t="s">
        <v>2263</v>
      </c>
      <c r="G231" s="107"/>
      <c r="H231" s="78"/>
      <c r="I231" s="78"/>
      <c r="J231" s="105" t="str">
        <f t="shared" si="4"/>
        <v>Ryan</v>
      </c>
    </row>
    <row r="232" spans="1:10">
      <c r="A232" s="104">
        <v>229</v>
      </c>
      <c r="B232" s="108">
        <v>201472463</v>
      </c>
      <c r="C232" s="80" t="s">
        <v>1728</v>
      </c>
      <c r="D232" s="78"/>
      <c r="E232" s="108" t="s">
        <v>2001</v>
      </c>
      <c r="F232" s="108" t="s">
        <v>2264</v>
      </c>
      <c r="G232" s="107"/>
      <c r="H232" s="78"/>
      <c r="I232" s="78"/>
      <c r="J232" s="105" t="str">
        <f t="shared" si="4"/>
        <v>William</v>
      </c>
    </row>
    <row r="233" spans="1:10">
      <c r="A233" s="104">
        <v>230</v>
      </c>
      <c r="B233" s="108">
        <v>201676980</v>
      </c>
      <c r="C233" s="80" t="s">
        <v>1729</v>
      </c>
      <c r="D233" s="78"/>
      <c r="E233" s="108" t="s">
        <v>2002</v>
      </c>
      <c r="F233" s="108" t="s">
        <v>2265</v>
      </c>
      <c r="G233" s="107"/>
      <c r="H233" s="78"/>
      <c r="I233" s="78"/>
      <c r="J233" s="105" t="str">
        <f t="shared" si="4"/>
        <v>Lang</v>
      </c>
    </row>
    <row r="234" spans="1:10">
      <c r="A234" s="104">
        <v>231</v>
      </c>
      <c r="B234" s="108">
        <v>201574452</v>
      </c>
      <c r="C234" s="80" t="s">
        <v>1730</v>
      </c>
      <c r="D234" s="78"/>
      <c r="E234" s="108" t="s">
        <v>2003</v>
      </c>
      <c r="F234" s="108" t="s">
        <v>2266</v>
      </c>
      <c r="G234" s="107"/>
      <c r="H234" s="78"/>
      <c r="I234" s="78"/>
      <c r="J234" s="105" t="str">
        <f t="shared" si="4"/>
        <v>Zak</v>
      </c>
    </row>
    <row r="235" spans="1:10">
      <c r="A235" s="104">
        <v>232</v>
      </c>
      <c r="B235" s="108">
        <v>201676987</v>
      </c>
      <c r="C235" s="80" t="s">
        <v>1731</v>
      </c>
      <c r="D235" s="78"/>
      <c r="E235" s="108" t="s">
        <v>2004</v>
      </c>
      <c r="F235" s="108" t="s">
        <v>2267</v>
      </c>
      <c r="G235" s="107"/>
      <c r="H235" s="78"/>
      <c r="I235" s="78"/>
      <c r="J235" s="105" t="str">
        <f t="shared" si="4"/>
        <v>Zihan</v>
      </c>
    </row>
    <row r="236" spans="1:10">
      <c r="A236" s="104">
        <v>233</v>
      </c>
      <c r="B236" s="108">
        <v>201460129</v>
      </c>
      <c r="C236" s="80" t="s">
        <v>1732</v>
      </c>
      <c r="D236" s="78"/>
      <c r="E236" s="108" t="s">
        <v>1647</v>
      </c>
      <c r="F236" s="108" t="s">
        <v>1688</v>
      </c>
      <c r="G236" s="107"/>
      <c r="H236" s="78"/>
      <c r="I236" s="78"/>
      <c r="J236" s="105" t="str">
        <f t="shared" si="4"/>
        <v>Abdullah</v>
      </c>
    </row>
    <row r="237" spans="1:10">
      <c r="A237" s="104">
        <v>234</v>
      </c>
      <c r="B237" s="108">
        <v>201522294</v>
      </c>
      <c r="C237" s="80" t="s">
        <v>1733</v>
      </c>
      <c r="D237" s="78"/>
      <c r="E237" s="108" t="s">
        <v>1648</v>
      </c>
      <c r="F237" s="108" t="s">
        <v>1689</v>
      </c>
      <c r="G237" s="107"/>
      <c r="H237" s="78"/>
      <c r="I237" s="78"/>
      <c r="J237" s="105" t="str">
        <f t="shared" si="4"/>
        <v>Binhao</v>
      </c>
    </row>
    <row r="238" spans="1:10">
      <c r="A238" s="104">
        <v>235</v>
      </c>
      <c r="B238" s="108">
        <v>201676998</v>
      </c>
      <c r="C238" s="80" t="s">
        <v>1734</v>
      </c>
      <c r="D238" s="78"/>
      <c r="E238" s="108" t="s">
        <v>2005</v>
      </c>
      <c r="F238" s="108" t="s">
        <v>2268</v>
      </c>
      <c r="G238" s="107"/>
      <c r="H238" s="78"/>
      <c r="I238" s="78"/>
      <c r="J238" s="105" t="str">
        <f t="shared" si="4"/>
        <v>Jingyi</v>
      </c>
    </row>
    <row r="239" spans="1:10">
      <c r="A239" s="104">
        <v>236</v>
      </c>
      <c r="B239" s="108">
        <v>201642272</v>
      </c>
      <c r="C239" s="80" t="s">
        <v>1735</v>
      </c>
      <c r="D239" s="78"/>
      <c r="E239" s="108" t="s">
        <v>2006</v>
      </c>
      <c r="F239" s="108" t="s">
        <v>2269</v>
      </c>
      <c r="G239" s="107"/>
      <c r="H239" s="78"/>
      <c r="I239" s="78"/>
      <c r="J239" s="105" t="str">
        <f t="shared" si="4"/>
        <v>Mingzi</v>
      </c>
    </row>
    <row r="240" spans="1:10">
      <c r="A240" s="104">
        <v>237</v>
      </c>
      <c r="B240" s="108">
        <v>201677012</v>
      </c>
      <c r="C240" s="80" t="s">
        <v>1736</v>
      </c>
      <c r="D240" s="78"/>
      <c r="E240" s="108" t="s">
        <v>2007</v>
      </c>
      <c r="F240" s="108" t="s">
        <v>2270</v>
      </c>
      <c r="G240" s="107"/>
      <c r="H240" s="78"/>
      <c r="I240" s="78"/>
      <c r="J240" s="105" t="str">
        <f t="shared" si="4"/>
        <v>Zewen</v>
      </c>
    </row>
    <row r="241" spans="1:10">
      <c r="A241" s="104">
        <v>238</v>
      </c>
      <c r="B241" s="108">
        <v>201677013</v>
      </c>
      <c r="C241" s="80" t="s">
        <v>1737</v>
      </c>
      <c r="D241" s="78"/>
      <c r="E241" s="108" t="s">
        <v>2008</v>
      </c>
      <c r="F241" s="108" t="s">
        <v>2271</v>
      </c>
      <c r="G241" s="107"/>
      <c r="H241" s="78"/>
      <c r="I241" s="78"/>
      <c r="J241" s="105" t="str">
        <f t="shared" si="4"/>
        <v>Zhijia</v>
      </c>
    </row>
    <row r="242" spans="1:10">
      <c r="A242" s="104">
        <v>239</v>
      </c>
      <c r="B242" s="108">
        <v>201580705</v>
      </c>
      <c r="C242" s="80" t="s">
        <v>1738</v>
      </c>
      <c r="D242" s="78"/>
      <c r="E242" s="108" t="s">
        <v>2009</v>
      </c>
      <c r="F242" s="108" t="s">
        <v>2272</v>
      </c>
      <c r="G242" s="107"/>
      <c r="H242" s="78"/>
      <c r="I242" s="78"/>
      <c r="J242" s="105" t="str">
        <f t="shared" si="4"/>
        <v xml:space="preserve"> Helena</v>
      </c>
    </row>
    <row r="243" spans="1:10">
      <c r="A243" s="104">
        <v>240</v>
      </c>
      <c r="B243" s="108">
        <v>201677015</v>
      </c>
      <c r="C243" s="80" t="s">
        <v>1739</v>
      </c>
      <c r="D243" s="78"/>
      <c r="E243" s="108" t="s">
        <v>2010</v>
      </c>
      <c r="F243" s="108" t="s">
        <v>2273</v>
      </c>
      <c r="G243" s="107"/>
      <c r="H243" s="78"/>
      <c r="I243" s="78"/>
      <c r="J243" s="105" t="str">
        <f t="shared" si="4"/>
        <v>Lige</v>
      </c>
    </row>
    <row r="244" spans="1:10">
      <c r="A244" s="104">
        <v>241</v>
      </c>
      <c r="B244" s="108">
        <v>201677020</v>
      </c>
      <c r="C244" s="80" t="s">
        <v>1740</v>
      </c>
      <c r="D244" s="78"/>
      <c r="E244" s="108" t="s">
        <v>2011</v>
      </c>
      <c r="F244" s="108" t="s">
        <v>2274</v>
      </c>
      <c r="G244" s="107"/>
      <c r="H244" s="78"/>
      <c r="I244" s="78"/>
      <c r="J244" s="105" t="str">
        <f t="shared" si="4"/>
        <v>Kaixi</v>
      </c>
    </row>
    <row r="245" spans="1:10">
      <c r="A245" s="104">
        <v>242</v>
      </c>
      <c r="B245" s="108">
        <v>201496875</v>
      </c>
      <c r="C245" s="80" t="s">
        <v>1741</v>
      </c>
      <c r="D245" s="78"/>
      <c r="E245" s="108" t="s">
        <v>2012</v>
      </c>
      <c r="F245" s="108" t="s">
        <v>2275</v>
      </c>
      <c r="G245" s="107"/>
      <c r="H245" s="78"/>
      <c r="I245" s="78"/>
      <c r="J245" s="105" t="str">
        <f t="shared" si="4"/>
        <v>Peiyi</v>
      </c>
    </row>
    <row r="246" spans="1:10">
      <c r="A246" s="104">
        <v>243</v>
      </c>
      <c r="B246" s="108">
        <v>201677027</v>
      </c>
      <c r="C246" s="80" t="s">
        <v>1742</v>
      </c>
      <c r="D246" s="78"/>
      <c r="E246" s="108" t="s">
        <v>2013</v>
      </c>
      <c r="F246" s="108" t="s">
        <v>2276</v>
      </c>
      <c r="G246" s="107"/>
      <c r="H246" s="78"/>
      <c r="I246" s="78"/>
      <c r="J246" s="105" t="str">
        <f t="shared" si="4"/>
        <v>Siyuan</v>
      </c>
    </row>
    <row r="247" spans="1:10">
      <c r="A247" s="104">
        <v>244</v>
      </c>
      <c r="B247" s="108">
        <v>201677031</v>
      </c>
      <c r="C247" s="80" t="s">
        <v>1743</v>
      </c>
      <c r="D247" s="78"/>
      <c r="E247" s="108" t="s">
        <v>2014</v>
      </c>
      <c r="F247" s="108" t="s">
        <v>2277</v>
      </c>
      <c r="G247" s="107"/>
      <c r="H247" s="78"/>
      <c r="I247" s="78"/>
      <c r="J247" s="105" t="str">
        <f t="shared" si="4"/>
        <v>Yiheng</v>
      </c>
    </row>
    <row r="248" spans="1:10">
      <c r="A248" s="104">
        <v>245</v>
      </c>
      <c r="B248" s="108">
        <v>201564997</v>
      </c>
      <c r="C248" s="80" t="s">
        <v>1744</v>
      </c>
      <c r="D248" s="78"/>
      <c r="E248" s="108" t="s">
        <v>2015</v>
      </c>
      <c r="F248" s="108" t="s">
        <v>2278</v>
      </c>
      <c r="G248" s="107"/>
      <c r="H248" s="78"/>
      <c r="I248" s="78"/>
      <c r="J248" s="105" t="str">
        <f t="shared" si="4"/>
        <v>Kieran</v>
      </c>
    </row>
    <row r="249" spans="1:10">
      <c r="A249" s="104">
        <v>246</v>
      </c>
      <c r="B249" s="108">
        <v>201600895</v>
      </c>
      <c r="C249" s="80" t="s">
        <v>1745</v>
      </c>
      <c r="D249" s="78"/>
      <c r="E249" s="108" t="s">
        <v>2016</v>
      </c>
      <c r="F249" s="108" t="s">
        <v>2279</v>
      </c>
      <c r="G249" s="107"/>
      <c r="H249" s="78"/>
      <c r="I249" s="78"/>
      <c r="J249" s="105" t="str">
        <f t="shared" si="4"/>
        <v>Haoshi</v>
      </c>
    </row>
    <row r="250" spans="1:10">
      <c r="A250" s="104">
        <v>247</v>
      </c>
      <c r="B250" s="108">
        <v>201485862</v>
      </c>
      <c r="C250" s="80" t="s">
        <v>1746</v>
      </c>
      <c r="D250" s="78"/>
      <c r="E250" s="108" t="s">
        <v>2017</v>
      </c>
      <c r="F250" s="108" t="s">
        <v>2280</v>
      </c>
      <c r="G250" s="107"/>
      <c r="H250" s="78"/>
      <c r="I250" s="78"/>
      <c r="J250" s="105" t="str">
        <f t="shared" si="4"/>
        <v>Samuel</v>
      </c>
    </row>
    <row r="251" spans="1:10">
      <c r="A251" s="104">
        <v>248</v>
      </c>
      <c r="B251" s="108">
        <v>201639436</v>
      </c>
      <c r="C251" s="80" t="s">
        <v>1747</v>
      </c>
      <c r="D251" s="78"/>
      <c r="E251" s="108" t="s">
        <v>2018</v>
      </c>
      <c r="F251" s="108" t="s">
        <v>2281</v>
      </c>
      <c r="G251" s="107"/>
      <c r="H251" s="78"/>
      <c r="I251" s="78"/>
      <c r="J251" s="105" t="str">
        <f t="shared" si="4"/>
        <v>Haopeng</v>
      </c>
    </row>
    <row r="252" spans="1:10">
      <c r="A252" s="104">
        <v>249</v>
      </c>
      <c r="B252" s="108">
        <v>201677084</v>
      </c>
      <c r="C252" s="80" t="s">
        <v>1748</v>
      </c>
      <c r="D252" s="78"/>
      <c r="E252" s="108" t="s">
        <v>2019</v>
      </c>
      <c r="F252" s="108" t="s">
        <v>2282</v>
      </c>
      <c r="G252" s="107"/>
      <c r="H252" s="78"/>
      <c r="I252" s="78"/>
      <c r="J252" s="105" t="str">
        <f t="shared" si="4"/>
        <v>Li</v>
      </c>
    </row>
    <row r="253" spans="1:10">
      <c r="A253" s="104">
        <v>250</v>
      </c>
      <c r="B253" s="108">
        <v>201677101</v>
      </c>
      <c r="C253" s="80" t="s">
        <v>1749</v>
      </c>
      <c r="D253" s="78"/>
      <c r="E253" s="108" t="s">
        <v>2020</v>
      </c>
      <c r="F253" s="108" t="s">
        <v>2283</v>
      </c>
      <c r="G253" s="107"/>
      <c r="H253" s="78"/>
      <c r="I253" s="78"/>
      <c r="J253" s="105" t="str">
        <f t="shared" si="4"/>
        <v>Ruixuan</v>
      </c>
    </row>
    <row r="254" spans="1:10">
      <c r="A254" s="104">
        <v>251</v>
      </c>
      <c r="B254" s="108">
        <v>201677106</v>
      </c>
      <c r="C254" s="80" t="s">
        <v>1750</v>
      </c>
      <c r="D254" s="78"/>
      <c r="E254" s="108" t="s">
        <v>2021</v>
      </c>
      <c r="F254" s="108" t="s">
        <v>2284</v>
      </c>
      <c r="G254" s="107"/>
      <c r="H254" s="78"/>
      <c r="I254" s="78"/>
      <c r="J254" s="105" t="str">
        <f t="shared" si="4"/>
        <v>Siheng</v>
      </c>
    </row>
    <row r="255" spans="1:10">
      <c r="A255" s="104">
        <v>252</v>
      </c>
      <c r="B255" s="108">
        <v>201600956</v>
      </c>
      <c r="C255" s="80" t="s">
        <v>1751</v>
      </c>
      <c r="D255" s="78"/>
      <c r="E255" s="108" t="s">
        <v>1649</v>
      </c>
      <c r="F255" s="108" t="s">
        <v>1690</v>
      </c>
      <c r="G255" s="107"/>
      <c r="H255" s="78"/>
      <c r="I255" s="78"/>
      <c r="J255" s="105" t="str">
        <f t="shared" si="4"/>
        <v>Xintian</v>
      </c>
    </row>
    <row r="256" spans="1:10">
      <c r="A256" s="104">
        <v>253</v>
      </c>
      <c r="B256" s="108">
        <v>201677116</v>
      </c>
      <c r="C256" s="80" t="s">
        <v>1752</v>
      </c>
      <c r="D256" s="78"/>
      <c r="E256" s="108" t="s">
        <v>2022</v>
      </c>
      <c r="F256" s="108" t="s">
        <v>2285</v>
      </c>
      <c r="G256" s="107"/>
      <c r="H256" s="78"/>
      <c r="I256" s="78"/>
      <c r="J256" s="105" t="str">
        <f t="shared" si="4"/>
        <v>Xinyi</v>
      </c>
    </row>
    <row r="257" spans="1:10">
      <c r="A257" s="104">
        <v>254</v>
      </c>
      <c r="B257" s="108">
        <v>201677124</v>
      </c>
      <c r="C257" s="80" t="s">
        <v>1753</v>
      </c>
      <c r="D257" s="78"/>
      <c r="E257" s="108" t="s">
        <v>2023</v>
      </c>
      <c r="F257" s="108" t="s">
        <v>2286</v>
      </c>
      <c r="G257" s="107"/>
      <c r="H257" s="78"/>
      <c r="I257" s="78"/>
      <c r="J257" s="105" t="str">
        <f t="shared" si="4"/>
        <v>Xirui</v>
      </c>
    </row>
    <row r="258" spans="1:10">
      <c r="A258" s="104">
        <v>255</v>
      </c>
      <c r="B258" s="108">
        <v>201677148</v>
      </c>
      <c r="C258" s="80" t="s">
        <v>1754</v>
      </c>
      <c r="D258" s="78"/>
      <c r="E258" s="108" t="s">
        <v>2024</v>
      </c>
      <c r="F258" s="108" t="s">
        <v>2287</v>
      </c>
      <c r="G258" s="107"/>
      <c r="H258" s="78"/>
      <c r="I258" s="78"/>
      <c r="J258" s="105" t="str">
        <f t="shared" si="4"/>
        <v>Yanchang</v>
      </c>
    </row>
    <row r="259" spans="1:10">
      <c r="A259" s="104">
        <v>256</v>
      </c>
      <c r="B259" s="108">
        <v>201677153</v>
      </c>
      <c r="C259" s="80" t="s">
        <v>1755</v>
      </c>
      <c r="D259" s="78"/>
      <c r="E259" s="108" t="s">
        <v>1550</v>
      </c>
      <c r="F259" s="108" t="s">
        <v>2288</v>
      </c>
      <c r="G259" s="107"/>
      <c r="H259" s="78"/>
      <c r="I259" s="78"/>
      <c r="J259" s="105" t="str">
        <f t="shared" si="4"/>
        <v>Yifan</v>
      </c>
    </row>
    <row r="260" spans="1:10">
      <c r="A260" s="104">
        <v>257</v>
      </c>
      <c r="B260" s="108">
        <v>201600972</v>
      </c>
      <c r="C260" s="80" t="s">
        <v>1756</v>
      </c>
      <c r="D260" s="78"/>
      <c r="E260" s="108" t="s">
        <v>1650</v>
      </c>
      <c r="F260" s="108" t="s">
        <v>1691</v>
      </c>
      <c r="G260" s="107"/>
      <c r="H260" s="78"/>
      <c r="I260" s="78"/>
      <c r="J260" s="105" t="str">
        <f t="shared" si="4"/>
        <v>Yihang</v>
      </c>
    </row>
    <row r="261" spans="1:10">
      <c r="A261" s="104">
        <v>258</v>
      </c>
      <c r="B261" s="108">
        <v>201677176</v>
      </c>
      <c r="C261" s="80" t="s">
        <v>1757</v>
      </c>
      <c r="D261" s="78"/>
      <c r="E261" s="108" t="s">
        <v>2025</v>
      </c>
      <c r="F261" s="108" t="s">
        <v>2289</v>
      </c>
      <c r="G261" s="107"/>
      <c r="H261" s="78"/>
      <c r="I261" s="78"/>
      <c r="J261" s="105" t="str">
        <f t="shared" si="4"/>
        <v>Zhiyuan</v>
      </c>
    </row>
    <row r="262" spans="1:10">
      <c r="A262" s="104">
        <v>259</v>
      </c>
      <c r="B262" s="108">
        <v>201677174</v>
      </c>
      <c r="C262" s="80" t="s">
        <v>1758</v>
      </c>
      <c r="D262" s="78"/>
      <c r="E262" s="108" t="s">
        <v>2026</v>
      </c>
      <c r="F262" s="108" t="s">
        <v>2290</v>
      </c>
      <c r="G262" s="107"/>
      <c r="H262" s="78"/>
      <c r="I262" s="78"/>
      <c r="J262" s="105" t="str">
        <f t="shared" si="4"/>
        <v>Zichun</v>
      </c>
    </row>
    <row r="263" spans="1:10">
      <c r="A263" s="104">
        <v>260</v>
      </c>
      <c r="B263" s="108">
        <v>201580217</v>
      </c>
      <c r="C263" s="80" t="s">
        <v>1759</v>
      </c>
      <c r="D263" s="78"/>
      <c r="E263" s="108" t="s">
        <v>2027</v>
      </c>
      <c r="F263" s="108" t="s">
        <v>2291</v>
      </c>
      <c r="G263" s="107"/>
      <c r="H263" s="78"/>
      <c r="I263" s="78"/>
      <c r="J263" s="105" t="str">
        <f t="shared" si="4"/>
        <v>Lee</v>
      </c>
    </row>
    <row r="264" spans="1:10">
      <c r="A264" s="104">
        <v>261</v>
      </c>
      <c r="B264" s="108">
        <v>201569300</v>
      </c>
      <c r="C264" s="80" t="s">
        <v>1760</v>
      </c>
      <c r="D264" s="78"/>
      <c r="E264" s="108" t="s">
        <v>2028</v>
      </c>
      <c r="F264" s="108" t="s">
        <v>2292</v>
      </c>
      <c r="G264" s="107"/>
      <c r="H264" s="78"/>
      <c r="I264" s="78"/>
      <c r="J264" s="105" t="str">
        <f t="shared" si="4"/>
        <v>Lucas</v>
      </c>
    </row>
    <row r="265" spans="1:10">
      <c r="A265" s="104">
        <v>262</v>
      </c>
      <c r="B265" s="108">
        <v>201487553</v>
      </c>
      <c r="C265" s="80" t="s">
        <v>1761</v>
      </c>
      <c r="D265" s="78"/>
      <c r="E265" s="108" t="s">
        <v>2029</v>
      </c>
      <c r="F265" s="108" t="s">
        <v>2293</v>
      </c>
      <c r="G265" s="107"/>
      <c r="H265" s="78"/>
      <c r="I265" s="78"/>
      <c r="J265" s="105" t="str">
        <f t="shared" si="4"/>
        <v>Milosz</v>
      </c>
    </row>
    <row r="266" spans="1:10">
      <c r="A266" s="104">
        <v>263</v>
      </c>
      <c r="B266" s="108">
        <v>201551831</v>
      </c>
      <c r="C266" s="80" t="s">
        <v>1762</v>
      </c>
      <c r="D266" s="78"/>
      <c r="E266" s="108" t="s">
        <v>2030</v>
      </c>
      <c r="F266" s="108" t="s">
        <v>2294</v>
      </c>
      <c r="G266" s="107"/>
      <c r="H266" s="78"/>
      <c r="I266" s="78"/>
      <c r="J266" s="105" t="str">
        <f t="shared" si="4"/>
        <v>Chun</v>
      </c>
    </row>
    <row r="267" spans="1:10">
      <c r="A267" s="104">
        <v>264</v>
      </c>
      <c r="B267" s="108">
        <v>201677204</v>
      </c>
      <c r="C267" s="80" t="s">
        <v>1763</v>
      </c>
      <c r="D267" s="78"/>
      <c r="E267" s="108" t="s">
        <v>2031</v>
      </c>
      <c r="F267" s="108" t="s">
        <v>2295</v>
      </c>
      <c r="G267" s="107"/>
      <c r="H267" s="78"/>
      <c r="I267" s="78"/>
      <c r="J267" s="105" t="str">
        <f t="shared" si="4"/>
        <v>Haoyu</v>
      </c>
    </row>
    <row r="268" spans="1:10">
      <c r="A268" s="104">
        <v>265</v>
      </c>
      <c r="B268" s="108">
        <v>201384487</v>
      </c>
      <c r="C268" s="80" t="s">
        <v>1764</v>
      </c>
      <c r="D268" s="78"/>
      <c r="E268" s="108" t="s">
        <v>1651</v>
      </c>
      <c r="F268" s="108" t="s">
        <v>1692</v>
      </c>
      <c r="G268" s="107"/>
      <c r="H268" s="78"/>
      <c r="I268" s="78"/>
      <c r="J268" s="105" t="str">
        <f t="shared" si="4"/>
        <v>Zijia</v>
      </c>
    </row>
    <row r="269" spans="1:10">
      <c r="A269" s="104">
        <v>266</v>
      </c>
      <c r="B269" s="108">
        <v>201677253</v>
      </c>
      <c r="C269" s="80" t="s">
        <v>1765</v>
      </c>
      <c r="D269" s="78"/>
      <c r="E269" s="108" t="s">
        <v>2032</v>
      </c>
      <c r="F269" s="108" t="s">
        <v>2296</v>
      </c>
      <c r="G269" s="107"/>
      <c r="H269" s="78"/>
      <c r="I269" s="78"/>
      <c r="J269" s="105" t="str">
        <f t="shared" si="4"/>
        <v>Xinyu</v>
      </c>
    </row>
    <row r="270" spans="1:10">
      <c r="A270" s="104">
        <v>267</v>
      </c>
      <c r="B270" s="108">
        <v>201601077</v>
      </c>
      <c r="C270" s="80" t="s">
        <v>1766</v>
      </c>
      <c r="D270" s="78"/>
      <c r="E270" s="108" t="s">
        <v>1652</v>
      </c>
      <c r="F270" s="108" t="s">
        <v>1693</v>
      </c>
      <c r="G270" s="107"/>
      <c r="H270" s="78"/>
      <c r="I270" s="78"/>
      <c r="J270" s="105" t="str">
        <f t="shared" si="4"/>
        <v>Jiacheng</v>
      </c>
    </row>
    <row r="271" spans="1:10">
      <c r="A271" s="104">
        <v>268</v>
      </c>
      <c r="B271" s="108">
        <v>201677271</v>
      </c>
      <c r="C271" s="80" t="s">
        <v>1767</v>
      </c>
      <c r="D271" s="78"/>
      <c r="E271" s="108" t="s">
        <v>2033</v>
      </c>
      <c r="F271" s="108" t="s">
        <v>2297</v>
      </c>
      <c r="G271" s="107"/>
      <c r="H271" s="78"/>
      <c r="I271" s="78"/>
      <c r="J271" s="105" t="str">
        <f t="shared" ref="J271:J312" si="5">IFERROR(MID(E271,FIND(",",E271)+1,FIND(" ",E271,FIND(" ",E271)+3)-FIND(" ",E271)),RIGHT(E271,LEN(E271)-FIND(" ",E271,FIND("",E271)+1)))</f>
        <v>Jialu</v>
      </c>
    </row>
    <row r="272" spans="1:10">
      <c r="A272" s="104">
        <v>269</v>
      </c>
      <c r="B272" s="108">
        <v>201677279</v>
      </c>
      <c r="C272" s="80" t="s">
        <v>1768</v>
      </c>
      <c r="D272" s="78"/>
      <c r="E272" s="108" t="s">
        <v>2034</v>
      </c>
      <c r="F272" s="108" t="s">
        <v>2298</v>
      </c>
      <c r="G272" s="107"/>
      <c r="H272" s="78"/>
      <c r="I272" s="78"/>
      <c r="J272" s="105" t="str">
        <f t="shared" si="5"/>
        <v>Peiqi</v>
      </c>
    </row>
    <row r="273" spans="1:10">
      <c r="A273" s="104">
        <v>270</v>
      </c>
      <c r="B273" s="108">
        <v>201677285</v>
      </c>
      <c r="C273" s="80" t="s">
        <v>1769</v>
      </c>
      <c r="D273" s="78"/>
      <c r="E273" s="108" t="s">
        <v>2035</v>
      </c>
      <c r="F273" s="108" t="s">
        <v>2299</v>
      </c>
      <c r="G273" s="107"/>
      <c r="H273" s="78"/>
      <c r="I273" s="78"/>
      <c r="J273" s="105" t="str">
        <f t="shared" si="5"/>
        <v>Shengsu</v>
      </c>
    </row>
    <row r="274" spans="1:10">
      <c r="A274" s="104">
        <v>271</v>
      </c>
      <c r="B274" s="108">
        <v>201677289</v>
      </c>
      <c r="C274" s="80" t="s">
        <v>1770</v>
      </c>
      <c r="D274" s="78"/>
      <c r="E274" s="108" t="s">
        <v>2036</v>
      </c>
      <c r="F274" s="108" t="s">
        <v>2300</v>
      </c>
      <c r="G274" s="107"/>
      <c r="H274" s="78"/>
      <c r="I274" s="78"/>
      <c r="J274" s="105" t="str">
        <f t="shared" si="5"/>
        <v>Wenze</v>
      </c>
    </row>
    <row r="275" spans="1:10">
      <c r="A275" s="104">
        <v>272</v>
      </c>
      <c r="B275" s="108">
        <v>201677291</v>
      </c>
      <c r="C275" s="80" t="s">
        <v>1771</v>
      </c>
      <c r="D275" s="78"/>
      <c r="E275" s="108" t="s">
        <v>2037</v>
      </c>
      <c r="F275" s="108" t="s">
        <v>2301</v>
      </c>
      <c r="G275" s="107"/>
      <c r="H275" s="78"/>
      <c r="I275" s="78"/>
      <c r="J275" s="105" t="str">
        <f t="shared" si="5"/>
        <v>Xiufa</v>
      </c>
    </row>
    <row r="276" spans="1:10">
      <c r="A276" s="104">
        <v>273</v>
      </c>
      <c r="B276" s="108">
        <v>201677298</v>
      </c>
      <c r="C276" s="80" t="s">
        <v>1772</v>
      </c>
      <c r="D276" s="78"/>
      <c r="E276" s="108" t="s">
        <v>2038</v>
      </c>
      <c r="F276" s="108" t="s">
        <v>2302</v>
      </c>
      <c r="G276" s="107"/>
      <c r="H276" s="78"/>
      <c r="I276" s="78"/>
      <c r="J276" s="105" t="str">
        <f t="shared" si="5"/>
        <v>Yankai</v>
      </c>
    </row>
    <row r="277" spans="1:10">
      <c r="A277" s="104">
        <v>274</v>
      </c>
      <c r="B277" s="108">
        <v>201677304</v>
      </c>
      <c r="C277" s="80" t="s">
        <v>1773</v>
      </c>
      <c r="D277" s="78"/>
      <c r="E277" s="108" t="s">
        <v>2039</v>
      </c>
      <c r="F277" s="108" t="s">
        <v>2303</v>
      </c>
      <c r="G277" s="107"/>
      <c r="H277" s="78"/>
      <c r="I277" s="78"/>
      <c r="J277" s="105" t="str">
        <f t="shared" si="5"/>
        <v>Ziao</v>
      </c>
    </row>
    <row r="278" spans="1:10">
      <c r="A278" s="104">
        <v>275</v>
      </c>
      <c r="B278" s="108">
        <v>201565645</v>
      </c>
      <c r="C278" s="80" t="s">
        <v>1774</v>
      </c>
      <c r="D278" s="78"/>
      <c r="E278" s="108" t="s">
        <v>2040</v>
      </c>
      <c r="F278" s="108" t="s">
        <v>2304</v>
      </c>
      <c r="G278" s="107"/>
      <c r="H278" s="78"/>
      <c r="I278" s="78"/>
      <c r="J278" s="105" t="str">
        <f t="shared" si="5"/>
        <v>Ziming</v>
      </c>
    </row>
    <row r="279" spans="1:10">
      <c r="A279" s="104">
        <v>276</v>
      </c>
      <c r="B279" s="108">
        <v>201677305</v>
      </c>
      <c r="C279" s="80" t="s">
        <v>1775</v>
      </c>
      <c r="D279" s="78"/>
      <c r="E279" s="108" t="s">
        <v>2041</v>
      </c>
      <c r="F279" s="108" t="s">
        <v>2305</v>
      </c>
      <c r="G279" s="107"/>
      <c r="H279" s="78"/>
      <c r="I279" s="78"/>
      <c r="J279" s="105" t="str">
        <f t="shared" si="5"/>
        <v>Cheng</v>
      </c>
    </row>
    <row r="280" spans="1:10">
      <c r="A280" s="104">
        <v>277</v>
      </c>
      <c r="B280" s="108">
        <v>201677313</v>
      </c>
      <c r="C280" s="80" t="s">
        <v>1776</v>
      </c>
      <c r="D280" s="78"/>
      <c r="E280" s="108" t="s">
        <v>2042</v>
      </c>
      <c r="F280" s="108" t="s">
        <v>2306</v>
      </c>
      <c r="G280" s="107"/>
      <c r="H280" s="78"/>
      <c r="I280" s="78"/>
      <c r="J280" s="105" t="str">
        <f t="shared" si="5"/>
        <v>Jiaqi</v>
      </c>
    </row>
    <row r="281" spans="1:10">
      <c r="A281" s="104">
        <v>278</v>
      </c>
      <c r="B281" s="108">
        <v>201677314</v>
      </c>
      <c r="C281" s="80" t="s">
        <v>1777</v>
      </c>
      <c r="D281" s="78"/>
      <c r="E281" s="108" t="s">
        <v>2043</v>
      </c>
      <c r="F281" s="108" t="s">
        <v>2307</v>
      </c>
      <c r="G281" s="107"/>
      <c r="H281" s="78"/>
      <c r="I281" s="78"/>
      <c r="J281" s="105" t="str">
        <f t="shared" si="5"/>
        <v>Letian</v>
      </c>
    </row>
    <row r="282" spans="1:10">
      <c r="A282" s="104">
        <v>279</v>
      </c>
      <c r="B282" s="108">
        <v>201677315</v>
      </c>
      <c r="C282" s="80" t="s">
        <v>1778</v>
      </c>
      <c r="D282" s="78"/>
      <c r="E282" s="108" t="s">
        <v>2044</v>
      </c>
      <c r="F282" s="108" t="s">
        <v>2308</v>
      </c>
      <c r="G282" s="107"/>
      <c r="H282" s="78"/>
      <c r="I282" s="78"/>
      <c r="J282" s="105" t="str">
        <f t="shared" si="5"/>
        <v>Longsheng</v>
      </c>
    </row>
    <row r="283" spans="1:10">
      <c r="A283" s="104">
        <v>280</v>
      </c>
      <c r="B283" s="108">
        <v>201677316</v>
      </c>
      <c r="C283" s="80" t="s">
        <v>1779</v>
      </c>
      <c r="D283" s="78"/>
      <c r="E283" s="108" t="s">
        <v>2045</v>
      </c>
      <c r="F283" s="108" t="s">
        <v>2309</v>
      </c>
      <c r="G283" s="107"/>
      <c r="H283" s="78"/>
      <c r="I283" s="78"/>
      <c r="J283" s="105" t="str">
        <f t="shared" si="5"/>
        <v>Muyuan</v>
      </c>
    </row>
    <row r="284" spans="1:10">
      <c r="A284" s="104">
        <v>281</v>
      </c>
      <c r="B284" s="108">
        <v>201677322</v>
      </c>
      <c r="C284" s="80" t="s">
        <v>1780</v>
      </c>
      <c r="D284" s="78"/>
      <c r="E284" s="108" t="s">
        <v>2046</v>
      </c>
      <c r="F284" s="108" t="s">
        <v>2310</v>
      </c>
      <c r="G284" s="107"/>
      <c r="H284" s="78"/>
      <c r="I284" s="78"/>
      <c r="J284" s="105" t="str">
        <f t="shared" si="5"/>
        <v>Ziyi</v>
      </c>
    </row>
    <row r="285" spans="1:10">
      <c r="A285" s="104">
        <v>282</v>
      </c>
      <c r="B285" s="108">
        <v>201677359</v>
      </c>
      <c r="C285" s="80" t="s">
        <v>1781</v>
      </c>
      <c r="D285" s="78"/>
      <c r="E285" s="108" t="s">
        <v>2047</v>
      </c>
      <c r="F285" s="108" t="s">
        <v>2311</v>
      </c>
      <c r="G285" s="107"/>
      <c r="H285" s="78"/>
      <c r="I285" s="78"/>
      <c r="J285" s="105" t="str">
        <f t="shared" si="5"/>
        <v>Yi</v>
      </c>
    </row>
    <row r="286" spans="1:10">
      <c r="A286" s="104">
        <v>283</v>
      </c>
      <c r="B286" s="108">
        <v>201677352</v>
      </c>
      <c r="C286" s="80" t="s">
        <v>1782</v>
      </c>
      <c r="D286" s="78"/>
      <c r="E286" s="108" t="s">
        <v>2048</v>
      </c>
      <c r="F286" s="108" t="s">
        <v>2312</v>
      </c>
      <c r="G286" s="107"/>
      <c r="H286" s="78"/>
      <c r="I286" s="78"/>
      <c r="J286" s="105" t="str">
        <f t="shared" si="5"/>
        <v>Yijie</v>
      </c>
    </row>
    <row r="287" spans="1:10">
      <c r="A287" s="104">
        <v>284</v>
      </c>
      <c r="B287" s="108">
        <v>201677367</v>
      </c>
      <c r="C287" s="80" t="s">
        <v>1783</v>
      </c>
      <c r="D287" s="78"/>
      <c r="E287" s="108" t="s">
        <v>2049</v>
      </c>
      <c r="F287" s="108" t="s">
        <v>2313</v>
      </c>
      <c r="G287" s="107"/>
      <c r="H287" s="78"/>
      <c r="I287" s="78"/>
      <c r="J287" s="105" t="str">
        <f t="shared" si="5"/>
        <v>Jiayi</v>
      </c>
    </row>
    <row r="288" spans="1:10">
      <c r="A288" s="104">
        <v>285</v>
      </c>
      <c r="B288" s="108">
        <v>201677369</v>
      </c>
      <c r="C288" s="80" t="s">
        <v>1784</v>
      </c>
      <c r="D288" s="78"/>
      <c r="E288" s="108" t="s">
        <v>2050</v>
      </c>
      <c r="F288" s="108" t="s">
        <v>2314</v>
      </c>
      <c r="G288" s="107"/>
      <c r="H288" s="78"/>
      <c r="I288" s="78"/>
      <c r="J288" s="105" t="str">
        <f t="shared" si="5"/>
        <v>Rui</v>
      </c>
    </row>
    <row r="289" spans="1:10">
      <c r="A289" s="104">
        <v>286</v>
      </c>
      <c r="B289" s="108">
        <v>201677385</v>
      </c>
      <c r="C289" s="80" t="s">
        <v>1785</v>
      </c>
      <c r="D289" s="78"/>
      <c r="E289" s="108" t="s">
        <v>2051</v>
      </c>
      <c r="F289" s="108" t="s">
        <v>2315</v>
      </c>
      <c r="G289" s="107"/>
      <c r="H289" s="78"/>
      <c r="I289" s="78"/>
      <c r="J289" s="105" t="str">
        <f t="shared" si="5"/>
        <v>Li</v>
      </c>
    </row>
    <row r="290" spans="1:10">
      <c r="A290" s="104">
        <v>287</v>
      </c>
      <c r="B290" s="108">
        <v>201601184</v>
      </c>
      <c r="C290" s="80" t="s">
        <v>1786</v>
      </c>
      <c r="D290" s="78"/>
      <c r="E290" s="108" t="s">
        <v>2052</v>
      </c>
      <c r="F290" s="108" t="s">
        <v>2316</v>
      </c>
      <c r="G290" s="107"/>
      <c r="H290" s="78"/>
      <c r="I290" s="78"/>
      <c r="J290" s="105" t="str">
        <f t="shared" si="5"/>
        <v>Tong</v>
      </c>
    </row>
    <row r="291" spans="1:10">
      <c r="A291" s="104">
        <v>288</v>
      </c>
      <c r="B291" s="108">
        <v>201677413</v>
      </c>
      <c r="C291" s="80" t="s">
        <v>1787</v>
      </c>
      <c r="D291" s="78"/>
      <c r="E291" s="108" t="s">
        <v>2053</v>
      </c>
      <c r="F291" s="108" t="s">
        <v>2317</v>
      </c>
      <c r="G291" s="107"/>
      <c r="H291" s="78"/>
      <c r="I291" s="78"/>
      <c r="J291" s="105" t="str">
        <f t="shared" si="5"/>
        <v>Haibo</v>
      </c>
    </row>
    <row r="292" spans="1:10">
      <c r="A292" s="104">
        <v>289</v>
      </c>
      <c r="B292" s="108">
        <v>201677430</v>
      </c>
      <c r="C292" s="80" t="s">
        <v>1788</v>
      </c>
      <c r="D292" s="78"/>
      <c r="E292" s="108" t="s">
        <v>2054</v>
      </c>
      <c r="F292" s="108" t="s">
        <v>2318</v>
      </c>
      <c r="G292" s="107"/>
      <c r="H292" s="78"/>
      <c r="I292" s="78"/>
      <c r="J292" s="105" t="str">
        <f t="shared" si="5"/>
        <v>Zhijie</v>
      </c>
    </row>
    <row r="293" spans="1:10">
      <c r="A293" s="104">
        <v>290</v>
      </c>
      <c r="B293" s="108">
        <v>201677437</v>
      </c>
      <c r="C293" s="80" t="s">
        <v>1789</v>
      </c>
      <c r="D293" s="78"/>
      <c r="E293" s="108" t="s">
        <v>2055</v>
      </c>
      <c r="F293" s="108" t="s">
        <v>2319</v>
      </c>
      <c r="G293" s="107"/>
      <c r="H293" s="78"/>
      <c r="I293" s="78"/>
      <c r="J293" s="105" t="str">
        <f t="shared" si="5"/>
        <v>Baicheng</v>
      </c>
    </row>
    <row r="294" spans="1:10">
      <c r="A294" s="104">
        <v>291</v>
      </c>
      <c r="B294" s="108">
        <v>201677439</v>
      </c>
      <c r="C294" s="80" t="s">
        <v>1790</v>
      </c>
      <c r="D294" s="78"/>
      <c r="E294" s="108" t="s">
        <v>2056</v>
      </c>
      <c r="F294" s="108" t="s">
        <v>2320</v>
      </c>
      <c r="G294" s="107"/>
      <c r="H294" s="78"/>
      <c r="I294" s="78"/>
      <c r="J294" s="105" t="str">
        <f t="shared" si="5"/>
        <v>Chenjie</v>
      </c>
    </row>
    <row r="295" spans="1:10">
      <c r="A295" s="104">
        <v>292</v>
      </c>
      <c r="B295" s="108">
        <v>201677450</v>
      </c>
      <c r="C295" s="80" t="s">
        <v>1791</v>
      </c>
      <c r="D295" s="78"/>
      <c r="E295" s="108" t="s">
        <v>2057</v>
      </c>
      <c r="F295" s="108" t="s">
        <v>2321</v>
      </c>
      <c r="G295" s="107"/>
      <c r="H295" s="78"/>
      <c r="I295" s="78"/>
      <c r="J295" s="105" t="str">
        <f t="shared" si="5"/>
        <v>Haoran</v>
      </c>
    </row>
    <row r="296" spans="1:10">
      <c r="A296" s="104">
        <v>293</v>
      </c>
      <c r="B296" s="108">
        <v>201522635</v>
      </c>
      <c r="C296" s="80" t="s">
        <v>1792</v>
      </c>
      <c r="D296" s="78"/>
      <c r="E296" s="108" t="s">
        <v>1653</v>
      </c>
      <c r="F296" s="108" t="s">
        <v>1694</v>
      </c>
      <c r="G296" s="107"/>
      <c r="H296" s="78"/>
      <c r="I296" s="78"/>
      <c r="J296" s="105" t="str">
        <f t="shared" si="5"/>
        <v>Huanyu</v>
      </c>
    </row>
    <row r="297" spans="1:10">
      <c r="A297" s="104">
        <v>294</v>
      </c>
      <c r="B297" s="108">
        <v>201677455</v>
      </c>
      <c r="C297" s="80" t="s">
        <v>1793</v>
      </c>
      <c r="D297" s="78"/>
      <c r="E297" s="108" t="s">
        <v>2058</v>
      </c>
      <c r="F297" s="108" t="s">
        <v>2322</v>
      </c>
      <c r="G297" s="107"/>
      <c r="H297" s="78"/>
      <c r="I297" s="78"/>
      <c r="J297" s="105" t="str">
        <f t="shared" si="5"/>
        <v>Jiawei</v>
      </c>
    </row>
    <row r="298" spans="1:10">
      <c r="A298" s="104">
        <v>295</v>
      </c>
      <c r="B298" s="108">
        <v>201677461</v>
      </c>
      <c r="C298" s="80" t="s">
        <v>1794</v>
      </c>
      <c r="D298" s="78"/>
      <c r="E298" s="108" t="s">
        <v>2059</v>
      </c>
      <c r="F298" s="108" t="s">
        <v>2323</v>
      </c>
      <c r="G298" s="107"/>
      <c r="H298" s="78"/>
      <c r="I298" s="78"/>
      <c r="J298" s="105" t="str">
        <f t="shared" si="5"/>
        <v>Jinsong</v>
      </c>
    </row>
    <row r="299" spans="1:10">
      <c r="A299" s="104">
        <v>296</v>
      </c>
      <c r="B299" s="108">
        <v>201677466</v>
      </c>
      <c r="C299" s="80" t="s">
        <v>1795</v>
      </c>
      <c r="D299" s="78"/>
      <c r="E299" s="108" t="s">
        <v>2060</v>
      </c>
      <c r="F299" s="108" t="s">
        <v>2324</v>
      </c>
      <c r="G299" s="107"/>
      <c r="H299" s="78"/>
      <c r="I299" s="78"/>
      <c r="J299" s="105" t="str">
        <f t="shared" si="5"/>
        <v>Junqi</v>
      </c>
    </row>
    <row r="300" spans="1:10">
      <c r="A300" s="104">
        <v>297</v>
      </c>
      <c r="B300" s="108">
        <v>201677467</v>
      </c>
      <c r="C300" s="80" t="s">
        <v>1796</v>
      </c>
      <c r="D300" s="78"/>
      <c r="E300" s="108" t="s">
        <v>2061</v>
      </c>
      <c r="F300" s="108" t="s">
        <v>2325</v>
      </c>
      <c r="G300" s="107"/>
      <c r="H300" s="78"/>
      <c r="I300" s="78"/>
      <c r="J300" s="105" t="str">
        <f t="shared" si="5"/>
        <v>Keying</v>
      </c>
    </row>
    <row r="301" spans="1:10">
      <c r="A301" s="104">
        <v>298</v>
      </c>
      <c r="B301" s="108">
        <v>201677471</v>
      </c>
      <c r="C301" s="80" t="s">
        <v>1797</v>
      </c>
      <c r="D301" s="78"/>
      <c r="E301" s="108" t="s">
        <v>2062</v>
      </c>
      <c r="F301" s="108" t="s">
        <v>2326</v>
      </c>
      <c r="G301" s="107"/>
      <c r="H301" s="78"/>
      <c r="I301" s="78"/>
      <c r="J301" s="105" t="str">
        <f t="shared" si="5"/>
        <v>Mingyu</v>
      </c>
    </row>
    <row r="302" spans="1:10">
      <c r="A302" s="104">
        <v>299</v>
      </c>
      <c r="B302" s="108">
        <v>201677538</v>
      </c>
      <c r="C302" s="80" t="s">
        <v>1798</v>
      </c>
      <c r="D302" s="78"/>
      <c r="E302" s="108" t="s">
        <v>2063</v>
      </c>
      <c r="F302" s="108" t="s">
        <v>2327</v>
      </c>
      <c r="G302" s="107"/>
      <c r="H302" s="78"/>
      <c r="I302" s="78"/>
      <c r="J302" s="105" t="str">
        <f t="shared" si="5"/>
        <v>Zhelin</v>
      </c>
    </row>
    <row r="303" spans="1:10">
      <c r="A303" s="104">
        <v>300</v>
      </c>
      <c r="B303" s="108">
        <v>201677535</v>
      </c>
      <c r="C303" s="80" t="s">
        <v>1799</v>
      </c>
      <c r="D303" s="78"/>
      <c r="E303" s="108" t="s">
        <v>2064</v>
      </c>
      <c r="F303" s="108" t="s">
        <v>2328</v>
      </c>
      <c r="G303" s="107"/>
      <c r="H303" s="78"/>
      <c r="I303" s="78"/>
      <c r="J303" s="105" t="str">
        <f t="shared" si="5"/>
        <v>Zhenxiao</v>
      </c>
    </row>
    <row r="304" spans="1:10">
      <c r="A304" s="104">
        <v>301</v>
      </c>
      <c r="B304" s="108">
        <v>201677531</v>
      </c>
      <c r="C304" s="80" t="s">
        <v>1800</v>
      </c>
      <c r="D304" s="78"/>
      <c r="E304" s="108" t="s">
        <v>2065</v>
      </c>
      <c r="F304" s="108" t="s">
        <v>2329</v>
      </c>
      <c r="G304" s="107"/>
      <c r="H304" s="78"/>
      <c r="I304" s="78"/>
      <c r="J304" s="105" t="str">
        <f t="shared" si="5"/>
        <v>Zijie</v>
      </c>
    </row>
    <row r="305" spans="1:10">
      <c r="A305" s="104">
        <v>302</v>
      </c>
      <c r="B305" s="108">
        <v>201677551</v>
      </c>
      <c r="C305" s="80" t="s">
        <v>1801</v>
      </c>
      <c r="D305" s="78"/>
      <c r="E305" s="108" t="s">
        <v>2066</v>
      </c>
      <c r="F305" s="108" t="s">
        <v>2330</v>
      </c>
      <c r="G305" s="107"/>
      <c r="H305" s="78"/>
      <c r="I305" s="78"/>
      <c r="J305" s="105" t="str">
        <f t="shared" si="5"/>
        <v>Pu</v>
      </c>
    </row>
    <row r="306" spans="1:10">
      <c r="A306" s="104">
        <v>303</v>
      </c>
      <c r="B306" s="108">
        <v>201677575</v>
      </c>
      <c r="C306" s="80" t="s">
        <v>1802</v>
      </c>
      <c r="D306" s="78"/>
      <c r="E306" s="108" t="s">
        <v>2067</v>
      </c>
      <c r="F306" s="108" t="s">
        <v>2331</v>
      </c>
      <c r="G306" s="107"/>
      <c r="H306" s="78"/>
      <c r="I306" s="78"/>
      <c r="J306" s="105" t="str">
        <f t="shared" si="5"/>
        <v>Xinyang</v>
      </c>
    </row>
    <row r="307" spans="1:10">
      <c r="A307" s="104">
        <v>304</v>
      </c>
      <c r="B307" s="108">
        <v>201677596</v>
      </c>
      <c r="C307" s="80" t="s">
        <v>1803</v>
      </c>
      <c r="D307" s="78"/>
      <c r="E307" s="108" t="s">
        <v>2068</v>
      </c>
      <c r="F307" s="108" t="s">
        <v>2332</v>
      </c>
      <c r="G307" s="107"/>
      <c r="H307" s="78"/>
      <c r="I307" s="78"/>
      <c r="J307" s="105" t="str">
        <f t="shared" si="5"/>
        <v>Qi</v>
      </c>
    </row>
    <row r="308" spans="1:10">
      <c r="A308" s="104">
        <v>305</v>
      </c>
      <c r="B308" s="108">
        <v>201677619</v>
      </c>
      <c r="C308" s="80" t="s">
        <v>1804</v>
      </c>
      <c r="D308" s="78"/>
      <c r="E308" s="108" t="s">
        <v>2069</v>
      </c>
      <c r="F308" s="108" t="s">
        <v>2333</v>
      </c>
      <c r="G308" s="107"/>
      <c r="H308" s="78"/>
      <c r="I308" s="78"/>
      <c r="J308" s="105" t="str">
        <f t="shared" si="5"/>
        <v>Changwei</v>
      </c>
    </row>
    <row r="309" spans="1:10">
      <c r="A309" s="104">
        <v>306</v>
      </c>
      <c r="B309" s="108">
        <v>201677624</v>
      </c>
      <c r="C309" s="80" t="s">
        <v>1805</v>
      </c>
      <c r="D309" s="78"/>
      <c r="E309" s="108" t="s">
        <v>2070</v>
      </c>
      <c r="F309" s="108" t="s">
        <v>2334</v>
      </c>
      <c r="G309" s="107"/>
      <c r="H309" s="78"/>
      <c r="I309" s="78"/>
      <c r="J309" s="105" t="str">
        <f t="shared" si="5"/>
        <v>Lenghan</v>
      </c>
    </row>
    <row r="310" spans="1:10">
      <c r="A310" s="104">
        <v>307</v>
      </c>
      <c r="B310" s="108">
        <v>201677634</v>
      </c>
      <c r="C310" s="80" t="s">
        <v>1806</v>
      </c>
      <c r="D310" s="78"/>
      <c r="E310" s="108" t="s">
        <v>2071</v>
      </c>
      <c r="F310" s="108" t="s">
        <v>2335</v>
      </c>
      <c r="G310" s="107"/>
      <c r="H310" s="78"/>
      <c r="I310" s="78"/>
      <c r="J310" s="105" t="str">
        <f t="shared" si="5"/>
        <v>Yanwu</v>
      </c>
    </row>
    <row r="311" spans="1:10">
      <c r="A311" s="104">
        <v>308</v>
      </c>
      <c r="B311" s="108">
        <v>201639455</v>
      </c>
      <c r="C311" s="80" t="s">
        <v>1807</v>
      </c>
      <c r="D311" s="78"/>
      <c r="E311" s="108" t="s">
        <v>2072</v>
      </c>
      <c r="F311" s="108" t="s">
        <v>2336</v>
      </c>
      <c r="G311" s="107"/>
      <c r="H311" s="78"/>
      <c r="I311" s="78"/>
      <c r="J311" s="105" t="str">
        <f t="shared" si="5"/>
        <v>Zhiyuan</v>
      </c>
    </row>
    <row r="312" spans="1:10">
      <c r="A312" s="104">
        <v>309</v>
      </c>
      <c r="B312" s="108">
        <v>201601397</v>
      </c>
      <c r="C312" s="80" t="s">
        <v>1808</v>
      </c>
      <c r="D312" s="78"/>
      <c r="E312" s="108" t="s">
        <v>2073</v>
      </c>
      <c r="F312" s="108" t="s">
        <v>2337</v>
      </c>
      <c r="G312" s="107"/>
      <c r="H312" s="78"/>
      <c r="I312" s="78"/>
      <c r="J312" s="105" t="str">
        <f t="shared" si="5"/>
        <v>Lang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M49"/>
  <sheetViews>
    <sheetView topLeftCell="A31" workbookViewId="0">
      <selection activeCell="C60" sqref="C60"/>
    </sheetView>
  </sheetViews>
  <sheetFormatPr baseColWidth="10" defaultColWidth="8.83203125" defaultRowHeight="14"/>
  <cols>
    <col min="1" max="1" width="3.33203125" style="30" customWidth="1"/>
    <col min="2" max="2" width="20.1640625" customWidth="1"/>
    <col min="3" max="3" width="30.1640625" customWidth="1"/>
    <col min="4" max="4" width="3.1640625" style="29" customWidth="1"/>
    <col min="5" max="5" width="21.83203125" customWidth="1"/>
    <col min="6" max="6" width="24.5" customWidth="1"/>
    <col min="7" max="7" width="21.5" customWidth="1"/>
    <col min="8" max="8" width="6" style="29" customWidth="1"/>
    <col min="9" max="9" width="12.6640625" customWidth="1"/>
    <col min="10" max="10" width="19.33203125" customWidth="1"/>
    <col min="11" max="11" width="20.83203125" customWidth="1"/>
    <col min="12" max="12" width="12.33203125" customWidth="1"/>
    <col min="13" max="13" width="3.5" style="30" customWidth="1"/>
  </cols>
  <sheetData>
    <row r="1" spans="1:13" ht="31.5" customHeight="1">
      <c r="A1" s="28"/>
      <c r="B1" s="31" t="s">
        <v>1025</v>
      </c>
      <c r="C1" s="31" t="s">
        <v>1026</v>
      </c>
      <c r="D1" s="32"/>
      <c r="E1" s="31" t="s">
        <v>1081</v>
      </c>
      <c r="F1" s="31" t="s">
        <v>1082</v>
      </c>
      <c r="G1" s="31" t="s">
        <v>1068</v>
      </c>
      <c r="H1" s="32"/>
      <c r="I1" s="31" t="s">
        <v>1069</v>
      </c>
      <c r="J1" s="31" t="s">
        <v>1107</v>
      </c>
      <c r="K1" s="31" t="s">
        <v>1070</v>
      </c>
      <c r="L1" s="31" t="s">
        <v>1071</v>
      </c>
      <c r="M1" s="28"/>
    </row>
    <row r="2" spans="1:13" ht="15">
      <c r="B2" s="34" t="s">
        <v>1050</v>
      </c>
      <c r="C2" s="35" t="s">
        <v>1131</v>
      </c>
      <c r="E2" s="111" t="s">
        <v>1153</v>
      </c>
      <c r="F2" s="111"/>
      <c r="G2" s="111"/>
      <c r="I2" t="s">
        <v>1066</v>
      </c>
      <c r="J2" s="27" t="s">
        <v>1110</v>
      </c>
      <c r="K2" s="27" t="s">
        <v>1106</v>
      </c>
    </row>
    <row r="3" spans="1:13" ht="15">
      <c r="B3" s="36" t="s">
        <v>1053</v>
      </c>
      <c r="C3" s="35" t="s">
        <v>1124</v>
      </c>
      <c r="E3" t="s">
        <v>1072</v>
      </c>
      <c r="F3" s="27" t="s">
        <v>1149</v>
      </c>
      <c r="G3" s="27" t="s">
        <v>1080</v>
      </c>
      <c r="I3" t="s">
        <v>1067</v>
      </c>
      <c r="J3" s="27" t="s">
        <v>1155</v>
      </c>
      <c r="K3" s="27" t="s">
        <v>1106</v>
      </c>
    </row>
    <row r="4" spans="1:13" ht="15">
      <c r="B4" s="36" t="s">
        <v>2340</v>
      </c>
      <c r="C4" s="35" t="s">
        <v>2341</v>
      </c>
      <c r="E4" t="s">
        <v>1073</v>
      </c>
      <c r="F4" s="27" t="s">
        <v>1095</v>
      </c>
      <c r="G4" s="27" t="s">
        <v>1080</v>
      </c>
      <c r="I4" t="s">
        <v>1104</v>
      </c>
      <c r="J4" s="27" t="s">
        <v>1103</v>
      </c>
      <c r="K4" s="27"/>
    </row>
    <row r="5" spans="1:13" ht="30">
      <c r="B5" s="36" t="s">
        <v>1049</v>
      </c>
      <c r="C5" s="35" t="s">
        <v>1144</v>
      </c>
      <c r="E5" t="s">
        <v>1074</v>
      </c>
      <c r="F5" s="27" t="s">
        <v>1094</v>
      </c>
      <c r="G5" s="27" t="s">
        <v>1080</v>
      </c>
    </row>
    <row r="6" spans="1:13" ht="15">
      <c r="B6" s="37" t="s">
        <v>1029</v>
      </c>
      <c r="C6" s="35" t="s">
        <v>1145</v>
      </c>
      <c r="E6" t="s">
        <v>1075</v>
      </c>
      <c r="F6" s="27" t="s">
        <v>1098</v>
      </c>
      <c r="G6" s="27" t="s">
        <v>1080</v>
      </c>
    </row>
    <row r="7" spans="1:13" ht="15">
      <c r="B7" s="37" t="s">
        <v>1114</v>
      </c>
      <c r="C7" s="35" t="s">
        <v>1549</v>
      </c>
      <c r="E7" t="s">
        <v>1076</v>
      </c>
      <c r="F7" s="27" t="s">
        <v>1091</v>
      </c>
      <c r="G7" s="27" t="s">
        <v>1080</v>
      </c>
    </row>
    <row r="8" spans="1:13" ht="15">
      <c r="B8" s="38" t="s">
        <v>1065</v>
      </c>
      <c r="C8" s="35" t="s">
        <v>1101</v>
      </c>
      <c r="E8" t="s">
        <v>1078</v>
      </c>
      <c r="F8" s="27" t="s">
        <v>1088</v>
      </c>
      <c r="G8" s="27" t="s">
        <v>1080</v>
      </c>
    </row>
    <row r="9" spans="1:13" ht="15">
      <c r="B9" s="39" t="s">
        <v>1059</v>
      </c>
      <c r="C9" s="35" t="s">
        <v>1118</v>
      </c>
      <c r="E9" t="s">
        <v>1079</v>
      </c>
      <c r="F9" s="27" t="s">
        <v>1148</v>
      </c>
      <c r="G9" s="27" t="s">
        <v>1080</v>
      </c>
    </row>
    <row r="10" spans="1:13" ht="15">
      <c r="B10" s="40" t="s">
        <v>1063</v>
      </c>
      <c r="C10" s="35" t="s">
        <v>1139</v>
      </c>
      <c r="E10" t="s">
        <v>1077</v>
      </c>
      <c r="F10" s="27" t="s">
        <v>1150</v>
      </c>
      <c r="G10" s="27" t="s">
        <v>1080</v>
      </c>
    </row>
    <row r="11" spans="1:13" ht="15">
      <c r="B11" s="39" t="s">
        <v>1036</v>
      </c>
      <c r="C11" s="35" t="s">
        <v>1117</v>
      </c>
    </row>
    <row r="12" spans="1:13" ht="15">
      <c r="B12" s="39" t="s">
        <v>1035</v>
      </c>
      <c r="C12" s="35" t="s">
        <v>1140</v>
      </c>
      <c r="I12" s="31"/>
      <c r="J12" s="112" t="s">
        <v>1327</v>
      </c>
      <c r="K12" s="112"/>
      <c r="L12" s="31" t="s">
        <v>1152</v>
      </c>
    </row>
    <row r="13" spans="1:13" ht="18" customHeight="1">
      <c r="B13" s="40" t="s">
        <v>1032</v>
      </c>
      <c r="C13" s="35" t="s">
        <v>1115</v>
      </c>
      <c r="F13" s="27"/>
      <c r="G13" s="27"/>
      <c r="J13" t="s">
        <v>1341</v>
      </c>
      <c r="L13" t="s">
        <v>1340</v>
      </c>
    </row>
    <row r="14" spans="1:13" ht="15.75" customHeight="1">
      <c r="B14" s="40" t="s">
        <v>1043</v>
      </c>
      <c r="C14" s="35" t="s">
        <v>1122</v>
      </c>
      <c r="F14" s="27"/>
      <c r="G14" s="27"/>
      <c r="J14" t="s">
        <v>1347</v>
      </c>
      <c r="L14" t="s">
        <v>1346</v>
      </c>
    </row>
    <row r="15" spans="1:13" ht="15">
      <c r="B15" s="40" t="s">
        <v>1545</v>
      </c>
      <c r="C15" s="27" t="s">
        <v>1546</v>
      </c>
      <c r="E15" s="111" t="s">
        <v>1154</v>
      </c>
      <c r="F15" s="111"/>
      <c r="G15" s="111"/>
      <c r="J15" t="s">
        <v>1345</v>
      </c>
      <c r="L15" t="s">
        <v>1344</v>
      </c>
    </row>
    <row r="16" spans="1:13" ht="15">
      <c r="B16" s="40" t="s">
        <v>1054</v>
      </c>
      <c r="C16" s="35" t="s">
        <v>1136</v>
      </c>
      <c r="E16" t="s">
        <v>1083</v>
      </c>
      <c r="F16" s="27" t="s">
        <v>1105</v>
      </c>
      <c r="G16" s="27" t="s">
        <v>1105</v>
      </c>
      <c r="J16" t="s">
        <v>1353</v>
      </c>
      <c r="L16" t="s">
        <v>1352</v>
      </c>
    </row>
    <row r="17" spans="2:12" ht="15">
      <c r="B17" s="36" t="s">
        <v>1048</v>
      </c>
      <c r="C17" s="35" t="s">
        <v>1102</v>
      </c>
      <c r="E17" t="s">
        <v>1087</v>
      </c>
      <c r="F17" s="27" t="s">
        <v>1089</v>
      </c>
      <c r="G17" s="27" t="s">
        <v>1151</v>
      </c>
      <c r="J17" t="s">
        <v>1355</v>
      </c>
      <c r="L17" t="s">
        <v>1354</v>
      </c>
    </row>
    <row r="18" spans="2:12" ht="15">
      <c r="B18" s="37" t="s">
        <v>1061</v>
      </c>
      <c r="C18" s="35" t="s">
        <v>1123</v>
      </c>
      <c r="E18" t="s">
        <v>1084</v>
      </c>
      <c r="F18" s="27" t="s">
        <v>1090</v>
      </c>
      <c r="G18" s="27" t="s">
        <v>1151</v>
      </c>
      <c r="J18" t="s">
        <v>1359</v>
      </c>
      <c r="L18" t="s">
        <v>1358</v>
      </c>
    </row>
    <row r="19" spans="2:12" ht="15">
      <c r="B19" s="37" t="s">
        <v>1056</v>
      </c>
      <c r="C19" s="35" t="s">
        <v>1125</v>
      </c>
      <c r="E19" t="s">
        <v>1085</v>
      </c>
      <c r="F19" s="27" t="s">
        <v>1092</v>
      </c>
      <c r="G19" s="27" t="s">
        <v>1151</v>
      </c>
      <c r="J19" t="s">
        <v>1333</v>
      </c>
      <c r="L19" t="s">
        <v>1332</v>
      </c>
    </row>
    <row r="20" spans="2:12" ht="15">
      <c r="B20" s="40" t="s">
        <v>1034</v>
      </c>
      <c r="C20" s="35" t="s">
        <v>1109</v>
      </c>
      <c r="E20" t="s">
        <v>1086</v>
      </c>
      <c r="F20" s="27" t="s">
        <v>1093</v>
      </c>
      <c r="G20" s="27" t="s">
        <v>1151</v>
      </c>
      <c r="J20" t="s">
        <v>1335</v>
      </c>
      <c r="L20" t="s">
        <v>1334</v>
      </c>
    </row>
    <row r="21" spans="2:12" ht="15">
      <c r="B21" s="37" t="s">
        <v>1041</v>
      </c>
      <c r="C21" s="35" t="s">
        <v>1120</v>
      </c>
      <c r="J21" t="s">
        <v>1337</v>
      </c>
      <c r="L21" t="s">
        <v>1336</v>
      </c>
    </row>
    <row r="22" spans="2:12" ht="15.75" customHeight="1">
      <c r="B22" s="40" t="s">
        <v>1062</v>
      </c>
      <c r="C22" s="35" t="s">
        <v>1130</v>
      </c>
      <c r="J22" s="33" t="s">
        <v>1329</v>
      </c>
      <c r="K22" s="33"/>
      <c r="L22" s="33" t="s">
        <v>1328</v>
      </c>
    </row>
    <row r="23" spans="2:12" ht="15">
      <c r="B23" s="39" t="s">
        <v>1028</v>
      </c>
      <c r="C23" s="35" t="s">
        <v>1100</v>
      </c>
      <c r="J23" t="s">
        <v>1339</v>
      </c>
      <c r="L23" t="s">
        <v>1338</v>
      </c>
    </row>
    <row r="24" spans="2:12" ht="15">
      <c r="B24" s="40" t="s">
        <v>1046</v>
      </c>
      <c r="C24" s="35" t="s">
        <v>1111</v>
      </c>
      <c r="E24" s="111" t="s">
        <v>1441</v>
      </c>
      <c r="F24" s="111"/>
      <c r="G24" s="111"/>
      <c r="H24" s="111"/>
      <c r="J24" t="s">
        <v>1343</v>
      </c>
      <c r="L24" t="s">
        <v>1342</v>
      </c>
    </row>
    <row r="25" spans="2:12" ht="15">
      <c r="B25" s="40" t="s">
        <v>2338</v>
      </c>
      <c r="C25" s="35" t="s">
        <v>2339</v>
      </c>
      <c r="E25" t="s">
        <v>1434</v>
      </c>
      <c r="F25" t="s">
        <v>1438</v>
      </c>
      <c r="G25" t="s">
        <v>1427</v>
      </c>
      <c r="H25" s="41" t="s">
        <v>1318</v>
      </c>
      <c r="J25" t="s">
        <v>1349</v>
      </c>
      <c r="L25" t="s">
        <v>1348</v>
      </c>
    </row>
    <row r="26" spans="2:12" ht="15">
      <c r="B26" s="37" t="s">
        <v>1051</v>
      </c>
      <c r="C26" s="35" t="s">
        <v>1138</v>
      </c>
      <c r="E26" t="s">
        <v>1433</v>
      </c>
      <c r="F26" t="s">
        <v>1439</v>
      </c>
      <c r="G26" t="s">
        <v>1424</v>
      </c>
      <c r="H26" s="41" t="s">
        <v>1316</v>
      </c>
      <c r="J26" t="s">
        <v>1351</v>
      </c>
      <c r="L26" t="s">
        <v>1350</v>
      </c>
    </row>
    <row r="27" spans="2:12" ht="15">
      <c r="B27" s="40" t="s">
        <v>1038</v>
      </c>
      <c r="C27" s="35" t="s">
        <v>1121</v>
      </c>
      <c r="E27" t="s">
        <v>1432</v>
      </c>
      <c r="F27" t="s">
        <v>1440</v>
      </c>
      <c r="G27" t="s">
        <v>1425</v>
      </c>
      <c r="H27" s="41" t="s">
        <v>1323</v>
      </c>
      <c r="J27" t="s">
        <v>1357</v>
      </c>
      <c r="L27" t="s">
        <v>1356</v>
      </c>
    </row>
    <row r="28" spans="2:12" ht="15">
      <c r="B28" s="40" t="s">
        <v>1045</v>
      </c>
      <c r="C28" s="35" t="s">
        <v>1128</v>
      </c>
      <c r="E28" t="s">
        <v>1435</v>
      </c>
      <c r="F28" t="s">
        <v>1440</v>
      </c>
      <c r="G28" t="s">
        <v>1426</v>
      </c>
      <c r="H28" s="41" t="s">
        <v>1322</v>
      </c>
      <c r="J28" t="s">
        <v>1361</v>
      </c>
      <c r="L28" t="s">
        <v>1360</v>
      </c>
    </row>
    <row r="29" spans="2:12" ht="15">
      <c r="B29" s="40" t="s">
        <v>1027</v>
      </c>
      <c r="C29" s="35" t="s">
        <v>1119</v>
      </c>
      <c r="E29" t="s">
        <v>1436</v>
      </c>
      <c r="F29" t="s">
        <v>1439</v>
      </c>
      <c r="G29" t="s">
        <v>1429</v>
      </c>
      <c r="H29" s="41" t="s">
        <v>1317</v>
      </c>
      <c r="J29" t="s">
        <v>1363</v>
      </c>
      <c r="L29" t="s">
        <v>1362</v>
      </c>
    </row>
    <row r="30" spans="2:12" ht="15">
      <c r="B30" s="39" t="s">
        <v>1055</v>
      </c>
      <c r="C30" s="35" t="s">
        <v>1099</v>
      </c>
      <c r="E30" t="s">
        <v>1325</v>
      </c>
      <c r="F30" t="s">
        <v>1440</v>
      </c>
      <c r="G30" t="s">
        <v>1430</v>
      </c>
      <c r="H30" s="41" t="s">
        <v>1320</v>
      </c>
      <c r="J30" t="s">
        <v>1365</v>
      </c>
      <c r="L30" t="s">
        <v>1364</v>
      </c>
    </row>
    <row r="31" spans="2:12" ht="15">
      <c r="B31" s="39" t="s">
        <v>1547</v>
      </c>
      <c r="C31" s="35" t="s">
        <v>1548</v>
      </c>
      <c r="E31" t="s">
        <v>1437</v>
      </c>
      <c r="F31" t="s">
        <v>1440</v>
      </c>
      <c r="G31" t="s">
        <v>1431</v>
      </c>
      <c r="H31" s="41" t="s">
        <v>1321</v>
      </c>
      <c r="J31" t="s">
        <v>1367</v>
      </c>
      <c r="L31" t="s">
        <v>1366</v>
      </c>
    </row>
    <row r="32" spans="2:12" ht="15">
      <c r="B32" s="39" t="s">
        <v>1040</v>
      </c>
      <c r="C32" s="35" t="s">
        <v>1126</v>
      </c>
      <c r="E32" t="s">
        <v>1324</v>
      </c>
      <c r="F32" t="s">
        <v>1440</v>
      </c>
      <c r="G32" t="s">
        <v>1428</v>
      </c>
      <c r="H32" s="41" t="s">
        <v>1319</v>
      </c>
      <c r="J32" t="s">
        <v>1369</v>
      </c>
      <c r="L32" t="s">
        <v>1368</v>
      </c>
    </row>
    <row r="33" spans="2:12" ht="15">
      <c r="B33" s="40" t="s">
        <v>1033</v>
      </c>
      <c r="C33" s="35" t="s">
        <v>1142</v>
      </c>
      <c r="J33" t="s">
        <v>1371</v>
      </c>
      <c r="L33" t="s">
        <v>1370</v>
      </c>
    </row>
    <row r="34" spans="2:12" ht="15">
      <c r="B34" s="37" t="s">
        <v>1052</v>
      </c>
      <c r="C34" s="35" t="s">
        <v>1112</v>
      </c>
      <c r="J34" t="s">
        <v>1373</v>
      </c>
      <c r="L34" t="s">
        <v>1372</v>
      </c>
    </row>
    <row r="35" spans="2:12" ht="15">
      <c r="B35" s="36" t="s">
        <v>1031</v>
      </c>
      <c r="C35" s="35" t="s">
        <v>1108</v>
      </c>
      <c r="J35" t="s">
        <v>1375</v>
      </c>
      <c r="L35" t="s">
        <v>1374</v>
      </c>
    </row>
    <row r="36" spans="2:12" ht="15">
      <c r="B36" s="37" t="s">
        <v>1039</v>
      </c>
      <c r="C36" s="35" t="s">
        <v>1096</v>
      </c>
      <c r="J36" t="s">
        <v>1377</v>
      </c>
      <c r="L36" t="s">
        <v>1376</v>
      </c>
    </row>
    <row r="37" spans="2:12" ht="15">
      <c r="B37" s="37" t="s">
        <v>1037</v>
      </c>
      <c r="C37" s="35" t="s">
        <v>1116</v>
      </c>
      <c r="J37" t="s">
        <v>1379</v>
      </c>
      <c r="L37" t="s">
        <v>1378</v>
      </c>
    </row>
    <row r="38" spans="2:12" ht="15">
      <c r="B38" s="39" t="s">
        <v>1058</v>
      </c>
      <c r="C38" s="35" t="s">
        <v>1132</v>
      </c>
      <c r="J38" t="s">
        <v>1331</v>
      </c>
      <c r="L38" t="s">
        <v>1330</v>
      </c>
    </row>
    <row r="39" spans="2:12" ht="15">
      <c r="B39" s="36" t="s">
        <v>1030</v>
      </c>
      <c r="C39" s="35" t="s">
        <v>1097</v>
      </c>
    </row>
    <row r="40" spans="2:12" ht="15">
      <c r="B40" s="36" t="s">
        <v>1057</v>
      </c>
      <c r="C40" s="35" t="s">
        <v>1129</v>
      </c>
    </row>
    <row r="41" spans="2:12" ht="15">
      <c r="B41" s="40" t="s">
        <v>1064</v>
      </c>
      <c r="C41" s="35" t="s">
        <v>1137</v>
      </c>
    </row>
    <row r="42" spans="2:12" ht="15">
      <c r="B42" s="40" t="s">
        <v>1044</v>
      </c>
      <c r="C42" s="35" t="s">
        <v>1143</v>
      </c>
    </row>
    <row r="43" spans="2:12" ht="15">
      <c r="B43" s="40" t="s">
        <v>1042</v>
      </c>
      <c r="C43" s="35" t="s">
        <v>1141</v>
      </c>
    </row>
    <row r="44" spans="2:12" ht="15">
      <c r="B44" s="40" t="s">
        <v>1047</v>
      </c>
      <c r="C44" s="35" t="s">
        <v>1127</v>
      </c>
    </row>
    <row r="45" spans="2:12" ht="15">
      <c r="B45" s="40" t="s">
        <v>1060</v>
      </c>
      <c r="C45" s="35" t="s">
        <v>1133</v>
      </c>
    </row>
    <row r="46" spans="2:12" ht="15">
      <c r="B46" s="40" t="s">
        <v>1114</v>
      </c>
      <c r="C46" s="35" t="s">
        <v>1113</v>
      </c>
    </row>
    <row r="47" spans="2:12" ht="15">
      <c r="B47" s="40" t="s">
        <v>1135</v>
      </c>
      <c r="C47" s="35" t="s">
        <v>1134</v>
      </c>
    </row>
    <row r="48" spans="2:12" ht="15">
      <c r="B48" s="40" t="s">
        <v>1147</v>
      </c>
      <c r="C48" s="35" t="s">
        <v>1146</v>
      </c>
    </row>
    <row r="49" spans="3:3">
      <c r="C49" s="35"/>
    </row>
  </sheetData>
  <sortState xmlns:xlrd2="http://schemas.microsoft.com/office/spreadsheetml/2017/richdata2" ref="B3:C489">
    <sortCondition ref="B1"/>
  </sortState>
  <mergeCells count="4">
    <mergeCell ref="E2:G2"/>
    <mergeCell ref="E15:G15"/>
    <mergeCell ref="J12:K12"/>
    <mergeCell ref="E24:H24"/>
  </mergeCells>
  <hyperlinks>
    <hyperlink ref="G6" r:id="rId1" xr:uid="{00000000-0004-0000-0100-000000000000}"/>
    <hyperlink ref="F8" r:id="rId2" display="mailto:jeff@liverpool.ac.uk" xr:uid="{00000000-0004-0000-0100-000001000000}"/>
    <hyperlink ref="F17" r:id="rId3" display="mailto:srm56@liverpool.ac.uk" xr:uid="{00000000-0004-0000-0100-000002000000}"/>
    <hyperlink ref="F18" r:id="rId4" display="mailto:markb74@liverpool.ac.uk" xr:uid="{00000000-0004-0000-0100-000003000000}"/>
    <hyperlink ref="F7" r:id="rId5" display="mailto:clarkey@liverpool.ac.uk" xr:uid="{00000000-0004-0000-0100-000004000000}"/>
    <hyperlink ref="F19" r:id="rId6" display="mailto:johngill@liverpool.ac.uk" xr:uid="{00000000-0004-0000-0100-000005000000}"/>
    <hyperlink ref="F20" r:id="rId7" display="mailto:etr7241@liverpool.ac.uk" xr:uid="{00000000-0004-0000-0100-000006000000}"/>
    <hyperlink ref="F5" r:id="rId8" display="mailto:jowens@liverpool.ac.uk" xr:uid="{00000000-0004-0000-0100-000007000000}"/>
    <hyperlink ref="F4" r:id="rId9" display="mailto:richy@liverpool.ac.uk" xr:uid="{00000000-0004-0000-0100-000008000000}"/>
    <hyperlink ref="C36" r:id="rId10" display="mailto:ee0u61a9@liverpool.ac.uk" xr:uid="{00000000-0004-0000-0100-000009000000}"/>
    <hyperlink ref="C39" r:id="rId11" xr:uid="{00000000-0004-0000-0100-00000A000000}"/>
    <hyperlink ref="F6" r:id="rId12" display="mailto:graham@liverpool.ac.uk" xr:uid="{00000000-0004-0000-0100-00000B000000}"/>
    <hyperlink ref="C30" r:id="rId13" display="mailto:mraja@liverpool.ac.uk" xr:uid="{00000000-0004-0000-0100-00000C000000}"/>
    <hyperlink ref="C23" r:id="rId14" display="mailto:hoettges@liverpool.ac.uk" xr:uid="{00000000-0004-0000-0100-00000D000000}"/>
    <hyperlink ref="C8" r:id="rId15" display="mailto:dmc@liverpool.ac.uk" xr:uid="{00000000-0004-0000-0100-00000E000000}"/>
    <hyperlink ref="C17" r:id="rId16" display="mailto:ee05@liverpool.ac.uk" xr:uid="{00000000-0004-0000-0100-00000F000000}"/>
    <hyperlink ref="J4" r:id="rId17" display="mailto:jilla@liverpool.ac.uk" xr:uid="{00000000-0004-0000-0100-000010000000}"/>
    <hyperlink ref="F16" r:id="rId18" display="mailto:spike182@liverpool.ac.uk" xr:uid="{00000000-0004-0000-0100-000011000000}"/>
    <hyperlink ref="K2" r:id="rId19" display="mailto:eeecsfin@liverpool.ac.uk" xr:uid="{00000000-0004-0000-0100-000012000000}"/>
    <hyperlink ref="K3" r:id="rId20" display="mailto:eeecsfin@liverpool.ac.uk" xr:uid="{00000000-0004-0000-0100-000013000000}"/>
    <hyperlink ref="C35" r:id="rId21" display="mailto:ssk@liverpool.ac.uk" xr:uid="{00000000-0004-0000-0100-000014000000}"/>
    <hyperlink ref="C20" r:id="rId22" display="mailto:joe@liverpool.ac.uk" xr:uid="{00000000-0004-0000-0100-000015000000}"/>
    <hyperlink ref="J2" r:id="rId23" xr:uid="{00000000-0004-0000-0100-000016000000}"/>
    <hyperlink ref="C24" r:id="rId24" display="mailto:kmckay@liverpool.ac.uk" xr:uid="{00000000-0004-0000-0100-000017000000}"/>
    <hyperlink ref="C34" r:id="rId25" xr:uid="{00000000-0004-0000-0100-000018000000}"/>
    <hyperlink ref="C46" r:id="rId26" xr:uid="{00000000-0004-0000-0100-000019000000}"/>
    <hyperlink ref="C13" r:id="rId27" display="mailto:jbradley@liverpool.ac.uk" xr:uid="{00000000-0004-0000-0100-00001A000000}"/>
    <hyperlink ref="C37" r:id="rId28" display="mailto:ee63@liverpool.ac.uk" xr:uid="{00000000-0004-0000-0100-00001B000000}"/>
    <hyperlink ref="C11" r:id="rId29" xr:uid="{00000000-0004-0000-0100-00001C000000}"/>
    <hyperlink ref="C9" r:id="rId30" display="mailto:vzalinge@liverpool.ac.uk" xr:uid="{00000000-0004-0000-0100-00001D000000}"/>
    <hyperlink ref="C29" r:id="rId31" xr:uid="{00000000-0004-0000-0100-00001E000000}"/>
    <hyperlink ref="C21" r:id="rId32" xr:uid="{00000000-0004-0000-0100-00001F000000}"/>
    <hyperlink ref="C27" r:id="rId33" xr:uid="{00000000-0004-0000-0100-000020000000}"/>
    <hyperlink ref="C14" r:id="rId34" xr:uid="{00000000-0004-0000-0100-000021000000}"/>
    <hyperlink ref="C18" r:id="rId35" display="mailto:zhouj@liverpool.ac.uk" xr:uid="{00000000-0004-0000-0100-000022000000}"/>
    <hyperlink ref="C3" r:id="rId36" display="mailto:aliataby@liverpool.ac.uk" xr:uid="{00000000-0004-0000-0100-000023000000}"/>
    <hyperlink ref="C19" r:id="rId37" display="mailto:humph9ke@liverpool.ac.uk" xr:uid="{00000000-0004-0000-0100-000024000000}"/>
    <hyperlink ref="C32" r:id="rId38" xr:uid="{00000000-0004-0000-0100-000025000000}"/>
    <hyperlink ref="C44" r:id="rId39" display="mailto:y.c.shen@liverpool.ac.uk" xr:uid="{00000000-0004-0000-0100-000026000000}"/>
    <hyperlink ref="C28" r:id="rId40" xr:uid="{00000000-0004-0000-0100-000027000000}"/>
    <hyperlink ref="C40" r:id="rId41" display="mailto:wax@liverpool.ac.uk" xr:uid="{00000000-0004-0000-0100-000028000000}"/>
    <hyperlink ref="C22" r:id="rId42" xr:uid="{00000000-0004-0000-0100-000029000000}"/>
    <hyperlink ref="C2" r:id="rId43" xr:uid="{00000000-0004-0000-0100-00002A000000}"/>
    <hyperlink ref="C38" r:id="rId44" xr:uid="{00000000-0004-0000-0100-00002B000000}"/>
    <hyperlink ref="C45" r:id="rId45" xr:uid="{00000000-0004-0000-0100-00002C000000}"/>
    <hyperlink ref="C47" r:id="rId46" xr:uid="{00000000-0004-0000-0100-00002D000000}"/>
    <hyperlink ref="C16" r:id="rId47" xr:uid="{00000000-0004-0000-0100-00002E000000}"/>
    <hyperlink ref="C41" r:id="rId48" xr:uid="{00000000-0004-0000-0100-00002F000000}"/>
    <hyperlink ref="C26" r:id="rId49" xr:uid="{00000000-0004-0000-0100-000030000000}"/>
    <hyperlink ref="C10" r:id="rId50" xr:uid="{00000000-0004-0000-0100-000031000000}"/>
    <hyperlink ref="C12" r:id="rId51" xr:uid="{00000000-0004-0000-0100-000032000000}"/>
    <hyperlink ref="C43" r:id="rId52" xr:uid="{00000000-0004-0000-0100-000033000000}"/>
    <hyperlink ref="C33" r:id="rId53" xr:uid="{00000000-0004-0000-0100-000034000000}"/>
    <hyperlink ref="C42" r:id="rId54" xr:uid="{00000000-0004-0000-0100-000035000000}"/>
    <hyperlink ref="C5" r:id="rId55" xr:uid="{00000000-0004-0000-0100-000036000000}"/>
    <hyperlink ref="C6" r:id="rId56" xr:uid="{00000000-0004-0000-0100-000037000000}"/>
    <hyperlink ref="C48" r:id="rId57" xr:uid="{00000000-0004-0000-0100-000038000000}"/>
    <hyperlink ref="F9" r:id="rId58" xr:uid="{00000000-0004-0000-0100-000039000000}"/>
    <hyperlink ref="F3" r:id="rId59" xr:uid="{00000000-0004-0000-0100-00003A000000}"/>
    <hyperlink ref="F10" r:id="rId60" xr:uid="{00000000-0004-0000-0100-00003B000000}"/>
    <hyperlink ref="G9" r:id="rId61" xr:uid="{00000000-0004-0000-0100-00003C000000}"/>
    <hyperlink ref="G8" r:id="rId62" xr:uid="{00000000-0004-0000-0100-00003D000000}"/>
    <hyperlink ref="G10" r:id="rId63" xr:uid="{00000000-0004-0000-0100-00003E000000}"/>
    <hyperlink ref="G7" r:id="rId64" xr:uid="{00000000-0004-0000-0100-00003F000000}"/>
    <hyperlink ref="G5" r:id="rId65" xr:uid="{00000000-0004-0000-0100-000040000000}"/>
    <hyperlink ref="G4" r:id="rId66" xr:uid="{00000000-0004-0000-0100-000041000000}"/>
    <hyperlink ref="G3" r:id="rId67" xr:uid="{00000000-0004-0000-0100-000042000000}"/>
    <hyperlink ref="G16" r:id="rId68" display="mailto:spike182@liverpool.ac.uk" xr:uid="{00000000-0004-0000-0100-000043000000}"/>
    <hyperlink ref="G20" r:id="rId69" xr:uid="{00000000-0004-0000-0100-000044000000}"/>
    <hyperlink ref="G17" r:id="rId70" xr:uid="{00000000-0004-0000-0100-000045000000}"/>
    <hyperlink ref="G18" r:id="rId71" xr:uid="{00000000-0004-0000-0100-000046000000}"/>
    <hyperlink ref="G19" r:id="rId72" xr:uid="{00000000-0004-0000-0100-000047000000}"/>
    <hyperlink ref="J3" r:id="rId73" display="mailto:jamie.moran@liverpool.ac.uk" xr:uid="{00000000-0004-0000-0100-000048000000}"/>
    <hyperlink ref="C14" r:id="rId74" display="mailto:J.L.Williams@liverpool.ac.uk" xr:uid="{00000000-0004-0000-0100-000049000000}"/>
  </hyperlinks>
  <pageMargins left="0.7" right="0.7" top="0.75" bottom="0.75" header="0.3" footer="0.3"/>
  <pageSetup paperSize="9" orientation="portrait" r:id="rId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L784"/>
  <sheetViews>
    <sheetView topLeftCell="A79" workbookViewId="0">
      <selection activeCell="A90" sqref="A90:XFD90"/>
    </sheetView>
  </sheetViews>
  <sheetFormatPr baseColWidth="10" defaultColWidth="8.83203125" defaultRowHeight="14"/>
  <cols>
    <col min="1" max="1" width="12.33203125" customWidth="1"/>
    <col min="2" max="2" width="26.33203125" customWidth="1"/>
    <col min="4" max="4" width="26" customWidth="1"/>
    <col min="5" max="5" width="22.5" customWidth="1"/>
    <col min="6" max="6" width="29.1640625" customWidth="1"/>
    <col min="7" max="7" width="12" customWidth="1"/>
    <col min="8" max="8" width="16.5" customWidth="1"/>
    <col min="9" max="9" width="40.83203125" customWidth="1"/>
    <col min="10" max="10" width="46.6640625" customWidth="1"/>
    <col min="11" max="11" width="12.1640625" customWidth="1"/>
    <col min="12" max="12" width="6.83203125" customWidth="1"/>
  </cols>
  <sheetData>
    <row r="1" spans="1:12" ht="15" thickBot="1">
      <c r="B1" t="s">
        <v>1016</v>
      </c>
    </row>
    <row r="2" spans="1:12" ht="34.5" customHeight="1" thickBot="1">
      <c r="A2" s="15" t="s">
        <v>1006</v>
      </c>
      <c r="B2" s="15" t="s">
        <v>185</v>
      </c>
      <c r="C2" s="15" t="s">
        <v>1006</v>
      </c>
      <c r="D2" s="15" t="s">
        <v>189</v>
      </c>
      <c r="E2" s="15" t="s">
        <v>190</v>
      </c>
      <c r="F2" s="15" t="s">
        <v>191</v>
      </c>
      <c r="G2" s="15" t="s">
        <v>192</v>
      </c>
      <c r="H2" s="15" t="s">
        <v>193</v>
      </c>
      <c r="I2" s="15" t="s">
        <v>194</v>
      </c>
      <c r="J2" s="15" t="s">
        <v>195</v>
      </c>
      <c r="K2" s="15" t="s">
        <v>196</v>
      </c>
      <c r="L2" s="15" t="s">
        <v>197</v>
      </c>
    </row>
    <row r="3" spans="1:12" ht="15" thickBot="1">
      <c r="A3" s="16"/>
      <c r="B3" s="19"/>
      <c r="D3" s="16"/>
      <c r="E3" s="16"/>
      <c r="F3" s="16"/>
      <c r="G3" s="16"/>
      <c r="H3" s="16"/>
      <c r="I3" s="16"/>
      <c r="J3" s="16"/>
      <c r="K3" s="16"/>
      <c r="L3" s="16"/>
    </row>
    <row r="4" spans="1:12" s="18" customFormat="1" ht="31.5" customHeight="1" thickBot="1">
      <c r="A4" s="25"/>
      <c r="B4" s="26" t="s">
        <v>1018</v>
      </c>
      <c r="D4" s="25"/>
      <c r="E4" s="25"/>
      <c r="F4" s="25"/>
      <c r="G4" s="25"/>
      <c r="H4" s="25"/>
      <c r="I4" s="25"/>
      <c r="J4" s="25"/>
      <c r="K4" s="25"/>
      <c r="L4" s="25"/>
    </row>
    <row r="5" spans="1:12" ht="15" thickBot="1">
      <c r="A5" s="21" t="s">
        <v>1380</v>
      </c>
      <c r="B5" s="21" t="s">
        <v>1021</v>
      </c>
      <c r="C5" s="21">
        <v>35960</v>
      </c>
      <c r="D5" s="21" t="s">
        <v>289</v>
      </c>
      <c r="E5" s="21"/>
      <c r="F5" s="21" t="s">
        <v>1161</v>
      </c>
      <c r="G5" s="21" t="s">
        <v>219</v>
      </c>
      <c r="H5" s="21" t="s">
        <v>290</v>
      </c>
      <c r="I5" s="21" t="s">
        <v>1543</v>
      </c>
      <c r="J5" s="45" t="s">
        <v>1544</v>
      </c>
      <c r="K5" s="21" t="s">
        <v>1421</v>
      </c>
      <c r="L5" s="21" t="s">
        <v>207</v>
      </c>
    </row>
    <row r="6" spans="1:12" ht="15" thickBot="1">
      <c r="A6" s="21" t="s">
        <v>1381</v>
      </c>
      <c r="B6" s="21" t="s">
        <v>199</v>
      </c>
      <c r="C6" s="21">
        <v>1039</v>
      </c>
      <c r="D6" s="21" t="s">
        <v>200</v>
      </c>
      <c r="E6" s="21" t="s">
        <v>201</v>
      </c>
      <c r="F6" s="21" t="s">
        <v>1162</v>
      </c>
      <c r="G6" s="21" t="s">
        <v>219</v>
      </c>
      <c r="H6" s="21" t="s">
        <v>209</v>
      </c>
      <c r="I6" s="21" t="s">
        <v>1326</v>
      </c>
      <c r="J6" s="45" t="s">
        <v>1502</v>
      </c>
      <c r="K6" s="21" t="s">
        <v>1421</v>
      </c>
      <c r="L6" s="21" t="s">
        <v>207</v>
      </c>
    </row>
    <row r="7" spans="1:12" ht="15" thickBot="1">
      <c r="A7" s="21" t="s">
        <v>1382</v>
      </c>
      <c r="B7" s="21" t="s">
        <v>203</v>
      </c>
      <c r="C7" s="21">
        <v>1975</v>
      </c>
      <c r="D7" s="21" t="s">
        <v>204</v>
      </c>
      <c r="E7" s="21" t="s">
        <v>205</v>
      </c>
      <c r="F7" s="21" t="s">
        <v>1163</v>
      </c>
      <c r="G7" s="21" t="s">
        <v>219</v>
      </c>
      <c r="H7" s="21" t="s">
        <v>210</v>
      </c>
      <c r="I7" s="21" t="s">
        <v>206</v>
      </c>
      <c r="J7" s="45" t="s">
        <v>1503</v>
      </c>
      <c r="K7" s="21" t="s">
        <v>1421</v>
      </c>
      <c r="L7" s="21" t="s">
        <v>207</v>
      </c>
    </row>
    <row r="8" spans="1:12" ht="15" thickBot="1">
      <c r="A8" s="16"/>
      <c r="B8" s="24" t="s">
        <v>1019</v>
      </c>
      <c r="D8" s="16"/>
      <c r="E8" s="16"/>
      <c r="F8" s="16" t="s">
        <v>1156</v>
      </c>
      <c r="G8" s="16"/>
      <c r="H8" s="16"/>
      <c r="I8" s="16"/>
      <c r="J8" s="16"/>
      <c r="K8" s="16"/>
      <c r="L8" s="16"/>
    </row>
    <row r="9" spans="1:12" ht="15" thickBot="1">
      <c r="A9" s="22" t="s">
        <v>1383</v>
      </c>
      <c r="B9" s="22" t="s">
        <v>541</v>
      </c>
      <c r="C9" s="22"/>
      <c r="D9" s="22" t="s">
        <v>542</v>
      </c>
      <c r="E9" s="22"/>
      <c r="F9" s="22" t="s">
        <v>1164</v>
      </c>
      <c r="G9" s="22" t="s">
        <v>219</v>
      </c>
      <c r="H9" s="22" t="s">
        <v>543</v>
      </c>
      <c r="I9" s="22" t="s">
        <v>1524</v>
      </c>
      <c r="J9" s="42" t="s">
        <v>544</v>
      </c>
      <c r="K9" s="22" t="s">
        <v>1421</v>
      </c>
      <c r="L9" s="22" t="s">
        <v>207</v>
      </c>
    </row>
    <row r="10" spans="1:12" ht="15" thickBot="1">
      <c r="A10" s="22" t="s">
        <v>1384</v>
      </c>
      <c r="B10" s="22" t="s">
        <v>297</v>
      </c>
      <c r="C10" s="22"/>
      <c r="D10" s="22" t="s">
        <v>298</v>
      </c>
      <c r="E10" s="22"/>
      <c r="F10" s="22" t="s">
        <v>1165</v>
      </c>
      <c r="G10" s="22" t="s">
        <v>219</v>
      </c>
      <c r="H10" s="22" t="s">
        <v>1540</v>
      </c>
      <c r="I10" s="22" t="s">
        <v>299</v>
      </c>
      <c r="J10" s="42" t="s">
        <v>1504</v>
      </c>
      <c r="K10" s="22" t="s">
        <v>1421</v>
      </c>
      <c r="L10" s="22" t="s">
        <v>207</v>
      </c>
    </row>
    <row r="11" spans="1:12" ht="15" thickBot="1">
      <c r="A11" s="22" t="s">
        <v>1385</v>
      </c>
      <c r="B11" s="22" t="s">
        <v>754</v>
      </c>
      <c r="C11" s="22"/>
      <c r="D11" s="22" t="s">
        <v>755</v>
      </c>
      <c r="E11" s="22" t="s">
        <v>686</v>
      </c>
      <c r="F11" s="22" t="s">
        <v>1166</v>
      </c>
      <c r="G11" s="22" t="s">
        <v>219</v>
      </c>
      <c r="H11" s="22" t="s">
        <v>1541</v>
      </c>
      <c r="I11" s="22" t="s">
        <v>756</v>
      </c>
      <c r="J11" s="42" t="s">
        <v>757</v>
      </c>
      <c r="K11" s="22" t="s">
        <v>1421</v>
      </c>
      <c r="L11" s="22" t="s">
        <v>207</v>
      </c>
    </row>
    <row r="12" spans="1:12" ht="15" thickBot="1">
      <c r="A12" s="22" t="s">
        <v>1386</v>
      </c>
      <c r="B12" s="22" t="s">
        <v>287</v>
      </c>
      <c r="C12" s="22">
        <v>114023</v>
      </c>
      <c r="D12" s="23" t="s">
        <v>1024</v>
      </c>
      <c r="E12" s="23" t="s">
        <v>1023</v>
      </c>
      <c r="F12" s="22" t="s">
        <v>1167</v>
      </c>
      <c r="G12" s="22" t="s">
        <v>219</v>
      </c>
      <c r="H12" s="22" t="s">
        <v>288</v>
      </c>
      <c r="I12" s="22" t="s">
        <v>1022</v>
      </c>
      <c r="J12" s="42" t="s">
        <v>1456</v>
      </c>
      <c r="K12" s="22" t="s">
        <v>1421</v>
      </c>
      <c r="L12" s="22" t="s">
        <v>207</v>
      </c>
    </row>
    <row r="13" spans="1:12" ht="15" thickBot="1">
      <c r="A13" s="22" t="s">
        <v>1387</v>
      </c>
      <c r="B13" s="22" t="s">
        <v>369</v>
      </c>
      <c r="C13" s="22">
        <v>128265</v>
      </c>
      <c r="D13" s="22" t="s">
        <v>370</v>
      </c>
      <c r="E13" s="22" t="s">
        <v>280</v>
      </c>
      <c r="F13" s="22" t="s">
        <v>1168</v>
      </c>
      <c r="G13" s="22" t="s">
        <v>219</v>
      </c>
      <c r="H13" s="22" t="s">
        <v>371</v>
      </c>
      <c r="I13" s="22" t="s">
        <v>372</v>
      </c>
      <c r="J13" s="42" t="s">
        <v>373</v>
      </c>
      <c r="K13" s="22" t="s">
        <v>1421</v>
      </c>
      <c r="L13" s="22" t="s">
        <v>207</v>
      </c>
    </row>
    <row r="14" spans="1:12" ht="15" thickBot="1">
      <c r="A14" s="22" t="s">
        <v>1388</v>
      </c>
      <c r="B14" s="22" t="s">
        <v>562</v>
      </c>
      <c r="C14" s="22"/>
      <c r="D14" s="22" t="s">
        <v>563</v>
      </c>
      <c r="E14" s="22" t="s">
        <v>564</v>
      </c>
      <c r="F14" s="22" t="s">
        <v>1169</v>
      </c>
      <c r="G14" s="22" t="s">
        <v>219</v>
      </c>
      <c r="H14" s="22" t="s">
        <v>565</v>
      </c>
      <c r="I14" s="22" t="s">
        <v>566</v>
      </c>
      <c r="J14" s="42" t="s">
        <v>567</v>
      </c>
      <c r="K14" s="22" t="s">
        <v>1421</v>
      </c>
      <c r="L14" s="22" t="s">
        <v>207</v>
      </c>
    </row>
    <row r="15" spans="1:12" ht="15" thickBot="1">
      <c r="A15" s="22" t="s">
        <v>1389</v>
      </c>
      <c r="B15" s="22" t="s">
        <v>719</v>
      </c>
      <c r="C15" s="22"/>
      <c r="D15" s="22" t="s">
        <v>720</v>
      </c>
      <c r="E15" s="22" t="s">
        <v>721</v>
      </c>
      <c r="F15" s="22" t="s">
        <v>1170</v>
      </c>
      <c r="G15" s="22" t="s">
        <v>219</v>
      </c>
      <c r="H15" s="22" t="s">
        <v>722</v>
      </c>
      <c r="I15" s="22" t="s">
        <v>723</v>
      </c>
      <c r="J15" s="42" t="s">
        <v>724</v>
      </c>
      <c r="K15" s="22" t="s">
        <v>1421</v>
      </c>
      <c r="L15" s="22" t="s">
        <v>207</v>
      </c>
    </row>
    <row r="16" spans="1:12" ht="15" thickBot="1">
      <c r="A16" s="22" t="s">
        <v>1390</v>
      </c>
      <c r="B16" s="22" t="s">
        <v>432</v>
      </c>
      <c r="C16" s="22"/>
      <c r="D16" s="22" t="s">
        <v>433</v>
      </c>
      <c r="E16" s="22" t="s">
        <v>434</v>
      </c>
      <c r="F16" s="22" t="s">
        <v>1171</v>
      </c>
      <c r="G16" s="22" t="s">
        <v>219</v>
      </c>
      <c r="H16" s="22" t="s">
        <v>435</v>
      </c>
      <c r="I16" s="22" t="s">
        <v>1524</v>
      </c>
      <c r="J16" s="42" t="s">
        <v>1501</v>
      </c>
      <c r="K16" s="22" t="s">
        <v>1421</v>
      </c>
      <c r="L16" s="22" t="s">
        <v>207</v>
      </c>
    </row>
    <row r="17" spans="1:12" ht="15" thickBot="1">
      <c r="A17" s="22" t="s">
        <v>1391</v>
      </c>
      <c r="B17" s="22" t="s">
        <v>537</v>
      </c>
      <c r="C17" s="22"/>
      <c r="D17" s="22" t="s">
        <v>538</v>
      </c>
      <c r="E17" s="22" t="s">
        <v>339</v>
      </c>
      <c r="F17" s="22" t="s">
        <v>1172</v>
      </c>
      <c r="G17" s="22" t="s">
        <v>219</v>
      </c>
      <c r="H17" s="22" t="s">
        <v>539</v>
      </c>
      <c r="I17" s="22" t="s">
        <v>1524</v>
      </c>
      <c r="J17" s="42" t="s">
        <v>540</v>
      </c>
      <c r="K17" s="22" t="s">
        <v>1421</v>
      </c>
      <c r="L17" s="22" t="s">
        <v>207</v>
      </c>
    </row>
    <row r="18" spans="1:12" ht="15" thickBot="1">
      <c r="A18" s="22" t="s">
        <v>1392</v>
      </c>
      <c r="B18" s="22" t="s">
        <v>376</v>
      </c>
      <c r="C18" s="22"/>
      <c r="D18" s="22" t="s">
        <v>377</v>
      </c>
      <c r="E18" s="22" t="s">
        <v>378</v>
      </c>
      <c r="F18" s="22" t="s">
        <v>1173</v>
      </c>
      <c r="G18" s="22" t="s">
        <v>219</v>
      </c>
      <c r="H18" s="22" t="s">
        <v>379</v>
      </c>
      <c r="I18" s="22" t="s">
        <v>1524</v>
      </c>
      <c r="J18" s="42" t="s">
        <v>380</v>
      </c>
      <c r="K18" s="22" t="s">
        <v>1421</v>
      </c>
      <c r="L18" s="22" t="s">
        <v>207</v>
      </c>
    </row>
    <row r="19" spans="1:12" ht="15" thickBot="1">
      <c r="A19" s="22" t="s">
        <v>1393</v>
      </c>
      <c r="B19" s="22" t="s">
        <v>810</v>
      </c>
      <c r="C19" s="22"/>
      <c r="D19" s="22" t="s">
        <v>811</v>
      </c>
      <c r="E19" s="22" t="s">
        <v>198</v>
      </c>
      <c r="F19" s="22" t="s">
        <v>1174</v>
      </c>
      <c r="G19" s="22" t="s">
        <v>219</v>
      </c>
      <c r="H19" s="22" t="s">
        <v>812</v>
      </c>
      <c r="I19" s="22" t="s">
        <v>1542</v>
      </c>
      <c r="J19" s="42" t="s">
        <v>1505</v>
      </c>
      <c r="K19" s="22" t="s">
        <v>1421</v>
      </c>
      <c r="L19" s="22" t="s">
        <v>207</v>
      </c>
    </row>
    <row r="20" spans="1:12" ht="15" thickBot="1">
      <c r="A20" s="16"/>
      <c r="B20" s="16" t="s">
        <v>1020</v>
      </c>
      <c r="D20" s="16"/>
      <c r="E20" s="16"/>
      <c r="F20" s="16" t="s">
        <v>1156</v>
      </c>
      <c r="G20" s="16"/>
      <c r="H20" s="16"/>
      <c r="I20" s="16"/>
      <c r="J20" s="16"/>
      <c r="K20" s="16"/>
      <c r="L20" s="16"/>
    </row>
    <row r="21" spans="1:12" ht="15" thickBot="1">
      <c r="A21" s="16" t="s">
        <v>1394</v>
      </c>
      <c r="B21" s="16" t="s">
        <v>768</v>
      </c>
      <c r="C21" s="16">
        <v>140193</v>
      </c>
      <c r="D21" s="16" t="s">
        <v>769</v>
      </c>
      <c r="E21" s="16" t="s">
        <v>770</v>
      </c>
      <c r="F21" s="16" t="s">
        <v>1175</v>
      </c>
      <c r="G21" s="16" t="s">
        <v>219</v>
      </c>
      <c r="H21" s="16" t="s">
        <v>771</v>
      </c>
      <c r="I21" s="16" t="s">
        <v>772</v>
      </c>
      <c r="J21" s="17" t="s">
        <v>773</v>
      </c>
      <c r="K21" s="16" t="s">
        <v>1421</v>
      </c>
      <c r="L21" s="16" t="s">
        <v>207</v>
      </c>
    </row>
    <row r="22" spans="1:12" ht="15" thickBot="1">
      <c r="A22" s="16" t="s">
        <v>1395</v>
      </c>
      <c r="B22" s="16" t="s">
        <v>662</v>
      </c>
      <c r="C22" s="16">
        <v>125757</v>
      </c>
      <c r="D22" s="16" t="s">
        <v>663</v>
      </c>
      <c r="E22" s="16" t="s">
        <v>664</v>
      </c>
      <c r="F22" s="16" t="s">
        <v>1176</v>
      </c>
      <c r="G22" s="16" t="s">
        <v>219</v>
      </c>
      <c r="H22" s="16" t="s">
        <v>665</v>
      </c>
      <c r="I22" s="16" t="s">
        <v>666</v>
      </c>
      <c r="J22" s="17" t="s">
        <v>667</v>
      </c>
      <c r="K22" s="16" t="s">
        <v>1421</v>
      </c>
      <c r="L22" s="16" t="s">
        <v>207</v>
      </c>
    </row>
    <row r="23" spans="1:12" ht="15" thickBot="1">
      <c r="A23" s="16" t="s">
        <v>1396</v>
      </c>
      <c r="B23" s="16" t="s">
        <v>798</v>
      </c>
      <c r="C23" s="16"/>
      <c r="D23" s="16" t="s">
        <v>799</v>
      </c>
      <c r="E23" s="16" t="s">
        <v>800</v>
      </c>
      <c r="F23" s="16" t="s">
        <v>1177</v>
      </c>
      <c r="G23" s="16" t="s">
        <v>801</v>
      </c>
      <c r="H23" s="16" t="s">
        <v>802</v>
      </c>
      <c r="I23" s="16" t="s">
        <v>803</v>
      </c>
      <c r="J23" s="17" t="s">
        <v>804</v>
      </c>
      <c r="K23" s="16" t="s">
        <v>1421</v>
      </c>
      <c r="L23" s="16" t="s">
        <v>208</v>
      </c>
    </row>
    <row r="24" spans="1:12" ht="15" thickBot="1">
      <c r="A24" s="16" t="s">
        <v>1397</v>
      </c>
      <c r="B24" s="16" t="s">
        <v>969</v>
      </c>
      <c r="C24" s="16"/>
      <c r="D24" s="16" t="s">
        <v>970</v>
      </c>
      <c r="E24" s="16"/>
      <c r="F24" s="16" t="s">
        <v>1178</v>
      </c>
      <c r="G24" s="16" t="s">
        <v>971</v>
      </c>
      <c r="H24" s="16" t="s">
        <v>972</v>
      </c>
      <c r="I24" s="16" t="s">
        <v>973</v>
      </c>
      <c r="J24" s="17" t="s">
        <v>974</v>
      </c>
      <c r="K24" s="16" t="s">
        <v>1421</v>
      </c>
      <c r="L24" s="16" t="s">
        <v>207</v>
      </c>
    </row>
    <row r="25" spans="1:12" ht="15" thickBot="1">
      <c r="A25" s="16" t="s">
        <v>1398</v>
      </c>
      <c r="B25" s="16" t="s">
        <v>422</v>
      </c>
      <c r="C25" s="16">
        <v>2241</v>
      </c>
      <c r="D25" s="16" t="s">
        <v>423</v>
      </c>
      <c r="E25" s="16" t="s">
        <v>424</v>
      </c>
      <c r="F25" s="16" t="s">
        <v>1179</v>
      </c>
      <c r="G25" s="16" t="s">
        <v>219</v>
      </c>
      <c r="H25" s="16" t="s">
        <v>425</v>
      </c>
      <c r="I25" s="16" t="s">
        <v>1524</v>
      </c>
      <c r="J25" s="17" t="s">
        <v>1009</v>
      </c>
      <c r="K25" s="16" t="s">
        <v>1421</v>
      </c>
      <c r="L25" s="16" t="s">
        <v>207</v>
      </c>
    </row>
    <row r="26" spans="1:12" ht="15" thickBot="1">
      <c r="A26" s="16" t="s">
        <v>1399</v>
      </c>
      <c r="B26" s="16" t="s">
        <v>786</v>
      </c>
      <c r="C26" s="16"/>
      <c r="D26" s="16" t="s">
        <v>787</v>
      </c>
      <c r="E26" s="16" t="s">
        <v>788</v>
      </c>
      <c r="F26" s="16" t="s">
        <v>1180</v>
      </c>
      <c r="G26" s="16" t="s">
        <v>431</v>
      </c>
      <c r="H26" s="16" t="s">
        <v>789</v>
      </c>
      <c r="I26" s="16" t="s">
        <v>790</v>
      </c>
      <c r="J26" s="17" t="s">
        <v>791</v>
      </c>
      <c r="K26" s="16" t="s">
        <v>1421</v>
      </c>
      <c r="L26" s="16" t="s">
        <v>207</v>
      </c>
    </row>
    <row r="27" spans="1:12" ht="15" thickBot="1">
      <c r="A27" s="16" t="s">
        <v>1400</v>
      </c>
      <c r="B27" s="16" t="s">
        <v>581</v>
      </c>
      <c r="C27" s="16"/>
      <c r="D27" s="16" t="s">
        <v>582</v>
      </c>
      <c r="E27" s="16" t="s">
        <v>583</v>
      </c>
      <c r="F27" s="16" t="s">
        <v>1181</v>
      </c>
      <c r="G27" s="16" t="s">
        <v>219</v>
      </c>
      <c r="H27" s="16" t="s">
        <v>584</v>
      </c>
      <c r="I27" s="16" t="s">
        <v>1524</v>
      </c>
      <c r="J27" s="17" t="s">
        <v>1457</v>
      </c>
      <c r="K27" s="16" t="s">
        <v>1421</v>
      </c>
      <c r="L27" s="16" t="s">
        <v>207</v>
      </c>
    </row>
    <row r="28" spans="1:12" ht="15" thickBot="1">
      <c r="A28" s="16" t="s">
        <v>1401</v>
      </c>
      <c r="B28" s="16" t="s">
        <v>591</v>
      </c>
      <c r="C28" s="16"/>
      <c r="D28" s="16" t="s">
        <v>266</v>
      </c>
      <c r="E28" s="16" t="s">
        <v>592</v>
      </c>
      <c r="F28" s="16" t="s">
        <v>1182</v>
      </c>
      <c r="G28" s="16" t="s">
        <v>219</v>
      </c>
      <c r="H28" s="16" t="s">
        <v>593</v>
      </c>
      <c r="I28" s="16" t="s">
        <v>594</v>
      </c>
      <c r="J28" s="17" t="s">
        <v>1458</v>
      </c>
      <c r="K28" s="16" t="s">
        <v>1421</v>
      </c>
      <c r="L28" s="16" t="s">
        <v>207</v>
      </c>
    </row>
    <row r="29" spans="1:12" ht="15" thickBot="1">
      <c r="A29" s="16" t="s">
        <v>1402</v>
      </c>
      <c r="B29" s="16" t="s">
        <v>928</v>
      </c>
      <c r="C29" s="16"/>
      <c r="D29" s="16" t="s">
        <v>929</v>
      </c>
      <c r="E29" s="16" t="s">
        <v>930</v>
      </c>
      <c r="F29" s="16" t="s">
        <v>1183</v>
      </c>
      <c r="G29" s="16" t="s">
        <v>219</v>
      </c>
      <c r="H29" s="16" t="s">
        <v>931</v>
      </c>
      <c r="I29" s="16" t="s">
        <v>932</v>
      </c>
      <c r="J29" s="17" t="s">
        <v>933</v>
      </c>
      <c r="K29" s="16" t="s">
        <v>1421</v>
      </c>
      <c r="L29" s="16" t="s">
        <v>207</v>
      </c>
    </row>
    <row r="30" spans="1:12" ht="15" thickBot="1">
      <c r="A30" s="16" t="s">
        <v>1403</v>
      </c>
      <c r="B30" s="16" t="s">
        <v>269</v>
      </c>
      <c r="C30" s="16">
        <v>143913</v>
      </c>
      <c r="D30" s="16" t="s">
        <v>270</v>
      </c>
      <c r="E30" s="16" t="s">
        <v>271</v>
      </c>
      <c r="F30" s="16" t="s">
        <v>1184</v>
      </c>
      <c r="G30" s="16" t="s">
        <v>219</v>
      </c>
      <c r="H30" s="16" t="s">
        <v>272</v>
      </c>
      <c r="I30" s="16" t="s">
        <v>273</v>
      </c>
      <c r="J30" s="17" t="s">
        <v>1460</v>
      </c>
      <c r="K30" s="16" t="s">
        <v>1421</v>
      </c>
      <c r="L30" s="16" t="s">
        <v>207</v>
      </c>
    </row>
    <row r="31" spans="1:12" ht="15" thickBot="1">
      <c r="A31" s="16" t="s">
        <v>1404</v>
      </c>
      <c r="B31" s="16" t="s">
        <v>699</v>
      </c>
      <c r="C31" s="16">
        <v>127556</v>
      </c>
      <c r="D31" s="16" t="s">
        <v>700</v>
      </c>
      <c r="E31" s="16" t="s">
        <v>198</v>
      </c>
      <c r="F31" s="16" t="s">
        <v>1185</v>
      </c>
      <c r="G31" s="16" t="s">
        <v>431</v>
      </c>
      <c r="H31" s="16" t="s">
        <v>701</v>
      </c>
      <c r="I31" s="16" t="s">
        <v>702</v>
      </c>
      <c r="J31" s="17" t="s">
        <v>703</v>
      </c>
      <c r="K31" s="16" t="s">
        <v>1421</v>
      </c>
      <c r="L31" s="16" t="s">
        <v>207</v>
      </c>
    </row>
    <row r="32" spans="1:12" ht="15" thickBot="1">
      <c r="A32" s="16" t="s">
        <v>1405</v>
      </c>
      <c r="B32" s="16" t="s">
        <v>642</v>
      </c>
      <c r="C32" s="16"/>
      <c r="D32" s="16" t="s">
        <v>643</v>
      </c>
      <c r="E32" s="16" t="s">
        <v>644</v>
      </c>
      <c r="F32" s="16" t="s">
        <v>1186</v>
      </c>
      <c r="G32" s="16" t="s">
        <v>219</v>
      </c>
      <c r="H32" s="16" t="s">
        <v>645</v>
      </c>
      <c r="I32" s="16" t="s">
        <v>646</v>
      </c>
      <c r="J32" s="17" t="s">
        <v>1459</v>
      </c>
      <c r="K32" s="16" t="s">
        <v>1421</v>
      </c>
      <c r="L32" s="16" t="s">
        <v>207</v>
      </c>
    </row>
    <row r="33" spans="1:12" ht="15" thickBot="1">
      <c r="A33" s="16" t="s">
        <v>1406</v>
      </c>
      <c r="B33" s="16" t="s">
        <v>292</v>
      </c>
      <c r="C33" s="16">
        <v>45766</v>
      </c>
      <c r="D33" s="16" t="s">
        <v>293</v>
      </c>
      <c r="E33" s="16" t="s">
        <v>294</v>
      </c>
      <c r="F33" s="16" t="s">
        <v>1187</v>
      </c>
      <c r="G33" s="16" t="s">
        <v>219</v>
      </c>
      <c r="H33" s="16" t="s">
        <v>295</v>
      </c>
      <c r="I33" s="16" t="s">
        <v>296</v>
      </c>
      <c r="J33" s="17" t="s">
        <v>1508</v>
      </c>
      <c r="K33" s="16" t="s">
        <v>1421</v>
      </c>
      <c r="L33" s="16" t="s">
        <v>207</v>
      </c>
    </row>
    <row r="34" spans="1:12" ht="15" thickBot="1">
      <c r="A34" s="16" t="s">
        <v>1407</v>
      </c>
      <c r="B34" s="16" t="s">
        <v>571</v>
      </c>
      <c r="C34" s="16"/>
      <c r="D34" s="16" t="s">
        <v>572</v>
      </c>
      <c r="E34" s="16" t="s">
        <v>490</v>
      </c>
      <c r="F34" s="16" t="s">
        <v>1188</v>
      </c>
      <c r="G34" s="16" t="s">
        <v>219</v>
      </c>
      <c r="H34" s="16" t="s">
        <v>573</v>
      </c>
      <c r="I34" s="16" t="s">
        <v>574</v>
      </c>
      <c r="J34" s="17" t="s">
        <v>575</v>
      </c>
      <c r="K34" s="16" t="s">
        <v>1421</v>
      </c>
      <c r="L34" s="16" t="s">
        <v>207</v>
      </c>
    </row>
    <row r="35" spans="1:12" ht="15" thickBot="1">
      <c r="A35" s="16" t="s">
        <v>1408</v>
      </c>
      <c r="B35" s="16" t="s">
        <v>324</v>
      </c>
      <c r="C35" s="16"/>
      <c r="D35" s="16" t="s">
        <v>325</v>
      </c>
      <c r="E35" s="16" t="s">
        <v>326</v>
      </c>
      <c r="F35" s="16" t="s">
        <v>1189</v>
      </c>
      <c r="G35" s="16" t="s">
        <v>1012</v>
      </c>
      <c r="H35" s="16" t="s">
        <v>327</v>
      </c>
      <c r="I35" s="16" t="s">
        <v>328</v>
      </c>
      <c r="J35" s="17" t="s">
        <v>329</v>
      </c>
      <c r="K35" s="16" t="s">
        <v>1421</v>
      </c>
      <c r="L35" s="16" t="s">
        <v>207</v>
      </c>
    </row>
    <row r="36" spans="1:12" ht="15" thickBot="1">
      <c r="A36" s="16" t="s">
        <v>1409</v>
      </c>
      <c r="B36" s="16" t="s">
        <v>319</v>
      </c>
      <c r="C36" s="16"/>
      <c r="D36" s="16" t="s">
        <v>320</v>
      </c>
      <c r="E36" s="16"/>
      <c r="F36" s="16" t="s">
        <v>1190</v>
      </c>
      <c r="G36" s="16" t="s">
        <v>219</v>
      </c>
      <c r="H36" s="16" t="s">
        <v>321</v>
      </c>
      <c r="I36" s="16" t="s">
        <v>322</v>
      </c>
      <c r="J36" s="17" t="s">
        <v>1461</v>
      </c>
      <c r="K36" s="16" t="s">
        <v>1421</v>
      </c>
      <c r="L36" s="16" t="s">
        <v>207</v>
      </c>
    </row>
    <row r="37" spans="1:12" ht="15" thickBot="1">
      <c r="A37" s="16" t="s">
        <v>1410</v>
      </c>
      <c r="B37" s="16" t="s">
        <v>924</v>
      </c>
      <c r="C37" s="16"/>
      <c r="D37" s="16" t="s">
        <v>925</v>
      </c>
      <c r="E37" s="16" t="s">
        <v>227</v>
      </c>
      <c r="F37" s="16" t="s">
        <v>1191</v>
      </c>
      <c r="G37" s="16" t="s">
        <v>219</v>
      </c>
      <c r="H37" s="16" t="s">
        <v>926</v>
      </c>
      <c r="I37" s="16" t="s">
        <v>927</v>
      </c>
      <c r="J37" s="17" t="s">
        <v>1462</v>
      </c>
      <c r="K37" s="16" t="s">
        <v>1421</v>
      </c>
      <c r="L37" s="16" t="s">
        <v>207</v>
      </c>
    </row>
    <row r="38" spans="1:12" ht="15" thickBot="1">
      <c r="A38" s="16" t="s">
        <v>1411</v>
      </c>
      <c r="B38" s="16" t="s">
        <v>934</v>
      </c>
      <c r="C38" s="16"/>
      <c r="D38" s="16" t="s">
        <v>935</v>
      </c>
      <c r="E38" s="16" t="s">
        <v>936</v>
      </c>
      <c r="F38" s="16" t="s">
        <v>1192</v>
      </c>
      <c r="G38" s="16" t="s">
        <v>219</v>
      </c>
      <c r="H38" s="16" t="s">
        <v>937</v>
      </c>
      <c r="I38" s="16" t="s">
        <v>938</v>
      </c>
      <c r="J38" s="17" t="s">
        <v>1010</v>
      </c>
      <c r="K38" s="16" t="s">
        <v>1421</v>
      </c>
      <c r="L38" s="16" t="s">
        <v>207</v>
      </c>
    </row>
    <row r="39" spans="1:12" ht="15" thickBot="1">
      <c r="A39" s="16" t="s">
        <v>1412</v>
      </c>
      <c r="B39" s="16" t="s">
        <v>897</v>
      </c>
      <c r="C39" s="16"/>
      <c r="D39" s="16" t="s">
        <v>898</v>
      </c>
      <c r="E39" s="16" t="s">
        <v>899</v>
      </c>
      <c r="F39" s="16" t="s">
        <v>1193</v>
      </c>
      <c r="G39" s="16" t="s">
        <v>219</v>
      </c>
      <c r="H39" s="16" t="s">
        <v>900</v>
      </c>
      <c r="I39" s="16" t="s">
        <v>901</v>
      </c>
      <c r="J39" s="17" t="s">
        <v>902</v>
      </c>
      <c r="K39" s="16" t="s">
        <v>1421</v>
      </c>
      <c r="L39" s="16" t="s">
        <v>207</v>
      </c>
    </row>
    <row r="40" spans="1:12" ht="15" thickBot="1">
      <c r="A40" s="16" t="s">
        <v>1413</v>
      </c>
      <c r="B40" s="16" t="s">
        <v>264</v>
      </c>
      <c r="C40" s="16"/>
      <c r="D40" s="16" t="s">
        <v>265</v>
      </c>
      <c r="E40" s="16" t="s">
        <v>266</v>
      </c>
      <c r="F40" s="16" t="s">
        <v>1194</v>
      </c>
      <c r="G40" s="16" t="s">
        <v>219</v>
      </c>
      <c r="H40" s="16" t="s">
        <v>267</v>
      </c>
      <c r="I40" s="16" t="s">
        <v>268</v>
      </c>
      <c r="J40" s="17" t="s">
        <v>1463</v>
      </c>
      <c r="K40" s="16" t="s">
        <v>1421</v>
      </c>
      <c r="L40" s="16" t="s">
        <v>207</v>
      </c>
    </row>
    <row r="41" spans="1:12" ht="15" thickBot="1">
      <c r="A41" s="16" t="s">
        <v>220</v>
      </c>
      <c r="B41" s="16" t="s">
        <v>220</v>
      </c>
      <c r="C41" s="16">
        <v>826</v>
      </c>
      <c r="D41" s="16" t="s">
        <v>221</v>
      </c>
      <c r="E41" s="16" t="s">
        <v>222</v>
      </c>
      <c r="F41" s="16" t="s">
        <v>1195</v>
      </c>
      <c r="G41" s="16" t="s">
        <v>219</v>
      </c>
      <c r="H41" s="16" t="s">
        <v>223</v>
      </c>
      <c r="I41" s="16" t="s">
        <v>1524</v>
      </c>
      <c r="J41" s="44" t="s">
        <v>1011</v>
      </c>
      <c r="K41" s="16" t="s">
        <v>1421</v>
      </c>
      <c r="L41" s="16" t="s">
        <v>207</v>
      </c>
    </row>
    <row r="42" spans="1:12" ht="15" thickBot="1">
      <c r="A42" s="16" t="s">
        <v>1414</v>
      </c>
      <c r="B42" s="16" t="s">
        <v>877</v>
      </c>
      <c r="C42" s="16"/>
      <c r="D42" s="16" t="s">
        <v>878</v>
      </c>
      <c r="E42" s="16" t="s">
        <v>879</v>
      </c>
      <c r="F42" s="16" t="s">
        <v>1196</v>
      </c>
      <c r="G42" s="16" t="s">
        <v>219</v>
      </c>
      <c r="H42" s="16" t="s">
        <v>880</v>
      </c>
      <c r="I42" s="16" t="s">
        <v>881</v>
      </c>
      <c r="J42" s="49" t="s">
        <v>1511</v>
      </c>
      <c r="K42" s="16" t="s">
        <v>1421</v>
      </c>
      <c r="L42" s="16" t="s">
        <v>207</v>
      </c>
    </row>
    <row r="43" spans="1:12" ht="15" thickBot="1">
      <c r="A43" s="16" t="s">
        <v>1416</v>
      </c>
      <c r="B43" s="16" t="s">
        <v>944</v>
      </c>
      <c r="C43" s="16"/>
      <c r="D43" s="16" t="s">
        <v>945</v>
      </c>
      <c r="E43" s="16" t="s">
        <v>946</v>
      </c>
      <c r="F43" s="16" t="s">
        <v>1197</v>
      </c>
      <c r="G43" s="16" t="s">
        <v>219</v>
      </c>
      <c r="H43" s="16" t="s">
        <v>947</v>
      </c>
      <c r="I43" s="16" t="s">
        <v>1524</v>
      </c>
      <c r="J43" s="17" t="s">
        <v>948</v>
      </c>
      <c r="K43" s="16" t="s">
        <v>1421</v>
      </c>
      <c r="L43" s="16" t="s">
        <v>207</v>
      </c>
    </row>
    <row r="44" spans="1:12" ht="15" thickBot="1">
      <c r="A44" s="43" t="s">
        <v>1415</v>
      </c>
      <c r="B44" s="16" t="s">
        <v>545</v>
      </c>
      <c r="C44" s="16"/>
      <c r="D44" s="16" t="s">
        <v>546</v>
      </c>
      <c r="E44" s="16" t="s">
        <v>547</v>
      </c>
      <c r="F44" s="16" t="s">
        <v>1198</v>
      </c>
      <c r="G44" s="16" t="s">
        <v>219</v>
      </c>
      <c r="H44" s="16" t="s">
        <v>548</v>
      </c>
      <c r="I44" s="16" t="s">
        <v>549</v>
      </c>
      <c r="J44" s="17" t="s">
        <v>550</v>
      </c>
      <c r="K44" s="16" t="s">
        <v>1421</v>
      </c>
      <c r="L44" s="16" t="s">
        <v>207</v>
      </c>
    </row>
    <row r="45" spans="1:12" ht="15" thickBot="1">
      <c r="A45" s="16" t="s">
        <v>1417</v>
      </c>
      <c r="B45" s="16" t="s">
        <v>576</v>
      </c>
      <c r="C45" s="16"/>
      <c r="D45" s="16" t="s">
        <v>577</v>
      </c>
      <c r="E45" s="16"/>
      <c r="F45" s="16" t="s">
        <v>1199</v>
      </c>
      <c r="G45" s="16" t="s">
        <v>219</v>
      </c>
      <c r="H45" s="16" t="s">
        <v>578</v>
      </c>
      <c r="I45" s="16" t="s">
        <v>579</v>
      </c>
      <c r="J45" s="17" t="s">
        <v>580</v>
      </c>
      <c r="K45" s="16" t="s">
        <v>1421</v>
      </c>
      <c r="L45" s="16" t="s">
        <v>207</v>
      </c>
    </row>
    <row r="46" spans="1:12" ht="15" thickBot="1">
      <c r="A46" s="16" t="s">
        <v>1418</v>
      </c>
      <c r="B46" s="16" t="s">
        <v>413</v>
      </c>
      <c r="C46" s="16"/>
      <c r="D46" s="16" t="s">
        <v>414</v>
      </c>
      <c r="E46" s="16"/>
      <c r="F46" s="16" t="s">
        <v>1200</v>
      </c>
      <c r="G46" s="16" t="s">
        <v>219</v>
      </c>
      <c r="H46" s="16" t="s">
        <v>415</v>
      </c>
      <c r="I46" s="16" t="s">
        <v>1534</v>
      </c>
      <c r="J46" s="47" t="s">
        <v>1512</v>
      </c>
      <c r="K46" s="16" t="s">
        <v>1421</v>
      </c>
      <c r="L46" s="16" t="s">
        <v>207</v>
      </c>
    </row>
    <row r="47" spans="1:12" ht="15" thickBot="1">
      <c r="A47" s="16" t="s">
        <v>1419</v>
      </c>
      <c r="B47" s="16" t="s">
        <v>680</v>
      </c>
      <c r="C47" s="16"/>
      <c r="D47" s="16" t="s">
        <v>681</v>
      </c>
      <c r="E47" s="16" t="s">
        <v>682</v>
      </c>
      <c r="F47" s="16" t="s">
        <v>1201</v>
      </c>
      <c r="G47" s="16" t="s">
        <v>219</v>
      </c>
      <c r="H47" s="16" t="s">
        <v>683</v>
      </c>
      <c r="I47" s="16" t="s">
        <v>684</v>
      </c>
      <c r="J47" s="17" t="s">
        <v>685</v>
      </c>
      <c r="K47" s="16" t="s">
        <v>1421</v>
      </c>
      <c r="L47" s="16" t="s">
        <v>207</v>
      </c>
    </row>
    <row r="48" spans="1:12" ht="15" thickBot="1">
      <c r="A48" s="16" t="s">
        <v>1420</v>
      </c>
      <c r="B48" s="16" t="s">
        <v>491</v>
      </c>
      <c r="C48" s="16">
        <v>87850</v>
      </c>
      <c r="D48" s="16" t="s">
        <v>492</v>
      </c>
      <c r="E48" s="16" t="s">
        <v>493</v>
      </c>
      <c r="F48" s="16" t="s">
        <v>1202</v>
      </c>
      <c r="G48" s="16" t="s">
        <v>219</v>
      </c>
      <c r="H48" s="16" t="s">
        <v>494</v>
      </c>
      <c r="I48" s="16" t="s">
        <v>495</v>
      </c>
      <c r="J48" s="17" t="s">
        <v>496</v>
      </c>
      <c r="K48" s="16" t="s">
        <v>1421</v>
      </c>
      <c r="L48" s="16" t="s">
        <v>207</v>
      </c>
    </row>
    <row r="49" spans="1:12" ht="15" thickBot="1">
      <c r="A49" s="16" t="s">
        <v>1442</v>
      </c>
      <c r="B49" s="16" t="s">
        <v>513</v>
      </c>
      <c r="C49" s="16"/>
      <c r="D49" s="16" t="s">
        <v>227</v>
      </c>
      <c r="E49" s="16" t="s">
        <v>323</v>
      </c>
      <c r="F49" s="16" t="s">
        <v>1203</v>
      </c>
      <c r="G49" s="16" t="s">
        <v>219</v>
      </c>
      <c r="H49" s="16" t="s">
        <v>514</v>
      </c>
      <c r="I49" s="16" t="s">
        <v>515</v>
      </c>
      <c r="J49" s="47" t="s">
        <v>1513</v>
      </c>
      <c r="K49" s="16" t="s">
        <v>1421</v>
      </c>
      <c r="L49" s="16" t="s">
        <v>207</v>
      </c>
    </row>
    <row r="50" spans="1:12" ht="15" thickBot="1">
      <c r="A50" s="16" t="s">
        <v>1443</v>
      </c>
      <c r="B50" s="16" t="s">
        <v>872</v>
      </c>
      <c r="C50" s="16"/>
      <c r="D50" s="16" t="s">
        <v>873</v>
      </c>
      <c r="E50" s="16"/>
      <c r="F50" s="16" t="s">
        <v>1204</v>
      </c>
      <c r="G50" s="16" t="s">
        <v>219</v>
      </c>
      <c r="H50" s="16" t="s">
        <v>874</v>
      </c>
      <c r="I50" s="16" t="s">
        <v>875</v>
      </c>
      <c r="J50" s="17" t="s">
        <v>876</v>
      </c>
      <c r="K50" s="16" t="s">
        <v>1421</v>
      </c>
      <c r="L50" s="16" t="s">
        <v>207</v>
      </c>
    </row>
    <row r="51" spans="1:12" ht="15" thickBot="1">
      <c r="A51" s="16" t="s">
        <v>1444</v>
      </c>
      <c r="B51" s="16" t="s">
        <v>503</v>
      </c>
      <c r="C51" s="16">
        <v>106528</v>
      </c>
      <c r="D51" s="16" t="s">
        <v>504</v>
      </c>
      <c r="E51" s="16" t="s">
        <v>505</v>
      </c>
      <c r="F51" s="16" t="s">
        <v>1205</v>
      </c>
      <c r="G51" s="16" t="s">
        <v>219</v>
      </c>
      <c r="H51" s="16" t="s">
        <v>506</v>
      </c>
      <c r="I51" s="16" t="s">
        <v>507</v>
      </c>
      <c r="J51" s="17" t="s">
        <v>508</v>
      </c>
      <c r="K51" s="16" t="s">
        <v>1421</v>
      </c>
      <c r="L51" s="16" t="s">
        <v>207</v>
      </c>
    </row>
    <row r="52" spans="1:12" ht="15" thickBot="1">
      <c r="A52" s="16" t="s">
        <v>1445</v>
      </c>
      <c r="B52" s="16" t="s">
        <v>692</v>
      </c>
      <c r="C52" s="16"/>
      <c r="D52" s="16" t="s">
        <v>693</v>
      </c>
      <c r="E52" s="16" t="s">
        <v>694</v>
      </c>
      <c r="F52" s="16" t="s">
        <v>1206</v>
      </c>
      <c r="G52" s="16" t="s">
        <v>695</v>
      </c>
      <c r="H52" s="16" t="s">
        <v>696</v>
      </c>
      <c r="I52" s="16" t="s">
        <v>697</v>
      </c>
      <c r="J52" s="17" t="s">
        <v>698</v>
      </c>
      <c r="K52" s="16" t="s">
        <v>1423</v>
      </c>
      <c r="L52" s="16" t="s">
        <v>208</v>
      </c>
    </row>
    <row r="53" spans="1:12" ht="15" thickBot="1">
      <c r="A53" s="16" t="s">
        <v>1446</v>
      </c>
      <c r="B53" s="16" t="s">
        <v>865</v>
      </c>
      <c r="C53" s="16"/>
      <c r="D53" s="16" t="s">
        <v>866</v>
      </c>
      <c r="E53" s="16" t="s">
        <v>867</v>
      </c>
      <c r="F53" s="16" t="s">
        <v>1538</v>
      </c>
      <c r="G53" s="16" t="s">
        <v>868</v>
      </c>
      <c r="H53" s="16" t="s">
        <v>869</v>
      </c>
      <c r="I53" s="16" t="s">
        <v>870</v>
      </c>
      <c r="J53" s="17" t="s">
        <v>871</v>
      </c>
      <c r="K53" s="16" t="s">
        <v>1421</v>
      </c>
      <c r="L53" s="16" t="s">
        <v>207</v>
      </c>
    </row>
    <row r="54" spans="1:12" ht="15" thickBot="1">
      <c r="A54" s="16" t="s">
        <v>1447</v>
      </c>
      <c r="B54" s="16" t="s">
        <v>516</v>
      </c>
      <c r="C54" s="16"/>
      <c r="D54" s="16" t="s">
        <v>517</v>
      </c>
      <c r="E54" s="16" t="s">
        <v>518</v>
      </c>
      <c r="F54" s="16" t="s">
        <v>1207</v>
      </c>
      <c r="G54" s="16" t="s">
        <v>219</v>
      </c>
      <c r="H54" s="16" t="s">
        <v>519</v>
      </c>
      <c r="I54" s="16" t="s">
        <v>1524</v>
      </c>
      <c r="J54" s="17" t="s">
        <v>520</v>
      </c>
      <c r="K54" s="16" t="s">
        <v>1421</v>
      </c>
      <c r="L54" s="16" t="s">
        <v>207</v>
      </c>
    </row>
    <row r="55" spans="1:12" ht="15" thickBot="1">
      <c r="A55" s="16" t="s">
        <v>1448</v>
      </c>
      <c r="B55" s="16" t="s">
        <v>1008</v>
      </c>
      <c r="C55" s="16"/>
      <c r="D55" s="16" t="s">
        <v>850</v>
      </c>
      <c r="E55" s="16" t="s">
        <v>851</v>
      </c>
      <c r="F55" s="16" t="s">
        <v>1208</v>
      </c>
      <c r="G55" s="16" t="s">
        <v>852</v>
      </c>
      <c r="H55" s="16" t="s">
        <v>853</v>
      </c>
      <c r="I55" s="16" t="s">
        <v>854</v>
      </c>
      <c r="J55" s="17" t="s">
        <v>1464</v>
      </c>
      <c r="K55" s="16" t="s">
        <v>1423</v>
      </c>
      <c r="L55" s="16" t="s">
        <v>207</v>
      </c>
    </row>
    <row r="56" spans="1:12" ht="15" thickBot="1">
      <c r="A56" s="16" t="s">
        <v>1449</v>
      </c>
      <c r="B56" s="16" t="s">
        <v>611</v>
      </c>
      <c r="C56" s="16"/>
      <c r="D56" s="16" t="s">
        <v>612</v>
      </c>
      <c r="E56" s="16"/>
      <c r="F56" s="16" t="s">
        <v>1209</v>
      </c>
      <c r="G56" s="16" t="s">
        <v>219</v>
      </c>
      <c r="H56" s="16" t="s">
        <v>613</v>
      </c>
      <c r="I56" s="16" t="s">
        <v>614</v>
      </c>
      <c r="J56" s="17" t="s">
        <v>1465</v>
      </c>
      <c r="K56" s="16" t="s">
        <v>1421</v>
      </c>
      <c r="L56" s="16" t="s">
        <v>207</v>
      </c>
    </row>
    <row r="57" spans="1:12" ht="15" thickBot="1">
      <c r="A57" s="16" t="s">
        <v>600</v>
      </c>
      <c r="B57" s="16" t="s">
        <v>600</v>
      </c>
      <c r="C57" s="16"/>
      <c r="D57" s="16" t="s">
        <v>601</v>
      </c>
      <c r="E57" s="16" t="s">
        <v>602</v>
      </c>
      <c r="F57" s="16" t="s">
        <v>1210</v>
      </c>
      <c r="G57" s="16" t="s">
        <v>219</v>
      </c>
      <c r="H57" s="16" t="s">
        <v>603</v>
      </c>
      <c r="I57" s="16" t="s">
        <v>604</v>
      </c>
      <c r="J57" s="17" t="s">
        <v>605</v>
      </c>
      <c r="K57" s="16" t="s">
        <v>1421</v>
      </c>
      <c r="L57" s="16" t="s">
        <v>207</v>
      </c>
    </row>
    <row r="58" spans="1:12" ht="15" thickBot="1">
      <c r="A58" s="16" t="s">
        <v>1450</v>
      </c>
      <c r="B58" s="16" t="s">
        <v>615</v>
      </c>
      <c r="C58" s="16"/>
      <c r="D58" s="16" t="s">
        <v>616</v>
      </c>
      <c r="E58" s="16" t="s">
        <v>617</v>
      </c>
      <c r="F58" s="16" t="s">
        <v>1211</v>
      </c>
      <c r="G58" s="16" t="s">
        <v>259</v>
      </c>
      <c r="H58" s="16" t="s">
        <v>618</v>
      </c>
      <c r="I58" s="16" t="s">
        <v>619</v>
      </c>
      <c r="J58" s="17" t="s">
        <v>1466</v>
      </c>
      <c r="K58" s="16" t="s">
        <v>1422</v>
      </c>
      <c r="L58" s="16" t="s">
        <v>207</v>
      </c>
    </row>
    <row r="59" spans="1:12" ht="15" thickBot="1">
      <c r="A59" s="16" t="s">
        <v>484</v>
      </c>
      <c r="B59" s="16" t="s">
        <v>484</v>
      </c>
      <c r="C59" s="16"/>
      <c r="D59" s="16" t="s">
        <v>485</v>
      </c>
      <c r="E59" s="16"/>
      <c r="F59" s="16" t="s">
        <v>1212</v>
      </c>
      <c r="G59" s="16" t="s">
        <v>219</v>
      </c>
      <c r="H59" s="16" t="s">
        <v>486</v>
      </c>
      <c r="I59" s="16" t="s">
        <v>487</v>
      </c>
      <c r="J59" s="17" t="s">
        <v>488</v>
      </c>
      <c r="K59" s="16" t="s">
        <v>1421</v>
      </c>
      <c r="L59" s="16" t="s">
        <v>207</v>
      </c>
    </row>
    <row r="60" spans="1:12" ht="15" thickBot="1">
      <c r="A60" s="16" t="s">
        <v>1451</v>
      </c>
      <c r="B60" s="16" t="s">
        <v>792</v>
      </c>
      <c r="C60" s="16"/>
      <c r="D60" s="16" t="s">
        <v>793</v>
      </c>
      <c r="E60" s="16" t="s">
        <v>794</v>
      </c>
      <c r="F60" s="16" t="s">
        <v>1213</v>
      </c>
      <c r="G60" s="16" t="s">
        <v>219</v>
      </c>
      <c r="H60" s="16" t="s">
        <v>795</v>
      </c>
      <c r="I60" s="16" t="s">
        <v>796</v>
      </c>
      <c r="J60" s="17" t="s">
        <v>797</v>
      </c>
      <c r="K60" s="16" t="s">
        <v>1421</v>
      </c>
      <c r="L60" s="16" t="s">
        <v>207</v>
      </c>
    </row>
    <row r="61" spans="1:12" ht="15" thickBot="1">
      <c r="A61" s="16" t="s">
        <v>1452</v>
      </c>
      <c r="B61" s="16" t="s">
        <v>232</v>
      </c>
      <c r="C61" s="16"/>
      <c r="D61" s="16" t="s">
        <v>233</v>
      </c>
      <c r="E61" s="16" t="s">
        <v>234</v>
      </c>
      <c r="F61" s="16" t="s">
        <v>1214</v>
      </c>
      <c r="G61" s="16" t="s">
        <v>219</v>
      </c>
      <c r="H61" s="16" t="s">
        <v>235</v>
      </c>
      <c r="I61" s="16" t="s">
        <v>236</v>
      </c>
      <c r="J61" s="17" t="s">
        <v>1469</v>
      </c>
      <c r="K61" s="16" t="s">
        <v>1421</v>
      </c>
      <c r="L61" s="16" t="s">
        <v>207</v>
      </c>
    </row>
    <row r="62" spans="1:12" ht="15" thickBot="1">
      <c r="A62" s="16" t="s">
        <v>1453</v>
      </c>
      <c r="B62" s="16" t="s">
        <v>300</v>
      </c>
      <c r="C62" s="16"/>
      <c r="D62" s="16" t="s">
        <v>301</v>
      </c>
      <c r="E62" s="16" t="s">
        <v>302</v>
      </c>
      <c r="F62" s="16" t="s">
        <v>1215</v>
      </c>
      <c r="G62" s="16" t="s">
        <v>219</v>
      </c>
      <c r="H62" s="16" t="s">
        <v>303</v>
      </c>
      <c r="I62" s="16" t="s">
        <v>1530</v>
      </c>
      <c r="J62" s="17" t="s">
        <v>1468</v>
      </c>
      <c r="K62" s="16" t="s">
        <v>1421</v>
      </c>
      <c r="L62" s="16" t="s">
        <v>207</v>
      </c>
    </row>
    <row r="63" spans="1:12" ht="15" thickBot="1">
      <c r="A63" s="16" t="s">
        <v>1454</v>
      </c>
      <c r="B63" s="16" t="s">
        <v>237</v>
      </c>
      <c r="C63" s="16"/>
      <c r="D63" s="16" t="s">
        <v>238</v>
      </c>
      <c r="E63" s="16" t="s">
        <v>239</v>
      </c>
      <c r="F63" s="16" t="s">
        <v>1216</v>
      </c>
      <c r="G63" s="16" t="s">
        <v>219</v>
      </c>
      <c r="H63" s="16" t="s">
        <v>240</v>
      </c>
      <c r="I63" s="16" t="s">
        <v>241</v>
      </c>
      <c r="J63" s="17" t="s">
        <v>1498</v>
      </c>
      <c r="K63" s="16" t="s">
        <v>1421</v>
      </c>
      <c r="L63" s="16" t="s">
        <v>207</v>
      </c>
    </row>
    <row r="64" spans="1:12" ht="15" thickBot="1">
      <c r="A64" s="16" t="s">
        <v>1455</v>
      </c>
      <c r="B64" s="16" t="s">
        <v>253</v>
      </c>
      <c r="C64" s="16">
        <v>9147</v>
      </c>
      <c r="D64" s="16" t="s">
        <v>254</v>
      </c>
      <c r="E64" s="16" t="s">
        <v>255</v>
      </c>
      <c r="F64" s="16" t="s">
        <v>1217</v>
      </c>
      <c r="G64" s="16" t="s">
        <v>219</v>
      </c>
      <c r="H64" s="16" t="s">
        <v>256</v>
      </c>
      <c r="I64" s="16" t="s">
        <v>257</v>
      </c>
      <c r="J64" s="17" t="s">
        <v>258</v>
      </c>
      <c r="K64" s="16" t="s">
        <v>1421</v>
      </c>
      <c r="L64" s="16" t="s">
        <v>207</v>
      </c>
    </row>
    <row r="65" spans="1:12" ht="15" thickBot="1">
      <c r="A65" s="16">
        <v>348</v>
      </c>
      <c r="B65" s="16" t="s">
        <v>758</v>
      </c>
      <c r="C65" s="16"/>
      <c r="D65" s="16" t="s">
        <v>759</v>
      </c>
      <c r="E65" s="16"/>
      <c r="F65" s="16" t="s">
        <v>1218</v>
      </c>
      <c r="G65" s="16" t="s">
        <v>219</v>
      </c>
      <c r="H65" s="16" t="s">
        <v>760</v>
      </c>
      <c r="I65" s="16" t="s">
        <v>761</v>
      </c>
      <c r="J65" s="47" t="s">
        <v>1514</v>
      </c>
      <c r="K65" s="16" t="s">
        <v>1421</v>
      </c>
      <c r="L65" s="16" t="s">
        <v>207</v>
      </c>
    </row>
    <row r="66" spans="1:12" ht="15" thickBot="1">
      <c r="A66" s="16">
        <v>330</v>
      </c>
      <c r="B66" s="16" t="s">
        <v>710</v>
      </c>
      <c r="C66" s="16"/>
      <c r="D66" s="16" t="s">
        <v>283</v>
      </c>
      <c r="E66" s="16" t="s">
        <v>352</v>
      </c>
      <c r="F66" s="16" t="s">
        <v>1219</v>
      </c>
      <c r="G66" s="16" t="s">
        <v>291</v>
      </c>
      <c r="H66" s="16" t="s">
        <v>711</v>
      </c>
      <c r="I66" s="16" t="s">
        <v>1524</v>
      </c>
      <c r="J66" s="17" t="s">
        <v>712</v>
      </c>
      <c r="K66" s="16" t="s">
        <v>1421</v>
      </c>
      <c r="L66" s="16" t="s">
        <v>207</v>
      </c>
    </row>
    <row r="67" spans="1:12" ht="15" thickBot="1">
      <c r="A67" s="16">
        <v>282</v>
      </c>
      <c r="B67" s="16" t="s">
        <v>521</v>
      </c>
      <c r="C67" s="16"/>
      <c r="D67" s="16" t="s">
        <v>522</v>
      </c>
      <c r="E67" s="16" t="s">
        <v>523</v>
      </c>
      <c r="F67" s="16" t="s">
        <v>1220</v>
      </c>
      <c r="G67" s="16" t="s">
        <v>219</v>
      </c>
      <c r="H67" s="16" t="s">
        <v>524</v>
      </c>
      <c r="I67" s="16" t="s">
        <v>525</v>
      </c>
      <c r="J67" s="17" t="s">
        <v>1500</v>
      </c>
      <c r="K67" s="16" t="s">
        <v>1421</v>
      </c>
      <c r="L67" s="16" t="s">
        <v>207</v>
      </c>
    </row>
    <row r="68" spans="1:12" ht="15" thickBot="1">
      <c r="A68" s="16">
        <v>135</v>
      </c>
      <c r="B68" s="16" t="s">
        <v>314</v>
      </c>
      <c r="C68" s="16"/>
      <c r="D68" s="16" t="s">
        <v>315</v>
      </c>
      <c r="E68" s="16" t="s">
        <v>316</v>
      </c>
      <c r="F68" s="16" t="s">
        <v>1539</v>
      </c>
      <c r="G68" s="16" t="s">
        <v>219</v>
      </c>
      <c r="H68" s="16" t="s">
        <v>317</v>
      </c>
      <c r="I68" s="16" t="s">
        <v>318</v>
      </c>
      <c r="J68" s="17" t="s">
        <v>1470</v>
      </c>
      <c r="K68" s="16" t="s">
        <v>1421</v>
      </c>
      <c r="L68" s="16" t="s">
        <v>207</v>
      </c>
    </row>
    <row r="69" spans="1:12" ht="15" thickBot="1">
      <c r="A69" s="16">
        <v>238</v>
      </c>
      <c r="B69" s="16" t="s">
        <v>436</v>
      </c>
      <c r="C69" s="16"/>
      <c r="D69" s="16" t="s">
        <v>437</v>
      </c>
      <c r="E69" s="16" t="s">
        <v>438</v>
      </c>
      <c r="F69" s="16" t="s">
        <v>1221</v>
      </c>
      <c r="G69" s="16" t="s">
        <v>219</v>
      </c>
      <c r="H69" s="16" t="s">
        <v>439</v>
      </c>
      <c r="I69" s="16" t="s">
        <v>1524</v>
      </c>
      <c r="J69" s="17" t="s">
        <v>1471</v>
      </c>
      <c r="K69" s="16" t="s">
        <v>1421</v>
      </c>
      <c r="L69" s="16" t="s">
        <v>207</v>
      </c>
    </row>
    <row r="70" spans="1:12" ht="15" thickBot="1">
      <c r="A70" s="16">
        <v>187</v>
      </c>
      <c r="B70" s="16" t="s">
        <v>374</v>
      </c>
      <c r="C70" s="16"/>
      <c r="D70" s="16" t="s">
        <v>247</v>
      </c>
      <c r="E70" s="16"/>
      <c r="F70" s="16" t="s">
        <v>1222</v>
      </c>
      <c r="G70" s="16" t="s">
        <v>219</v>
      </c>
      <c r="H70" s="16" t="s">
        <v>375</v>
      </c>
      <c r="I70" s="16" t="s">
        <v>1531</v>
      </c>
      <c r="J70" s="17" t="s">
        <v>1472</v>
      </c>
      <c r="K70" s="16" t="s">
        <v>1421</v>
      </c>
      <c r="L70" s="16" t="s">
        <v>207</v>
      </c>
    </row>
    <row r="71" spans="1:12" ht="15" thickBot="1">
      <c r="A71" s="16">
        <v>311</v>
      </c>
      <c r="B71" s="16" t="s">
        <v>626</v>
      </c>
      <c r="C71" s="16"/>
      <c r="D71" s="16" t="s">
        <v>627</v>
      </c>
      <c r="E71" s="16" t="s">
        <v>628</v>
      </c>
      <c r="F71" s="16" t="s">
        <v>1223</v>
      </c>
      <c r="G71" s="16" t="s">
        <v>219</v>
      </c>
      <c r="H71" s="16" t="s">
        <v>629</v>
      </c>
      <c r="I71" s="16" t="s">
        <v>630</v>
      </c>
      <c r="J71" s="17" t="s">
        <v>1467</v>
      </c>
      <c r="K71" s="16" t="s">
        <v>1421</v>
      </c>
      <c r="L71" s="16" t="s">
        <v>207</v>
      </c>
    </row>
    <row r="72" spans="1:12" ht="15" thickBot="1">
      <c r="A72" s="16">
        <v>257</v>
      </c>
      <c r="B72" s="16" t="s">
        <v>479</v>
      </c>
      <c r="C72" s="16"/>
      <c r="D72" s="16" t="s">
        <v>480</v>
      </c>
      <c r="E72" s="16" t="s">
        <v>481</v>
      </c>
      <c r="F72" s="16" t="s">
        <v>1224</v>
      </c>
      <c r="G72" s="16" t="s">
        <v>219</v>
      </c>
      <c r="H72" s="16" t="s">
        <v>482</v>
      </c>
      <c r="I72" s="16" t="s">
        <v>483</v>
      </c>
      <c r="J72" s="47" t="s">
        <v>1515</v>
      </c>
      <c r="K72" s="16" t="s">
        <v>1421</v>
      </c>
      <c r="L72" s="16" t="s">
        <v>207</v>
      </c>
    </row>
    <row r="73" spans="1:12" ht="15" thickBot="1">
      <c r="A73" s="16">
        <v>303</v>
      </c>
      <c r="B73" s="16" t="s">
        <v>595</v>
      </c>
      <c r="C73" s="16"/>
      <c r="D73" s="16" t="s">
        <v>596</v>
      </c>
      <c r="E73" s="16" t="s">
        <v>597</v>
      </c>
      <c r="F73" s="16" t="s">
        <v>1225</v>
      </c>
      <c r="G73" s="16" t="s">
        <v>219</v>
      </c>
      <c r="H73" s="16" t="s">
        <v>598</v>
      </c>
      <c r="I73" s="16" t="s">
        <v>1524</v>
      </c>
      <c r="J73" s="17" t="s">
        <v>599</v>
      </c>
      <c r="K73" s="16" t="s">
        <v>1421</v>
      </c>
      <c r="L73" s="16" t="s">
        <v>207</v>
      </c>
    </row>
    <row r="74" spans="1:12" ht="15" thickBot="1">
      <c r="A74" s="16">
        <v>391</v>
      </c>
      <c r="B74" s="16" t="s">
        <v>939</v>
      </c>
      <c r="C74" s="16"/>
      <c r="D74" s="16" t="s">
        <v>940</v>
      </c>
      <c r="E74" s="16" t="s">
        <v>275</v>
      </c>
      <c r="F74" s="16" t="s">
        <v>1226</v>
      </c>
      <c r="G74" s="16" t="s">
        <v>219</v>
      </c>
      <c r="H74" s="16" t="s">
        <v>941</v>
      </c>
      <c r="I74" s="16" t="s">
        <v>942</v>
      </c>
      <c r="J74" s="17" t="s">
        <v>943</v>
      </c>
      <c r="K74" s="16" t="s">
        <v>1421</v>
      </c>
      <c r="L74" s="16" t="s">
        <v>207</v>
      </c>
    </row>
    <row r="75" spans="1:12" ht="15" thickBot="1">
      <c r="A75" s="16">
        <v>128</v>
      </c>
      <c r="B75" s="16" t="s">
        <v>308</v>
      </c>
      <c r="C75" s="16"/>
      <c r="D75" s="16" t="s">
        <v>309</v>
      </c>
      <c r="E75" s="16"/>
      <c r="F75" s="16" t="s">
        <v>1227</v>
      </c>
      <c r="G75" s="16" t="s">
        <v>219</v>
      </c>
      <c r="H75" s="16" t="s">
        <v>310</v>
      </c>
      <c r="I75" s="16" t="s">
        <v>311</v>
      </c>
      <c r="J75" s="17" t="s">
        <v>1473</v>
      </c>
      <c r="K75" s="16" t="s">
        <v>1421</v>
      </c>
      <c r="L75" s="16" t="s">
        <v>207</v>
      </c>
    </row>
    <row r="76" spans="1:12" ht="15" thickBot="1">
      <c r="A76" s="16">
        <v>305</v>
      </c>
      <c r="B76" s="16" t="s">
        <v>606</v>
      </c>
      <c r="C76" s="16"/>
      <c r="D76" s="16" t="s">
        <v>607</v>
      </c>
      <c r="E76" s="16" t="s">
        <v>608</v>
      </c>
      <c r="F76" s="16" t="s">
        <v>1228</v>
      </c>
      <c r="G76" s="16" t="s">
        <v>219</v>
      </c>
      <c r="H76" s="16" t="s">
        <v>609</v>
      </c>
      <c r="I76" s="16" t="s">
        <v>1524</v>
      </c>
      <c r="J76" s="17" t="s">
        <v>610</v>
      </c>
      <c r="K76" s="16" t="s">
        <v>1421</v>
      </c>
      <c r="L76" s="16" t="s">
        <v>207</v>
      </c>
    </row>
    <row r="77" spans="1:12" ht="15" thickBot="1">
      <c r="A77" s="16">
        <v>251</v>
      </c>
      <c r="B77" s="16" t="s">
        <v>468</v>
      </c>
      <c r="C77" s="16"/>
      <c r="D77" s="16" t="s">
        <v>469</v>
      </c>
      <c r="E77" s="16" t="s">
        <v>470</v>
      </c>
      <c r="F77" s="16" t="s">
        <v>1229</v>
      </c>
      <c r="G77" s="16" t="s">
        <v>259</v>
      </c>
      <c r="H77" s="16" t="s">
        <v>471</v>
      </c>
      <c r="I77" s="16" t="s">
        <v>472</v>
      </c>
      <c r="J77" s="17" t="s">
        <v>473</v>
      </c>
      <c r="K77" s="16" t="s">
        <v>1422</v>
      </c>
      <c r="L77" s="16" t="s">
        <v>207</v>
      </c>
    </row>
    <row r="78" spans="1:12" ht="15" thickBot="1">
      <c r="A78" s="16">
        <v>267</v>
      </c>
      <c r="B78" s="16" t="s">
        <v>497</v>
      </c>
      <c r="C78" s="16"/>
      <c r="D78" s="16" t="s">
        <v>498</v>
      </c>
      <c r="E78" s="16" t="s">
        <v>499</v>
      </c>
      <c r="F78" s="16" t="s">
        <v>1230</v>
      </c>
      <c r="G78" s="16" t="s">
        <v>219</v>
      </c>
      <c r="H78" s="16" t="s">
        <v>500</v>
      </c>
      <c r="I78" s="16" t="s">
        <v>501</v>
      </c>
      <c r="J78" s="17" t="s">
        <v>502</v>
      </c>
      <c r="K78" s="16" t="s">
        <v>1421</v>
      </c>
      <c r="L78" s="16" t="s">
        <v>207</v>
      </c>
    </row>
    <row r="79" spans="1:12" ht="15" thickBot="1">
      <c r="A79" s="16">
        <v>407</v>
      </c>
      <c r="B79" s="16" t="s">
        <v>996</v>
      </c>
      <c r="C79" s="16"/>
      <c r="D79" s="16" t="s">
        <v>997</v>
      </c>
      <c r="E79" s="16" t="s">
        <v>998</v>
      </c>
      <c r="F79" s="16" t="s">
        <v>1231</v>
      </c>
      <c r="G79" s="16" t="s">
        <v>219</v>
      </c>
      <c r="H79" s="16" t="s">
        <v>999</v>
      </c>
      <c r="I79" s="16" t="s">
        <v>1524</v>
      </c>
      <c r="J79" s="17" t="s">
        <v>1000</v>
      </c>
      <c r="K79" s="16" t="s">
        <v>1421</v>
      </c>
      <c r="L79" s="16" t="s">
        <v>207</v>
      </c>
    </row>
    <row r="80" spans="1:12" ht="15" thickBot="1">
      <c r="A80" s="16">
        <v>246</v>
      </c>
      <c r="B80" s="16" t="s">
        <v>453</v>
      </c>
      <c r="C80" s="16"/>
      <c r="D80" s="16" t="s">
        <v>454</v>
      </c>
      <c r="E80" s="16" t="s">
        <v>455</v>
      </c>
      <c r="F80" s="16" t="s">
        <v>1232</v>
      </c>
      <c r="G80" s="16" t="s">
        <v>219</v>
      </c>
      <c r="H80" s="16" t="s">
        <v>456</v>
      </c>
      <c r="I80" s="16" t="s">
        <v>457</v>
      </c>
      <c r="J80" s="17" t="s">
        <v>1474</v>
      </c>
      <c r="K80" s="16" t="s">
        <v>1421</v>
      </c>
      <c r="L80" s="16" t="s">
        <v>207</v>
      </c>
    </row>
    <row r="81" spans="1:12" ht="15" thickBot="1">
      <c r="A81" s="16">
        <v>229</v>
      </c>
      <c r="B81" s="16" t="s">
        <v>426</v>
      </c>
      <c r="C81" s="16"/>
      <c r="D81" s="16" t="s">
        <v>427</v>
      </c>
      <c r="E81" s="16" t="s">
        <v>428</v>
      </c>
      <c r="F81" s="16" t="s">
        <v>1233</v>
      </c>
      <c r="G81" s="16" t="s">
        <v>219</v>
      </c>
      <c r="H81" s="16" t="s">
        <v>429</v>
      </c>
      <c r="I81" s="16" t="s">
        <v>430</v>
      </c>
      <c r="J81" s="47" t="s">
        <v>1516</v>
      </c>
      <c r="K81" s="16" t="s">
        <v>1421</v>
      </c>
      <c r="L81" s="16" t="s">
        <v>207</v>
      </c>
    </row>
    <row r="82" spans="1:12" ht="15" thickBot="1">
      <c r="A82" s="16">
        <v>289</v>
      </c>
      <c r="B82" s="16" t="s">
        <v>551</v>
      </c>
      <c r="C82" s="16"/>
      <c r="D82" s="16" t="s">
        <v>552</v>
      </c>
      <c r="E82" s="16"/>
      <c r="F82" s="16" t="s">
        <v>1234</v>
      </c>
      <c r="G82" s="16" t="s">
        <v>219</v>
      </c>
      <c r="H82" s="16" t="s">
        <v>553</v>
      </c>
      <c r="I82" s="16" t="s">
        <v>554</v>
      </c>
      <c r="J82" s="17" t="s">
        <v>555</v>
      </c>
      <c r="K82" s="16" t="s">
        <v>1421</v>
      </c>
      <c r="L82" s="16" t="s">
        <v>207</v>
      </c>
    </row>
    <row r="83" spans="1:12" ht="15" thickBot="1">
      <c r="A83" s="16">
        <v>295</v>
      </c>
      <c r="B83" s="16" t="s">
        <v>568</v>
      </c>
      <c r="C83" s="16"/>
      <c r="D83" s="16" t="s">
        <v>509</v>
      </c>
      <c r="E83" s="16" t="s">
        <v>510</v>
      </c>
      <c r="F83" s="16" t="s">
        <v>1235</v>
      </c>
      <c r="G83" s="16" t="s">
        <v>219</v>
      </c>
      <c r="H83" s="16" t="s">
        <v>569</v>
      </c>
      <c r="I83" s="16" t="s">
        <v>511</v>
      </c>
      <c r="J83" s="17" t="s">
        <v>570</v>
      </c>
      <c r="K83" s="16" t="s">
        <v>1421</v>
      </c>
      <c r="L83" s="16" t="s">
        <v>207</v>
      </c>
    </row>
    <row r="84" spans="1:12" ht="15" thickBot="1">
      <c r="A84" s="16">
        <v>405</v>
      </c>
      <c r="B84" s="16" t="s">
        <v>985</v>
      </c>
      <c r="C84" s="16"/>
      <c r="D84" s="16" t="s">
        <v>986</v>
      </c>
      <c r="E84" s="16" t="s">
        <v>987</v>
      </c>
      <c r="F84" s="16" t="s">
        <v>1236</v>
      </c>
      <c r="G84" s="16" t="s">
        <v>219</v>
      </c>
      <c r="H84" s="16" t="s">
        <v>988</v>
      </c>
      <c r="I84" s="16" t="s">
        <v>989</v>
      </c>
      <c r="J84" s="17" t="s">
        <v>990</v>
      </c>
      <c r="K84" s="16" t="s">
        <v>1421</v>
      </c>
      <c r="L84" s="16" t="s">
        <v>207</v>
      </c>
    </row>
    <row r="85" spans="1:12" ht="15" thickBot="1">
      <c r="A85" s="16">
        <v>249</v>
      </c>
      <c r="B85" s="16" t="s">
        <v>463</v>
      </c>
      <c r="C85" s="16"/>
      <c r="D85" s="16" t="s">
        <v>464</v>
      </c>
      <c r="E85" s="16" t="s">
        <v>465</v>
      </c>
      <c r="F85" s="16" t="s">
        <v>1237</v>
      </c>
      <c r="G85" s="16" t="s">
        <v>219</v>
      </c>
      <c r="H85" s="16" t="s">
        <v>466</v>
      </c>
      <c r="I85" s="16" t="s">
        <v>467</v>
      </c>
      <c r="J85" s="17" t="s">
        <v>1475</v>
      </c>
      <c r="K85" s="16" t="s">
        <v>1421</v>
      </c>
      <c r="L85" s="16" t="s">
        <v>207</v>
      </c>
    </row>
    <row r="86" spans="1:12" ht="15" thickBot="1">
      <c r="A86" s="16">
        <v>247</v>
      </c>
      <c r="B86" s="16" t="s">
        <v>458</v>
      </c>
      <c r="C86" s="16"/>
      <c r="D86" s="16" t="s">
        <v>459</v>
      </c>
      <c r="E86" s="16" t="s">
        <v>460</v>
      </c>
      <c r="F86" s="16" t="s">
        <v>1238</v>
      </c>
      <c r="G86" s="16" t="s">
        <v>219</v>
      </c>
      <c r="H86" s="16" t="s">
        <v>461</v>
      </c>
      <c r="I86" s="16" t="s">
        <v>462</v>
      </c>
      <c r="J86" s="17" t="s">
        <v>1476</v>
      </c>
      <c r="K86" s="16" t="s">
        <v>1421</v>
      </c>
      <c r="L86" s="16" t="s">
        <v>207</v>
      </c>
    </row>
    <row r="87" spans="1:12" ht="15" thickBot="1">
      <c r="A87" s="16">
        <v>374</v>
      </c>
      <c r="B87" s="16" t="s">
        <v>855</v>
      </c>
      <c r="C87" s="16"/>
      <c r="D87" s="16" t="s">
        <v>856</v>
      </c>
      <c r="E87" s="16" t="s">
        <v>857</v>
      </c>
      <c r="F87" s="16" t="s">
        <v>1239</v>
      </c>
      <c r="G87" s="16" t="s">
        <v>386</v>
      </c>
      <c r="H87" s="16" t="s">
        <v>858</v>
      </c>
      <c r="I87" s="16" t="s">
        <v>859</v>
      </c>
      <c r="J87" s="17" t="s">
        <v>860</v>
      </c>
      <c r="K87" s="16" t="s">
        <v>1423</v>
      </c>
      <c r="L87" s="16" t="s">
        <v>208</v>
      </c>
    </row>
    <row r="88" spans="1:12" ht="15" thickBot="1">
      <c r="A88" s="16">
        <v>398</v>
      </c>
      <c r="B88" s="16" t="s">
        <v>959</v>
      </c>
      <c r="C88" s="16"/>
      <c r="D88" s="16" t="s">
        <v>960</v>
      </c>
      <c r="E88" s="16" t="s">
        <v>961</v>
      </c>
      <c r="F88" s="16" t="s">
        <v>1240</v>
      </c>
      <c r="G88" s="16" t="s">
        <v>219</v>
      </c>
      <c r="H88" s="16" t="s">
        <v>962</v>
      </c>
      <c r="I88" s="16" t="s">
        <v>1524</v>
      </c>
      <c r="J88" s="17" t="s">
        <v>963</v>
      </c>
      <c r="K88" s="16" t="s">
        <v>1421</v>
      </c>
      <c r="L88" s="16" t="s">
        <v>207</v>
      </c>
    </row>
    <row r="89" spans="1:12" ht="15" thickBot="1">
      <c r="A89" s="16">
        <v>284</v>
      </c>
      <c r="B89" s="16" t="s">
        <v>532</v>
      </c>
      <c r="C89" s="16"/>
      <c r="D89" s="16" t="s">
        <v>533</v>
      </c>
      <c r="E89" s="16"/>
      <c r="F89" s="16" t="s">
        <v>1241</v>
      </c>
      <c r="G89" s="16" t="s">
        <v>219</v>
      </c>
      <c r="H89" s="16" t="s">
        <v>534</v>
      </c>
      <c r="I89" s="16" t="s">
        <v>535</v>
      </c>
      <c r="J89" s="17" t="s">
        <v>536</v>
      </c>
      <c r="K89" s="16" t="s">
        <v>1421</v>
      </c>
      <c r="L89" s="16" t="s">
        <v>207</v>
      </c>
    </row>
    <row r="90" spans="1:12" ht="15" thickBot="1">
      <c r="A90" s="16"/>
      <c r="B90" s="16" t="s">
        <v>1575</v>
      </c>
      <c r="C90" s="16"/>
      <c r="D90" s="16" t="s">
        <v>1581</v>
      </c>
      <c r="E90" s="16" t="s">
        <v>1579</v>
      </c>
      <c r="F90" s="16" t="s">
        <v>1580</v>
      </c>
      <c r="G90" s="16" t="s">
        <v>219</v>
      </c>
      <c r="H90" s="16" t="s">
        <v>1576</v>
      </c>
      <c r="I90" s="16" t="s">
        <v>1577</v>
      </c>
      <c r="J90" s="27" t="s">
        <v>1578</v>
      </c>
      <c r="K90" s="16" t="s">
        <v>1421</v>
      </c>
      <c r="L90" s="16"/>
    </row>
    <row r="91" spans="1:12" ht="15" thickBot="1">
      <c r="A91" s="16">
        <v>401</v>
      </c>
      <c r="B91" s="16" t="s">
        <v>975</v>
      </c>
      <c r="C91" s="16"/>
      <c r="D91" s="16" t="s">
        <v>976</v>
      </c>
      <c r="E91" s="16" t="s">
        <v>213</v>
      </c>
      <c r="F91" s="16" t="s">
        <v>1242</v>
      </c>
      <c r="G91" s="16" t="s">
        <v>219</v>
      </c>
      <c r="H91" s="16" t="s">
        <v>977</v>
      </c>
      <c r="I91" s="16" t="s">
        <v>978</v>
      </c>
      <c r="J91" s="17" t="s">
        <v>979</v>
      </c>
      <c r="K91" s="16" t="s">
        <v>1421</v>
      </c>
      <c r="L91" s="16" t="s">
        <v>207</v>
      </c>
    </row>
    <row r="92" spans="1:12" ht="15" thickBot="1">
      <c r="A92" s="16">
        <v>366</v>
      </c>
      <c r="B92" s="16" t="s">
        <v>834</v>
      </c>
      <c r="C92" s="16"/>
      <c r="D92" s="16" t="s">
        <v>835</v>
      </c>
      <c r="E92" s="16" t="s">
        <v>836</v>
      </c>
      <c r="F92" s="16" t="s">
        <v>1243</v>
      </c>
      <c r="G92" s="16" t="s">
        <v>219</v>
      </c>
      <c r="H92" s="16" t="s">
        <v>837</v>
      </c>
      <c r="I92" s="16" t="s">
        <v>838</v>
      </c>
      <c r="J92" s="47" t="s">
        <v>1517</v>
      </c>
      <c r="K92" s="16" t="s">
        <v>1421</v>
      </c>
      <c r="L92" s="16" t="s">
        <v>207</v>
      </c>
    </row>
    <row r="93" spans="1:12" ht="15" thickBot="1">
      <c r="A93" s="16">
        <v>129</v>
      </c>
      <c r="B93" s="16" t="s">
        <v>312</v>
      </c>
      <c r="C93" s="16"/>
      <c r="D93" s="16" t="s">
        <v>1007</v>
      </c>
      <c r="E93" s="16" t="s">
        <v>274</v>
      </c>
      <c r="F93" s="16" t="s">
        <v>1244</v>
      </c>
      <c r="G93" s="16" t="s">
        <v>219</v>
      </c>
      <c r="H93" s="16" t="s">
        <v>313</v>
      </c>
      <c r="I93" s="16" t="s">
        <v>1535</v>
      </c>
      <c r="J93" s="47" t="s">
        <v>1518</v>
      </c>
      <c r="K93" s="16" t="s">
        <v>1421</v>
      </c>
      <c r="L93" s="16" t="s">
        <v>207</v>
      </c>
    </row>
    <row r="94" spans="1:12" ht="15" thickBot="1">
      <c r="A94" s="16">
        <v>210</v>
      </c>
      <c r="B94" s="16" t="s">
        <v>403</v>
      </c>
      <c r="C94" s="16"/>
      <c r="D94" s="16" t="s">
        <v>404</v>
      </c>
      <c r="E94" s="16" t="s">
        <v>405</v>
      </c>
      <c r="F94" s="16" t="s">
        <v>1245</v>
      </c>
      <c r="G94" s="16" t="s">
        <v>219</v>
      </c>
      <c r="H94" s="16" t="s">
        <v>406</v>
      </c>
      <c r="I94" s="16" t="s">
        <v>1536</v>
      </c>
      <c r="J94" s="47" t="s">
        <v>1519</v>
      </c>
      <c r="K94" s="16" t="s">
        <v>1421</v>
      </c>
      <c r="L94" s="16" t="s">
        <v>207</v>
      </c>
    </row>
    <row r="95" spans="1:12" ht="15" thickBot="1">
      <c r="A95" s="16">
        <v>381</v>
      </c>
      <c r="B95" s="16" t="s">
        <v>891</v>
      </c>
      <c r="C95" s="16"/>
      <c r="D95" s="16" t="s">
        <v>892</v>
      </c>
      <c r="E95" s="16" t="s">
        <v>893</v>
      </c>
      <c r="F95" s="16" t="s">
        <v>1246</v>
      </c>
      <c r="G95" s="16" t="s">
        <v>219</v>
      </c>
      <c r="H95" s="16" t="s">
        <v>894</v>
      </c>
      <c r="I95" s="16" t="s">
        <v>895</v>
      </c>
      <c r="J95" s="17" t="s">
        <v>896</v>
      </c>
      <c r="K95" s="16" t="s">
        <v>1421</v>
      </c>
      <c r="L95" s="16" t="s">
        <v>207</v>
      </c>
    </row>
    <row r="96" spans="1:12" ht="15" thickBot="1">
      <c r="A96" s="16">
        <v>312</v>
      </c>
      <c r="B96" s="16" t="s">
        <v>631</v>
      </c>
      <c r="C96" s="16"/>
      <c r="D96" s="16" t="s">
        <v>632</v>
      </c>
      <c r="E96" s="16" t="s">
        <v>633</v>
      </c>
      <c r="F96" s="16" t="s">
        <v>1247</v>
      </c>
      <c r="G96" s="16" t="s">
        <v>219</v>
      </c>
      <c r="H96" s="16" t="s">
        <v>634</v>
      </c>
      <c r="I96" s="16" t="s">
        <v>635</v>
      </c>
      <c r="J96" s="17" t="s">
        <v>1477</v>
      </c>
      <c r="K96" s="16" t="s">
        <v>1421</v>
      </c>
      <c r="L96" s="16" t="s">
        <v>207</v>
      </c>
    </row>
    <row r="97" spans="1:12" ht="15" thickBot="1">
      <c r="A97" s="16">
        <v>334</v>
      </c>
      <c r="B97" s="16" t="s">
        <v>725</v>
      </c>
      <c r="C97" s="16"/>
      <c r="D97" s="16" t="s">
        <v>726</v>
      </c>
      <c r="E97" s="16" t="s">
        <v>727</v>
      </c>
      <c r="F97" s="16" t="s">
        <v>1248</v>
      </c>
      <c r="G97" s="16" t="s">
        <v>219</v>
      </c>
      <c r="H97" s="16" t="s">
        <v>728</v>
      </c>
      <c r="I97" s="16" t="s">
        <v>729</v>
      </c>
      <c r="J97" s="17" t="s">
        <v>730</v>
      </c>
      <c r="K97" s="16" t="s">
        <v>1421</v>
      </c>
      <c r="L97" s="16" t="s">
        <v>208</v>
      </c>
    </row>
    <row r="98" spans="1:12" ht="15" thickBot="1">
      <c r="A98" s="16">
        <v>313</v>
      </c>
      <c r="B98" s="16" t="s">
        <v>636</v>
      </c>
      <c r="C98" s="16"/>
      <c r="D98" s="16" t="s">
        <v>637</v>
      </c>
      <c r="E98" s="16" t="s">
        <v>638</v>
      </c>
      <c r="F98" s="16" t="s">
        <v>1249</v>
      </c>
      <c r="G98" s="16" t="s">
        <v>219</v>
      </c>
      <c r="H98" s="16" t="s">
        <v>639</v>
      </c>
      <c r="I98" s="16" t="s">
        <v>640</v>
      </c>
      <c r="J98" s="17" t="s">
        <v>641</v>
      </c>
      <c r="K98" s="16" t="s">
        <v>1421</v>
      </c>
      <c r="L98" s="16" t="s">
        <v>207</v>
      </c>
    </row>
    <row r="99" spans="1:12" ht="15" thickBot="1">
      <c r="A99" s="16">
        <v>362</v>
      </c>
      <c r="B99" s="16" t="s">
        <v>819</v>
      </c>
      <c r="C99" s="16"/>
      <c r="D99" s="16" t="s">
        <v>820</v>
      </c>
      <c r="E99" s="16" t="s">
        <v>821</v>
      </c>
      <c r="F99" s="16" t="s">
        <v>1250</v>
      </c>
      <c r="G99" s="16" t="s">
        <v>387</v>
      </c>
      <c r="H99" s="16" t="s">
        <v>822</v>
      </c>
      <c r="I99" s="16" t="s">
        <v>823</v>
      </c>
      <c r="J99" s="17" t="s">
        <v>824</v>
      </c>
      <c r="K99" s="16" t="s">
        <v>1421</v>
      </c>
      <c r="L99" s="16" t="s">
        <v>208</v>
      </c>
    </row>
    <row r="100" spans="1:12" ht="15" thickBot="1">
      <c r="A100" s="16">
        <v>316</v>
      </c>
      <c r="B100" s="16" t="s">
        <v>652</v>
      </c>
      <c r="C100" s="16"/>
      <c r="D100" s="16" t="s">
        <v>653</v>
      </c>
      <c r="E100" s="16" t="s">
        <v>512</v>
      </c>
      <c r="F100" s="16" t="s">
        <v>1251</v>
      </c>
      <c r="G100" s="16" t="s">
        <v>219</v>
      </c>
      <c r="H100" s="16" t="s">
        <v>654</v>
      </c>
      <c r="I100" s="16" t="s">
        <v>655</v>
      </c>
      <c r="J100" s="17" t="s">
        <v>1506</v>
      </c>
      <c r="K100" s="16" t="s">
        <v>1421</v>
      </c>
      <c r="L100" s="16" t="s">
        <v>207</v>
      </c>
    </row>
    <row r="101" spans="1:12" ht="15" thickBot="1">
      <c r="A101" s="16">
        <v>352</v>
      </c>
      <c r="B101" s="16" t="s">
        <v>780</v>
      </c>
      <c r="C101" s="16"/>
      <c r="D101" s="16" t="s">
        <v>781</v>
      </c>
      <c r="E101" s="16" t="s">
        <v>782</v>
      </c>
      <c r="F101" s="16" t="s">
        <v>1252</v>
      </c>
      <c r="G101" s="16" t="s">
        <v>219</v>
      </c>
      <c r="H101" s="16" t="s">
        <v>783</v>
      </c>
      <c r="I101" s="16" t="s">
        <v>784</v>
      </c>
      <c r="J101" s="17" t="s">
        <v>785</v>
      </c>
      <c r="K101" s="16" t="s">
        <v>1421</v>
      </c>
      <c r="L101" s="16" t="s">
        <v>207</v>
      </c>
    </row>
    <row r="102" spans="1:12" ht="15" thickBot="1">
      <c r="A102" s="16">
        <v>37</v>
      </c>
      <c r="B102" s="16" t="s">
        <v>242</v>
      </c>
      <c r="C102" s="16"/>
      <c r="D102" s="16" t="s">
        <v>243</v>
      </c>
      <c r="E102" s="16" t="s">
        <v>244</v>
      </c>
      <c r="F102" s="16" t="s">
        <v>1253</v>
      </c>
      <c r="G102" s="16" t="s">
        <v>219</v>
      </c>
      <c r="H102" s="16" t="s">
        <v>245</v>
      </c>
      <c r="I102" s="16" t="s">
        <v>246</v>
      </c>
      <c r="J102" s="17" t="s">
        <v>1478</v>
      </c>
      <c r="K102" s="16" t="s">
        <v>1421</v>
      </c>
      <c r="L102" s="16" t="s">
        <v>208</v>
      </c>
    </row>
    <row r="103" spans="1:12" ht="15" thickBot="1">
      <c r="A103" s="16">
        <v>208</v>
      </c>
      <c r="B103" s="16" t="s">
        <v>393</v>
      </c>
      <c r="C103" s="16"/>
      <c r="D103" s="16" t="s">
        <v>394</v>
      </c>
      <c r="E103" s="16" t="s">
        <v>395</v>
      </c>
      <c r="F103" s="16" t="s">
        <v>1254</v>
      </c>
      <c r="G103" s="16" t="s">
        <v>386</v>
      </c>
      <c r="H103" s="16" t="s">
        <v>396</v>
      </c>
      <c r="I103" s="16" t="s">
        <v>397</v>
      </c>
      <c r="J103" s="17" t="s">
        <v>1479</v>
      </c>
      <c r="K103" s="16" t="s">
        <v>1421</v>
      </c>
      <c r="L103" s="16" t="s">
        <v>207</v>
      </c>
    </row>
    <row r="104" spans="1:12" ht="15" thickBot="1">
      <c r="A104" s="16">
        <v>344</v>
      </c>
      <c r="B104" s="16" t="s">
        <v>741</v>
      </c>
      <c r="C104" s="16"/>
      <c r="D104" s="16" t="s">
        <v>742</v>
      </c>
      <c r="E104" s="16"/>
      <c r="F104" s="16" t="s">
        <v>1255</v>
      </c>
      <c r="G104" s="16" t="s">
        <v>219</v>
      </c>
      <c r="H104" s="16" t="s">
        <v>743</v>
      </c>
      <c r="I104" s="16" t="s">
        <v>744</v>
      </c>
      <c r="J104" s="17" t="s">
        <v>1480</v>
      </c>
      <c r="K104" s="16" t="s">
        <v>1421</v>
      </c>
      <c r="L104" s="16" t="s">
        <v>207</v>
      </c>
    </row>
    <row r="105" spans="1:12" ht="15" thickBot="1">
      <c r="A105" s="16">
        <v>32</v>
      </c>
      <c r="B105" s="16" t="s">
        <v>228</v>
      </c>
      <c r="C105" s="16"/>
      <c r="D105" s="16" t="s">
        <v>229</v>
      </c>
      <c r="E105" s="16"/>
      <c r="F105" s="16" t="s">
        <v>1256</v>
      </c>
      <c r="G105" s="16" t="s">
        <v>219</v>
      </c>
      <c r="H105" s="16" t="s">
        <v>230</v>
      </c>
      <c r="I105" s="16" t="s">
        <v>231</v>
      </c>
      <c r="J105" s="17" t="s">
        <v>1481</v>
      </c>
      <c r="K105" s="16" t="s">
        <v>1421</v>
      </c>
      <c r="L105" s="16" t="s">
        <v>207</v>
      </c>
    </row>
    <row r="106" spans="1:12" ht="15" thickBot="1">
      <c r="A106" s="16">
        <v>178</v>
      </c>
      <c r="B106" s="16" t="s">
        <v>359</v>
      </c>
      <c r="C106" s="16"/>
      <c r="D106" s="16" t="s">
        <v>360</v>
      </c>
      <c r="E106" s="16" t="s">
        <v>361</v>
      </c>
      <c r="F106" s="16" t="s">
        <v>1257</v>
      </c>
      <c r="G106" s="16" t="s">
        <v>219</v>
      </c>
      <c r="H106" s="16" t="s">
        <v>362</v>
      </c>
      <c r="I106" s="16" t="s">
        <v>1525</v>
      </c>
      <c r="J106" s="17" t="s">
        <v>363</v>
      </c>
      <c r="K106" s="16" t="s">
        <v>1421</v>
      </c>
      <c r="L106" s="16" t="s">
        <v>207</v>
      </c>
    </row>
    <row r="107" spans="1:12" ht="15" thickBot="1">
      <c r="A107" s="16">
        <v>336</v>
      </c>
      <c r="B107" s="16" t="s">
        <v>736</v>
      </c>
      <c r="C107" s="16"/>
      <c r="D107" s="16" t="s">
        <v>737</v>
      </c>
      <c r="E107" s="16" t="s">
        <v>738</v>
      </c>
      <c r="F107" s="16" t="s">
        <v>1258</v>
      </c>
      <c r="G107" s="16" t="s">
        <v>219</v>
      </c>
      <c r="H107" s="16" t="s">
        <v>739</v>
      </c>
      <c r="I107" s="16" t="s">
        <v>740</v>
      </c>
      <c r="J107" s="17" t="s">
        <v>1482</v>
      </c>
      <c r="K107" s="16" t="s">
        <v>1421</v>
      </c>
      <c r="L107" s="16" t="s">
        <v>207</v>
      </c>
    </row>
    <row r="108" spans="1:12" ht="15" thickBot="1">
      <c r="A108" s="16">
        <v>385</v>
      </c>
      <c r="B108" s="16" t="s">
        <v>912</v>
      </c>
      <c r="C108" s="16"/>
      <c r="D108" s="16" t="s">
        <v>913</v>
      </c>
      <c r="E108" s="16" t="s">
        <v>914</v>
      </c>
      <c r="F108" s="16" t="s">
        <v>1259</v>
      </c>
      <c r="G108" s="16" t="s">
        <v>259</v>
      </c>
      <c r="H108" s="16" t="s">
        <v>915</v>
      </c>
      <c r="I108" s="16" t="s">
        <v>916</v>
      </c>
      <c r="J108" s="17" t="s">
        <v>917</v>
      </c>
      <c r="K108" s="16" t="s">
        <v>1422</v>
      </c>
      <c r="L108" s="16" t="s">
        <v>207</v>
      </c>
    </row>
    <row r="109" spans="1:12" ht="15" thickBot="1">
      <c r="A109" s="16">
        <v>100</v>
      </c>
      <c r="B109" s="16" t="s">
        <v>281</v>
      </c>
      <c r="C109" s="16"/>
      <c r="D109" s="16" t="s">
        <v>282</v>
      </c>
      <c r="E109" s="16" t="s">
        <v>283</v>
      </c>
      <c r="F109" s="16" t="s">
        <v>1260</v>
      </c>
      <c r="G109" s="16" t="s">
        <v>219</v>
      </c>
      <c r="H109" s="16" t="s">
        <v>284</v>
      </c>
      <c r="I109" s="16" t="s">
        <v>1524</v>
      </c>
      <c r="J109" s="17" t="s">
        <v>285</v>
      </c>
      <c r="K109" s="16" t="s">
        <v>1421</v>
      </c>
      <c r="L109" s="16" t="s">
        <v>207</v>
      </c>
    </row>
    <row r="110" spans="1:12" ht="15" thickBot="1">
      <c r="A110" s="16">
        <v>182</v>
      </c>
      <c r="B110" s="16" t="s">
        <v>364</v>
      </c>
      <c r="C110" s="16"/>
      <c r="D110" s="16" t="s">
        <v>365</v>
      </c>
      <c r="E110" s="16" t="s">
        <v>366</v>
      </c>
      <c r="F110" s="16" t="s">
        <v>1261</v>
      </c>
      <c r="G110" s="16" t="s">
        <v>219</v>
      </c>
      <c r="H110" s="16" t="s">
        <v>367</v>
      </c>
      <c r="I110" s="16" t="s">
        <v>368</v>
      </c>
      <c r="J110" s="47" t="s">
        <v>1520</v>
      </c>
      <c r="K110" s="16" t="s">
        <v>1421</v>
      </c>
      <c r="L110" s="16" t="s">
        <v>207</v>
      </c>
    </row>
    <row r="111" spans="1:12" ht="15" thickBot="1">
      <c r="A111" s="16">
        <v>396</v>
      </c>
      <c r="B111" s="16" t="s">
        <v>949</v>
      </c>
      <c r="C111" s="16"/>
      <c r="D111" s="16" t="s">
        <v>950</v>
      </c>
      <c r="E111" s="16" t="s">
        <v>274</v>
      </c>
      <c r="F111" s="16" t="s">
        <v>1262</v>
      </c>
      <c r="G111" s="16" t="s">
        <v>219</v>
      </c>
      <c r="H111" s="16" t="s">
        <v>951</v>
      </c>
      <c r="I111" s="16" t="s">
        <v>952</v>
      </c>
      <c r="J111" s="17" t="s">
        <v>953</v>
      </c>
      <c r="K111" s="16" t="s">
        <v>1421</v>
      </c>
      <c r="L111" s="16" t="s">
        <v>207</v>
      </c>
    </row>
    <row r="112" spans="1:12" ht="15" thickBot="1">
      <c r="A112" s="16">
        <v>321</v>
      </c>
      <c r="B112" s="16" t="s">
        <v>674</v>
      </c>
      <c r="C112" s="16"/>
      <c r="D112" s="16" t="s">
        <v>675</v>
      </c>
      <c r="E112" s="16" t="s">
        <v>676</v>
      </c>
      <c r="F112" s="16" t="s">
        <v>1263</v>
      </c>
      <c r="G112" s="16" t="s">
        <v>219</v>
      </c>
      <c r="H112" s="16" t="s">
        <v>677</v>
      </c>
      <c r="I112" s="16" t="s">
        <v>678</v>
      </c>
      <c r="J112" s="17" t="s">
        <v>679</v>
      </c>
      <c r="K112" s="16" t="s">
        <v>1421</v>
      </c>
      <c r="L112" s="16" t="s">
        <v>207</v>
      </c>
    </row>
    <row r="113" spans="1:12" ht="15" thickBot="1">
      <c r="A113" s="16">
        <v>218</v>
      </c>
      <c r="B113" s="16" t="s">
        <v>416</v>
      </c>
      <c r="C113" s="16"/>
      <c r="D113" s="16" t="s">
        <v>417</v>
      </c>
      <c r="E113" s="16" t="s">
        <v>418</v>
      </c>
      <c r="F113" s="16" t="s">
        <v>1264</v>
      </c>
      <c r="G113" s="16" t="s">
        <v>219</v>
      </c>
      <c r="H113" s="16" t="s">
        <v>419</v>
      </c>
      <c r="I113" s="16" t="s">
        <v>420</v>
      </c>
      <c r="J113" s="17" t="s">
        <v>421</v>
      </c>
      <c r="K113" s="16" t="s">
        <v>1421</v>
      </c>
      <c r="L113" s="16" t="s">
        <v>207</v>
      </c>
    </row>
    <row r="114" spans="1:12" ht="15" thickBot="1">
      <c r="A114" s="16">
        <v>310</v>
      </c>
      <c r="B114" s="16" t="s">
        <v>620</v>
      </c>
      <c r="C114" s="16"/>
      <c r="D114" s="16" t="s">
        <v>621</v>
      </c>
      <c r="E114" s="16" t="s">
        <v>622</v>
      </c>
      <c r="F114" s="16" t="s">
        <v>1265</v>
      </c>
      <c r="G114" s="16" t="s">
        <v>219</v>
      </c>
      <c r="H114" s="16" t="s">
        <v>623</v>
      </c>
      <c r="I114" s="16" t="s">
        <v>624</v>
      </c>
      <c r="J114" s="17" t="s">
        <v>625</v>
      </c>
      <c r="K114" s="16" t="s">
        <v>1421</v>
      </c>
      <c r="L114" s="16" t="s">
        <v>207</v>
      </c>
    </row>
    <row r="115" spans="1:12" ht="15" thickBot="1">
      <c r="A115" s="16">
        <v>383</v>
      </c>
      <c r="B115" s="16" t="s">
        <v>903</v>
      </c>
      <c r="C115" s="16"/>
      <c r="D115" s="16" t="s">
        <v>904</v>
      </c>
      <c r="E115" s="16" t="s">
        <v>905</v>
      </c>
      <c r="F115" s="16" t="s">
        <v>1266</v>
      </c>
      <c r="G115" s="16" t="s">
        <v>212</v>
      </c>
      <c r="H115" s="16" t="s">
        <v>906</v>
      </c>
      <c r="I115" s="16" t="s">
        <v>1529</v>
      </c>
      <c r="J115" s="17" t="s">
        <v>1499</v>
      </c>
      <c r="K115" s="16" t="s">
        <v>1422</v>
      </c>
      <c r="L115" s="16" t="s">
        <v>208</v>
      </c>
    </row>
    <row r="116" spans="1:12" ht="15" thickBot="1">
      <c r="A116" s="16">
        <v>164</v>
      </c>
      <c r="B116" s="16" t="s">
        <v>340</v>
      </c>
      <c r="C116" s="16"/>
      <c r="D116" s="16" t="s">
        <v>341</v>
      </c>
      <c r="E116" s="16" t="s">
        <v>342</v>
      </c>
      <c r="F116" s="16" t="s">
        <v>1267</v>
      </c>
      <c r="G116" s="16" t="s">
        <v>219</v>
      </c>
      <c r="H116" s="16" t="s">
        <v>343</v>
      </c>
      <c r="I116" s="16" t="s">
        <v>344</v>
      </c>
      <c r="J116" s="17" t="s">
        <v>345</v>
      </c>
      <c r="K116" s="16" t="s">
        <v>1421</v>
      </c>
      <c r="L116" s="16" t="s">
        <v>207</v>
      </c>
    </row>
    <row r="117" spans="1:12" ht="15" thickBot="1">
      <c r="A117" s="16">
        <v>335</v>
      </c>
      <c r="B117" s="16" t="s">
        <v>731</v>
      </c>
      <c r="C117" s="16"/>
      <c r="D117" s="16" t="s">
        <v>732</v>
      </c>
      <c r="E117" s="16" t="s">
        <v>733</v>
      </c>
      <c r="F117" s="16" t="s">
        <v>1268</v>
      </c>
      <c r="G117" s="16" t="s">
        <v>219</v>
      </c>
      <c r="H117" s="16" t="s">
        <v>734</v>
      </c>
      <c r="I117" s="16" t="s">
        <v>1526</v>
      </c>
      <c r="J117" s="17" t="s">
        <v>735</v>
      </c>
      <c r="K117" s="16" t="s">
        <v>1421</v>
      </c>
      <c r="L117" s="16" t="s">
        <v>207</v>
      </c>
    </row>
    <row r="118" spans="1:12" ht="15" thickBot="1">
      <c r="A118" s="16">
        <v>364</v>
      </c>
      <c r="B118" s="16" t="s">
        <v>828</v>
      </c>
      <c r="C118" s="16"/>
      <c r="D118" s="16" t="s">
        <v>829</v>
      </c>
      <c r="E118" s="16" t="s">
        <v>830</v>
      </c>
      <c r="F118" s="16" t="s">
        <v>1269</v>
      </c>
      <c r="G118" s="16" t="s">
        <v>219</v>
      </c>
      <c r="H118" s="16" t="s">
        <v>831</v>
      </c>
      <c r="I118" s="16" t="s">
        <v>832</v>
      </c>
      <c r="J118" s="17" t="s">
        <v>833</v>
      </c>
      <c r="K118" s="16" t="s">
        <v>1421</v>
      </c>
      <c r="L118" s="16" t="s">
        <v>207</v>
      </c>
    </row>
    <row r="119" spans="1:12" ht="15" thickBot="1">
      <c r="A119" s="16">
        <v>397</v>
      </c>
      <c r="B119" s="16" t="s">
        <v>954</v>
      </c>
      <c r="C119" s="16"/>
      <c r="D119" s="16" t="s">
        <v>955</v>
      </c>
      <c r="E119" s="16" t="s">
        <v>956</v>
      </c>
      <c r="F119" s="16" t="s">
        <v>1270</v>
      </c>
      <c r="G119" s="16" t="s">
        <v>957</v>
      </c>
      <c r="H119" s="16" t="s">
        <v>958</v>
      </c>
      <c r="I119" s="16" t="s">
        <v>1532</v>
      </c>
      <c r="J119" s="17" t="s">
        <v>1483</v>
      </c>
      <c r="K119" s="16" t="s">
        <v>1421</v>
      </c>
      <c r="L119" s="16" t="s">
        <v>207</v>
      </c>
    </row>
    <row r="120" spans="1:12" ht="15" thickBot="1">
      <c r="A120" s="16">
        <v>241</v>
      </c>
      <c r="B120" s="16" t="s">
        <v>444</v>
      </c>
      <c r="C120" s="16"/>
      <c r="D120" s="16" t="s">
        <v>445</v>
      </c>
      <c r="E120" s="16" t="s">
        <v>407</v>
      </c>
      <c r="F120" s="16" t="s">
        <v>1271</v>
      </c>
      <c r="G120" s="16" t="s">
        <v>219</v>
      </c>
      <c r="H120" s="16" t="s">
        <v>446</v>
      </c>
      <c r="I120" s="16" t="s">
        <v>447</v>
      </c>
      <c r="J120" s="17" t="s">
        <v>1484</v>
      </c>
      <c r="K120" s="16" t="s">
        <v>1421</v>
      </c>
      <c r="L120" s="16" t="s">
        <v>207</v>
      </c>
    </row>
    <row r="121" spans="1:12" ht="15" thickBot="1">
      <c r="A121" s="16">
        <v>399</v>
      </c>
      <c r="B121" s="16" t="s">
        <v>964</v>
      </c>
      <c r="C121" s="16"/>
      <c r="D121" s="16" t="s">
        <v>965</v>
      </c>
      <c r="E121" s="16" t="s">
        <v>966</v>
      </c>
      <c r="F121" s="16" t="s">
        <v>1272</v>
      </c>
      <c r="G121" s="16" t="s">
        <v>202</v>
      </c>
      <c r="H121" s="16" t="s">
        <v>967</v>
      </c>
      <c r="I121" s="16" t="s">
        <v>968</v>
      </c>
      <c r="J121" s="17" t="s">
        <v>1485</v>
      </c>
      <c r="K121" s="16" t="s">
        <v>1421</v>
      </c>
      <c r="L121" s="16" t="s">
        <v>207</v>
      </c>
    </row>
    <row r="122" spans="1:12" ht="15" thickBot="1">
      <c r="A122" s="16">
        <v>315</v>
      </c>
      <c r="B122" s="16" t="s">
        <v>647</v>
      </c>
      <c r="C122" s="16"/>
      <c r="D122" s="16" t="s">
        <v>648</v>
      </c>
      <c r="E122" s="16" t="s">
        <v>649</v>
      </c>
      <c r="F122" s="16" t="s">
        <v>1273</v>
      </c>
      <c r="G122" s="16" t="s">
        <v>219</v>
      </c>
      <c r="H122" s="16" t="s">
        <v>650</v>
      </c>
      <c r="I122" s="16" t="s">
        <v>651</v>
      </c>
      <c r="J122" s="17" t="s">
        <v>1486</v>
      </c>
      <c r="K122" s="16" t="s">
        <v>1421</v>
      </c>
      <c r="L122" s="16" t="s">
        <v>207</v>
      </c>
    </row>
    <row r="123" spans="1:12" ht="15" thickBot="1">
      <c r="A123" s="16">
        <v>242</v>
      </c>
      <c r="B123" s="16" t="s">
        <v>448</v>
      </c>
      <c r="C123" s="16"/>
      <c r="D123" s="16" t="s">
        <v>449</v>
      </c>
      <c r="E123" s="16" t="s">
        <v>450</v>
      </c>
      <c r="F123" s="16" t="s">
        <v>1274</v>
      </c>
      <c r="G123" s="16" t="s">
        <v>219</v>
      </c>
      <c r="H123" s="16" t="s">
        <v>451</v>
      </c>
      <c r="I123" s="16" t="s">
        <v>452</v>
      </c>
      <c r="J123" s="17" t="s">
        <v>1487</v>
      </c>
      <c r="K123" s="16" t="s">
        <v>1421</v>
      </c>
      <c r="L123" s="16" t="s">
        <v>207</v>
      </c>
    </row>
    <row r="124" spans="1:12" ht="15" thickBot="1">
      <c r="A124" s="16">
        <v>357</v>
      </c>
      <c r="B124" s="16" t="s">
        <v>805</v>
      </c>
      <c r="C124" s="16"/>
      <c r="D124" s="16" t="s">
        <v>806</v>
      </c>
      <c r="E124" s="16"/>
      <c r="F124" s="16" t="s">
        <v>1275</v>
      </c>
      <c r="G124" s="16" t="s">
        <v>219</v>
      </c>
      <c r="H124" s="16" t="s">
        <v>807</v>
      </c>
      <c r="I124" s="16" t="s">
        <v>808</v>
      </c>
      <c r="J124" s="17" t="s">
        <v>809</v>
      </c>
      <c r="K124" s="16" t="s">
        <v>1421</v>
      </c>
      <c r="L124" s="16" t="s">
        <v>207</v>
      </c>
    </row>
    <row r="125" spans="1:12" ht="15" thickBot="1">
      <c r="A125" s="16">
        <v>325</v>
      </c>
      <c r="B125" s="16" t="s">
        <v>687</v>
      </c>
      <c r="C125" s="16"/>
      <c r="D125" s="16" t="s">
        <v>688</v>
      </c>
      <c r="E125" s="16" t="s">
        <v>689</v>
      </c>
      <c r="F125" s="16" t="s">
        <v>1276</v>
      </c>
      <c r="G125" s="16" t="s">
        <v>219</v>
      </c>
      <c r="H125" s="16" t="s">
        <v>690</v>
      </c>
      <c r="I125" s="16" t="s">
        <v>1524</v>
      </c>
      <c r="J125" s="17" t="s">
        <v>691</v>
      </c>
      <c r="K125" s="16" t="s">
        <v>1421</v>
      </c>
      <c r="L125" s="16" t="s">
        <v>207</v>
      </c>
    </row>
    <row r="126" spans="1:12" ht="15" thickBot="1">
      <c r="A126" s="16">
        <v>346</v>
      </c>
      <c r="B126" s="16" t="s">
        <v>749</v>
      </c>
      <c r="C126" s="16"/>
      <c r="D126" s="16" t="s">
        <v>750</v>
      </c>
      <c r="E126" s="16" t="s">
        <v>751</v>
      </c>
      <c r="F126" s="16" t="s">
        <v>1277</v>
      </c>
      <c r="G126" s="16" t="s">
        <v>219</v>
      </c>
      <c r="H126" s="16" t="s">
        <v>752</v>
      </c>
      <c r="I126" s="16" t="s">
        <v>753</v>
      </c>
      <c r="J126" s="17" t="s">
        <v>1497</v>
      </c>
      <c r="K126" s="16" t="s">
        <v>1421</v>
      </c>
      <c r="L126" s="16" t="s">
        <v>207</v>
      </c>
    </row>
    <row r="127" spans="1:12" ht="15" thickBot="1">
      <c r="A127" s="16">
        <v>209</v>
      </c>
      <c r="B127" s="16" t="s">
        <v>398</v>
      </c>
      <c r="C127" s="16"/>
      <c r="D127" s="16" t="s">
        <v>399</v>
      </c>
      <c r="E127" s="16" t="s">
        <v>400</v>
      </c>
      <c r="F127" s="16" t="s">
        <v>1278</v>
      </c>
      <c r="G127" s="16" t="s">
        <v>219</v>
      </c>
      <c r="H127" s="16" t="s">
        <v>401</v>
      </c>
      <c r="I127" s="16" t="s">
        <v>1528</v>
      </c>
      <c r="J127" s="17" t="s">
        <v>402</v>
      </c>
      <c r="K127" s="16" t="s">
        <v>1421</v>
      </c>
      <c r="L127" s="16" t="s">
        <v>207</v>
      </c>
    </row>
    <row r="128" spans="1:12" ht="15" thickBot="1">
      <c r="A128" s="16">
        <v>379</v>
      </c>
      <c r="B128" s="16" t="s">
        <v>882</v>
      </c>
      <c r="C128" s="16"/>
      <c r="D128" s="16" t="s">
        <v>883</v>
      </c>
      <c r="E128" s="16" t="s">
        <v>239</v>
      </c>
      <c r="F128" s="16" t="s">
        <v>1279</v>
      </c>
      <c r="G128" s="16" t="s">
        <v>219</v>
      </c>
      <c r="H128" s="16" t="s">
        <v>884</v>
      </c>
      <c r="I128" s="16" t="s">
        <v>1537</v>
      </c>
      <c r="J128" s="47" t="s">
        <v>1521</v>
      </c>
      <c r="K128" s="16" t="s">
        <v>1421</v>
      </c>
      <c r="L128" s="16" t="s">
        <v>207</v>
      </c>
    </row>
    <row r="129" spans="1:12" ht="15" thickBot="1">
      <c r="A129" s="16">
        <v>384</v>
      </c>
      <c r="B129" s="16" t="s">
        <v>907</v>
      </c>
      <c r="C129" s="16"/>
      <c r="D129" s="16" t="s">
        <v>908</v>
      </c>
      <c r="E129" s="16" t="s">
        <v>909</v>
      </c>
      <c r="F129" s="16" t="s">
        <v>1280</v>
      </c>
      <c r="G129" s="16" t="s">
        <v>219</v>
      </c>
      <c r="H129" s="16" t="s">
        <v>910</v>
      </c>
      <c r="I129" s="16" t="s">
        <v>911</v>
      </c>
      <c r="J129" s="17" t="s">
        <v>1510</v>
      </c>
      <c r="K129" s="16" t="s">
        <v>1421</v>
      </c>
      <c r="L129" s="16" t="s">
        <v>207</v>
      </c>
    </row>
    <row r="130" spans="1:12" ht="15" thickBot="1">
      <c r="A130" s="16">
        <v>301</v>
      </c>
      <c r="B130" s="16" t="s">
        <v>585</v>
      </c>
      <c r="C130" s="16"/>
      <c r="D130" s="16" t="s">
        <v>586</v>
      </c>
      <c r="E130" s="16" t="s">
        <v>587</v>
      </c>
      <c r="F130" s="16" t="s">
        <v>1281</v>
      </c>
      <c r="G130" s="16" t="s">
        <v>259</v>
      </c>
      <c r="H130" s="16" t="s">
        <v>588</v>
      </c>
      <c r="I130" s="16" t="s">
        <v>589</v>
      </c>
      <c r="J130" s="17" t="s">
        <v>590</v>
      </c>
      <c r="K130" s="16" t="s">
        <v>1421</v>
      </c>
      <c r="L130" s="16" t="s">
        <v>207</v>
      </c>
    </row>
    <row r="131" spans="1:12" ht="15" thickBot="1">
      <c r="A131" s="16">
        <v>125</v>
      </c>
      <c r="B131" s="16" t="s">
        <v>304</v>
      </c>
      <c r="C131" s="16"/>
      <c r="D131" s="16" t="s">
        <v>305</v>
      </c>
      <c r="E131" s="16" t="s">
        <v>306</v>
      </c>
      <c r="F131" s="16" t="s">
        <v>1282</v>
      </c>
      <c r="G131" s="16" t="s">
        <v>219</v>
      </c>
      <c r="H131" s="16" t="s">
        <v>307</v>
      </c>
      <c r="I131" s="16" t="s">
        <v>1533</v>
      </c>
      <c r="J131" s="17" t="s">
        <v>1488</v>
      </c>
      <c r="K131" s="16" t="s">
        <v>1421</v>
      </c>
      <c r="L131" s="16" t="s">
        <v>207</v>
      </c>
    </row>
    <row r="132" spans="1:12" ht="15" thickBot="1">
      <c r="A132" s="16">
        <v>345</v>
      </c>
      <c r="B132" s="16" t="s">
        <v>745</v>
      </c>
      <c r="C132" s="16"/>
      <c r="D132" s="16" t="s">
        <v>746</v>
      </c>
      <c r="E132" s="16"/>
      <c r="F132" s="16" t="s">
        <v>1283</v>
      </c>
      <c r="G132" s="16" t="s">
        <v>219</v>
      </c>
      <c r="H132" s="16" t="s">
        <v>747</v>
      </c>
      <c r="I132" s="16" t="s">
        <v>1524</v>
      </c>
      <c r="J132" s="17" t="s">
        <v>748</v>
      </c>
      <c r="K132" s="16" t="s">
        <v>1421</v>
      </c>
      <c r="L132" s="16" t="s">
        <v>207</v>
      </c>
    </row>
    <row r="133" spans="1:12" ht="15" thickBot="1">
      <c r="A133" s="16">
        <v>360</v>
      </c>
      <c r="B133" s="16" t="s">
        <v>813</v>
      </c>
      <c r="C133" s="16"/>
      <c r="D133" s="16" t="s">
        <v>814</v>
      </c>
      <c r="E133" s="16" t="s">
        <v>815</v>
      </c>
      <c r="F133" s="16" t="s">
        <v>1284</v>
      </c>
      <c r="G133" s="16" t="s">
        <v>1013</v>
      </c>
      <c r="H133" s="16" t="s">
        <v>816</v>
      </c>
      <c r="I133" s="16" t="s">
        <v>817</v>
      </c>
      <c r="J133" s="17" t="s">
        <v>818</v>
      </c>
      <c r="K133" s="16" t="s">
        <v>1421</v>
      </c>
      <c r="L133" s="16" t="s">
        <v>207</v>
      </c>
    </row>
    <row r="134" spans="1:12" ht="15" thickBot="1">
      <c r="A134" s="16">
        <v>150</v>
      </c>
      <c r="B134" s="16" t="s">
        <v>330</v>
      </c>
      <c r="C134" s="16"/>
      <c r="D134" s="16" t="s">
        <v>331</v>
      </c>
      <c r="E134" s="16"/>
      <c r="F134" s="16" t="s">
        <v>1285</v>
      </c>
      <c r="G134" s="16" t="s">
        <v>219</v>
      </c>
      <c r="H134" s="16" t="s">
        <v>332</v>
      </c>
      <c r="I134" s="16" t="s">
        <v>333</v>
      </c>
      <c r="J134" s="17" t="s">
        <v>334</v>
      </c>
      <c r="K134" s="16" t="s">
        <v>1421</v>
      </c>
      <c r="L134" s="16" t="s">
        <v>207</v>
      </c>
    </row>
    <row r="135" spans="1:12" ht="15" thickBot="1">
      <c r="A135" s="16">
        <v>317</v>
      </c>
      <c r="B135" s="16" t="s">
        <v>656</v>
      </c>
      <c r="C135" s="16"/>
      <c r="D135" s="16" t="s">
        <v>657</v>
      </c>
      <c r="E135" s="16" t="s">
        <v>658</v>
      </c>
      <c r="F135" s="16" t="s">
        <v>1286</v>
      </c>
      <c r="G135" s="16" t="s">
        <v>219</v>
      </c>
      <c r="H135" s="16" t="s">
        <v>659</v>
      </c>
      <c r="I135" s="16" t="s">
        <v>660</v>
      </c>
      <c r="J135" s="17" t="s">
        <v>661</v>
      </c>
      <c r="K135" s="16" t="s">
        <v>1421</v>
      </c>
      <c r="L135" s="16" t="s">
        <v>207</v>
      </c>
    </row>
    <row r="136" spans="1:12" ht="15" thickBot="1">
      <c r="A136" s="16">
        <v>331</v>
      </c>
      <c r="B136" s="16" t="s">
        <v>713</v>
      </c>
      <c r="C136" s="16"/>
      <c r="D136" s="16" t="s">
        <v>714</v>
      </c>
      <c r="E136" s="16" t="s">
        <v>715</v>
      </c>
      <c r="F136" s="16" t="s">
        <v>1287</v>
      </c>
      <c r="G136" s="16" t="s">
        <v>716</v>
      </c>
      <c r="H136" s="16" t="s">
        <v>717</v>
      </c>
      <c r="I136" s="16" t="s">
        <v>718</v>
      </c>
      <c r="J136" s="17" t="s">
        <v>1489</v>
      </c>
      <c r="K136" s="16" t="s">
        <v>1421</v>
      </c>
      <c r="L136" s="16" t="s">
        <v>207</v>
      </c>
    </row>
    <row r="137" spans="1:12" ht="15" thickBot="1">
      <c r="A137" s="16">
        <v>207</v>
      </c>
      <c r="B137" s="16" t="s">
        <v>388</v>
      </c>
      <c r="C137" s="16"/>
      <c r="D137" s="16" t="s">
        <v>389</v>
      </c>
      <c r="E137" s="16" t="s">
        <v>390</v>
      </c>
      <c r="F137" s="16" t="s">
        <v>1288</v>
      </c>
      <c r="G137" s="16" t="s">
        <v>219</v>
      </c>
      <c r="H137" s="16" t="s">
        <v>391</v>
      </c>
      <c r="I137" s="16" t="s">
        <v>392</v>
      </c>
      <c r="J137" s="17" t="s">
        <v>1490</v>
      </c>
      <c r="K137" s="16" t="s">
        <v>1421</v>
      </c>
      <c r="L137" s="16" t="s">
        <v>207</v>
      </c>
    </row>
    <row r="138" spans="1:12" ht="15" thickBot="1">
      <c r="A138" s="16">
        <v>167</v>
      </c>
      <c r="B138" s="16" t="s">
        <v>346</v>
      </c>
      <c r="C138" s="16"/>
      <c r="D138" s="16" t="s">
        <v>347</v>
      </c>
      <c r="E138" s="16" t="s">
        <v>348</v>
      </c>
      <c r="F138" s="16" t="s">
        <v>1289</v>
      </c>
      <c r="G138" s="16" t="s">
        <v>219</v>
      </c>
      <c r="H138" s="16" t="s">
        <v>349</v>
      </c>
      <c r="I138" s="16" t="s">
        <v>350</v>
      </c>
      <c r="J138" s="17" t="s">
        <v>351</v>
      </c>
      <c r="K138" s="16" t="s">
        <v>1421</v>
      </c>
      <c r="L138" s="16" t="s">
        <v>207</v>
      </c>
    </row>
    <row r="139" spans="1:12" ht="15" thickBot="1">
      <c r="A139" s="16">
        <v>26</v>
      </c>
      <c r="B139" s="16" t="s">
        <v>214</v>
      </c>
      <c r="C139" s="16"/>
      <c r="D139" s="16" t="s">
        <v>215</v>
      </c>
      <c r="E139" s="16" t="s">
        <v>216</v>
      </c>
      <c r="F139" s="16" t="s">
        <v>1290</v>
      </c>
      <c r="G139" s="16" t="s">
        <v>219</v>
      </c>
      <c r="H139" s="16" t="s">
        <v>217</v>
      </c>
      <c r="I139" s="16" t="s">
        <v>218</v>
      </c>
      <c r="J139" s="17" t="s">
        <v>1493</v>
      </c>
      <c r="K139" s="16" t="s">
        <v>1421</v>
      </c>
      <c r="L139" s="16" t="s">
        <v>207</v>
      </c>
    </row>
    <row r="140" spans="1:12" ht="15" thickBot="1">
      <c r="A140" s="16">
        <v>92</v>
      </c>
      <c r="B140" s="16" t="s">
        <v>276</v>
      </c>
      <c r="C140" s="16"/>
      <c r="D140" s="16" t="s">
        <v>277</v>
      </c>
      <c r="E140" s="16" t="s">
        <v>278</v>
      </c>
      <c r="F140" s="16" t="s">
        <v>1291</v>
      </c>
      <c r="G140" s="16" t="s">
        <v>219</v>
      </c>
      <c r="H140" s="16" t="s">
        <v>279</v>
      </c>
      <c r="I140" s="16" t="s">
        <v>1524</v>
      </c>
      <c r="J140" s="17" t="s">
        <v>1491</v>
      </c>
      <c r="K140" s="16" t="s">
        <v>1421</v>
      </c>
      <c r="L140" s="16" t="s">
        <v>207</v>
      </c>
    </row>
    <row r="141" spans="1:12" ht="15" thickBot="1">
      <c r="A141" s="16">
        <v>66</v>
      </c>
      <c r="B141" s="16" t="s">
        <v>260</v>
      </c>
      <c r="C141" s="16"/>
      <c r="D141" s="16" t="s">
        <v>261</v>
      </c>
      <c r="E141" s="16" t="s">
        <v>262</v>
      </c>
      <c r="F141" s="16" t="s">
        <v>1292</v>
      </c>
      <c r="G141" s="16" t="s">
        <v>219</v>
      </c>
      <c r="H141" s="16" t="s">
        <v>263</v>
      </c>
      <c r="I141" s="16" t="s">
        <v>1524</v>
      </c>
      <c r="J141" s="17" t="s">
        <v>1492</v>
      </c>
      <c r="K141" s="16" t="s">
        <v>1421</v>
      </c>
      <c r="L141" s="16" t="s">
        <v>208</v>
      </c>
    </row>
    <row r="142" spans="1:12" ht="15" thickBot="1">
      <c r="A142" s="16">
        <v>53</v>
      </c>
      <c r="B142" s="16" t="s">
        <v>248</v>
      </c>
      <c r="C142" s="16"/>
      <c r="D142" s="16" t="s">
        <v>249</v>
      </c>
      <c r="E142" s="16" t="s">
        <v>250</v>
      </c>
      <c r="F142" s="16" t="s">
        <v>1293</v>
      </c>
      <c r="G142" s="16" t="s">
        <v>219</v>
      </c>
      <c r="H142" s="16" t="s">
        <v>251</v>
      </c>
      <c r="I142" s="16" t="s">
        <v>252</v>
      </c>
      <c r="J142" s="17" t="s">
        <v>1507</v>
      </c>
      <c r="K142" s="16" t="s">
        <v>1421</v>
      </c>
      <c r="L142" s="16" t="s">
        <v>207</v>
      </c>
    </row>
    <row r="143" spans="1:12" ht="15" thickBot="1">
      <c r="A143" s="16">
        <v>386</v>
      </c>
      <c r="B143" s="16" t="s">
        <v>918</v>
      </c>
      <c r="C143" s="16"/>
      <c r="D143" s="16" t="s">
        <v>919</v>
      </c>
      <c r="E143" s="16" t="s">
        <v>920</v>
      </c>
      <c r="F143" s="16" t="s">
        <v>1294</v>
      </c>
      <c r="G143" s="16" t="s">
        <v>219</v>
      </c>
      <c r="H143" s="16" t="s">
        <v>921</v>
      </c>
      <c r="I143" s="16" t="s">
        <v>922</v>
      </c>
      <c r="J143" s="17" t="s">
        <v>923</v>
      </c>
      <c r="K143" s="16" t="s">
        <v>1421</v>
      </c>
      <c r="L143" s="16" t="s">
        <v>207</v>
      </c>
    </row>
    <row r="144" spans="1:12" ht="15" thickBot="1">
      <c r="A144" s="16">
        <v>214</v>
      </c>
      <c r="B144" s="16" t="s">
        <v>408</v>
      </c>
      <c r="C144" s="16"/>
      <c r="D144" s="16" t="s">
        <v>409</v>
      </c>
      <c r="E144" s="16" t="s">
        <v>410</v>
      </c>
      <c r="F144" s="16" t="s">
        <v>1295</v>
      </c>
      <c r="G144" s="16" t="s">
        <v>219</v>
      </c>
      <c r="H144" s="16" t="s">
        <v>411</v>
      </c>
      <c r="I144" s="16" t="s">
        <v>1524</v>
      </c>
      <c r="J144" s="17" t="s">
        <v>412</v>
      </c>
      <c r="K144" s="16" t="s">
        <v>1421</v>
      </c>
      <c r="L144" s="16" t="s">
        <v>207</v>
      </c>
    </row>
    <row r="145" spans="1:12" ht="15" thickBot="1">
      <c r="A145" s="16">
        <v>367</v>
      </c>
      <c r="B145" s="16" t="s">
        <v>839</v>
      </c>
      <c r="C145" s="16"/>
      <c r="D145" s="16" t="s">
        <v>840</v>
      </c>
      <c r="E145" s="16" t="s">
        <v>841</v>
      </c>
      <c r="F145" s="16" t="s">
        <v>1296</v>
      </c>
      <c r="G145" s="16" t="s">
        <v>219</v>
      </c>
      <c r="H145" s="16" t="s">
        <v>842</v>
      </c>
      <c r="I145" s="16" t="s">
        <v>1527</v>
      </c>
      <c r="J145" s="17" t="s">
        <v>843</v>
      </c>
      <c r="K145" s="16" t="s">
        <v>1421</v>
      </c>
      <c r="L145" s="16" t="s">
        <v>207</v>
      </c>
    </row>
    <row r="146" spans="1:12" ht="15" thickBot="1">
      <c r="A146" s="16">
        <v>283</v>
      </c>
      <c r="B146" s="16" t="s">
        <v>526</v>
      </c>
      <c r="C146" s="16"/>
      <c r="D146" s="16" t="s">
        <v>527</v>
      </c>
      <c r="E146" s="16" t="s">
        <v>528</v>
      </c>
      <c r="F146" s="16" t="s">
        <v>1297</v>
      </c>
      <c r="G146" s="16" t="s">
        <v>219</v>
      </c>
      <c r="H146" s="16" t="s">
        <v>529</v>
      </c>
      <c r="I146" s="16" t="s">
        <v>530</v>
      </c>
      <c r="J146" s="17" t="s">
        <v>531</v>
      </c>
      <c r="K146" s="16" t="s">
        <v>1421</v>
      </c>
      <c r="L146" s="16" t="s">
        <v>207</v>
      </c>
    </row>
    <row r="147" spans="1:12" ht="15" thickBot="1">
      <c r="A147" s="16">
        <v>290</v>
      </c>
      <c r="B147" s="16" t="s">
        <v>556</v>
      </c>
      <c r="C147" s="16"/>
      <c r="D147" s="16" t="s">
        <v>557</v>
      </c>
      <c r="E147" s="16" t="s">
        <v>558</v>
      </c>
      <c r="F147" s="16" t="s">
        <v>1298</v>
      </c>
      <c r="G147" s="16" t="s">
        <v>219</v>
      </c>
      <c r="H147" s="16" t="s">
        <v>559</v>
      </c>
      <c r="I147" s="16" t="s">
        <v>560</v>
      </c>
      <c r="J147" s="17" t="s">
        <v>561</v>
      </c>
      <c r="K147" s="16" t="s">
        <v>1421</v>
      </c>
      <c r="L147" s="16" t="s">
        <v>207</v>
      </c>
    </row>
    <row r="148" spans="1:12" ht="15" thickBot="1">
      <c r="A148" s="16">
        <v>406</v>
      </c>
      <c r="B148" s="16" t="s">
        <v>991</v>
      </c>
      <c r="C148" s="16"/>
      <c r="D148" s="16" t="s">
        <v>992</v>
      </c>
      <c r="E148" s="16"/>
      <c r="F148" s="16" t="s">
        <v>1299</v>
      </c>
      <c r="G148" s="16" t="s">
        <v>219</v>
      </c>
      <c r="H148" s="16" t="s">
        <v>993</v>
      </c>
      <c r="I148" s="16" t="s">
        <v>994</v>
      </c>
      <c r="J148" s="17" t="s">
        <v>995</v>
      </c>
      <c r="K148" s="16" t="s">
        <v>1421</v>
      </c>
      <c r="L148" s="16" t="s">
        <v>207</v>
      </c>
    </row>
    <row r="149" spans="1:12" ht="15" thickBot="1">
      <c r="A149" s="16">
        <v>198</v>
      </c>
      <c r="B149" s="16" t="s">
        <v>381</v>
      </c>
      <c r="C149" s="16"/>
      <c r="D149" s="16" t="s">
        <v>382</v>
      </c>
      <c r="E149" s="16"/>
      <c r="F149" s="16" t="s">
        <v>1300</v>
      </c>
      <c r="G149" s="16" t="s">
        <v>219</v>
      </c>
      <c r="H149" s="16" t="s">
        <v>383</v>
      </c>
      <c r="I149" s="16" t="s">
        <v>384</v>
      </c>
      <c r="J149" s="17" t="s">
        <v>385</v>
      </c>
      <c r="K149" s="16" t="s">
        <v>1421</v>
      </c>
      <c r="L149" s="16" t="s">
        <v>207</v>
      </c>
    </row>
    <row r="150" spans="1:12" ht="15" thickBot="1">
      <c r="A150" s="16">
        <v>253</v>
      </c>
      <c r="B150" s="16" t="s">
        <v>474</v>
      </c>
      <c r="C150" s="16"/>
      <c r="D150" s="16" t="s">
        <v>475</v>
      </c>
      <c r="E150" s="16" t="s">
        <v>476</v>
      </c>
      <c r="F150" s="16" t="s">
        <v>1301</v>
      </c>
      <c r="G150" s="16" t="s">
        <v>219</v>
      </c>
      <c r="H150" s="16" t="s">
        <v>477</v>
      </c>
      <c r="I150" s="16" t="s">
        <v>478</v>
      </c>
      <c r="J150" s="17" t="s">
        <v>1494</v>
      </c>
      <c r="K150" s="16" t="s">
        <v>1421</v>
      </c>
      <c r="L150" s="16" t="s">
        <v>207</v>
      </c>
    </row>
    <row r="151" spans="1:12" ht="15" thickBot="1">
      <c r="A151" s="16">
        <v>153</v>
      </c>
      <c r="B151" s="16" t="s">
        <v>335</v>
      </c>
      <c r="C151" s="16"/>
      <c r="D151" s="16" t="s">
        <v>336</v>
      </c>
      <c r="E151" s="16" t="s">
        <v>286</v>
      </c>
      <c r="F151" s="16" t="s">
        <v>1302</v>
      </c>
      <c r="G151" s="16" t="s">
        <v>219</v>
      </c>
      <c r="H151" s="16" t="s">
        <v>337</v>
      </c>
      <c r="I151" s="16" t="s">
        <v>1524</v>
      </c>
      <c r="J151" s="17" t="s">
        <v>338</v>
      </c>
      <c r="K151" s="16" t="s">
        <v>1421</v>
      </c>
      <c r="L151" s="16" t="s">
        <v>207</v>
      </c>
    </row>
    <row r="152" spans="1:12" ht="15" thickBot="1">
      <c r="A152" s="16">
        <v>371</v>
      </c>
      <c r="B152" s="16" t="s">
        <v>844</v>
      </c>
      <c r="C152" s="16"/>
      <c r="D152" s="16" t="s">
        <v>845</v>
      </c>
      <c r="E152" s="16" t="s">
        <v>846</v>
      </c>
      <c r="F152" s="16" t="s">
        <v>1303</v>
      </c>
      <c r="G152" s="16" t="s">
        <v>219</v>
      </c>
      <c r="H152" s="16" t="s">
        <v>847</v>
      </c>
      <c r="I152" s="16" t="s">
        <v>848</v>
      </c>
      <c r="J152" s="17" t="s">
        <v>849</v>
      </c>
      <c r="K152" s="16" t="s">
        <v>1421</v>
      </c>
      <c r="L152" s="16" t="s">
        <v>207</v>
      </c>
    </row>
    <row r="153" spans="1:12" ht="15" thickBot="1">
      <c r="A153" s="16">
        <v>349</v>
      </c>
      <c r="B153" s="16" t="s">
        <v>762</v>
      </c>
      <c r="C153" s="16"/>
      <c r="D153" s="16" t="s">
        <v>763</v>
      </c>
      <c r="E153" s="16" t="s">
        <v>764</v>
      </c>
      <c r="F153" s="16" t="s">
        <v>1304</v>
      </c>
      <c r="G153" s="16" t="s">
        <v>765</v>
      </c>
      <c r="H153" s="16" t="s">
        <v>766</v>
      </c>
      <c r="I153" s="16" t="s">
        <v>767</v>
      </c>
      <c r="J153" s="17" t="s">
        <v>1495</v>
      </c>
      <c r="K153" s="16" t="s">
        <v>1422</v>
      </c>
      <c r="L153" s="16" t="s">
        <v>207</v>
      </c>
    </row>
    <row r="154" spans="1:12" ht="15" thickBot="1">
      <c r="A154" s="16">
        <v>363</v>
      </c>
      <c r="B154" s="16" t="s">
        <v>825</v>
      </c>
      <c r="C154" s="16"/>
      <c r="D154" s="16" t="s">
        <v>489</v>
      </c>
      <c r="E154" s="16" t="s">
        <v>490</v>
      </c>
      <c r="F154" s="16" t="s">
        <v>1305</v>
      </c>
      <c r="G154" s="16" t="s">
        <v>219</v>
      </c>
      <c r="H154" s="16" t="s">
        <v>826</v>
      </c>
      <c r="I154" s="16" t="s">
        <v>1524</v>
      </c>
      <c r="J154" s="48" t="s">
        <v>827</v>
      </c>
      <c r="K154" s="16" t="s">
        <v>1421</v>
      </c>
      <c r="L154" s="16" t="s">
        <v>207</v>
      </c>
    </row>
    <row r="155" spans="1:12" ht="15" thickBot="1">
      <c r="A155" s="16">
        <v>174</v>
      </c>
      <c r="B155" s="16" t="s">
        <v>353</v>
      </c>
      <c r="C155" s="16"/>
      <c r="D155" s="16" t="s">
        <v>354</v>
      </c>
      <c r="E155" s="16" t="s">
        <v>355</v>
      </c>
      <c r="F155" s="16" t="s">
        <v>1306</v>
      </c>
      <c r="G155" s="16" t="s">
        <v>219</v>
      </c>
      <c r="H155" s="16" t="s">
        <v>356</v>
      </c>
      <c r="I155" s="16" t="s">
        <v>357</v>
      </c>
      <c r="J155" s="48" t="s">
        <v>358</v>
      </c>
      <c r="K155" s="16" t="s">
        <v>1421</v>
      </c>
      <c r="L155" s="16" t="s">
        <v>207</v>
      </c>
    </row>
    <row r="156" spans="1:12" ht="15" thickBot="1">
      <c r="A156" s="16">
        <v>329</v>
      </c>
      <c r="B156" s="16" t="s">
        <v>704</v>
      </c>
      <c r="C156" s="16"/>
      <c r="D156" s="16" t="s">
        <v>705</v>
      </c>
      <c r="E156" s="16" t="s">
        <v>706</v>
      </c>
      <c r="F156" s="16" t="s">
        <v>1307</v>
      </c>
      <c r="G156" s="16" t="s">
        <v>386</v>
      </c>
      <c r="H156" s="16" t="s">
        <v>707</v>
      </c>
      <c r="I156" s="16" t="s">
        <v>708</v>
      </c>
      <c r="J156" s="48" t="s">
        <v>709</v>
      </c>
      <c r="K156" s="16" t="s">
        <v>1423</v>
      </c>
      <c r="L156" s="16" t="s">
        <v>207</v>
      </c>
    </row>
    <row r="157" spans="1:12" ht="15" thickBot="1">
      <c r="A157" s="16">
        <v>410</v>
      </c>
      <c r="B157" s="16" t="s">
        <v>1001</v>
      </c>
      <c r="C157" s="16"/>
      <c r="D157" s="16" t="s">
        <v>1002</v>
      </c>
      <c r="E157" s="16"/>
      <c r="F157" s="16" t="s">
        <v>1308</v>
      </c>
      <c r="G157" s="16" t="s">
        <v>219</v>
      </c>
      <c r="H157" s="16" t="s">
        <v>1003</v>
      </c>
      <c r="I157" s="16" t="s">
        <v>1004</v>
      </c>
      <c r="J157" s="48" t="s">
        <v>1005</v>
      </c>
      <c r="K157" s="16" t="s">
        <v>1421</v>
      </c>
      <c r="L157" s="16" t="s">
        <v>207</v>
      </c>
    </row>
    <row r="158" spans="1:12" ht="15" thickBot="1">
      <c r="A158" s="16">
        <v>375</v>
      </c>
      <c r="B158" s="16" t="s">
        <v>861</v>
      </c>
      <c r="C158" s="16"/>
      <c r="D158" s="16" t="s">
        <v>862</v>
      </c>
      <c r="E158" s="16"/>
      <c r="F158" s="16" t="s">
        <v>1309</v>
      </c>
      <c r="G158" s="16" t="s">
        <v>219</v>
      </c>
      <c r="H158" s="16" t="s">
        <v>863</v>
      </c>
      <c r="I158" s="16" t="s">
        <v>864</v>
      </c>
      <c r="J158" s="46" t="s">
        <v>1522</v>
      </c>
      <c r="K158" s="16" t="s">
        <v>1421</v>
      </c>
      <c r="L158" s="16" t="s">
        <v>207</v>
      </c>
    </row>
    <row r="159" spans="1:12" ht="15" thickBot="1">
      <c r="A159" s="16">
        <v>402</v>
      </c>
      <c r="B159" s="16" t="s">
        <v>980</v>
      </c>
      <c r="C159" s="16"/>
      <c r="D159" s="16" t="s">
        <v>981</v>
      </c>
      <c r="E159" s="16" t="s">
        <v>982</v>
      </c>
      <c r="F159" s="16" t="s">
        <v>1310</v>
      </c>
      <c r="G159" s="16" t="s">
        <v>219</v>
      </c>
      <c r="H159" s="16" t="s">
        <v>983</v>
      </c>
      <c r="I159" s="16" t="s">
        <v>984</v>
      </c>
      <c r="J159" s="46" t="s">
        <v>1523</v>
      </c>
      <c r="K159" s="16" t="s">
        <v>1421</v>
      </c>
      <c r="L159" s="16" t="s">
        <v>207</v>
      </c>
    </row>
    <row r="160" spans="1:12" ht="15" thickBot="1">
      <c r="A160" s="16">
        <v>351</v>
      </c>
      <c r="B160" s="16" t="s">
        <v>774</v>
      </c>
      <c r="C160" s="16"/>
      <c r="D160" s="16" t="s">
        <v>775</v>
      </c>
      <c r="E160" s="16" t="s">
        <v>776</v>
      </c>
      <c r="F160" s="16" t="s">
        <v>1311</v>
      </c>
      <c r="G160" s="16" t="s">
        <v>219</v>
      </c>
      <c r="H160" s="16" t="s">
        <v>777</v>
      </c>
      <c r="I160" s="16" t="s">
        <v>778</v>
      </c>
      <c r="J160" s="48" t="s">
        <v>779</v>
      </c>
      <c r="K160" s="16" t="s">
        <v>1421</v>
      </c>
      <c r="L160" s="16" t="s">
        <v>207</v>
      </c>
    </row>
    <row r="161" spans="1:12" ht="15" thickBot="1">
      <c r="A161" s="16">
        <v>380</v>
      </c>
      <c r="B161" s="16" t="s">
        <v>885</v>
      </c>
      <c r="C161" s="16"/>
      <c r="D161" s="16" t="s">
        <v>886</v>
      </c>
      <c r="E161" s="16" t="s">
        <v>887</v>
      </c>
      <c r="F161" s="16" t="s">
        <v>1312</v>
      </c>
      <c r="G161" s="16" t="s">
        <v>219</v>
      </c>
      <c r="H161" s="16" t="s">
        <v>888</v>
      </c>
      <c r="I161" s="16" t="s">
        <v>889</v>
      </c>
      <c r="J161" s="48" t="s">
        <v>890</v>
      </c>
      <c r="K161" s="16" t="s">
        <v>1421</v>
      </c>
      <c r="L161" s="16" t="s">
        <v>207</v>
      </c>
    </row>
    <row r="162" spans="1:12" ht="15" thickBot="1">
      <c r="A162" s="16">
        <v>240</v>
      </c>
      <c r="B162" s="16" t="s">
        <v>440</v>
      </c>
      <c r="C162" s="16"/>
      <c r="D162" s="16" t="s">
        <v>441</v>
      </c>
      <c r="E162" s="16" t="s">
        <v>442</v>
      </c>
      <c r="F162" s="16" t="s">
        <v>1313</v>
      </c>
      <c r="G162" s="16" t="s">
        <v>219</v>
      </c>
      <c r="H162" s="16" t="s">
        <v>443</v>
      </c>
      <c r="I162" s="16" t="s">
        <v>1524</v>
      </c>
      <c r="J162" s="48" t="s">
        <v>1496</v>
      </c>
      <c r="K162" s="16" t="s">
        <v>1421</v>
      </c>
      <c r="L162" s="16" t="s">
        <v>207</v>
      </c>
    </row>
    <row r="163" spans="1:12" ht="15" thickBot="1">
      <c r="A163" s="16">
        <v>319</v>
      </c>
      <c r="B163" s="16" t="s">
        <v>668</v>
      </c>
      <c r="C163" s="16"/>
      <c r="D163" s="16" t="s">
        <v>669</v>
      </c>
      <c r="E163" s="16" t="s">
        <v>670</v>
      </c>
      <c r="F163" s="16" t="s">
        <v>1314</v>
      </c>
      <c r="G163" s="16" t="s">
        <v>219</v>
      </c>
      <c r="H163" s="16" t="s">
        <v>671</v>
      </c>
      <c r="I163" s="16" t="s">
        <v>672</v>
      </c>
      <c r="J163" s="48" t="s">
        <v>673</v>
      </c>
      <c r="K163" s="16" t="s">
        <v>1421</v>
      </c>
      <c r="L163" s="16" t="s">
        <v>207</v>
      </c>
    </row>
    <row r="164" spans="1:12" ht="15" thickBot="1">
      <c r="A164" s="16">
        <v>29</v>
      </c>
      <c r="B164" s="16" t="s">
        <v>224</v>
      </c>
      <c r="C164" s="16"/>
      <c r="D164" s="16" t="s">
        <v>225</v>
      </c>
      <c r="E164" s="16" t="s">
        <v>211</v>
      </c>
      <c r="F164" s="16" t="s">
        <v>1315</v>
      </c>
      <c r="G164" s="16" t="s">
        <v>219</v>
      </c>
      <c r="H164" s="16" t="s">
        <v>226</v>
      </c>
      <c r="I164" s="16"/>
      <c r="J164" s="17" t="s">
        <v>1509</v>
      </c>
      <c r="K164" s="16" t="s">
        <v>1421</v>
      </c>
      <c r="L164" s="16" t="s">
        <v>208</v>
      </c>
    </row>
    <row r="165" spans="1:12" ht="15" thickBo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 spans="1:12" ht="15" thickBo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 spans="1:12" ht="15" thickBo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 ht="15" thickBo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 ht="15" thickBo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spans="1:12" ht="15" thickBo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 spans="1:12" ht="15" thickBo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 spans="1:12" ht="15" thickBo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 spans="1:12" ht="15" thickBo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 spans="1:12" ht="15" thickBo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spans="1:12" ht="15" thickBo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 spans="1:12" ht="15" thickBo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 spans="1:12" ht="15" thickBo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 spans="1:12" ht="15" thickBo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 spans="1:12" ht="15" thickBo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 spans="1:12" ht="15" thickBo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ht="15" thickBo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 spans="1:12" ht="15" thickBo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 spans="1:12" ht="15" thickBo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ht="15" thickBo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 spans="1:12" ht="15" thickBo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 ht="15" thickBo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ht="15" thickBo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 spans="1:12" ht="15" thickBo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ht="15" thickBo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ht="15" thickBo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ht="15" thickBo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ht="15" thickBo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ht="15" thickBo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ht="15" thickBo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 spans="1:12" ht="15" thickBo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ht="15" thickBo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 spans="1:12" ht="15" thickBo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ht="15" thickBo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ht="15" thickBo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ht="15" thickBo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ht="15" thickBo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</row>
    <row r="202" spans="1:12" ht="15" thickBo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ht="15" thickBo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</row>
    <row r="204" spans="1:12" ht="15" thickBo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 ht="15" thickBo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</row>
    <row r="206" spans="1:12" ht="15" thickBo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ht="15" thickBo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</row>
    <row r="208" spans="1:12" ht="15" thickBo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 ht="15" thickBo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</row>
    <row r="210" spans="1:12" ht="15" thickBo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</row>
    <row r="211" spans="1:12" ht="15" thickBo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</row>
    <row r="212" spans="1:12" ht="15" thickBo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ht="15" thickBo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</row>
    <row r="214" spans="1:12" ht="15" thickBo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ht="15" thickBo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</row>
    <row r="216" spans="1:12" ht="15" thickBo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ht="15" thickBo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</row>
    <row r="218" spans="1:12" ht="15" thickBo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ht="15" thickBo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</row>
    <row r="220" spans="1:12" ht="15" thickBo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 ht="15" thickBo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ht="15" thickBo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</row>
    <row r="223" spans="1:12" ht="15" thickBo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ht="15" thickBo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</row>
    <row r="225" spans="1:12" ht="15" thickBo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ht="15" thickBo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</row>
    <row r="227" spans="1:12" ht="15" thickBo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ht="15" thickBo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</row>
    <row r="229" spans="1:12" ht="15" thickBo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spans="1:12" ht="15" thickBo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</row>
    <row r="231" spans="1:12" ht="15" thickBo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</row>
    <row r="232" spans="1:12" ht="15" thickBo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 spans="1:12" ht="15" thickBo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</row>
    <row r="234" spans="1:12" ht="15" thickBo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</row>
    <row r="235" spans="1:12" ht="15" thickBo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spans="1:12" ht="15" thickBo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</row>
    <row r="237" spans="1:12" ht="15" thickBo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</row>
    <row r="238" spans="1:12" ht="15" thickBo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</row>
    <row r="239" spans="1:12" ht="15" thickBo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</row>
    <row r="240" spans="1:12" ht="15" thickBo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</row>
    <row r="241" spans="1:12" ht="15" thickBo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</row>
    <row r="242" spans="1:12" ht="15" thickBo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</row>
    <row r="243" spans="1:12" ht="15" thickBo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</row>
    <row r="244" spans="1:12" ht="15" thickBo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</row>
    <row r="245" spans="1:12" ht="15" thickBo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 spans="1:12" ht="15" thickBo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  <row r="247" spans="1:12" ht="15" thickBo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</row>
    <row r="248" spans="1:12" ht="15" thickBo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</row>
    <row r="249" spans="1:12" ht="15" thickBo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</row>
    <row r="250" spans="1:12" ht="15" thickBo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</row>
    <row r="251" spans="1:12" ht="15" thickBo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</row>
    <row r="252" spans="1:12" ht="15" thickBo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</row>
    <row r="253" spans="1:12" ht="15" thickBo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</row>
    <row r="254" spans="1:12" ht="15" thickBo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</row>
    <row r="255" spans="1:12" ht="15" thickBo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</row>
    <row r="256" spans="1:12" ht="15" thickBo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 spans="1:12" ht="15" thickBo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</row>
    <row r="258" spans="1:12" ht="15" thickBo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</row>
    <row r="259" spans="1:12" ht="15" thickBo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</row>
    <row r="260" spans="1:12" ht="15" thickBo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</row>
    <row r="261" spans="1:12" ht="15" thickBo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</row>
    <row r="262" spans="1:12" ht="15" thickBo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</row>
    <row r="263" spans="1:12" ht="15" thickBo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</row>
    <row r="264" spans="1:12" ht="15" thickBo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1:12" ht="15" thickBo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</row>
    <row r="266" spans="1:12" ht="15" thickBo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7" spans="1:12" ht="15" thickBo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spans="1:12" ht="15" thickBo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</row>
    <row r="269" spans="1:12" ht="15" thickBo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</row>
    <row r="270" spans="1:12" ht="15" thickBo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</row>
    <row r="271" spans="1:12" ht="15" thickBo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</row>
    <row r="272" spans="1:12" ht="15" thickBo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</row>
    <row r="273" spans="1:12" ht="15" thickBo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</row>
    <row r="274" spans="1:12" ht="15" thickBo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</row>
    <row r="275" spans="1:12" ht="15" thickBo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</row>
    <row r="276" spans="1:12" ht="15" thickBo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 spans="1:12" ht="15" thickBo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</row>
    <row r="278" spans="1:12" ht="15" thickBo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</row>
    <row r="279" spans="1:12" ht="15" thickBo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</row>
    <row r="280" spans="1:12" ht="15" thickBo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</row>
    <row r="281" spans="1:12" ht="15" thickBo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</row>
    <row r="282" spans="1:12" ht="15" thickBo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</row>
    <row r="283" spans="1:12" ht="15" thickBo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</row>
    <row r="284" spans="1:12" ht="15" thickBo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  <row r="285" spans="1:12" ht="15" thickBo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spans="1:12" ht="15" thickBo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</row>
    <row r="287" spans="1:12" ht="15" thickBo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  <row r="288" spans="1:12" ht="15" thickBo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</row>
    <row r="289" spans="1:12" ht="15" thickBo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</row>
    <row r="290" spans="1:12" ht="15" thickBo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</row>
    <row r="291" spans="1:12" ht="15" thickBo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</row>
    <row r="292" spans="1:12" ht="15" thickBo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</row>
    <row r="293" spans="1:12" ht="15" thickBo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</row>
    <row r="294" spans="1:12" ht="15" thickBo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</row>
    <row r="295" spans="1:12" ht="15" thickBo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</row>
    <row r="296" spans="1:12" ht="15" thickBo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</row>
    <row r="297" spans="1:12" ht="15" thickBo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</row>
    <row r="298" spans="1:12" ht="15" thickBo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</row>
    <row r="299" spans="1:12" ht="15" thickBo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</row>
    <row r="300" spans="1:12" ht="15" thickBo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 spans="1:12" ht="15" thickBo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</row>
    <row r="302" spans="1:12" ht="15" thickBo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</row>
    <row r="303" spans="1:12" ht="15" thickBo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</row>
    <row r="304" spans="1:12" ht="15" thickBo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</row>
    <row r="305" spans="1:12" ht="15" thickBo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</row>
    <row r="306" spans="1:12" ht="15" thickBo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</row>
    <row r="307" spans="1:12" ht="15" thickBo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</row>
    <row r="308" spans="1:12" ht="15" thickBo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</row>
    <row r="309" spans="1:12" ht="15" thickBo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</row>
    <row r="310" spans="1:12" ht="15" thickBo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</row>
    <row r="311" spans="1:12" ht="15" thickBo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</row>
    <row r="312" spans="1:12" ht="15" thickBo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</row>
    <row r="313" spans="1:12" ht="15" thickBo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</row>
    <row r="314" spans="1:12" ht="15" thickBo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</row>
    <row r="315" spans="1:12" ht="15" thickBo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</row>
    <row r="316" spans="1:12" ht="15" thickBo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</row>
    <row r="317" spans="1:12" ht="15" thickBo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</row>
    <row r="318" spans="1:12" ht="15" thickBo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</row>
    <row r="319" spans="1:12" ht="15" thickBo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</row>
    <row r="320" spans="1:12" ht="15" thickBo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</row>
    <row r="321" spans="1:12" ht="15" thickBo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</row>
    <row r="322" spans="1:12" ht="15" thickBo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</row>
    <row r="323" spans="1:12" ht="15" thickBo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</row>
    <row r="324" spans="1:12" ht="15" thickBo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</row>
    <row r="325" spans="1:12" ht="15" thickBo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</row>
    <row r="326" spans="1:12" ht="15" thickBo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</row>
    <row r="327" spans="1:12" ht="15" thickBo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</row>
    <row r="328" spans="1:12" ht="15" thickBo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</row>
    <row r="329" spans="1:12" ht="15" thickBo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</row>
    <row r="330" spans="1:12" ht="15" thickBo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</row>
    <row r="331" spans="1:12" ht="15" thickBo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</row>
    <row r="332" spans="1:12" ht="15" thickBo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</row>
    <row r="333" spans="1:12" ht="15" thickBo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</row>
    <row r="334" spans="1:12" ht="15" thickBo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</row>
    <row r="335" spans="1:12" ht="15" thickBo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</row>
    <row r="336" spans="1:12" ht="15" thickBo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</row>
    <row r="337" spans="1:12" ht="15" thickBo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</row>
    <row r="338" spans="1:12" ht="15" thickBo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</row>
    <row r="339" spans="1:12" ht="15" thickBo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</row>
    <row r="340" spans="1:12" ht="15" thickBo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</row>
    <row r="341" spans="1:12" ht="15" thickBo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</row>
    <row r="342" spans="1:12" ht="15" thickBo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</row>
    <row r="343" spans="1:12" ht="15" thickBo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</row>
    <row r="344" spans="1:12" ht="15" thickBo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</row>
    <row r="345" spans="1:12" ht="15" thickBo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</row>
    <row r="346" spans="1:12" ht="15" thickBo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</row>
    <row r="347" spans="1:12" ht="15" thickBo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</row>
    <row r="348" spans="1:12" ht="15" thickBo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</row>
    <row r="349" spans="1:12" ht="15" thickBo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</row>
    <row r="350" spans="1:12" ht="15" thickBo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</row>
    <row r="351" spans="1:12" ht="15" thickBo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</row>
    <row r="352" spans="1:12" ht="1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</row>
    <row r="353" spans="1:12" ht="15" thickBo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</row>
    <row r="354" spans="1:12" ht="15" thickBo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</row>
    <row r="355" spans="1:12" ht="15" thickBo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</row>
    <row r="356" spans="1:12" ht="15" thickBo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</row>
    <row r="357" spans="1:12" ht="15" thickBo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</row>
    <row r="358" spans="1:12" ht="15" thickBo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</row>
    <row r="359" spans="1:12" ht="15" thickBo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</row>
    <row r="360" spans="1:12" ht="15" thickBo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</row>
    <row r="361" spans="1:12" ht="15" thickBo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</row>
    <row r="362" spans="1:12" ht="15" thickBo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</row>
    <row r="363" spans="1:12" ht="15" thickBo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</row>
    <row r="364" spans="1:12" ht="15" thickBo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</row>
    <row r="365" spans="1:12" ht="15" thickBo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</row>
    <row r="366" spans="1:12" ht="15" thickBo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</row>
    <row r="367" spans="1:12" ht="15" thickBo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</row>
    <row r="368" spans="1:12" ht="15" thickBo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</row>
    <row r="369" spans="1:12" ht="15" thickBo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</row>
    <row r="370" spans="1:12" ht="15" thickBo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</row>
    <row r="371" spans="1:12" ht="15" thickBo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</row>
    <row r="372" spans="1:12" ht="15" thickBo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</row>
    <row r="373" spans="1:12" ht="15" thickBo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</row>
    <row r="374" spans="1:12" ht="15" thickBo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</row>
    <row r="375" spans="1:12" ht="15" thickBo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</row>
    <row r="376" spans="1:12" ht="15" thickBo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</row>
    <row r="377" spans="1:12" ht="15" thickBo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</row>
    <row r="378" spans="1:12" ht="15" thickBo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</row>
    <row r="379" spans="1:12" ht="15" thickBo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</row>
    <row r="380" spans="1:12" ht="15" thickBo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</row>
    <row r="381" spans="1:12" ht="15" thickBo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</row>
    <row r="382" spans="1:12" ht="15" thickBo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</row>
    <row r="383" spans="1:12" ht="15" thickBo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</row>
    <row r="384" spans="1:12" ht="15" thickBo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</row>
    <row r="385" spans="1:12" ht="15" thickBo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</row>
    <row r="386" spans="1:12" ht="15" thickBo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</row>
    <row r="387" spans="1:12" ht="15" thickBo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</row>
    <row r="388" spans="1:12" ht="15" thickBo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</row>
    <row r="389" spans="1:12" ht="15" thickBo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</row>
    <row r="390" spans="1:12" ht="15" thickBo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</row>
    <row r="391" spans="1:12" ht="15" thickBo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</row>
    <row r="392" spans="1:12" ht="15" thickBo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</row>
    <row r="393" spans="1:12" ht="15" thickBo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</row>
    <row r="394" spans="1:12" ht="15" thickBo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</row>
    <row r="395" spans="1:12" ht="15" thickBo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</row>
    <row r="396" spans="1:12" ht="15" thickBo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</row>
    <row r="397" spans="1:12" ht="15" thickBo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</row>
    <row r="398" spans="1:12" ht="15" thickBo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</row>
    <row r="399" spans="1:12" ht="15" thickBo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</row>
    <row r="400" spans="1:12" ht="15" thickBo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</row>
    <row r="401" spans="1:12" ht="15" thickBo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</row>
    <row r="402" spans="1:12" ht="15" thickBo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</row>
    <row r="403" spans="1:12" ht="15" thickBo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</row>
    <row r="404" spans="1:12" ht="15" thickBo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</row>
    <row r="405" spans="1:12" ht="15" thickBo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</row>
    <row r="406" spans="1:12" ht="15" thickBo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</row>
    <row r="407" spans="1:12" ht="15" thickBo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</row>
    <row r="408" spans="1:12" ht="15" thickBo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</row>
    <row r="409" spans="1:12" ht="15" thickBo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</row>
    <row r="410" spans="1:12" ht="15" thickBo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</row>
    <row r="411" spans="1:12" ht="15" thickBo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</row>
    <row r="412" spans="1:12" ht="15" thickBo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</row>
    <row r="413" spans="1:12" ht="15" thickBo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</row>
    <row r="414" spans="1:12" ht="15" thickBo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</row>
    <row r="415" spans="1:12" ht="15" thickBo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</row>
    <row r="416" spans="1:12" ht="15" thickBo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</row>
    <row r="417" spans="1:12" ht="15" thickBo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</row>
    <row r="418" spans="1:12" ht="15" thickBo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</row>
    <row r="419" spans="1:12" ht="15" thickBo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</row>
    <row r="420" spans="1:12" ht="15" thickBo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</row>
    <row r="421" spans="1:12" ht="15" thickBo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</row>
    <row r="422" spans="1:12" ht="15" thickBo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 spans="1:12" ht="15" thickBo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</row>
    <row r="424" spans="1:12" ht="15" thickBo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 spans="1:12" ht="15" thickBo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 spans="1:12" ht="15" thickBo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 spans="1:12" ht="15" thickBo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 spans="1:12" ht="15" thickBo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 spans="1:12" ht="15" thickBo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 spans="1:12" ht="15" thickBo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 spans="1:12" ht="15" thickBo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 spans="1:12" ht="15" thickBo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 spans="1:12" ht="15" thickBo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 spans="1:12" ht="15" thickBo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 spans="1:12" ht="15" thickBo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 spans="1:12" ht="15" thickBo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 spans="1:12" ht="15" thickBo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ht="15" thickBo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spans="1:12" ht="15" thickBo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 spans="1:12" ht="15" thickBo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 spans="1:12" ht="15" thickBo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 spans="1:12" ht="15" thickBo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 spans="1:12" ht="15" thickBo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 spans="1:12" ht="15" thickBo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 spans="1:12" ht="15" thickBo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spans="1:12" ht="15" thickBo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 spans="1:12" ht="15" thickBo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 spans="1:12" ht="15" thickBo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 spans="1:12" ht="15" thickBo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 spans="1:12" ht="15" thickBo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 spans="1:12" ht="15" thickBo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 spans="1:12" ht="15" thickBo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 spans="1:12" ht="15" thickBo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 spans="1:12" ht="15" thickBo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 spans="1:12" ht="15" thickBo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 spans="1:12" ht="15" thickBo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 spans="1:12" ht="15" thickBo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 spans="1:12" ht="15" thickBo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 spans="1:12" ht="15" thickBo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 spans="1:12" ht="15" thickBo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 spans="1:12" ht="15" thickBo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 spans="1:12" ht="15" thickBo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 spans="1:12" ht="15" thickBo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 spans="1:12" ht="15" thickBo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 spans="1:12" ht="15" thickBo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 spans="1:12" ht="15" thickBo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 spans="1:12" ht="15" thickBo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 spans="1:12" ht="15" thickBo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 spans="1:12" ht="15" thickBo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 spans="1:12" ht="15" thickBo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 spans="1:12" ht="15" thickBo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 spans="1:12" ht="15" thickBo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 spans="1:12" ht="15" thickBo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 spans="1:12" ht="15" thickBo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 spans="1:12" ht="15" thickBo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 spans="1:12" ht="15" thickBo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 spans="1:12" ht="15" thickBo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 spans="1:12" ht="15" thickBo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 spans="1:12" ht="15" thickBo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 spans="1:12" ht="15" thickBo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 spans="1:12" ht="15" thickBo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 spans="1:12" ht="15" thickBo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 spans="1:12" ht="15" thickBo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 spans="1:12" ht="15" thickBo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 spans="1:12" ht="15" thickBo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 spans="1:12" ht="15" thickBo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 spans="1:12" ht="15" thickBo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 spans="1:12" ht="15" thickBo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 spans="1:12" ht="15" thickBo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 spans="1:12" ht="15" thickBo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 spans="1:12" ht="15" thickBo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ht="15" thickBo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 spans="1:12" ht="15" thickBo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ht="15" thickBo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spans="1:12" ht="15" thickBo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 spans="1:12" ht="15" thickBo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 spans="1:12" ht="15" thickBo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 spans="1:12" ht="15" thickBo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 spans="1:12" ht="15" thickBo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 spans="1:12" ht="15" thickBo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 spans="1:12" ht="15" thickBo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 spans="1:12" ht="15" thickBo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 spans="1:12" ht="15" thickBo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 spans="1:12" ht="15" thickBo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 spans="1:12" ht="15" thickBo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 spans="1:12" ht="15" thickBo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 spans="1:12" ht="15" thickBo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spans="1:12" ht="15" thickBo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 spans="1:12" ht="15" thickBo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 spans="1:12" ht="15" thickBo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  <row r="511" spans="1:12" ht="15" thickBo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</row>
    <row r="512" spans="1:12" ht="15" thickBo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</row>
    <row r="513" spans="1:12" ht="15" thickBo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</row>
    <row r="514" spans="1:12" ht="15" thickBo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</row>
    <row r="515" spans="1:12" ht="15" thickBo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</row>
    <row r="516" spans="1:12" ht="15" thickBo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</row>
    <row r="517" spans="1:12" ht="15" thickBo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</row>
    <row r="518" spans="1:12" ht="15" thickBo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</row>
    <row r="519" spans="1:12" ht="15" thickBo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</row>
    <row r="520" spans="1:12" ht="15" thickBo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</row>
    <row r="521" spans="1:12" ht="15" thickBo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</row>
    <row r="522" spans="1:12" ht="15" thickBo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</row>
    <row r="523" spans="1:12" ht="15" thickBo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</row>
    <row r="524" spans="1:12" ht="15" thickBo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</row>
    <row r="525" spans="1:12" ht="15" thickBo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</row>
    <row r="526" spans="1:12" ht="15" thickBo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</row>
    <row r="527" spans="1:12" ht="15" thickBo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</row>
    <row r="528" spans="1:12" ht="15" thickBo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</row>
    <row r="529" spans="1:12" ht="15" thickBo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</row>
    <row r="530" spans="1:12" ht="15" thickBo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</row>
    <row r="531" spans="1:12" ht="15" thickBo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</row>
    <row r="532" spans="1:12" ht="15" thickBo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</row>
    <row r="533" spans="1:12" ht="15" thickBo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</row>
    <row r="534" spans="1:12" ht="15" thickBo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</row>
    <row r="535" spans="1:12" ht="15" thickBo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</row>
    <row r="536" spans="1:12" ht="15" thickBo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</row>
    <row r="537" spans="1:12" ht="15" thickBo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</row>
    <row r="538" spans="1:12" ht="15" thickBo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</row>
    <row r="539" spans="1:12" ht="15" thickBo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</row>
    <row r="540" spans="1:12" ht="15" thickBo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</row>
    <row r="541" spans="1:12" ht="15" thickBo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</row>
    <row r="542" spans="1:12" ht="15" thickBo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</row>
    <row r="543" spans="1:12" ht="15" thickBo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</row>
    <row r="544" spans="1:12" ht="15" thickBo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</row>
    <row r="545" spans="1:12" ht="15" thickBo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</row>
    <row r="546" spans="1:12" ht="15" thickBo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</row>
    <row r="547" spans="1:12" ht="15" thickBo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</row>
    <row r="548" spans="1:12" ht="15" thickBo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</row>
    <row r="549" spans="1:12" ht="15" thickBo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</row>
    <row r="550" spans="1:12" ht="15" thickBo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</row>
    <row r="551" spans="1:12" ht="15" thickBo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</row>
    <row r="552" spans="1:12" ht="15" thickBo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</row>
    <row r="553" spans="1:12" ht="15" thickBo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</row>
    <row r="554" spans="1:12" ht="15" thickBo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</row>
    <row r="555" spans="1:12" ht="15" thickBo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</row>
    <row r="556" spans="1:12" ht="15" thickBo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</row>
    <row r="557" spans="1:12" ht="15" thickBo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</row>
    <row r="558" spans="1:12" ht="15" thickBo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</row>
    <row r="559" spans="1:12" ht="15" thickBo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</row>
    <row r="560" spans="1:12" ht="15" thickBo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</row>
    <row r="561" spans="1:12" ht="15" thickBo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</row>
    <row r="562" spans="1:12" ht="15" thickBo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</row>
    <row r="563" spans="1:12" ht="15" thickBo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</row>
    <row r="564" spans="1:12" ht="15" thickBo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</row>
    <row r="565" spans="1:12" ht="15" thickBo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</row>
    <row r="566" spans="1:12" ht="15" thickBo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</row>
    <row r="567" spans="1:12" ht="15" thickBo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</row>
    <row r="568" spans="1:12" ht="15" thickBo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</row>
    <row r="569" spans="1:12" ht="15" thickBo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</row>
    <row r="570" spans="1:12" ht="15" thickBo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</row>
    <row r="571" spans="1:12" ht="15" thickBo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</row>
    <row r="572" spans="1:12" ht="15" thickBo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</row>
    <row r="573" spans="1:12" ht="15" thickBo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</row>
    <row r="574" spans="1:12" ht="15" thickBo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</row>
    <row r="575" spans="1:12" ht="15" thickBo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</row>
    <row r="576" spans="1:12" ht="15" thickBo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</row>
    <row r="577" spans="1:12" ht="15" thickBo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</row>
    <row r="578" spans="1:12" ht="15" thickBo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</row>
    <row r="579" spans="1:12" ht="15" thickBo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</row>
    <row r="580" spans="1:12" ht="15" thickBo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</row>
    <row r="581" spans="1:12" ht="15" thickBo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</row>
    <row r="582" spans="1:12" ht="15" thickBo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</row>
    <row r="583" spans="1:12" ht="15" thickBo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</row>
    <row r="584" spans="1:12" ht="15" thickBo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</row>
    <row r="585" spans="1:12" ht="15" thickBo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</row>
    <row r="586" spans="1:12" ht="15" thickBo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</row>
    <row r="587" spans="1:12" ht="15" thickBo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</row>
    <row r="588" spans="1:12" ht="15" thickBo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</row>
    <row r="589" spans="1:12" ht="15" thickBo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</row>
    <row r="590" spans="1:12" ht="15" thickBo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</row>
    <row r="591" spans="1:12" ht="15" thickBo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</row>
    <row r="592" spans="1:12" ht="15" thickBo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</row>
    <row r="593" spans="1:12" ht="15" thickBo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</row>
    <row r="594" spans="1:12" ht="15" thickBo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</row>
    <row r="595" spans="1:12" ht="15" thickBo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</row>
    <row r="596" spans="1:12" ht="15" thickBo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</row>
    <row r="597" spans="1:12" ht="15" thickBo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</row>
    <row r="598" spans="1:12" ht="15" thickBo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</row>
    <row r="599" spans="1:12" ht="15" thickBo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</row>
    <row r="600" spans="1:12" ht="15" thickBo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</row>
    <row r="601" spans="1:12" ht="15" thickBo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</row>
    <row r="602" spans="1:12" ht="15" thickBo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</row>
    <row r="603" spans="1:12" ht="15" thickBo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</row>
    <row r="604" spans="1:12" ht="15" thickBo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</row>
    <row r="605" spans="1:12" ht="15" thickBo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</row>
    <row r="606" spans="1:12" ht="15" thickBo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</row>
    <row r="607" spans="1:12" ht="15" thickBo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</row>
    <row r="608" spans="1:12" ht="15" thickBo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</row>
    <row r="609" spans="1:12" ht="15" thickBo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</row>
    <row r="610" spans="1:12" ht="15" thickBo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</row>
    <row r="611" spans="1:12" ht="15" thickBo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</row>
    <row r="612" spans="1:12" ht="15" thickBo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</row>
    <row r="613" spans="1:12" ht="15" thickBo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</row>
    <row r="614" spans="1:12" ht="15" thickBo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</row>
    <row r="615" spans="1:12" ht="15" thickBo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</row>
    <row r="616" spans="1:12" ht="15" thickBo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</row>
    <row r="617" spans="1:12" ht="15" thickBo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</row>
    <row r="618" spans="1:12" ht="15" thickBo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</row>
    <row r="619" spans="1:12" ht="15" thickBo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</row>
    <row r="620" spans="1:12" ht="15" thickBo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</row>
    <row r="621" spans="1:12" ht="15" thickBo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</row>
    <row r="622" spans="1:12" ht="15" thickBo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</row>
    <row r="623" spans="1:12" ht="15" thickBo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</row>
    <row r="624" spans="1:12" ht="15" thickBo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</row>
    <row r="625" spans="1:12" ht="15" thickBo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</row>
    <row r="626" spans="1:12" ht="15" thickBo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</row>
    <row r="627" spans="1:12" ht="15" thickBo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</row>
    <row r="628" spans="1:12" ht="15" thickBo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</row>
    <row r="629" spans="1:12" ht="15" thickBo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</row>
    <row r="630" spans="1:12" ht="15" thickBo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</row>
    <row r="631" spans="1:12" ht="15" thickBo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</row>
    <row r="632" spans="1:12" ht="15" thickBo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</row>
    <row r="633" spans="1:12" ht="15" thickBo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</row>
    <row r="634" spans="1:12" ht="15" thickBo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</row>
    <row r="635" spans="1:12" ht="15" thickBo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</row>
    <row r="636" spans="1:12" ht="15" thickBo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</row>
    <row r="637" spans="1:12" ht="15" thickBo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</row>
    <row r="638" spans="1:12" ht="15" thickBo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</row>
    <row r="639" spans="1:12" ht="15" thickBo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</row>
    <row r="640" spans="1:12" ht="15" thickBo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</row>
    <row r="641" spans="1:12" ht="15" thickBo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</row>
    <row r="642" spans="1:12" ht="15" thickBo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</row>
    <row r="643" spans="1:12" ht="15" thickBo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</row>
    <row r="644" spans="1:12" ht="15" thickBo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</row>
    <row r="645" spans="1:12" ht="15" thickBo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</row>
    <row r="646" spans="1:12" ht="15" thickBo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</row>
    <row r="647" spans="1:12" ht="15" thickBo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</row>
    <row r="648" spans="1:12" ht="15" thickBo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</row>
    <row r="649" spans="1:12" ht="15" thickBo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</row>
    <row r="650" spans="1:12" ht="15" thickBo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</row>
    <row r="651" spans="1:12" ht="15" thickBo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</row>
    <row r="652" spans="1:12" ht="15" thickBo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</row>
    <row r="653" spans="1:12" ht="15" thickBo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</row>
    <row r="654" spans="1:12" ht="15" thickBo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</row>
    <row r="655" spans="1:12" ht="15" thickBo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</row>
    <row r="656" spans="1:12" ht="15" thickBo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</row>
    <row r="657" spans="1:12" ht="15" thickBo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</row>
    <row r="658" spans="1:12" ht="15" thickBo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</row>
    <row r="659" spans="1:12" ht="15" thickBo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</row>
    <row r="660" spans="1:12" ht="15" thickBo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</row>
    <row r="661" spans="1:12" ht="15" thickBo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</row>
    <row r="662" spans="1:12" ht="15" thickBo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</row>
    <row r="663" spans="1:12" ht="15" thickBo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</row>
    <row r="664" spans="1:12" ht="15" thickBo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</row>
    <row r="665" spans="1:12" ht="15" thickBo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</row>
    <row r="666" spans="1:12" ht="15" thickBo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</row>
    <row r="667" spans="1:12" ht="15" thickBo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</row>
    <row r="668" spans="1:12" ht="15" thickBo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</row>
    <row r="669" spans="1:12" ht="15" thickBo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</row>
    <row r="670" spans="1:12" ht="15" thickBo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</row>
    <row r="671" spans="1:12" ht="15" thickBo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</row>
    <row r="672" spans="1:12" ht="15" thickBo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</row>
    <row r="673" spans="1:12" ht="15" thickBo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</row>
    <row r="674" spans="1:12" ht="15" thickBo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</row>
    <row r="675" spans="1:12" ht="15" thickBo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</row>
    <row r="676" spans="1:12" ht="15" thickBo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</row>
    <row r="677" spans="1:12" ht="15" thickBo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</row>
    <row r="678" spans="1:12" ht="15" thickBo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</row>
    <row r="679" spans="1:12" ht="15" thickBo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</row>
    <row r="680" spans="1:12" ht="15" thickBo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</row>
    <row r="681" spans="1:12" ht="15" thickBo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</row>
    <row r="682" spans="1:12" ht="15" thickBo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</row>
    <row r="683" spans="1:12" ht="15" thickBo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</row>
    <row r="684" spans="1:12" ht="15" thickBo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</row>
    <row r="685" spans="1:12" ht="15" thickBo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</row>
    <row r="686" spans="1:12" ht="15" thickBo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</row>
    <row r="687" spans="1:12" ht="15" thickBo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</row>
    <row r="688" spans="1:12" ht="15" thickBo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</row>
    <row r="689" spans="1:12" ht="15" thickBo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</row>
    <row r="690" spans="1:12" ht="15" thickBo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</row>
    <row r="691" spans="1:12" ht="15" thickBo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</row>
    <row r="692" spans="1:12" ht="15" thickBo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</row>
    <row r="693" spans="1:12" ht="15" thickBo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</row>
    <row r="694" spans="1:12" ht="15" thickBo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</row>
    <row r="695" spans="1:12" ht="15" thickBo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</row>
    <row r="696" spans="1:12" ht="15" thickBo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</row>
    <row r="697" spans="1:12" ht="15" thickBo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</row>
    <row r="698" spans="1:12" ht="15" thickBo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</row>
    <row r="699" spans="1:12" ht="15" thickBo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</row>
    <row r="700" spans="1:12" ht="15" thickBo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</row>
    <row r="701" spans="1:12" ht="15" thickBo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</row>
    <row r="702" spans="1:12" ht="15" thickBo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</row>
    <row r="703" spans="1:12" ht="15" thickBo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</row>
    <row r="704" spans="1:12" ht="15" thickBo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</row>
    <row r="705" spans="1:12" ht="15" thickBo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</row>
    <row r="706" spans="1:12" ht="15" thickBo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</row>
    <row r="707" spans="1:12" ht="15" thickBo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</row>
    <row r="708" spans="1:12" ht="15" thickBo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</row>
    <row r="709" spans="1:12" ht="15" thickBo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</row>
    <row r="710" spans="1:12" ht="15" thickBo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</row>
    <row r="711" spans="1:12" ht="15" thickBo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</row>
    <row r="712" spans="1:12" ht="15" thickBo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</row>
    <row r="713" spans="1:12" ht="15" thickBo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</row>
    <row r="714" spans="1:12" ht="15" thickBo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</row>
    <row r="715" spans="1:12" ht="15" thickBo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</row>
    <row r="716" spans="1:12" ht="15" thickBo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</row>
    <row r="717" spans="1:12" ht="15" thickBo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</row>
    <row r="718" spans="1:12" ht="15" thickBo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</row>
    <row r="719" spans="1:12" ht="15" thickBo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</row>
    <row r="720" spans="1:12" ht="15" thickBo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</row>
    <row r="721" spans="1:12" ht="15" thickBo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</row>
    <row r="722" spans="1:12" ht="15" thickBo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</row>
    <row r="723" spans="1:12" ht="15" thickBo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</row>
    <row r="724" spans="1:12" ht="15" thickBo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</row>
    <row r="725" spans="1:12" ht="15" thickBo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</row>
    <row r="726" spans="1:12" ht="15" thickBo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</row>
    <row r="727" spans="1:12" ht="15" thickBo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</row>
    <row r="728" spans="1:12" ht="15" thickBo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</row>
    <row r="729" spans="1:12" ht="15" thickBo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</row>
    <row r="730" spans="1:12" ht="15" thickBo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</row>
    <row r="731" spans="1:12" ht="15" thickBo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</row>
    <row r="732" spans="1:12" ht="15" thickBo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</row>
    <row r="733" spans="1:12" ht="15" thickBo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</row>
    <row r="734" spans="1:12" ht="15" thickBo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</row>
    <row r="735" spans="1:12" ht="15" thickBo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</row>
    <row r="736" spans="1:12" ht="15" thickBo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</row>
    <row r="737" spans="1:12" ht="15" thickBo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</row>
    <row r="738" spans="1:12" ht="15" thickBo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</row>
    <row r="739" spans="1:12" ht="15" thickBo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</row>
    <row r="740" spans="1:12" ht="15" thickBo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</row>
    <row r="741" spans="1:12" ht="15" thickBo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</row>
    <row r="742" spans="1:12" ht="15" thickBo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</row>
    <row r="743" spans="1:12" ht="15" thickBo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</row>
    <row r="744" spans="1:12" ht="15" thickBo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</row>
    <row r="745" spans="1:12" ht="15" thickBo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</row>
    <row r="746" spans="1:12" ht="15" thickBo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</row>
    <row r="747" spans="1:12" ht="15" thickBo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</row>
    <row r="748" spans="1:12" ht="15" thickBo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</row>
    <row r="749" spans="1:12" ht="15" thickBo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</row>
    <row r="750" spans="1:12" ht="15" thickBo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</row>
    <row r="751" spans="1:12" ht="15" thickBo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</row>
    <row r="752" spans="1:12" ht="15" thickBo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</row>
    <row r="753" spans="1:12" ht="15" thickBo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</row>
    <row r="754" spans="1:12" ht="15" thickBo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</row>
    <row r="755" spans="1:12" ht="15" thickBo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</row>
    <row r="756" spans="1:12" ht="15" thickBo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</row>
    <row r="757" spans="1:12" ht="15" thickBo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</row>
    <row r="758" spans="1:12" ht="15" thickBo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</row>
    <row r="759" spans="1:12" ht="15" thickBo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</row>
    <row r="760" spans="1:12" ht="15" thickBo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</row>
    <row r="761" spans="1:12" ht="15" thickBo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</row>
    <row r="762" spans="1:12" ht="15" thickBo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</row>
    <row r="763" spans="1:12" ht="15" thickBo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</row>
    <row r="764" spans="1:12" ht="15" thickBo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</row>
    <row r="765" spans="1:12" ht="15" thickBo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</row>
    <row r="766" spans="1:12" ht="15" thickBo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</row>
    <row r="767" spans="1:12" ht="15" thickBo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</row>
    <row r="768" spans="1:12" ht="15" thickBo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</row>
    <row r="769" spans="1:12" ht="15" thickBo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</row>
    <row r="770" spans="1:12" ht="15" thickBo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</row>
    <row r="771" spans="1:12" ht="15" thickBo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</row>
    <row r="772" spans="1:12" ht="15" thickBo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</row>
    <row r="773" spans="1:12" ht="15" thickBo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</row>
    <row r="774" spans="1:12" ht="15" thickBo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</row>
    <row r="775" spans="1:12" ht="15" thickBo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</row>
    <row r="776" spans="1:12" ht="15" thickBo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</row>
    <row r="777" spans="1:12" ht="15" thickBo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</row>
    <row r="778" spans="1:12" ht="15" thickBo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</row>
    <row r="779" spans="1:12" ht="15" thickBo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</row>
    <row r="780" spans="1:12" ht="15" thickBo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</row>
    <row r="781" spans="1:12" ht="15" thickBo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</row>
    <row r="782" spans="1:12" ht="15" thickBo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</row>
    <row r="783" spans="1:12" ht="15" thickBo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</row>
    <row r="784" spans="1:12" ht="15" thickBo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</row>
  </sheetData>
  <sortState xmlns:xlrd2="http://schemas.microsoft.com/office/spreadsheetml/2017/richdata2" ref="A21:L163">
    <sortCondition ref="B21:B163"/>
  </sortState>
  <hyperlinks>
    <hyperlink ref="J9" r:id="rId1" xr:uid="{00000000-0004-0000-0200-000000000000}"/>
    <hyperlink ref="J10" r:id="rId2" xr:uid="{00000000-0004-0000-0200-000001000000}"/>
    <hyperlink ref="J11" r:id="rId3" xr:uid="{00000000-0004-0000-0200-000002000000}"/>
    <hyperlink ref="J13" r:id="rId4" xr:uid="{00000000-0004-0000-0200-000003000000}"/>
    <hyperlink ref="J14" r:id="rId5" xr:uid="{00000000-0004-0000-0200-000004000000}"/>
    <hyperlink ref="J15" r:id="rId6" xr:uid="{00000000-0004-0000-0200-000005000000}"/>
    <hyperlink ref="J16" r:id="rId7" xr:uid="{00000000-0004-0000-0200-000006000000}"/>
    <hyperlink ref="J17" r:id="rId8" xr:uid="{00000000-0004-0000-0200-000007000000}"/>
    <hyperlink ref="J18" r:id="rId9" xr:uid="{00000000-0004-0000-0200-000008000000}"/>
    <hyperlink ref="J19" r:id="rId10" xr:uid="{00000000-0004-0000-0200-000009000000}"/>
    <hyperlink ref="J21" r:id="rId11" xr:uid="{00000000-0004-0000-0200-00000A000000}"/>
    <hyperlink ref="J22" r:id="rId12" xr:uid="{00000000-0004-0000-0200-00000B000000}"/>
    <hyperlink ref="J23" r:id="rId13" xr:uid="{00000000-0004-0000-0200-00000C000000}"/>
    <hyperlink ref="J24" r:id="rId14" xr:uid="{00000000-0004-0000-0200-00000D000000}"/>
    <hyperlink ref="J25" r:id="rId15" xr:uid="{00000000-0004-0000-0200-00000E000000}"/>
    <hyperlink ref="J26" r:id="rId16" xr:uid="{00000000-0004-0000-0200-00000F000000}"/>
    <hyperlink ref="J27" r:id="rId17" xr:uid="{00000000-0004-0000-0200-000010000000}"/>
    <hyperlink ref="J28" r:id="rId18" xr:uid="{00000000-0004-0000-0200-000011000000}"/>
    <hyperlink ref="J29" r:id="rId19" xr:uid="{00000000-0004-0000-0200-000012000000}"/>
    <hyperlink ref="J30" r:id="rId20" display="www.active-robots.com" xr:uid="{00000000-0004-0000-0200-000013000000}"/>
    <hyperlink ref="J31" r:id="rId21" xr:uid="{00000000-0004-0000-0200-000014000000}"/>
    <hyperlink ref="J32" r:id="rId22" xr:uid="{00000000-0004-0000-0200-000015000000}"/>
    <hyperlink ref="J33" r:id="rId23" xr:uid="{00000000-0004-0000-0200-000016000000}"/>
    <hyperlink ref="J34" r:id="rId24" xr:uid="{00000000-0004-0000-0200-000017000000}"/>
    <hyperlink ref="J35" r:id="rId25" xr:uid="{00000000-0004-0000-0200-000018000000}"/>
    <hyperlink ref="J36" r:id="rId26" display="www.argos.co.uk" xr:uid="{00000000-0004-0000-0200-000019000000}"/>
    <hyperlink ref="J37" r:id="rId27" display="www.autosiliconhoses.com" xr:uid="{00000000-0004-0000-0200-00001A000000}"/>
    <hyperlink ref="J38" r:id="rId28" xr:uid="{00000000-0004-0000-0200-00001B000000}"/>
    <hyperlink ref="J39" r:id="rId29" xr:uid="{00000000-0004-0000-0200-00001C000000}"/>
    <hyperlink ref="J40" r:id="rId30" display="www.bfioptilas" xr:uid="{00000000-0004-0000-0200-00001D000000}"/>
    <hyperlink ref="J41" r:id="rId31" xr:uid="{00000000-0004-0000-0200-00001E000000}"/>
    <hyperlink ref="J43" r:id="rId32" xr:uid="{00000000-0004-0000-0200-00001F000000}"/>
    <hyperlink ref="J44" r:id="rId33" xr:uid="{00000000-0004-0000-0200-000020000000}"/>
    <hyperlink ref="J45" r:id="rId34" xr:uid="{00000000-0004-0000-0200-000021000000}"/>
    <hyperlink ref="J47" r:id="rId35" xr:uid="{00000000-0004-0000-0200-000022000000}"/>
    <hyperlink ref="J48" r:id="rId36" xr:uid="{00000000-0004-0000-0200-000023000000}"/>
    <hyperlink ref="J50" r:id="rId37" xr:uid="{00000000-0004-0000-0200-000024000000}"/>
    <hyperlink ref="J51" r:id="rId38" xr:uid="{00000000-0004-0000-0200-000025000000}"/>
    <hyperlink ref="J52" r:id="rId39" xr:uid="{00000000-0004-0000-0200-000026000000}"/>
    <hyperlink ref="J53" r:id="rId40" xr:uid="{00000000-0004-0000-0200-000027000000}"/>
    <hyperlink ref="J54" r:id="rId41" xr:uid="{00000000-0004-0000-0200-000028000000}"/>
    <hyperlink ref="J55" r:id="rId42" display="www.crea-3d.com" xr:uid="{00000000-0004-0000-0200-000029000000}"/>
    <hyperlink ref="J56" r:id="rId43" display="www.cricklewoodelectronics.com" xr:uid="{00000000-0004-0000-0200-00002A000000}"/>
    <hyperlink ref="J57" r:id="rId44" xr:uid="{00000000-0004-0000-0200-00002B000000}"/>
    <hyperlink ref="J58" r:id="rId45" display="www.cwsbytemark.com" xr:uid="{00000000-0004-0000-0200-00002C000000}"/>
    <hyperlink ref="J59" r:id="rId46" xr:uid="{00000000-0004-0000-0200-00002D000000}"/>
    <hyperlink ref="J60" r:id="rId47" xr:uid="{00000000-0004-0000-0200-00002E000000}"/>
    <hyperlink ref="J61" r:id="rId48" display="www.epreston.co.uk" xr:uid="{00000000-0004-0000-0200-00002F000000}"/>
    <hyperlink ref="J62" r:id="rId49" display="www.ebuyer.com" xr:uid="{00000000-0004-0000-0200-000030000000}"/>
    <hyperlink ref="J63" r:id="rId50" xr:uid="{00000000-0004-0000-0200-000031000000}"/>
    <hyperlink ref="J64" r:id="rId51" xr:uid="{00000000-0004-0000-0200-000032000000}"/>
    <hyperlink ref="J66" r:id="rId52" xr:uid="{00000000-0004-0000-0200-000033000000}"/>
    <hyperlink ref="J67" r:id="rId53" xr:uid="{00000000-0004-0000-0200-000034000000}"/>
    <hyperlink ref="J68" r:id="rId54" display="www.euroquartz.co.uk" xr:uid="{00000000-0004-0000-0200-000035000000}"/>
    <hyperlink ref="J69" r:id="rId55" display="www.first4magnets.com" xr:uid="{00000000-0004-0000-0200-000036000000}"/>
    <hyperlink ref="J70" r:id="rId56" display="www.fisher.co.uk" xr:uid="{00000000-0004-0000-0200-000037000000}"/>
    <hyperlink ref="J71" r:id="rId57" display="www.degussit.co.uk" xr:uid="{00000000-0004-0000-0200-000038000000}"/>
    <hyperlink ref="J73" r:id="rId58" xr:uid="{00000000-0004-0000-0200-000039000000}"/>
    <hyperlink ref="J74" r:id="rId59" xr:uid="{00000000-0004-0000-0200-00003A000000}"/>
    <hyperlink ref="J75" r:id="rId60" display="www.goodfellow.com" xr:uid="{00000000-0004-0000-0200-00003B000000}"/>
    <hyperlink ref="J76" r:id="rId61" xr:uid="{00000000-0004-0000-0200-00003C000000}"/>
    <hyperlink ref="J77" r:id="rId62" xr:uid="{00000000-0004-0000-0200-00003D000000}"/>
    <hyperlink ref="J78" r:id="rId63" xr:uid="{00000000-0004-0000-0200-00003E000000}"/>
    <hyperlink ref="J79" r:id="rId64" xr:uid="{00000000-0004-0000-0200-00003F000000}"/>
    <hyperlink ref="J80" r:id="rId65" display="www.hilltop-products.co.uk" xr:uid="{00000000-0004-0000-0200-000040000000}"/>
    <hyperlink ref="J82" r:id="rId66" xr:uid="{00000000-0004-0000-0200-000041000000}"/>
    <hyperlink ref="J83" r:id="rId67" xr:uid="{00000000-0004-0000-0200-000042000000}"/>
    <hyperlink ref="J84" r:id="rId68" xr:uid="{00000000-0004-0000-0200-000043000000}"/>
    <hyperlink ref="J85" r:id="rId69" display="www.hydroponics.co.uk" xr:uid="{00000000-0004-0000-0200-000044000000}"/>
    <hyperlink ref="J86" r:id="rId70" display="www.hyjo.co.uk" xr:uid="{00000000-0004-0000-0200-000045000000}"/>
    <hyperlink ref="J87" r:id="rId71" xr:uid="{00000000-0004-0000-0200-000046000000}"/>
    <hyperlink ref="J88" r:id="rId72" xr:uid="{00000000-0004-0000-0200-000047000000}"/>
    <hyperlink ref="J89" r:id="rId73" xr:uid="{00000000-0004-0000-0200-000048000000}"/>
    <hyperlink ref="J91" r:id="rId74" xr:uid="{00000000-0004-0000-0200-000049000000}"/>
    <hyperlink ref="J95" r:id="rId75" xr:uid="{00000000-0004-0000-0200-00004A000000}"/>
    <hyperlink ref="J96" r:id="rId76" display="www.lesker.com" xr:uid="{00000000-0004-0000-0200-00004B000000}"/>
    <hyperlink ref="J97" r:id="rId77" xr:uid="{00000000-0004-0000-0200-00004C000000}"/>
    <hyperlink ref="J98" r:id="rId78" xr:uid="{00000000-0004-0000-0200-00004D000000}"/>
    <hyperlink ref="J99" r:id="rId79" xr:uid="{00000000-0004-0000-0200-00004E000000}"/>
    <hyperlink ref="J100" r:id="rId80" xr:uid="{00000000-0004-0000-0200-00004F000000}"/>
    <hyperlink ref="J101" r:id="rId81" xr:uid="{00000000-0004-0000-0200-000050000000}"/>
    <hyperlink ref="J102" r:id="rId82" display="www.maplin.co.uk" xr:uid="{00000000-0004-0000-0200-000051000000}"/>
    <hyperlink ref="J103" r:id="rId83" display="www.mazet.de" xr:uid="{00000000-0004-0000-0200-000052000000}"/>
    <hyperlink ref="J104" r:id="rId84" display="www.mercateo.co.uk" xr:uid="{00000000-0004-0000-0200-000053000000}"/>
    <hyperlink ref="J105" r:id="rId85" display="www.merseymetals.co.uk" xr:uid="{00000000-0004-0000-0200-000054000000}"/>
    <hyperlink ref="J106" r:id="rId86" xr:uid="{00000000-0004-0000-0200-000055000000}"/>
    <hyperlink ref="J107" r:id="rId87" display="www.modmypi.com" xr:uid="{00000000-0004-0000-0200-000056000000}"/>
    <hyperlink ref="J108" r:id="rId88" xr:uid="{00000000-0004-0000-0200-000057000000}"/>
    <hyperlink ref="J109" r:id="rId89" xr:uid="{00000000-0004-0000-0200-000058000000}"/>
    <hyperlink ref="J111" r:id="rId90" xr:uid="{00000000-0004-0000-0200-000059000000}"/>
    <hyperlink ref="J112" r:id="rId91" xr:uid="{00000000-0004-0000-0200-00005A000000}"/>
    <hyperlink ref="J113" r:id="rId92" xr:uid="{00000000-0004-0000-0200-00005B000000}"/>
    <hyperlink ref="J114" r:id="rId93" xr:uid="{00000000-0004-0000-0200-00005C000000}"/>
    <hyperlink ref="J115" r:id="rId94" xr:uid="{00000000-0004-0000-0200-00005D000000}"/>
    <hyperlink ref="J116" r:id="rId95" xr:uid="{00000000-0004-0000-0200-00005E000000}"/>
    <hyperlink ref="J117" r:id="rId96" xr:uid="{00000000-0004-0000-0200-00005F000000}"/>
    <hyperlink ref="J118" r:id="rId97" xr:uid="{00000000-0004-0000-0200-000060000000}"/>
    <hyperlink ref="J119" r:id="rId98" display="www.pcbway.com" xr:uid="{00000000-0004-0000-0200-000061000000}"/>
    <hyperlink ref="J120" r:id="rId99" display="www.philipharris.co.uk" xr:uid="{00000000-0004-0000-0200-000062000000}"/>
    <hyperlink ref="J121" r:id="rId100" display="www.photofab.co.uk" xr:uid="{00000000-0004-0000-0200-000063000000}"/>
    <hyperlink ref="J122" r:id="rId101" display="www.pi-supply.com" xr:uid="{00000000-0004-0000-0200-000064000000}"/>
    <hyperlink ref="J123" r:id="rId102" display="www.plastock.co.uk" xr:uid="{00000000-0004-0000-0200-000065000000}"/>
    <hyperlink ref="J124" r:id="rId103" xr:uid="{00000000-0004-0000-0200-000066000000}"/>
    <hyperlink ref="J125" r:id="rId104" xr:uid="{00000000-0004-0000-0200-000067000000}"/>
    <hyperlink ref="J126" r:id="rId105" display="www-projectorlampsworld.co.uk" xr:uid="{00000000-0004-0000-0200-000068000000}"/>
    <hyperlink ref="J127" r:id="rId106" xr:uid="{00000000-0004-0000-0200-000069000000}"/>
    <hyperlink ref="J129" r:id="rId107" xr:uid="{00000000-0004-0000-0200-00006A000000}"/>
    <hyperlink ref="J130" r:id="rId108" xr:uid="{00000000-0004-0000-0200-00006B000000}"/>
    <hyperlink ref="J131" r:id="rId109" display="www.rfsolutions.co.uk" xr:uid="{00000000-0004-0000-0200-00006C000000}"/>
    <hyperlink ref="J132" r:id="rId110" xr:uid="{00000000-0004-0000-0200-00006D000000}"/>
    <hyperlink ref="J133" r:id="rId111" xr:uid="{00000000-0004-0000-0200-00006E000000}"/>
    <hyperlink ref="J134" r:id="rId112" xr:uid="{00000000-0004-0000-0200-00006F000000}"/>
    <hyperlink ref="J135" r:id="rId113" xr:uid="{00000000-0004-0000-0200-000070000000}"/>
    <hyperlink ref="J136" r:id="rId114" display="www.robotshop.com/uk" xr:uid="{00000000-0004-0000-0200-000071000000}"/>
    <hyperlink ref="J137" r:id="rId115" display="www.robsonscientific.co.uk" xr:uid="{00000000-0004-0000-0200-000072000000}"/>
    <hyperlink ref="J138" r:id="rId116" xr:uid="{00000000-0004-0000-0200-000073000000}"/>
    <hyperlink ref="J139" r:id="rId117" display="www.sjelectronics.co.uk" xr:uid="{00000000-0004-0000-0200-000074000000}"/>
    <hyperlink ref="J140" r:id="rId118" display="www.scan.co.uk" xr:uid="{00000000-0004-0000-0200-000075000000}"/>
    <hyperlink ref="J141" r:id="rId119" display="www.screwfix.com" xr:uid="{00000000-0004-0000-0200-000076000000}"/>
    <hyperlink ref="J142" r:id="rId120" xr:uid="{00000000-0004-0000-0200-000077000000}"/>
    <hyperlink ref="J143" r:id="rId121" xr:uid="{00000000-0004-0000-0200-000078000000}"/>
    <hyperlink ref="J144" r:id="rId122" xr:uid="{00000000-0004-0000-0200-000079000000}"/>
    <hyperlink ref="J145" r:id="rId123" xr:uid="{00000000-0004-0000-0200-00007A000000}"/>
    <hyperlink ref="J146" r:id="rId124" xr:uid="{00000000-0004-0000-0200-00007B000000}"/>
    <hyperlink ref="J147" r:id="rId125" xr:uid="{00000000-0004-0000-0200-00007C000000}"/>
    <hyperlink ref="J148" r:id="rId126" xr:uid="{00000000-0004-0000-0200-00007D000000}"/>
    <hyperlink ref="J149" r:id="rId127" xr:uid="{00000000-0004-0000-0200-00007E000000}"/>
    <hyperlink ref="J150" r:id="rId128" display="www.suppliesforschools.co.uk" xr:uid="{00000000-0004-0000-0200-00007F000000}"/>
    <hyperlink ref="J151" r:id="rId129" xr:uid="{00000000-0004-0000-0200-000080000000}"/>
    <hyperlink ref="J152" r:id="rId130" xr:uid="{00000000-0004-0000-0200-000081000000}"/>
    <hyperlink ref="J153" r:id="rId131" display="www.terasic..com.tw" xr:uid="{00000000-0004-0000-0200-000082000000}"/>
    <hyperlink ref="J154" r:id="rId132" xr:uid="{00000000-0004-0000-0200-000083000000}"/>
    <hyperlink ref="J155" r:id="rId133" xr:uid="{00000000-0004-0000-0200-000084000000}"/>
    <hyperlink ref="J156" r:id="rId134" xr:uid="{00000000-0004-0000-0200-000085000000}"/>
    <hyperlink ref="J157" r:id="rId135" xr:uid="{00000000-0004-0000-0200-000086000000}"/>
    <hyperlink ref="J160" r:id="rId136" xr:uid="{00000000-0004-0000-0200-000087000000}"/>
    <hyperlink ref="J161" r:id="rId137" xr:uid="{00000000-0004-0000-0200-000088000000}"/>
    <hyperlink ref="J162" r:id="rId138" display="www.wickes.co.uk" xr:uid="{00000000-0004-0000-0200-000089000000}"/>
    <hyperlink ref="J163" r:id="rId139" xr:uid="{00000000-0004-0000-0200-00008A000000}"/>
    <hyperlink ref="J164" r:id="rId140" xr:uid="{00000000-0004-0000-0200-00008B000000}"/>
    <hyperlink ref="J6" r:id="rId141" xr:uid="{00000000-0004-0000-0200-00008C000000}"/>
    <hyperlink ref="J7" r:id="rId142" xr:uid="{00000000-0004-0000-0200-00008D000000}"/>
    <hyperlink ref="J42" r:id="rId143" xr:uid="{00000000-0004-0000-0200-00008E000000}"/>
    <hyperlink ref="J46" r:id="rId144" xr:uid="{00000000-0004-0000-0200-00008F000000}"/>
    <hyperlink ref="J49" r:id="rId145" xr:uid="{00000000-0004-0000-0200-000090000000}"/>
    <hyperlink ref="J65" r:id="rId146" xr:uid="{00000000-0004-0000-0200-000091000000}"/>
    <hyperlink ref="J72" r:id="rId147" xr:uid="{00000000-0004-0000-0200-000092000000}"/>
    <hyperlink ref="J81" r:id="rId148" xr:uid="{00000000-0004-0000-0200-000093000000}"/>
    <hyperlink ref="J92" r:id="rId149" xr:uid="{00000000-0004-0000-0200-000094000000}"/>
    <hyperlink ref="J93" r:id="rId150" xr:uid="{00000000-0004-0000-0200-000095000000}"/>
    <hyperlink ref="J94" r:id="rId151" xr:uid="{00000000-0004-0000-0200-000096000000}"/>
    <hyperlink ref="J110" r:id="rId152" xr:uid="{00000000-0004-0000-0200-000097000000}"/>
    <hyperlink ref="J128" r:id="rId153" xr:uid="{00000000-0004-0000-0200-000098000000}"/>
    <hyperlink ref="J158" r:id="rId154" xr:uid="{00000000-0004-0000-0200-000099000000}"/>
    <hyperlink ref="J159" r:id="rId155" xr:uid="{00000000-0004-0000-0200-00009A000000}"/>
    <hyperlink ref="I145" r:id="rId156" xr:uid="{00000000-0004-0000-0200-00009B000000}"/>
    <hyperlink ref="I94" r:id="rId157" xr:uid="{00000000-0004-0000-0200-00009C000000}"/>
    <hyperlink ref="J5" r:id="rId158" xr:uid="{00000000-0004-0000-0200-00009D000000}"/>
    <hyperlink ref="J90" r:id="rId159" display="https://iotci.co.uk/" xr:uid="{00000000-0004-0000-0200-00009E000000}"/>
  </hyperlinks>
  <pageMargins left="0.7" right="0.7" top="0.75" bottom="0.75" header="0.3" footer="0.3"/>
  <pageSetup paperSize="9" orientation="portrait" r:id="rId1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autoPageBreaks="0"/>
  </sheetPr>
  <dimension ref="A1:AA37"/>
  <sheetViews>
    <sheetView showGridLines="0" tabSelected="1" topLeftCell="C1" zoomScale="150" workbookViewId="0">
      <selection activeCell="K24" sqref="K24"/>
    </sheetView>
  </sheetViews>
  <sheetFormatPr baseColWidth="10" defaultColWidth="8.83203125" defaultRowHeight="14"/>
  <cols>
    <col min="1" max="1" width="12.1640625" hidden="1" customWidth="1"/>
    <col min="2" max="2" width="19.1640625" hidden="1" customWidth="1"/>
    <col min="3" max="3" width="1.1640625" customWidth="1"/>
    <col min="4" max="4" width="16.6640625" customWidth="1"/>
    <col min="5" max="5" width="14.5" customWidth="1"/>
    <col min="6" max="6" width="34.83203125" customWidth="1"/>
    <col min="7" max="7" width="4" customWidth="1"/>
    <col min="8" max="8" width="6.1640625" customWidth="1"/>
    <col min="9" max="9" width="14.6640625" customWidth="1"/>
    <col min="10" max="10" width="8.1640625" customWidth="1"/>
    <col min="11" max="11" width="3.5" customWidth="1"/>
    <col min="12" max="12" width="7" customWidth="1"/>
    <col min="13" max="13" width="6.5" customWidth="1"/>
    <col min="14" max="14" width="1.1640625" customWidth="1"/>
    <col min="15" max="15" width="0.1640625" hidden="1" customWidth="1"/>
    <col min="16" max="16" width="11" bestFit="1" customWidth="1"/>
    <col min="18" max="18" width="28.1640625" customWidth="1"/>
    <col min="21" max="21" width="10" bestFit="1" customWidth="1"/>
  </cols>
  <sheetData>
    <row r="1" spans="1:27" ht="30.75" customHeight="1" thickTop="1" thickBot="1">
      <c r="A1" s="2">
        <v>2</v>
      </c>
      <c r="B1" s="4" t="b">
        <v>0</v>
      </c>
      <c r="C1" s="13"/>
      <c r="D1" s="94"/>
      <c r="E1" s="94"/>
      <c r="F1" s="94" t="s">
        <v>1571</v>
      </c>
      <c r="G1" s="94"/>
      <c r="H1" s="94"/>
      <c r="I1" s="94"/>
      <c r="J1" s="154"/>
      <c r="K1" s="155"/>
      <c r="L1" s="155"/>
      <c r="M1" s="54"/>
      <c r="N1" s="14"/>
      <c r="O1" s="14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9.5" customHeight="1" thickTop="1">
      <c r="A2" s="2" t="s">
        <v>1</v>
      </c>
      <c r="B2" s="4">
        <v>166</v>
      </c>
      <c r="C2" s="5"/>
      <c r="D2" s="85" t="s">
        <v>1574</v>
      </c>
      <c r="E2" s="137">
        <v>201676348</v>
      </c>
      <c r="F2" s="159" t="s">
        <v>1572</v>
      </c>
      <c r="G2" s="160"/>
      <c r="H2" s="160"/>
      <c r="I2" s="160"/>
      <c r="J2" s="160"/>
      <c r="K2" s="160"/>
      <c r="L2" s="160"/>
      <c r="M2" s="161"/>
      <c r="N2" s="6"/>
      <c r="O2" s="6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9.5" customHeight="1" thickBot="1">
      <c r="A3" s="2" t="s">
        <v>1555</v>
      </c>
      <c r="B3" s="51">
        <f ca="1">NOW()</f>
        <v>45244.943036111108</v>
      </c>
      <c r="C3" s="7"/>
      <c r="D3" s="84" t="s">
        <v>1569</v>
      </c>
      <c r="E3" s="138"/>
      <c r="F3" s="156" t="s">
        <v>1014</v>
      </c>
      <c r="G3" s="157"/>
      <c r="H3" s="157"/>
      <c r="I3" s="157"/>
      <c r="J3" s="157"/>
      <c r="K3" s="157"/>
      <c r="L3" s="157"/>
      <c r="M3" s="158"/>
      <c r="N3" s="8"/>
      <c r="O3" s="8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7.25" customHeight="1" thickTop="1">
      <c r="A4" s="2" t="s">
        <v>10</v>
      </c>
      <c r="B4" s="4">
        <f ca="1">IFERROR(MATCH(B2,CustID,0)+3,"")</f>
        <v>169</v>
      </c>
      <c r="C4" s="7"/>
      <c r="D4" s="87" t="s">
        <v>188</v>
      </c>
      <c r="E4" s="93" t="str">
        <f>IFERROR(VLOOKUP(E2,StudentList!B4:J500,2,FALSE),"")</f>
        <v>3p103</v>
      </c>
      <c r="F4" s="50"/>
      <c r="G4" s="143" t="s">
        <v>14</v>
      </c>
      <c r="H4" s="144"/>
      <c r="I4" s="95">
        <f>IFERROR(VLOOKUP(E2,StudentList!B4:J500,1,FALSE),"")</f>
        <v>201676348</v>
      </c>
      <c r="J4" s="86" t="s">
        <v>17</v>
      </c>
      <c r="K4" s="149">
        <f>IFERROR(VLOOKUP(E2,StudentList!B4:J500,3,FALSE),"")</f>
        <v>0</v>
      </c>
      <c r="L4" s="150"/>
      <c r="M4" s="89" t="s">
        <v>1562</v>
      </c>
      <c r="N4" s="8"/>
      <c r="O4" s="8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6.5" customHeight="1">
      <c r="A5" s="2" t="s">
        <v>9</v>
      </c>
      <c r="B5" s="4" t="b">
        <v>0</v>
      </c>
      <c r="C5" s="7"/>
      <c r="D5" s="88" t="s">
        <v>16</v>
      </c>
      <c r="E5" s="139" t="str">
        <f>IFERROR(VLOOKUP(E2,StudentList!B4:J500,4,FALSE),"")</f>
        <v>Guo, Jiajun</v>
      </c>
      <c r="F5" s="140"/>
      <c r="G5" s="141" t="s">
        <v>1561</v>
      </c>
      <c r="H5" s="142"/>
      <c r="I5" s="151" t="str">
        <f>IFERROR(HYPERLINK("mailto:"&amp;(VLOOKUP(E2,StudentList!B4:J500,5,FALSE))),"")</f>
        <v>mailto:J.Guo41@student.liverpool.ac.uk</v>
      </c>
      <c r="J5" s="152"/>
      <c r="K5" s="152"/>
      <c r="L5" s="153"/>
      <c r="M5" s="90" t="s">
        <v>1563</v>
      </c>
      <c r="N5" s="8"/>
      <c r="O5" s="8"/>
      <c r="P5" s="11"/>
      <c r="Q5" s="11"/>
      <c r="R5" s="11"/>
      <c r="S5" s="11"/>
      <c r="T5" s="11"/>
      <c r="U5" s="11"/>
      <c r="V5" s="11"/>
    </row>
    <row r="6" spans="1:27" ht="17.25" customHeight="1" thickBot="1">
      <c r="A6" s="2" t="s">
        <v>11</v>
      </c>
      <c r="B6" s="4">
        <f ca="1">IFERROR(MAX(CustID)+1,1)</f>
        <v>310</v>
      </c>
      <c r="C6" s="7"/>
      <c r="D6" s="103" t="s">
        <v>1573</v>
      </c>
      <c r="E6" s="147" t="s">
        <v>1036</v>
      </c>
      <c r="F6" s="148"/>
      <c r="G6" s="145" t="s">
        <v>1570</v>
      </c>
      <c r="H6" s="146"/>
      <c r="I6" s="119" t="str">
        <f>IFERROR(HYPERLINK("mailto:"&amp;(VLOOKUP(E6,Staff!B2:C48,2,FALSE))),"")</f>
        <v>mailto:isandall@liverpool.ac.uk</v>
      </c>
      <c r="J6" s="120"/>
      <c r="K6" s="120"/>
      <c r="L6" s="120"/>
      <c r="M6" s="83">
        <f>IFERROR(VLOOKUP(E2,StudentList!B4:J500,8,FALSE),"")</f>
        <v>0</v>
      </c>
      <c r="N6" s="8"/>
      <c r="O6" s="8"/>
    </row>
    <row r="7" spans="1:27" ht="13.5" customHeight="1" thickTop="1">
      <c r="A7" s="1" t="s">
        <v>1556</v>
      </c>
      <c r="B7" s="52" t="str">
        <f ca="1">E4 &amp; "_" &amp;TEXT(B3,"ddmmhhmm")</f>
        <v>3p103_14112237</v>
      </c>
      <c r="C7" s="7"/>
      <c r="D7" s="122" t="s">
        <v>1566</v>
      </c>
      <c r="E7" s="123"/>
      <c r="F7" s="123"/>
      <c r="G7" s="123"/>
      <c r="H7" s="123"/>
      <c r="I7" s="123"/>
      <c r="J7" s="123"/>
      <c r="K7" s="123"/>
      <c r="L7" s="123"/>
      <c r="M7" s="124"/>
      <c r="N7" s="8"/>
      <c r="O7" s="8"/>
    </row>
    <row r="8" spans="1:27" ht="13.5" customHeight="1">
      <c r="A8" s="1"/>
      <c r="B8" s="1"/>
      <c r="C8" s="7"/>
      <c r="D8" s="125"/>
      <c r="E8" s="126"/>
      <c r="F8" s="126"/>
      <c r="G8" s="126"/>
      <c r="H8" s="126"/>
      <c r="I8" s="126"/>
      <c r="J8" s="126"/>
      <c r="K8" s="126"/>
      <c r="L8" s="126"/>
      <c r="M8" s="127"/>
      <c r="N8" s="8"/>
      <c r="O8" s="8"/>
    </row>
    <row r="9" spans="1:27" ht="13.5" customHeight="1">
      <c r="A9" s="1"/>
      <c r="B9" s="52">
        <f ca="1">B3</f>
        <v>45244.943036111108</v>
      </c>
      <c r="C9" s="7"/>
      <c r="D9" s="125"/>
      <c r="E9" s="126"/>
      <c r="F9" s="126"/>
      <c r="G9" s="126"/>
      <c r="H9" s="126"/>
      <c r="I9" s="126"/>
      <c r="J9" s="126"/>
      <c r="K9" s="126"/>
      <c r="L9" s="126"/>
      <c r="M9" s="127"/>
      <c r="N9" s="8"/>
      <c r="O9" s="8"/>
    </row>
    <row r="10" spans="1:27" ht="13.5" customHeight="1">
      <c r="A10" s="1"/>
      <c r="B10" s="1"/>
      <c r="C10" s="7"/>
      <c r="D10" s="125"/>
      <c r="E10" s="126"/>
      <c r="F10" s="126"/>
      <c r="G10" s="126"/>
      <c r="H10" s="126"/>
      <c r="I10" s="126"/>
      <c r="J10" s="126"/>
      <c r="K10" s="126"/>
      <c r="L10" s="126"/>
      <c r="M10" s="127"/>
      <c r="N10" s="8"/>
      <c r="O10" s="8"/>
    </row>
    <row r="11" spans="1:27" ht="13.5" customHeight="1">
      <c r="A11" s="1"/>
      <c r="B11" s="1"/>
      <c r="C11" s="7"/>
      <c r="D11" s="125"/>
      <c r="E11" s="126"/>
      <c r="F11" s="126"/>
      <c r="G11" s="126"/>
      <c r="H11" s="126"/>
      <c r="I11" s="126"/>
      <c r="J11" s="126"/>
      <c r="K11" s="126"/>
      <c r="L11" s="126"/>
      <c r="M11" s="127"/>
      <c r="N11" s="8"/>
      <c r="O11" s="8"/>
    </row>
    <row r="12" spans="1:27" ht="13.5" customHeight="1" thickBot="1">
      <c r="A12" s="1"/>
      <c r="B12" s="1"/>
      <c r="C12" s="7"/>
      <c r="D12" s="128"/>
      <c r="E12" s="129"/>
      <c r="F12" s="129"/>
      <c r="G12" s="129"/>
      <c r="H12" s="129"/>
      <c r="I12" s="129"/>
      <c r="J12" s="129"/>
      <c r="K12" s="129"/>
      <c r="L12" s="129"/>
      <c r="M12" s="130"/>
      <c r="N12" s="8"/>
      <c r="O12" s="12">
        <v>2</v>
      </c>
    </row>
    <row r="13" spans="1:27" ht="26.25" customHeight="1" thickTop="1" thickBot="1">
      <c r="C13" s="7"/>
      <c r="D13" s="56" t="s">
        <v>187</v>
      </c>
      <c r="E13" s="57" t="s">
        <v>1559</v>
      </c>
      <c r="F13" s="121" t="s">
        <v>1560</v>
      </c>
      <c r="G13" s="121"/>
      <c r="H13" s="121"/>
      <c r="I13" s="57" t="s">
        <v>1160</v>
      </c>
      <c r="J13" s="57" t="s">
        <v>186</v>
      </c>
      <c r="K13" s="57" t="s">
        <v>1015</v>
      </c>
      <c r="L13" s="57" t="s">
        <v>1564</v>
      </c>
      <c r="M13" s="96" t="s">
        <v>1558</v>
      </c>
      <c r="N13" s="8"/>
    </row>
    <row r="14" spans="1:27" ht="13.5" customHeight="1" thickTop="1">
      <c r="C14" s="7"/>
      <c r="D14" s="60" t="s">
        <v>754</v>
      </c>
      <c r="E14" s="110" t="s">
        <v>2344</v>
      </c>
      <c r="F14" s="63" t="s">
        <v>2345</v>
      </c>
      <c r="G14" s="97"/>
      <c r="H14" s="98"/>
      <c r="I14" s="64" t="s">
        <v>2343</v>
      </c>
      <c r="J14" s="65">
        <v>21.3</v>
      </c>
      <c r="K14" s="64">
        <v>2</v>
      </c>
      <c r="L14" s="61">
        <f>IFERROR(J14*K14,"")</f>
        <v>42.6</v>
      </c>
      <c r="M14" s="58" t="s">
        <v>2342</v>
      </c>
      <c r="N14" s="8"/>
    </row>
    <row r="15" spans="1:27" ht="13.5" customHeight="1">
      <c r="C15" s="7"/>
      <c r="D15" s="60" t="s">
        <v>754</v>
      </c>
      <c r="E15" s="109" t="s">
        <v>2346</v>
      </c>
      <c r="F15" s="67" t="s">
        <v>2347</v>
      </c>
      <c r="G15" s="99"/>
      <c r="H15" s="100"/>
      <c r="I15" s="66" t="s">
        <v>2348</v>
      </c>
      <c r="J15" s="68">
        <v>10</v>
      </c>
      <c r="K15" s="66">
        <v>1</v>
      </c>
      <c r="L15" s="62">
        <f t="shared" ref="L15:L31" si="0">IFERROR(J15*K15,"")</f>
        <v>10</v>
      </c>
      <c r="M15" s="59" t="s">
        <v>2342</v>
      </c>
      <c r="N15" s="8"/>
    </row>
    <row r="16" spans="1:27" ht="13.5" customHeight="1">
      <c r="C16" s="7"/>
      <c r="D16" s="60"/>
      <c r="E16" s="109"/>
      <c r="F16" s="67"/>
      <c r="G16" s="99"/>
      <c r="H16" s="100"/>
      <c r="I16" s="66"/>
      <c r="J16" s="68"/>
      <c r="K16" s="66"/>
      <c r="L16" s="62">
        <f t="shared" si="0"/>
        <v>0</v>
      </c>
      <c r="M16" s="59"/>
      <c r="N16" s="8"/>
    </row>
    <row r="17" spans="3:14" ht="13.5" customHeight="1">
      <c r="C17" s="7"/>
      <c r="D17" s="60"/>
      <c r="E17" s="109"/>
      <c r="F17" s="67"/>
      <c r="G17" s="99"/>
      <c r="H17" s="100"/>
      <c r="I17" s="66"/>
      <c r="J17" s="68"/>
      <c r="K17" s="66"/>
      <c r="L17" s="62">
        <f t="shared" si="0"/>
        <v>0</v>
      </c>
      <c r="M17" s="59"/>
      <c r="N17" s="8"/>
    </row>
    <row r="18" spans="3:14" ht="13.5" customHeight="1">
      <c r="C18" s="7"/>
      <c r="D18" s="60"/>
      <c r="E18" s="109"/>
      <c r="F18" s="67"/>
      <c r="G18" s="99"/>
      <c r="H18" s="100"/>
      <c r="I18" s="66"/>
      <c r="J18" s="68"/>
      <c r="K18" s="66"/>
      <c r="L18" s="62">
        <f t="shared" si="0"/>
        <v>0</v>
      </c>
      <c r="M18" s="59"/>
      <c r="N18" s="8"/>
    </row>
    <row r="19" spans="3:14" ht="13.5" customHeight="1">
      <c r="C19" s="7"/>
      <c r="D19" s="60"/>
      <c r="E19" s="109"/>
      <c r="F19" s="67"/>
      <c r="G19" s="99"/>
      <c r="H19" s="100"/>
      <c r="I19" s="66"/>
      <c r="J19" s="68"/>
      <c r="K19" s="66"/>
      <c r="L19" s="62">
        <f t="shared" si="0"/>
        <v>0</v>
      </c>
      <c r="M19" s="59"/>
      <c r="N19" s="8"/>
    </row>
    <row r="20" spans="3:14" ht="13.5" customHeight="1">
      <c r="C20" s="7"/>
      <c r="D20" s="60"/>
      <c r="E20" s="91"/>
      <c r="F20" s="67"/>
      <c r="G20" s="99"/>
      <c r="H20" s="100"/>
      <c r="I20" s="66"/>
      <c r="J20" s="68"/>
      <c r="K20" s="66"/>
      <c r="L20" s="62">
        <f t="shared" si="0"/>
        <v>0</v>
      </c>
      <c r="M20" s="59"/>
      <c r="N20" s="8"/>
    </row>
    <row r="21" spans="3:14" ht="13.5" customHeight="1">
      <c r="C21" s="7"/>
      <c r="D21" s="60"/>
      <c r="E21" s="91" t="s">
        <v>1156</v>
      </c>
      <c r="F21" s="67" t="s">
        <v>1156</v>
      </c>
      <c r="G21" s="99"/>
      <c r="H21" s="100"/>
      <c r="I21" s="66"/>
      <c r="J21" s="68"/>
      <c r="K21" s="66"/>
      <c r="L21" s="62">
        <f t="shared" si="0"/>
        <v>0</v>
      </c>
      <c r="M21" s="59"/>
      <c r="N21" s="8"/>
    </row>
    <row r="22" spans="3:14" ht="13.5" customHeight="1">
      <c r="C22" s="7"/>
      <c r="D22" s="60"/>
      <c r="E22" s="91" t="s">
        <v>1156</v>
      </c>
      <c r="F22" s="67" t="s">
        <v>1156</v>
      </c>
      <c r="G22" s="99"/>
      <c r="H22" s="100"/>
      <c r="I22" s="66" t="s">
        <v>1156</v>
      </c>
      <c r="J22" s="68"/>
      <c r="K22" s="66" t="s">
        <v>1156</v>
      </c>
      <c r="L22" s="62" t="str">
        <f t="shared" si="0"/>
        <v/>
      </c>
      <c r="M22" s="59"/>
      <c r="N22" s="8"/>
    </row>
    <row r="23" spans="3:14" ht="13.5" customHeight="1">
      <c r="C23" s="7"/>
      <c r="D23" s="60"/>
      <c r="E23" s="91" t="s">
        <v>1156</v>
      </c>
      <c r="F23" s="67" t="s">
        <v>1156</v>
      </c>
      <c r="G23" s="99"/>
      <c r="H23" s="100"/>
      <c r="I23" s="66" t="s">
        <v>1156</v>
      </c>
      <c r="J23" s="68" t="s">
        <v>1156</v>
      </c>
      <c r="K23" s="66" t="s">
        <v>1156</v>
      </c>
      <c r="L23" s="62" t="str">
        <f t="shared" si="0"/>
        <v/>
      </c>
      <c r="M23" s="59"/>
      <c r="N23" s="8"/>
    </row>
    <row r="24" spans="3:14" ht="13.5" customHeight="1">
      <c r="C24" s="7"/>
      <c r="D24" s="60"/>
      <c r="E24" s="91" t="s">
        <v>1156</v>
      </c>
      <c r="F24" s="67" t="s">
        <v>1156</v>
      </c>
      <c r="G24" s="99"/>
      <c r="H24" s="100"/>
      <c r="I24" s="66" t="s">
        <v>1156</v>
      </c>
      <c r="J24" s="68" t="s">
        <v>1156</v>
      </c>
      <c r="K24" s="66" t="s">
        <v>1156</v>
      </c>
      <c r="L24" s="62" t="str">
        <f t="shared" si="0"/>
        <v/>
      </c>
      <c r="M24" s="59"/>
      <c r="N24" s="8"/>
    </row>
    <row r="25" spans="3:14" ht="13.5" customHeight="1">
      <c r="C25" s="7"/>
      <c r="D25" s="60"/>
      <c r="E25" s="91" t="s">
        <v>1156</v>
      </c>
      <c r="F25" s="67" t="s">
        <v>1156</v>
      </c>
      <c r="G25" s="99"/>
      <c r="H25" s="100"/>
      <c r="I25" s="66" t="s">
        <v>1156</v>
      </c>
      <c r="J25" s="68" t="s">
        <v>1156</v>
      </c>
      <c r="K25" s="66" t="s">
        <v>1156</v>
      </c>
      <c r="L25" s="62" t="str">
        <f t="shared" si="0"/>
        <v/>
      </c>
      <c r="M25" s="59"/>
      <c r="N25" s="8"/>
    </row>
    <row r="26" spans="3:14" ht="13.5" customHeight="1">
      <c r="C26" s="7"/>
      <c r="D26" s="60"/>
      <c r="E26" s="91" t="s">
        <v>1156</v>
      </c>
      <c r="F26" s="67" t="s">
        <v>1156</v>
      </c>
      <c r="G26" s="99"/>
      <c r="H26" s="100"/>
      <c r="I26" s="66" t="s">
        <v>1156</v>
      </c>
      <c r="J26" s="68" t="s">
        <v>1156</v>
      </c>
      <c r="K26" s="66" t="s">
        <v>1156</v>
      </c>
      <c r="L26" s="62" t="str">
        <f t="shared" si="0"/>
        <v/>
      </c>
      <c r="M26" s="59"/>
      <c r="N26" s="8"/>
    </row>
    <row r="27" spans="3:14" ht="13.5" customHeight="1">
      <c r="C27" s="7"/>
      <c r="D27" s="60"/>
      <c r="E27" s="91" t="s">
        <v>1156</v>
      </c>
      <c r="F27" s="67" t="s">
        <v>1156</v>
      </c>
      <c r="G27" s="99"/>
      <c r="H27" s="100"/>
      <c r="I27" s="66" t="s">
        <v>1156</v>
      </c>
      <c r="J27" s="68" t="s">
        <v>1156</v>
      </c>
      <c r="K27" s="66" t="s">
        <v>1156</v>
      </c>
      <c r="L27" s="62" t="str">
        <f t="shared" si="0"/>
        <v/>
      </c>
      <c r="M27" s="59"/>
      <c r="N27" s="8"/>
    </row>
    <row r="28" spans="3:14" ht="13.5" customHeight="1">
      <c r="C28" s="7"/>
      <c r="D28" s="60"/>
      <c r="E28" s="91" t="s">
        <v>1156</v>
      </c>
      <c r="F28" s="67" t="s">
        <v>1156</v>
      </c>
      <c r="G28" s="99"/>
      <c r="H28" s="100"/>
      <c r="I28" s="66" t="s">
        <v>1156</v>
      </c>
      <c r="J28" s="68" t="s">
        <v>1156</v>
      </c>
      <c r="K28" s="66" t="s">
        <v>1156</v>
      </c>
      <c r="L28" s="62" t="str">
        <f t="shared" si="0"/>
        <v/>
      </c>
      <c r="M28" s="59"/>
      <c r="N28" s="8"/>
    </row>
    <row r="29" spans="3:14" ht="13.5" customHeight="1">
      <c r="C29" s="7"/>
      <c r="D29" s="60"/>
      <c r="E29" s="91" t="s">
        <v>1156</v>
      </c>
      <c r="F29" s="67" t="s">
        <v>1156</v>
      </c>
      <c r="G29" s="99"/>
      <c r="H29" s="100"/>
      <c r="I29" s="66" t="s">
        <v>1156</v>
      </c>
      <c r="J29" s="68" t="s">
        <v>1156</v>
      </c>
      <c r="K29" s="66" t="s">
        <v>1156</v>
      </c>
      <c r="L29" s="62" t="str">
        <f t="shared" si="0"/>
        <v/>
      </c>
      <c r="M29" s="59"/>
      <c r="N29" s="8"/>
    </row>
    <row r="30" spans="3:14" ht="13.5" customHeight="1">
      <c r="C30" s="7"/>
      <c r="D30" s="60"/>
      <c r="E30" s="91" t="s">
        <v>1156</v>
      </c>
      <c r="F30" s="67" t="s">
        <v>1156</v>
      </c>
      <c r="G30" s="99"/>
      <c r="H30" s="100"/>
      <c r="I30" s="66" t="s">
        <v>1156</v>
      </c>
      <c r="J30" s="68" t="s">
        <v>1156</v>
      </c>
      <c r="K30" s="66" t="s">
        <v>1156</v>
      </c>
      <c r="L30" s="62" t="str">
        <f t="shared" si="0"/>
        <v/>
      </c>
      <c r="M30" s="59"/>
      <c r="N30" s="8"/>
    </row>
    <row r="31" spans="3:14" ht="13.5" customHeight="1" thickBot="1">
      <c r="C31" s="7"/>
      <c r="D31" s="60"/>
      <c r="E31" s="92" t="s">
        <v>1156</v>
      </c>
      <c r="F31" s="70" t="s">
        <v>1156</v>
      </c>
      <c r="G31" s="101"/>
      <c r="H31" s="102"/>
      <c r="I31" s="69" t="s">
        <v>1156</v>
      </c>
      <c r="J31" s="71" t="s">
        <v>1156</v>
      </c>
      <c r="K31" s="69" t="s">
        <v>1156</v>
      </c>
      <c r="L31" s="62" t="str">
        <f t="shared" si="0"/>
        <v/>
      </c>
      <c r="M31" s="59"/>
      <c r="N31" s="8"/>
    </row>
    <row r="32" spans="3:14" ht="18.75" customHeight="1" thickTop="1" thickBot="1">
      <c r="C32" s="7"/>
      <c r="D32" s="55" t="s">
        <v>1017</v>
      </c>
      <c r="E32" s="131" t="s">
        <v>1557</v>
      </c>
      <c r="F32" s="131"/>
      <c r="G32" s="131"/>
      <c r="H32" s="131"/>
      <c r="I32" s="132"/>
      <c r="J32" s="133" t="s">
        <v>1565</v>
      </c>
      <c r="K32" s="134"/>
      <c r="L32" s="135">
        <f>SUM(L14:L31)</f>
        <v>52.6</v>
      </c>
      <c r="M32" s="136"/>
      <c r="N32" s="20"/>
    </row>
    <row r="33" spans="3:15" ht="14.25" customHeight="1" thickTop="1">
      <c r="C33" s="7"/>
      <c r="D33" s="116"/>
      <c r="E33" s="117"/>
      <c r="F33" s="117"/>
      <c r="G33" s="117"/>
      <c r="H33" s="117"/>
      <c r="I33" s="118"/>
      <c r="J33" s="3"/>
      <c r="K33" s="3"/>
      <c r="L33" s="3"/>
      <c r="M33" s="3"/>
      <c r="N33" s="20"/>
    </row>
    <row r="34" spans="3:15" ht="14.25" customHeight="1">
      <c r="C34" s="7"/>
      <c r="D34" s="116"/>
      <c r="E34" s="117"/>
      <c r="F34" s="117"/>
      <c r="G34" s="117"/>
      <c r="H34" s="117"/>
      <c r="I34" s="118"/>
      <c r="J34" s="3"/>
      <c r="K34" s="3"/>
      <c r="L34" s="3"/>
      <c r="M34" s="3"/>
      <c r="N34" s="20"/>
    </row>
    <row r="35" spans="3:15" ht="14.25" customHeight="1" thickBot="1">
      <c r="C35" s="7"/>
      <c r="D35" s="113"/>
      <c r="E35" s="114"/>
      <c r="F35" s="114"/>
      <c r="G35" s="114"/>
      <c r="H35" s="114"/>
      <c r="I35" s="115"/>
      <c r="J35" s="3"/>
      <c r="K35" s="3"/>
      <c r="L35" s="3"/>
      <c r="M35" s="3"/>
      <c r="N35" s="20"/>
    </row>
    <row r="36" spans="3:15" ht="9.75" customHeight="1" thickTop="1" thickBot="1"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53"/>
      <c r="O36" s="53"/>
    </row>
    <row r="37" spans="3:15" ht="15" thickTop="1"/>
  </sheetData>
  <sheetProtection algorithmName="SHA-512" hashValue="O9Q0YgOwIJXNSn5a+isrNO1dijaUrOTvvpr9r3C5AeWJuXvdfYaixf4sAnWgAojLCXjJrLA0w776mWEZZSdE3w==" saltValue="2bX4gr1AaB8x06K0Fc8rYQ==" spinCount="100000" sheet="1" objects="1" scenarios="1" selectLockedCells="1"/>
  <mergeCells count="20">
    <mergeCell ref="K4:L4"/>
    <mergeCell ref="I5:L5"/>
    <mergeCell ref="J1:L1"/>
    <mergeCell ref="F3:M3"/>
    <mergeCell ref="F2:M2"/>
    <mergeCell ref="E2:E3"/>
    <mergeCell ref="E5:F5"/>
    <mergeCell ref="G5:H5"/>
    <mergeCell ref="G4:H4"/>
    <mergeCell ref="G6:H6"/>
    <mergeCell ref="E6:F6"/>
    <mergeCell ref="D35:I35"/>
    <mergeCell ref="D33:I33"/>
    <mergeCell ref="D34:I34"/>
    <mergeCell ref="I6:L6"/>
    <mergeCell ref="F13:H13"/>
    <mergeCell ref="D7:M12"/>
    <mergeCell ref="E32:I32"/>
    <mergeCell ref="J32:K32"/>
    <mergeCell ref="L32:M32"/>
  </mergeCells>
  <conditionalFormatting sqref="D14:D31">
    <cfRule type="expression" dxfId="3" priority="3">
      <formula>$B$2=ROW()</formula>
    </cfRule>
    <cfRule type="expression" dxfId="2" priority="4">
      <formula>#REF!=ROW()</formula>
    </cfRule>
  </conditionalFormatting>
  <conditionalFormatting sqref="M14:M31">
    <cfRule type="expression" dxfId="1" priority="1">
      <formula>$B$2=ROW()</formula>
    </cfRule>
    <cfRule type="expression" dxfId="0" priority="2">
      <formula>#REF!=ROW()</formula>
    </cfRule>
  </conditionalFormatting>
  <dataValidations count="3">
    <dataValidation type="list" allowBlank="1" showInputMessage="1" showErrorMessage="1" sqref="E6:F6" xr:uid="{00000000-0002-0000-0300-000000000000}">
      <formula1>Supv_Name</formula1>
    </dataValidation>
    <dataValidation type="list" allowBlank="1" showInputMessage="1" showErrorMessage="1" sqref="M14:M31" xr:uid="{00000000-0002-0000-0300-000001000000}">
      <formula1>"YES,NO"</formula1>
    </dataValidation>
    <dataValidation type="list" showInputMessage="1" showErrorMessage="1" sqref="D14:D31" xr:uid="{00000000-0002-0000-0300-000002000000}">
      <formula1>Supplier_Name</formula1>
    </dataValidation>
  </dataValidations>
  <pageMargins left="0" right="0" top="0.55118110236220474" bottom="0.55118110236220474" header="0.31496062992125984" footer="0.31496062992125984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h n V 7 U R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I Z 1 e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d X t R A N w F 9 v g A A A B E A w A A E w A c A E Z v c m 1 1 b G F z L 1 N l Y 3 R p b 2 4 x L m 0 g o h g A K K A U A A A A A A A A A A A A A A A A A A A A A A A A A A A A v d D B S s N A E A b g e y D v s K y X F k J o e 9 O S Q 0 k R v K g Q P S U h T D f T J j T J r j s T Q c R 3 d 0 M U h X j w E N 3 L D M v y / x 9 L q L j W n U j G u d 7 6 n u 9 R B R Z L c S F N b w t i O I q 2 P E g R i Q b Z 9 4 Q 7 i e 6 t Q n e z U w q J w j 0 w H I B w c V 0 3 G M a 6 Y + y Y F j K + y h 4 J L W W q A X v G l 2 y P d G Z t s s / k c E h e B i K N L Q L j L T z X J x g k 9 1 Y b t F w j R W x 7 z J e + V 3 f f y 6 d S b c v 5 o W A M r S 9 X m 8 1 q M K s q + 2 i a E 4 5 P 5 p / g r m k e + E O R 9 K a 4 s 6 W r L n Y u / u / t 4 J b f 4 4 O R U v w E H X 2 v a a I q b C G S M r h h b C M 5 e S v z t 3 T A 5 1 9 f M Q 3 c v g N Q S w E C L Q A U A A I A C A C G d X t R G V n u 4 q g A A A D 5 A A A A E g A A A A A A A A A A A A A A A A A A A A A A Q 2 9 u Z m l n L 1 B h Y 2 t h Z 2 U u e G 1 s U E s B A i 0 A F A A C A A g A h n V 7 U Q / K 6 a u k A A A A 6 Q A A A B M A A A A A A A A A A A A A A A A A 9 A A A A F t D b 2 5 0 Z W 5 0 X 1 R 5 c G V z X S 5 4 b W x Q S w E C L Q A U A A I A C A C G d X t R A N w F 9 v g A A A B E A w A A E w A A A A A A A A A A A A A A A A D l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H A A A A A A A A J s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X J f c 3 R h Z i U y M G 1 k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d U M T Q 6 M z k 6 N D Y u N D Y 1 N T U 5 N 1 o i I C 8 + P E V u d H J 5 I F R 5 c G U 9 I k Z p b G x D b 2 x 1 b W 5 U e X B l c y I g V m F s d W U 9 I n N C Z 0 F H Q m d Z P S I g L z 4 8 R W 5 0 c n k g V H l w Z T 0 i R m l s b E N v b H V t b k 5 h b W V z I i B W Y W x 1 Z T 0 i c 1 s m c X V v d D t O Y W 1 l J n F 1 b 3 Q 7 L C Z x d W 9 0 O 0 R h d G E m c X V v d D s s J n F 1 b 3 Q 7 U 2 N o Z W 1 h J n F 1 b 3 Q 7 L C Z x d W 9 0 O 0 l 0 Z W 0 m c X V v d D s s J n F 1 b 3 Q 7 S 2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N j a G V t Y S Z x d W 9 0 O y w m c X V v d D t J d G V t J n F 1 b 3 Q 7 X S w m c X V v d D t x d W V y e V J l b G F 0 a W 9 u c 2 h p c H M m c X V v d D s 6 W 1 0 s J n F 1 b 3 Q 7 Y 2 9 s d W 1 u S W R l b n R p d G l l c y Z x d W 9 0 O z p b J n F 1 b 3 Q 7 U 2 V j d G l v b j E v c H V y X 3 N 0 Y W Y g b W R i L 1 N v d X J j Z S 5 7 T m F t Z S w w f S Z x d W 9 0 O y w m c X V v d D t T Z W N 0 a W 9 u M S 9 w d X J f c 3 R h Z i B t Z G I v U 2 9 1 c m N l L n t E Y X R h L D F 9 J n F 1 b 3 Q 7 L C Z x d W 9 0 O 1 N l Y 3 R p b 2 4 x L 3 B 1 c l 9 z d G F m I G 1 k Y i 9 T b 3 V y Y 2 U u e 1 N j a G V t Y S w y f S Z x d W 9 0 O y w m c X V v d D t T Z W N 0 a W 9 u M S 9 w d X J f c 3 R h Z i B t Z G I v U 2 9 1 c m N l L n t J d G V t L D N 9 J n F 1 b 3 Q 7 L C Z x d W 9 0 O 1 N l Y 3 R p b 2 4 x L 3 B 1 c l 9 z d G F m I G 1 k Y i 9 T b 3 V y Y 2 U u e 0 t p b m Q s N H 0 m c X V v d D t d L C Z x d W 9 0 O 0 N v b H V t b k N v d W 5 0 J n F 1 b 3 Q 7 O j U s J n F 1 b 3 Q 7 S 2 V 5 Q 2 9 s d W 1 u T m F t Z X M m c X V v d D s 6 W y Z x d W 9 0 O 1 N j a G V t Y S Z x d W 9 0 O y w m c X V v d D t J d G V t J n F 1 b 3 Q 7 X S w m c X V v d D t D b 2 x 1 b W 5 J Z G V u d G l 0 a W V z J n F 1 b 3 Q 7 O l s m c X V v d D t T Z W N 0 a W 9 u M S 9 w d X J f c 3 R h Z i B t Z G I v U 2 9 1 c m N l L n t O Y W 1 l L D B 9 J n F 1 b 3 Q 7 L C Z x d W 9 0 O 1 N l Y 3 R p b 2 4 x L 3 B 1 c l 9 z d G F m I G 1 k Y i 9 T b 3 V y Y 2 U u e 0 R h d G E s M X 0 m c X V v d D s s J n F 1 b 3 Q 7 U 2 V j d G l v b j E v c H V y X 3 N 0 Y W Y g b W R i L 1 N v d X J j Z S 5 7 U 2 N o Z W 1 h L D J 9 J n F 1 b 3 Q 7 L C Z x d W 9 0 O 1 N l Y 3 R p b 2 4 x L 3 B 1 c l 9 z d G F m I G 1 k Y i 9 T b 3 V y Y 2 U u e 0 l 0 Z W 0 s M 3 0 m c X V v d D s s J n F 1 b 3 Q 7 U 2 V j d G l v b j E v c H V y X 3 N 0 Y W Y g b W R i L 1 N v d X J j Z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y X 3 N 0 Y W Y l M j B t Z G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y X 2 9 y Z C U y M G 1 k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d U M T Q 6 N D A 6 N T I u N T M 1 M z c 2 N l o i I C 8 + P E V u d H J 5 I F R 5 c G U 9 I k Z p b G x D b 2 x 1 b W 5 U e X B l c y I g V m F s d W U 9 I n N C Z 0 F H Q m d Z P S I g L z 4 8 R W 5 0 c n k g V H l w Z T 0 i R m l s b E N v b H V t b k 5 h b W V z I i B W Y W x 1 Z T 0 i c 1 s m c X V v d D t O Y W 1 l J n F 1 b 3 Q 7 L C Z x d W 9 0 O 0 R h d G E m c X V v d D s s J n F 1 b 3 Q 7 U 2 N o Z W 1 h J n F 1 b 3 Q 7 L C Z x d W 9 0 O 0 l 0 Z W 0 m c X V v d D s s J n F 1 b 3 Q 7 S 2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N j a G V t Y S Z x d W 9 0 O y w m c X V v d D t J d G V t J n F 1 b 3 Q 7 X S w m c X V v d D t x d W V y e V J l b G F 0 a W 9 u c 2 h p c H M m c X V v d D s 6 W 1 0 s J n F 1 b 3 Q 7 Y 2 9 s d W 1 u S W R l b n R p d G l l c y Z x d W 9 0 O z p b J n F 1 b 3 Q 7 U 2 V j d G l v b j E v c H V y X 2 9 y Z C B t Z G I v U 2 9 1 c m N l L n t O Y W 1 l L D B 9 J n F 1 b 3 Q 7 L C Z x d W 9 0 O 1 N l Y 3 R p b 2 4 x L 3 B 1 c l 9 v c m Q g b W R i L 1 N v d X J j Z S 5 7 R G F 0 Y S w x f S Z x d W 9 0 O y w m c X V v d D t T Z W N 0 a W 9 u M S 9 w d X J f b 3 J k I G 1 k Y i 9 T b 3 V y Y 2 U u e 1 N j a G V t Y S w y f S Z x d W 9 0 O y w m c X V v d D t T Z W N 0 a W 9 u M S 9 w d X J f b 3 J k I G 1 k Y i 9 T b 3 V y Y 2 U u e 0 l 0 Z W 0 s M 3 0 m c X V v d D s s J n F 1 b 3 Q 7 U 2 V j d G l v b j E v c H V y X 2 9 y Z C B t Z G I v U 2 9 1 c m N l L n t L a W 5 k L D R 9 J n F 1 b 3 Q 7 X S w m c X V v d D t D b 2 x 1 b W 5 D b 3 V u d C Z x d W 9 0 O z o 1 L C Z x d W 9 0 O 0 t l e U N v b H V t b k 5 h b W V z J n F 1 b 3 Q 7 O l s m c X V v d D t T Y 2 h l b W E m c X V v d D s s J n F 1 b 3 Q 7 S X R l b S Z x d W 9 0 O 1 0 s J n F 1 b 3 Q 7 Q 2 9 s d W 1 u S W R l b n R p d G l l c y Z x d W 9 0 O z p b J n F 1 b 3 Q 7 U 2 V j d G l v b j E v c H V y X 2 9 y Z C B t Z G I v U 2 9 1 c m N l L n t O Y W 1 l L D B 9 J n F 1 b 3 Q 7 L C Z x d W 9 0 O 1 N l Y 3 R p b 2 4 x L 3 B 1 c l 9 v c m Q g b W R i L 1 N v d X J j Z S 5 7 R G F 0 Y S w x f S Z x d W 9 0 O y w m c X V v d D t T Z W N 0 a W 9 u M S 9 w d X J f b 3 J k I G 1 k Y i 9 T b 3 V y Y 2 U u e 1 N j a G V t Y S w y f S Z x d W 9 0 O y w m c X V v d D t T Z W N 0 a W 9 u M S 9 w d X J f b 3 J k I G 1 k Y i 9 T b 3 V y Y 2 U u e 0 l 0 Z W 0 s M 3 0 m c X V v d D s s J n F 1 b 3 Q 7 U 2 V j d G l v b j E v c H V y X 2 9 y Z C B t Z G I v U 2 9 1 c m N l L n t L a W 5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J f b 3 J k J T I w b W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c l 9 l c X A l M j B t Z G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0 O j Q x O j M 5 L j Q x N T c 5 M j F a I i A v P j x F b n R y e S B U e X B l P S J G a W x s Q 2 9 s d W 1 u V H l w Z X M i I F Z h b H V l P S J z Q m d B R 0 J n W T 0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T Y 2 h l b W E m c X V v d D s s J n F 1 b 3 Q 7 S X R l b S Z x d W 9 0 O 1 0 s J n F 1 b 3 Q 7 c X V l c n l S Z W x h d G l v b n N o a X B z J n F 1 b 3 Q 7 O l t d L C Z x d W 9 0 O 2 N v b H V t b k l k Z W 5 0 a X R p Z X M m c X V v d D s 6 W y Z x d W 9 0 O 1 N l Y 3 R p b 2 4 x L 3 B 1 c l 9 l c X A g b W R i L 1 N v d X J j Z S 5 7 T m F t Z S w w f S Z x d W 9 0 O y w m c X V v d D t T Z W N 0 a W 9 u M S 9 w d X J f Z X F w I G 1 k Y i 9 T b 3 V y Y 2 U u e 0 R h d G E s M X 0 m c X V v d D s s J n F 1 b 3 Q 7 U 2 V j d G l v b j E v c H V y X 2 V x c C B t Z G I v U 2 9 1 c m N l L n t T Y 2 h l b W E s M n 0 m c X V v d D s s J n F 1 b 3 Q 7 U 2 V j d G l v b j E v c H V y X 2 V x c C B t Z G I v U 2 9 1 c m N l L n t J d G V t L D N 9 J n F 1 b 3 Q 7 L C Z x d W 9 0 O 1 N l Y 3 R p b 2 4 x L 3 B 1 c l 9 l c X A g b W R i L 1 N v d X J j Z S 5 7 S 2 l u Z C w 0 f S Z x d W 9 0 O 1 0 s J n F 1 b 3 Q 7 Q 2 9 s d W 1 u Q 2 9 1 b n Q m c X V v d D s 6 N S w m c X V v d D t L Z X l D b 2 x 1 b W 5 O Y W 1 l c y Z x d W 9 0 O z p b J n F 1 b 3 Q 7 U 2 N o Z W 1 h J n F 1 b 3 Q 7 L C Z x d W 9 0 O 0 l 0 Z W 0 m c X V v d D t d L C Z x d W 9 0 O 0 N v b H V t b k l k Z W 5 0 a X R p Z X M m c X V v d D s 6 W y Z x d W 9 0 O 1 N l Y 3 R p b 2 4 x L 3 B 1 c l 9 l c X A g b W R i L 1 N v d X J j Z S 5 7 T m F t Z S w w f S Z x d W 9 0 O y w m c X V v d D t T Z W N 0 a W 9 u M S 9 w d X J f Z X F w I G 1 k Y i 9 T b 3 V y Y 2 U u e 0 R h d G E s M X 0 m c X V v d D s s J n F 1 b 3 Q 7 U 2 V j d G l v b j E v c H V y X 2 V x c C B t Z G I v U 2 9 1 c m N l L n t T Y 2 h l b W E s M n 0 m c X V v d D s s J n F 1 b 3 Q 7 U 2 V j d G l v b j E v c H V y X 2 V x c C B t Z G I v U 2 9 1 c m N l L n t J d G V t L D N 9 J n F 1 b 3 Q 7 L C Z x d W 9 0 O 1 N l Y 3 R p b 2 4 x L 3 B 1 c l 9 l c X A g b W R i L 1 N v d X J j Z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y X 2 V x c C U y M G 1 k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N 1 c F 9 P c m R l c n N f Q X J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1 Q x N D o 0 M j o y O C 4 4 M j k 2 N j c 5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f U 3 V w X 0 9 y Z G V y c 1 9 B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3 V w X 0 9 y Z G V y c 1 9 B c m N o L 1 9 U X 1 N 1 c F 9 P c m R l c n N f Q X J j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y 9 M X G W C v S J x z 7 9 v u w 7 2 3 A A A A A A I A A A A A A A N m A A D A A A A A E A A A A P j z O N P P H B Y / l O J s R o K V R 8 M A A A A A B I A A A K A A A A A Q A A A A O m 1 j W V U 6 K P M f 9 v x d F e K z p V A A A A B z 8 G 2 m a j a l 9 L A O m x l n g c H s y A C H 9 Z 6 / z c d X a K N b / 8 I U Z b q N a Z S I v B E l f q / + A 8 L c r n V D f 3 Y l Z c D 0 j b h 6 4 D 6 E A n b 3 c T b W x C A I Z s v x E y T j 1 m J L 8 R Q A A A D D H A s X L l S d u e q W 1 f x V A t v W F E T C H g = = < / D a t a M a s h u p > 
</file>

<file path=customXml/itemProps1.xml><?xml version="1.0" encoding="utf-8"?>
<ds:datastoreItem xmlns:ds="http://schemas.openxmlformats.org/officeDocument/2006/customXml" ds:itemID="{0F04DAC8-E1DF-42DD-A3C3-F5C9C9FC89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Staff</vt:lpstr>
      <vt:lpstr>Component Order</vt:lpstr>
      <vt:lpstr>LabTechs</vt:lpstr>
      <vt:lpstr>'Component Order'!Print_Area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Clarke</dc:creator>
  <cp:lastModifiedBy>家骏 郭</cp:lastModifiedBy>
  <cp:lastPrinted>2021-10-25T13:49:10Z</cp:lastPrinted>
  <dcterms:created xsi:type="dcterms:W3CDTF">2020-03-27T06:57:11Z</dcterms:created>
  <dcterms:modified xsi:type="dcterms:W3CDTF">2023-11-14T22:38:02Z</dcterms:modified>
</cp:coreProperties>
</file>