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串" sheetId="2" r:id="rId1"/>
    <sheet name="并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<sst xmlns="http://schemas.openxmlformats.org/spreadsheetml/2006/main" count="11" uniqueCount="9">
  <si>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f/KHz</t>
  </si>
  <si>
    <t>(CH2-CH1)φ/°</t>
  </si>
  <si>
    <t>uR/V</t>
  </si>
  <si>
    <t>Imax/mA</t>
  </si>
  <si>
    <t>CH1 Vpp/V</t>
  </si>
  <si>
    <t>t/us</t>
  </si>
  <si>
    <t>φ/°</t>
  </si>
  <si>
    <t>u/V(CH1-CH2)</t>
  </si>
  <si>
    <t>uR/mV</t>
  </si>
</sst>
</file>

<file path=xl/styles.xml><?xml version="1.0" encoding="utf-8"?>
<styleSheet xmlns="http://schemas.openxmlformats.org/spreadsheetml/2006/main">
  <numFmts count="8">
    <numFmt numFmtId="176" formatCode="0.000_ "/>
    <numFmt numFmtId="41" formatCode="_ * #,##0_ ;_ * \-#,##0_ ;_ * &quot;-&quot;_ ;_ @_ "/>
    <numFmt numFmtId="177" formatCode="0.0_ "/>
    <numFmt numFmtId="178" formatCode="_(&quot;$&quot;* #,##0_);_(&quot;$&quot;* \(#,##0\);_(&quot;$&quot;* &quot;-&quot;_);_(@_)"/>
    <numFmt numFmtId="43" formatCode="_ * #,##0.00_ ;_ * \-#,##0.00_ ;_ * &quot;-&quot;??_ ;_ @_ "/>
    <numFmt numFmtId="179" formatCode="_(&quot;$&quot;* #,##0.00_);_(&quot;$&quot;* \(#,##0.00\);_(&quot;$&quot;* &quot;-&quot;??_);_(@_)"/>
    <numFmt numFmtId="180" formatCode="0_ "/>
    <numFmt numFmtId="181" formatCode="0.0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串联</a:t>
            </a:r>
            <a:r>
              <a:rPr lang="en-US" altLang="zh-CN"/>
              <a:t>φ-f</a:t>
            </a:r>
            <a:r>
              <a:rPr altLang="en-US"/>
              <a:t>特性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串!$A$2:$A$16</c:f>
              <c:numCache>
                <c:formatCode>0.00_ </c:formatCode>
                <c:ptCount val="15"/>
                <c:pt idx="0">
                  <c:v>1.88</c:v>
                </c:pt>
                <c:pt idx="1">
                  <c:v>2</c:v>
                </c:pt>
                <c:pt idx="2">
                  <c:v>2.08</c:v>
                </c:pt>
                <c:pt idx="3">
                  <c:v>2.15</c:v>
                </c:pt>
                <c:pt idx="4">
                  <c:v>2.19</c:v>
                </c:pt>
                <c:pt idx="5">
                  <c:v>2.22</c:v>
                </c:pt>
                <c:pt idx="6">
                  <c:v>2.24</c:v>
                </c:pt>
                <c:pt idx="7">
                  <c:v>2.25</c:v>
                </c:pt>
                <c:pt idx="8">
                  <c:v>2.26</c:v>
                </c:pt>
                <c:pt idx="9" c:formatCode="0.000_ ">
                  <c:v>2.275</c:v>
                </c:pt>
                <c:pt idx="10">
                  <c:v>2.3</c:v>
                </c:pt>
                <c:pt idx="11">
                  <c:v>2.36</c:v>
                </c:pt>
                <c:pt idx="12">
                  <c:v>2.43</c:v>
                </c:pt>
                <c:pt idx="13">
                  <c:v>2.62</c:v>
                </c:pt>
                <c:pt idx="14">
                  <c:v>3.18</c:v>
                </c:pt>
              </c:numCache>
            </c:numRef>
          </c:xVal>
          <c:yVal>
            <c:numRef>
              <c:f>串!$B$2:$B$16</c:f>
              <c:numCache>
                <c:formatCode>0.00_ </c:formatCode>
                <c:ptCount val="15"/>
                <c:pt idx="0">
                  <c:v>-81.34</c:v>
                </c:pt>
                <c:pt idx="1">
                  <c:v>-80.27</c:v>
                </c:pt>
                <c:pt idx="2">
                  <c:v>-67.78</c:v>
                </c:pt>
                <c:pt idx="3">
                  <c:v>-49.55</c:v>
                </c:pt>
                <c:pt idx="4">
                  <c:v>-33.48</c:v>
                </c:pt>
                <c:pt idx="5">
                  <c:v>-17.18</c:v>
                </c:pt>
                <c:pt idx="6">
                  <c:v>-6.33</c:v>
                </c:pt>
                <c:pt idx="7">
                  <c:v>-0.29</c:v>
                </c:pt>
                <c:pt idx="8">
                  <c:v>2.66</c:v>
                </c:pt>
                <c:pt idx="9">
                  <c:v>10.12</c:v>
                </c:pt>
                <c:pt idx="10">
                  <c:v>22.65</c:v>
                </c:pt>
                <c:pt idx="11">
                  <c:v>41.14</c:v>
                </c:pt>
                <c:pt idx="12">
                  <c:v>52.91</c:v>
                </c:pt>
                <c:pt idx="13">
                  <c:v>59.6</c:v>
                </c:pt>
                <c:pt idx="14">
                  <c:v>72.76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64879"/>
        <c:axId val="91830347"/>
      </c:scatterChart>
      <c:valAx>
        <c:axId val="260564879"/>
        <c:scaling>
          <c:orientation val="minMax"/>
          <c:max val="3.2"/>
          <c:min val="1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830347"/>
        <c:crosses val="autoZero"/>
        <c:crossBetween val="midCat"/>
      </c:valAx>
      <c:valAx>
        <c:axId val="918303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φ/</a:t>
                </a:r>
                <a:r>
                  <a:rPr altLang="en-US"/>
                  <a:t>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056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串联</a:t>
            </a:r>
            <a:r>
              <a:rPr lang="en-US" altLang="zh-CN"/>
              <a:t>i-f</a:t>
            </a:r>
            <a:r>
              <a:rPr altLang="en-US"/>
              <a:t>特性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串!$A$2:$A$16</c:f>
              <c:numCache>
                <c:formatCode>0.00_ </c:formatCode>
                <c:ptCount val="15"/>
                <c:pt idx="0">
                  <c:v>1.88</c:v>
                </c:pt>
                <c:pt idx="1">
                  <c:v>2</c:v>
                </c:pt>
                <c:pt idx="2">
                  <c:v>2.08</c:v>
                </c:pt>
                <c:pt idx="3">
                  <c:v>2.15</c:v>
                </c:pt>
                <c:pt idx="4">
                  <c:v>2.19</c:v>
                </c:pt>
                <c:pt idx="5">
                  <c:v>2.22</c:v>
                </c:pt>
                <c:pt idx="6">
                  <c:v>2.24</c:v>
                </c:pt>
                <c:pt idx="7">
                  <c:v>2.25</c:v>
                </c:pt>
                <c:pt idx="8">
                  <c:v>2.26</c:v>
                </c:pt>
                <c:pt idx="9" c:formatCode="0.000_ ">
                  <c:v>2.275</c:v>
                </c:pt>
                <c:pt idx="10">
                  <c:v>2.3</c:v>
                </c:pt>
                <c:pt idx="11">
                  <c:v>2.36</c:v>
                </c:pt>
                <c:pt idx="12">
                  <c:v>2.43</c:v>
                </c:pt>
                <c:pt idx="13">
                  <c:v>2.62</c:v>
                </c:pt>
                <c:pt idx="14">
                  <c:v>3.18</c:v>
                </c:pt>
              </c:numCache>
            </c:numRef>
          </c:xVal>
          <c:yVal>
            <c:numRef>
              <c:f>串!$D$2:$D$16</c:f>
              <c:numCache>
                <c:formatCode>0.00_ </c:formatCode>
                <c:ptCount val="15"/>
                <c:pt idx="0">
                  <c:v>2.4</c:v>
                </c:pt>
                <c:pt idx="1">
                  <c:v>4.4</c:v>
                </c:pt>
                <c:pt idx="2">
                  <c:v>6.8</c:v>
                </c:pt>
                <c:pt idx="3">
                  <c:v>8.9</c:v>
                </c:pt>
                <c:pt idx="4">
                  <c:v>11</c:v>
                </c:pt>
                <c:pt idx="5">
                  <c:v>11.6</c:v>
                </c:pt>
                <c:pt idx="6">
                  <c:v>12</c:v>
                </c:pt>
                <c:pt idx="7">
                  <c:v>12.4</c:v>
                </c:pt>
                <c:pt idx="8">
                  <c:v>12.2</c:v>
                </c:pt>
                <c:pt idx="9">
                  <c:v>11.7</c:v>
                </c:pt>
                <c:pt idx="10">
                  <c:v>10.5</c:v>
                </c:pt>
                <c:pt idx="11">
                  <c:v>8.4</c:v>
                </c:pt>
                <c:pt idx="12">
                  <c:v>6.6</c:v>
                </c:pt>
                <c:pt idx="13">
                  <c:v>3.5</c:v>
                </c:pt>
                <c:pt idx="14">
                  <c:v>2.8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941636"/>
        <c:axId val="259024599"/>
      </c:scatterChart>
      <c:valAx>
        <c:axId val="928941636"/>
        <c:scaling>
          <c:orientation val="minMax"/>
          <c:max val="3.2"/>
          <c:min val="1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9024599"/>
        <c:crosses val="autoZero"/>
        <c:crossBetween val="midCat"/>
      </c:valAx>
      <c:valAx>
        <c:axId val="259024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Imax/mA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9416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并联</a:t>
            </a:r>
            <a:r>
              <a:rPr lang="en-US" altLang="zh-CN"/>
              <a:t>i-f</a:t>
            </a:r>
            <a:r>
              <a:rPr altLang="en-US"/>
              <a:t>特性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并!$G$1</c:f>
              <c:strCache>
                <c:ptCount val="1"/>
                <c:pt idx="0">
                  <c:v>Imax/mA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gradFill>
                  <a:gsLst>
                    <a:gs pos="0">
                      <a:srgbClr val="012D86"/>
                    </a:gs>
                    <a:gs pos="100000">
                      <a:srgbClr val="0E2557"/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dPt>
          <c:dLbls>
            <c:delete val="1"/>
          </c:dLbls>
          <c:xVal>
            <c:numRef>
              <c:f>并!$A$2:$A$15</c:f>
              <c:numCache>
                <c:formatCode>0.000_ </c:formatCode>
                <c:ptCount val="14"/>
                <c:pt idx="0">
                  <c:v>2.05</c:v>
                </c:pt>
                <c:pt idx="1">
                  <c:v>2.15</c:v>
                </c:pt>
                <c:pt idx="2">
                  <c:v>2.2</c:v>
                </c:pt>
                <c:pt idx="3">
                  <c:v>2.231</c:v>
                </c:pt>
                <c:pt idx="4">
                  <c:v>2.24</c:v>
                </c:pt>
                <c:pt idx="5">
                  <c:v>2.247</c:v>
                </c:pt>
                <c:pt idx="6">
                  <c:v>2.25</c:v>
                </c:pt>
                <c:pt idx="7">
                  <c:v>2.253</c:v>
                </c:pt>
                <c:pt idx="8">
                  <c:v>2.256</c:v>
                </c:pt>
                <c:pt idx="9">
                  <c:v>2.265</c:v>
                </c:pt>
                <c:pt idx="10">
                  <c:v>2.275</c:v>
                </c:pt>
                <c:pt idx="11">
                  <c:v>2.32</c:v>
                </c:pt>
                <c:pt idx="12">
                  <c:v>2.4</c:v>
                </c:pt>
                <c:pt idx="13">
                  <c:v>2.6</c:v>
                </c:pt>
              </c:numCache>
            </c:numRef>
          </c:xVal>
          <c:yVal>
            <c:numRef>
              <c:f>并!$G$2:$G$15</c:f>
              <c:numCache>
                <c:formatCode>0.000_ </c:formatCode>
                <c:ptCount val="14"/>
                <c:pt idx="0">
                  <c:v>0.188</c:v>
                </c:pt>
                <c:pt idx="1">
                  <c:v>0.096</c:v>
                </c:pt>
                <c:pt idx="2">
                  <c:v>0.0536</c:v>
                </c:pt>
                <c:pt idx="3">
                  <c:v>0.0034</c:v>
                </c:pt>
                <c:pt idx="4">
                  <c:v>0.0322</c:v>
                </c:pt>
                <c:pt idx="5">
                  <c:v>0.0258</c:v>
                </c:pt>
                <c:pt idx="6">
                  <c:v>0.0306</c:v>
                </c:pt>
                <c:pt idx="7">
                  <c:v>0.0246</c:v>
                </c:pt>
                <c:pt idx="8">
                  <c:v>0.024</c:v>
                </c:pt>
                <c:pt idx="9">
                  <c:v>0.0266</c:v>
                </c:pt>
                <c:pt idx="10">
                  <c:v>0.0378</c:v>
                </c:pt>
                <c:pt idx="11">
                  <c:v>0.0812</c:v>
                </c:pt>
                <c:pt idx="12">
                  <c:v>0.1532</c:v>
                </c:pt>
                <c:pt idx="13">
                  <c:v>0.25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3502357"/>
        <c:axId val="21071995"/>
      </c:scatterChart>
      <c:valAx>
        <c:axId val="643502357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71995"/>
        <c:crosses val="autoZero"/>
        <c:crossBetween val="midCat"/>
      </c:valAx>
      <c:valAx>
        <c:axId val="21071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Imax</a:t>
                </a:r>
                <a:r>
                  <a:rPr altLang="en-US"/>
                  <a:t>（</a:t>
                </a:r>
                <a:r>
                  <a:rPr lang="en-US" altLang="zh-CN"/>
                  <a:t>mA</a:t>
                </a:r>
                <a:r>
                  <a:rPr altLang="en-US"/>
                  <a:t>）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35023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并联</a:t>
            </a:r>
            <a:r>
              <a:rPr lang="en-US" altLang="zh-CN"/>
              <a:t>φ-f</a:t>
            </a:r>
            <a:r>
              <a:rPr altLang="en-US"/>
              <a:t>特性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并!$A$2:$A$15</c:f>
              <c:numCache>
                <c:formatCode>0.000_ </c:formatCode>
                <c:ptCount val="14"/>
                <c:pt idx="0">
                  <c:v>2.05</c:v>
                </c:pt>
                <c:pt idx="1">
                  <c:v>2.15</c:v>
                </c:pt>
                <c:pt idx="2">
                  <c:v>2.2</c:v>
                </c:pt>
                <c:pt idx="3">
                  <c:v>2.231</c:v>
                </c:pt>
                <c:pt idx="4">
                  <c:v>2.24</c:v>
                </c:pt>
                <c:pt idx="5">
                  <c:v>2.247</c:v>
                </c:pt>
                <c:pt idx="6">
                  <c:v>2.25</c:v>
                </c:pt>
                <c:pt idx="7">
                  <c:v>2.253</c:v>
                </c:pt>
                <c:pt idx="8">
                  <c:v>2.256</c:v>
                </c:pt>
                <c:pt idx="9">
                  <c:v>2.265</c:v>
                </c:pt>
                <c:pt idx="10">
                  <c:v>2.275</c:v>
                </c:pt>
                <c:pt idx="11">
                  <c:v>2.32</c:v>
                </c:pt>
                <c:pt idx="12">
                  <c:v>2.4</c:v>
                </c:pt>
                <c:pt idx="13">
                  <c:v>2.6</c:v>
                </c:pt>
              </c:numCache>
            </c:numRef>
          </c:xVal>
          <c:yVal>
            <c:numRef>
              <c:f>并!$D$2:$D$15</c:f>
              <c:numCache>
                <c:formatCode>0.0_ </c:formatCode>
                <c:ptCount val="14"/>
                <c:pt idx="0">
                  <c:v>-95.94</c:v>
                </c:pt>
                <c:pt idx="1">
                  <c:v>-74.304</c:v>
                </c:pt>
                <c:pt idx="2">
                  <c:v>-69.696</c:v>
                </c:pt>
                <c:pt idx="3">
                  <c:v>-36.94536</c:v>
                </c:pt>
                <c:pt idx="4">
                  <c:v>-20.9664</c:v>
                </c:pt>
                <c:pt idx="5">
                  <c:v>-9.70704</c:v>
                </c:pt>
                <c:pt idx="6">
                  <c:v>0</c:v>
                </c:pt>
                <c:pt idx="7">
                  <c:v>3.24432</c:v>
                </c:pt>
                <c:pt idx="8">
                  <c:v>6.49728</c:v>
                </c:pt>
                <c:pt idx="9">
                  <c:v>39.1392</c:v>
                </c:pt>
                <c:pt idx="10">
                  <c:v>58.968</c:v>
                </c:pt>
                <c:pt idx="11">
                  <c:v>73.4976</c:v>
                </c:pt>
                <c:pt idx="12">
                  <c:v>79.488</c:v>
                </c:pt>
                <c:pt idx="13">
                  <c:v>90.792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700899"/>
        <c:axId val="294908780"/>
      </c:scatterChart>
      <c:valAx>
        <c:axId val="729700899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4908780"/>
        <c:crosses val="autoZero"/>
        <c:crossBetween val="midCat"/>
      </c:valAx>
      <c:valAx>
        <c:axId val="2949087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φ/</a:t>
                </a:r>
                <a:r>
                  <a:rPr altLang="en-US"/>
                  <a:t>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97008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187960</xdr:colOff>
      <xdr:row>1</xdr:row>
      <xdr:rowOff>50800</xdr:rowOff>
    </xdr:from>
    <xdr:to>
      <xdr:col>11</xdr:col>
      <xdr:colOff>439420</xdr:colOff>
      <xdr:row>16</xdr:row>
      <xdr:rowOff>50800</xdr:rowOff>
    </xdr:to>
    <xdr:graphicFrame>
      <xdr:nvGraphicFramePr>
        <xdr:cNvPr id="3" name="图表 2"/>
        <xdr:cNvGraphicFramePr/>
      </xdr:nvGraphicFramePr>
      <xdr:xfrm>
        <a:off x="3662680" y="2336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195580</xdr:colOff>
      <xdr:row>16</xdr:row>
      <xdr:rowOff>66040</xdr:rowOff>
    </xdr:from>
    <xdr:to>
      <xdr:col>11</xdr:col>
      <xdr:colOff>447040</xdr:colOff>
      <xdr:row>31</xdr:row>
      <xdr:rowOff>66040</xdr:rowOff>
    </xdr:to>
    <xdr:graphicFrame>
      <xdr:nvGraphicFramePr>
        <xdr:cNvPr id="5" name="图表 4"/>
        <xdr:cNvGraphicFramePr/>
      </xdr:nvGraphicFramePr>
      <xdr:xfrm>
        <a:off x="3670300" y="29921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182880</xdr:colOff>
      <xdr:row>1</xdr:row>
      <xdr:rowOff>172720</xdr:rowOff>
    </xdr:from>
    <xdr:to>
      <xdr:col>14</xdr:col>
      <xdr:colOff>68580</xdr:colOff>
      <xdr:row>16</xdr:row>
      <xdr:rowOff>172720</xdr:rowOff>
    </xdr:to>
    <xdr:graphicFrame>
      <xdr:nvGraphicFramePr>
        <xdr:cNvPr id="8" name="图表 7"/>
        <xdr:cNvGraphicFramePr/>
      </xdr:nvGraphicFramePr>
      <xdr:xfrm>
        <a:off x="6583680" y="355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203200</xdr:colOff>
      <xdr:row>17</xdr:row>
      <xdr:rowOff>35560</xdr:rowOff>
    </xdr:from>
    <xdr:to>
      <xdr:col>14</xdr:col>
      <xdr:colOff>88900</xdr:colOff>
      <xdr:row>32</xdr:row>
      <xdr:rowOff>35560</xdr:rowOff>
    </xdr:to>
    <xdr:graphicFrame>
      <xdr:nvGraphicFramePr>
        <xdr:cNvPr id="11" name="图表 10"/>
        <xdr:cNvGraphicFramePr/>
      </xdr:nvGraphicFramePr>
      <xdr:xfrm>
        <a:off x="6604000" y="31445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O24" sqref="O24"/>
    </sheetView>
  </sheetViews>
  <sheetFormatPr defaultColWidth="9" defaultRowHeight="14.4"/>
  <cols>
    <col min="1" max="1" width="10.7777777777778" customWidth="1"/>
    <col min="2" max="2" width="16.2222222222222" customWidth="1"/>
    <col min="3" max="3" width="12.4444444444444" customWidth="1"/>
    <col min="4" max="4" width="11.222222222222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6">
        <v>1.88</v>
      </c>
      <c r="B2" s="6">
        <v>-81.34</v>
      </c>
      <c r="C2" s="6">
        <v>0.24</v>
      </c>
      <c r="D2" s="6">
        <f>MMULT(C2,10)</f>
        <v>2.4</v>
      </c>
    </row>
    <row r="3" s="1" customFormat="1" spans="1:4">
      <c r="A3" s="6">
        <v>2</v>
      </c>
      <c r="B3" s="6">
        <v>-80.27</v>
      </c>
      <c r="C3" s="6">
        <v>0.44</v>
      </c>
      <c r="D3" s="6">
        <f t="shared" ref="D3:D16" si="0">MMULT(C3,10)</f>
        <v>4.4</v>
      </c>
    </row>
    <row r="4" s="1" customFormat="1" spans="1:4">
      <c r="A4" s="6">
        <v>2.08</v>
      </c>
      <c r="B4" s="6">
        <v>-67.78</v>
      </c>
      <c r="C4" s="6">
        <v>0.68</v>
      </c>
      <c r="D4" s="6">
        <f t="shared" si="0"/>
        <v>6.8</v>
      </c>
    </row>
    <row r="5" s="1" customFormat="1" spans="1:4">
      <c r="A5" s="6">
        <v>2.15</v>
      </c>
      <c r="B5" s="6">
        <v>-49.55</v>
      </c>
      <c r="C5" s="6">
        <v>0.89</v>
      </c>
      <c r="D5" s="6">
        <f t="shared" si="0"/>
        <v>8.9</v>
      </c>
    </row>
    <row r="6" s="1" customFormat="1" spans="1:4">
      <c r="A6" s="6">
        <v>2.19</v>
      </c>
      <c r="B6" s="6">
        <v>-33.48</v>
      </c>
      <c r="C6" s="6">
        <v>1.1</v>
      </c>
      <c r="D6" s="6">
        <f t="shared" si="0"/>
        <v>11</v>
      </c>
    </row>
    <row r="7" s="1" customFormat="1" spans="1:4">
      <c r="A7" s="6">
        <v>2.22</v>
      </c>
      <c r="B7" s="6">
        <v>-17.18</v>
      </c>
      <c r="C7" s="6">
        <v>1.16</v>
      </c>
      <c r="D7" s="6">
        <f t="shared" si="0"/>
        <v>11.6</v>
      </c>
    </row>
    <row r="8" s="1" customFormat="1" spans="1:4">
      <c r="A8" s="6">
        <v>2.24</v>
      </c>
      <c r="B8" s="6">
        <v>-6.33</v>
      </c>
      <c r="C8" s="6">
        <v>1.2</v>
      </c>
      <c r="D8" s="6">
        <f t="shared" si="0"/>
        <v>12</v>
      </c>
    </row>
    <row r="9" s="1" customFormat="1" spans="1:4">
      <c r="A9" s="6">
        <v>2.25</v>
      </c>
      <c r="B9" s="6">
        <v>-0.29</v>
      </c>
      <c r="C9" s="6">
        <v>1.24</v>
      </c>
      <c r="D9" s="6">
        <f t="shared" si="0"/>
        <v>12.4</v>
      </c>
    </row>
    <row r="10" spans="1:13">
      <c r="A10" s="6">
        <v>2.26</v>
      </c>
      <c r="B10" s="6">
        <v>2.66</v>
      </c>
      <c r="C10" s="6">
        <v>1.22</v>
      </c>
      <c r="D10" s="6">
        <f t="shared" si="0"/>
        <v>12.2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7">
        <v>2.275</v>
      </c>
      <c r="B11" s="6">
        <v>10.12</v>
      </c>
      <c r="C11" s="6">
        <v>1.17</v>
      </c>
      <c r="D11" s="6">
        <f t="shared" si="0"/>
        <v>11.7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>
        <v>2.3</v>
      </c>
      <c r="B12" s="6">
        <v>22.65</v>
      </c>
      <c r="C12" s="6">
        <v>1.05</v>
      </c>
      <c r="D12" s="6">
        <f t="shared" si="0"/>
        <v>10.5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>
        <v>2.36</v>
      </c>
      <c r="B13" s="6">
        <v>41.14</v>
      </c>
      <c r="C13" s="6">
        <v>0.84</v>
      </c>
      <c r="D13" s="6">
        <f t="shared" si="0"/>
        <v>8.4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6">
        <v>2.43</v>
      </c>
      <c r="B14" s="6">
        <v>52.91</v>
      </c>
      <c r="C14" s="6">
        <v>0.66</v>
      </c>
      <c r="D14" s="6">
        <f t="shared" si="0"/>
        <v>6.6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6">
        <v>2.62</v>
      </c>
      <c r="B15" s="6">
        <v>59.6</v>
      </c>
      <c r="C15" s="6">
        <v>0.35</v>
      </c>
      <c r="D15" s="6">
        <f t="shared" si="0"/>
        <v>3.5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6">
        <v>3.18</v>
      </c>
      <c r="B16" s="6">
        <v>72.76</v>
      </c>
      <c r="C16" s="6">
        <v>0.28</v>
      </c>
      <c r="D16" s="6">
        <f t="shared" si="0"/>
        <v>2.8</v>
      </c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C1" workbookViewId="0">
      <selection activeCell="P17" sqref="P17"/>
    </sheetView>
  </sheetViews>
  <sheetFormatPr defaultColWidth="9" defaultRowHeight="14.4" outlineLevelCol="6"/>
  <cols>
    <col min="1" max="3" width="12.6666666666667" customWidth="1"/>
    <col min="4" max="5" width="15.6666666666667" customWidth="1"/>
    <col min="6" max="6" width="11.2222222222222" customWidth="1"/>
    <col min="7" max="7" width="12.7777777777778" customWidth="1"/>
    <col min="8" max="8" width="12.5555555555556" customWidth="1"/>
    <col min="9" max="9" width="10.7777777777778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>
      <c r="A2" s="2">
        <v>2.05</v>
      </c>
      <c r="B2" s="3">
        <v>2</v>
      </c>
      <c r="C2" s="4">
        <v>-130</v>
      </c>
      <c r="D2" s="3">
        <f>0.36*C2*A2</f>
        <v>-95.94</v>
      </c>
      <c r="E2" s="5">
        <v>1.42</v>
      </c>
      <c r="F2" s="3">
        <v>940</v>
      </c>
      <c r="G2" s="2">
        <f>F2/5000</f>
        <v>0.188</v>
      </c>
    </row>
    <row r="3" spans="1:7">
      <c r="A3" s="2">
        <v>2.15</v>
      </c>
      <c r="B3" s="3">
        <v>2</v>
      </c>
      <c r="C3" s="4">
        <v>-96</v>
      </c>
      <c r="D3" s="3">
        <f t="shared" ref="D3:D15" si="0">0.36*C3*A3</f>
        <v>-74.304</v>
      </c>
      <c r="E3" s="5">
        <v>1.72</v>
      </c>
      <c r="F3" s="3">
        <v>480</v>
      </c>
      <c r="G3" s="2">
        <f t="shared" ref="G3:G15" si="1">F3/5000</f>
        <v>0.096</v>
      </c>
    </row>
    <row r="4" spans="1:7">
      <c r="A4" s="2">
        <v>2.2</v>
      </c>
      <c r="B4" s="3">
        <v>2</v>
      </c>
      <c r="C4" s="4">
        <v>-88</v>
      </c>
      <c r="D4" s="3">
        <f t="shared" si="0"/>
        <v>-69.696</v>
      </c>
      <c r="E4" s="5">
        <v>1.79</v>
      </c>
      <c r="F4" s="3">
        <v>268</v>
      </c>
      <c r="G4" s="2">
        <f t="shared" si="1"/>
        <v>0.0536</v>
      </c>
    </row>
    <row r="5" spans="1:7">
      <c r="A5" s="2">
        <v>2.231</v>
      </c>
      <c r="B5" s="3">
        <v>2</v>
      </c>
      <c r="C5" s="4">
        <v>-46</v>
      </c>
      <c r="D5" s="3">
        <f t="shared" si="0"/>
        <v>-36.94536</v>
      </c>
      <c r="E5" s="5">
        <v>1.78</v>
      </c>
      <c r="F5" s="3">
        <v>17</v>
      </c>
      <c r="G5" s="2">
        <f t="shared" si="1"/>
        <v>0.0034</v>
      </c>
    </row>
    <row r="6" spans="1:7">
      <c r="A6" s="2">
        <v>2.24</v>
      </c>
      <c r="B6" s="3">
        <v>2</v>
      </c>
      <c r="C6" s="4">
        <v>-26</v>
      </c>
      <c r="D6" s="3">
        <f t="shared" si="0"/>
        <v>-20.9664</v>
      </c>
      <c r="E6" s="5">
        <v>1.77</v>
      </c>
      <c r="F6" s="3">
        <v>161</v>
      </c>
      <c r="G6" s="2">
        <f t="shared" si="1"/>
        <v>0.0322</v>
      </c>
    </row>
    <row r="7" spans="1:7">
      <c r="A7" s="2">
        <v>2.247</v>
      </c>
      <c r="B7" s="3">
        <v>2</v>
      </c>
      <c r="C7" s="4">
        <v>-12</v>
      </c>
      <c r="D7" s="3">
        <f t="shared" si="0"/>
        <v>-9.70704</v>
      </c>
      <c r="E7" s="5">
        <v>1.82</v>
      </c>
      <c r="F7" s="3">
        <v>129</v>
      </c>
      <c r="G7" s="2">
        <f t="shared" si="1"/>
        <v>0.0258</v>
      </c>
    </row>
    <row r="8" spans="1:7">
      <c r="A8" s="2">
        <v>2.25</v>
      </c>
      <c r="B8" s="3">
        <v>2</v>
      </c>
      <c r="C8" s="4">
        <v>0</v>
      </c>
      <c r="D8" s="3">
        <f t="shared" si="0"/>
        <v>0</v>
      </c>
      <c r="E8" s="5">
        <v>1.82</v>
      </c>
      <c r="F8" s="3">
        <v>153</v>
      </c>
      <c r="G8" s="2">
        <f t="shared" si="1"/>
        <v>0.0306</v>
      </c>
    </row>
    <row r="9" spans="1:7">
      <c r="A9" s="2">
        <v>2.253</v>
      </c>
      <c r="B9" s="3">
        <v>2</v>
      </c>
      <c r="C9" s="4">
        <v>4</v>
      </c>
      <c r="D9" s="3">
        <f t="shared" si="0"/>
        <v>3.24432</v>
      </c>
      <c r="E9" s="5">
        <v>1.77</v>
      </c>
      <c r="F9" s="3">
        <v>123</v>
      </c>
      <c r="G9" s="2">
        <f t="shared" si="1"/>
        <v>0.0246</v>
      </c>
    </row>
    <row r="10" spans="1:7">
      <c r="A10" s="2">
        <v>2.256</v>
      </c>
      <c r="B10" s="3">
        <v>2</v>
      </c>
      <c r="C10" s="4">
        <v>8</v>
      </c>
      <c r="D10" s="3">
        <f t="shared" si="0"/>
        <v>6.49728</v>
      </c>
      <c r="E10" s="5">
        <v>1.79</v>
      </c>
      <c r="F10" s="3">
        <v>120</v>
      </c>
      <c r="G10" s="2">
        <f t="shared" si="1"/>
        <v>0.024</v>
      </c>
    </row>
    <row r="11" spans="1:7">
      <c r="A11" s="2">
        <v>2.265</v>
      </c>
      <c r="B11" s="3">
        <v>2</v>
      </c>
      <c r="C11" s="4">
        <v>48</v>
      </c>
      <c r="D11" s="3">
        <f t="shared" si="0"/>
        <v>39.1392</v>
      </c>
      <c r="E11" s="5">
        <v>1.76</v>
      </c>
      <c r="F11" s="3">
        <v>133</v>
      </c>
      <c r="G11" s="2">
        <f t="shared" si="1"/>
        <v>0.0266</v>
      </c>
    </row>
    <row r="12" spans="1:7">
      <c r="A12" s="2">
        <v>2.275</v>
      </c>
      <c r="B12" s="3">
        <v>2</v>
      </c>
      <c r="C12" s="4">
        <v>72</v>
      </c>
      <c r="D12" s="3">
        <f t="shared" si="0"/>
        <v>58.968</v>
      </c>
      <c r="E12" s="5">
        <v>1.76</v>
      </c>
      <c r="F12" s="3">
        <v>189</v>
      </c>
      <c r="G12" s="2">
        <f t="shared" si="1"/>
        <v>0.0378</v>
      </c>
    </row>
    <row r="13" spans="1:7">
      <c r="A13" s="2">
        <v>2.32</v>
      </c>
      <c r="B13" s="3">
        <v>2</v>
      </c>
      <c r="C13" s="4">
        <v>88</v>
      </c>
      <c r="D13" s="3">
        <f t="shared" si="0"/>
        <v>73.4976</v>
      </c>
      <c r="E13" s="5">
        <v>1.74</v>
      </c>
      <c r="F13" s="3">
        <v>406</v>
      </c>
      <c r="G13" s="2">
        <f t="shared" si="1"/>
        <v>0.0812</v>
      </c>
    </row>
    <row r="14" spans="1:7">
      <c r="A14" s="2">
        <v>2.4</v>
      </c>
      <c r="B14" s="3">
        <v>2</v>
      </c>
      <c r="C14" s="4">
        <v>92</v>
      </c>
      <c r="D14" s="3">
        <f t="shared" si="0"/>
        <v>79.488</v>
      </c>
      <c r="E14" s="5">
        <v>1.66</v>
      </c>
      <c r="F14" s="3">
        <v>766</v>
      </c>
      <c r="G14" s="2">
        <f t="shared" si="1"/>
        <v>0.1532</v>
      </c>
    </row>
    <row r="15" spans="1:7">
      <c r="A15" s="2">
        <v>2.6</v>
      </c>
      <c r="B15" s="3">
        <v>2</v>
      </c>
      <c r="C15" s="4">
        <v>97</v>
      </c>
      <c r="D15" s="3">
        <f t="shared" si="0"/>
        <v>90.792</v>
      </c>
      <c r="E15" s="5">
        <v>1.33</v>
      </c>
      <c r="F15" s="3">
        <v>1250</v>
      </c>
      <c r="G15" s="2">
        <f t="shared" si="1"/>
        <v>0.25</v>
      </c>
    </row>
    <row r="16" spans="1:1">
      <c r="A16" s="2"/>
    </row>
    <row r="17" spans="1:1">
      <c r="A17" s="2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串</vt:lpstr>
      <vt:lpstr>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唐嘉良</cp:lastModifiedBy>
  <dcterms:created xsi:type="dcterms:W3CDTF">2021-10-28T12:14:00Z</dcterms:created>
  <dcterms:modified xsi:type="dcterms:W3CDTF">2021-10-28T15:25:52Z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11241D4456FB4363A2AE4E9CA22FE9E3</vt:lpwstr>
  </property>
</Properties>
</file>