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Downloads\computational_genomics\comparative_genomics\assignment1\chrom_10\"/>
    </mc:Choice>
  </mc:AlternateContent>
  <xr:revisionPtr revIDLastSave="0" documentId="13_ncr:1_{DB0F226D-3311-4B9A-9213-46ACE5F48CC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operate_sheet" sheetId="9" r:id="rId1"/>
    <sheet name="ce10" sheetId="1" r:id="rId2"/>
    <sheet name="dm6" sheetId="2" r:id="rId3"/>
    <sheet name="ecoli" sheetId="3" r:id="rId4"/>
    <sheet name="hg38" sheetId="4" r:id="rId5"/>
    <sheet name="TAIR10" sheetId="5" r:id="rId6"/>
    <sheet name="tomato" sheetId="6" r:id="rId7"/>
    <sheet name="wheat" sheetId="7" r:id="rId8"/>
    <sheet name="yeas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9" l="1"/>
  <c r="F8" i="9"/>
  <c r="F7" i="9"/>
  <c r="F6" i="9"/>
  <c r="F5" i="9"/>
  <c r="F4" i="9"/>
  <c r="F3" i="9"/>
  <c r="F2" i="9"/>
  <c r="E9" i="9"/>
  <c r="E8" i="9"/>
  <c r="E7" i="9"/>
  <c r="E6" i="9"/>
  <c r="E5" i="9"/>
  <c r="E4" i="9"/>
  <c r="E3" i="9"/>
  <c r="E2" i="9"/>
  <c r="D9" i="9"/>
  <c r="D8" i="9"/>
  <c r="D7" i="9"/>
  <c r="D6" i="9"/>
  <c r="D5" i="9"/>
  <c r="D4" i="9"/>
  <c r="D3" i="9"/>
  <c r="D2" i="9"/>
  <c r="C9" i="9"/>
  <c r="C8" i="9"/>
  <c r="C7" i="9"/>
  <c r="C6" i="9"/>
  <c r="C5" i="9"/>
  <c r="C4" i="9"/>
  <c r="C3" i="9"/>
  <c r="C2" i="9"/>
  <c r="B9" i="9"/>
  <c r="B8" i="9"/>
  <c r="B7" i="9"/>
  <c r="B6" i="9"/>
  <c r="B5" i="9"/>
  <c r="B4" i="9"/>
  <c r="B3" i="9"/>
  <c r="B2" i="9"/>
</calcChain>
</file>

<file path=xl/sharedStrings.xml><?xml version="1.0" encoding="utf-8"?>
<sst xmlns="http://schemas.openxmlformats.org/spreadsheetml/2006/main" count="125" uniqueCount="100">
  <si>
    <t>chromosome name</t>
  </si>
  <si>
    <t>chromosome size</t>
  </si>
  <si>
    <t>chrV</t>
  </si>
  <si>
    <t>chrX</t>
  </si>
  <si>
    <t>chrIV</t>
  </si>
  <si>
    <t>chrII</t>
  </si>
  <si>
    <t>chrI</t>
  </si>
  <si>
    <t>chrIII</t>
  </si>
  <si>
    <t>chrM</t>
  </si>
  <si>
    <t>chr3R</t>
  </si>
  <si>
    <t>chr3L</t>
  </si>
  <si>
    <t>chr2R</t>
  </si>
  <si>
    <t>chr2L</t>
  </si>
  <si>
    <t>chrY</t>
  </si>
  <si>
    <t>chr4</t>
  </si>
  <si>
    <t>Ecoli</t>
  </si>
  <si>
    <t>chr1</t>
  </si>
  <si>
    <t>chr2</t>
  </si>
  <si>
    <t>chr3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</si>
  <si>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</si>
  <si>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</si>
  <si>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</si>
  <si>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</si>
  <si>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</si>
  <si>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</si>
  <si>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</si>
  <si>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</si>
  <si>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</si>
  <si>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</si>
  <si>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</si>
  <si>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</si>
  <si>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</si>
  <si>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</si>
  <si>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</si>
  <si>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</si>
  <si>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</si>
  <si>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</si>
  <si>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Chr1</t>
  </si>
  <si>
    <t>Chr2</t>
  </si>
  <si>
    <t>Chr3</t>
  </si>
  <si>
    <t>Chr4</t>
  </si>
  <si>
    <t>Chr5</t>
  </si>
  <si>
    <t>ch00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</si>
  <si>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</si>
  <si>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</si>
  <si>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</si>
  <si>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</si>
  <si>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</si>
  <si>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</si>
  <si>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</si>
  <si>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</si>
  <si>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</si>
  <si>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</si>
  <si>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</si>
  <si>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</si>
  <si>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1A</t>
  </si>
  <si>
    <t>1B</t>
  </si>
  <si>
    <t>1D</t>
  </si>
  <si>
    <t>2A</t>
  </si>
  <si>
    <t>2B</t>
  </si>
  <si>
    <t>2D</t>
  </si>
  <si>
    <t>3A</t>
  </si>
  <si>
    <t>3B</t>
  </si>
  <si>
    <t>3D</t>
  </si>
  <si>
    <t>4A</t>
  </si>
  <si>
    <t>4B</t>
  </si>
  <si>
    <t>4D</t>
  </si>
  <si>
    <t>5A</t>
  </si>
  <si>
    <t>5B</t>
  </si>
  <si>
    <t>5D</t>
  </si>
  <si>
    <t>6A</t>
  </si>
  <si>
    <t>6B</t>
  </si>
  <si>
    <t>6D</t>
  </si>
  <si>
    <t>7A</t>
  </si>
  <si>
    <t>7B</t>
  </si>
  <si>
    <t>7D</t>
  </si>
  <si>
    <t>Un</t>
  </si>
  <si>
    <t>chrIX</t>
  </si>
  <si>
    <t>chrVI</t>
  </si>
  <si>
    <t>chrVII</t>
  </si>
  <si>
    <t>chrVIII</t>
  </si>
  <si>
    <t>chrXI</t>
  </si>
  <si>
    <t>chrXII</t>
  </si>
  <si>
    <t>chrXIII</t>
  </si>
  <si>
    <t>chrXIV</t>
  </si>
  <si>
    <t>chrXV</t>
  </si>
  <si>
    <t>chrXVI</t>
  </si>
  <si>
    <t>Total genome size</t>
  </si>
  <si>
    <t>Number of chromosomes</t>
  </si>
  <si>
    <t>Largest chromosome size and name</t>
  </si>
  <si>
    <t>Smallest chromosome size and name</t>
  </si>
  <si>
    <t>Mean chromosome length</t>
  </si>
  <si>
    <t>ce10</t>
  </si>
  <si>
    <t>dm6</t>
  </si>
  <si>
    <t>ecoli</t>
  </si>
  <si>
    <t>hg38</t>
  </si>
  <si>
    <t>TAIR10</t>
  </si>
  <si>
    <t>tomato</t>
  </si>
  <si>
    <t>wheat</t>
  </si>
  <si>
    <t>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</si>
</sst>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tabSelected="1" workbookViewId="0">
      <selection activeCell="C23" sqref="C23"/>
    </sheetView>
  </sheetViews>
  <sheetFormatPr defaultRowHeight="14.4" x14ac:dyDescent="0.3"/>
  <cols>
    <col min="2" max="2" width="28" customWidth="1"/>
    <col min="3" max="3" width="34.88671875" customWidth="1"/>
    <col min="4" max="4" width="32.6640625" customWidth="1"/>
    <col min="5" max="5" width="33.44140625" customWidth="1"/>
    <col min="6" max="6" width="32.44140625" customWidth="1"/>
  </cols>
  <sheetData>
    <row r="1" spans="1:6" x14ac:dyDescent="0.3">
      <c r="A1" s="1"/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3">
      <c r="A2" t="s">
        <v>92</v>
      </c>
      <c r="B2">
        <f>SUM('ce10'!B2:B8)</f>
        <v>100286070</v>
      </c>
      <c r="C2">
        <f>COUNT('ce10'!B2:B8)</f>
        <v>7</v>
      </c>
      <c r="D2">
        <f>MAX('ce10'!B2:B8)</f>
        <v>20924149</v>
      </c>
      <c r="E2">
        <f>MIN('ce10'!B2:B8)</f>
        <v>13794</v>
      </c>
      <c r="F2">
        <f>AVERAGE('ce10'!B2:B8)</f>
        <v>14326581.428571429</v>
      </c>
    </row>
    <row r="3" spans="1:6" x14ac:dyDescent="0.3">
      <c r="A3" t="s">
        <v>93</v>
      </c>
      <c r="B3">
        <f>SUM('dm6'!B2:B8)</f>
        <v>137547960</v>
      </c>
      <c r="C3">
        <f>COUNT('dm6'!B2:B8)</f>
        <v>7</v>
      </c>
      <c r="D3">
        <f>MAX('dm6'!B2:B8)</f>
        <v>32079331</v>
      </c>
      <c r="E3">
        <f>MIN('dm6'!B2:B8)</f>
        <v>1348131</v>
      </c>
      <c r="F3">
        <f>AVERAGE('dm6'!B2:B8)</f>
        <v>19649708.571428571</v>
      </c>
    </row>
    <row r="4" spans="1:6" x14ac:dyDescent="0.3">
      <c r="A4" t="s">
        <v>94</v>
      </c>
      <c r="B4">
        <f>SUM(ecoli!B2)</f>
        <v>4639211</v>
      </c>
      <c r="C4">
        <f>COUNT(ecoli!B2)</f>
        <v>1</v>
      </c>
      <c r="D4">
        <f>MAX(ecoli!B2)</f>
        <v>4639211</v>
      </c>
      <c r="E4">
        <f>MIN(ecoli!B2)</f>
        <v>4639211</v>
      </c>
      <c r="F4">
        <f>AVERAGE(ecoli!B2)</f>
        <v>4639211</v>
      </c>
    </row>
    <row r="5" spans="1:6" x14ac:dyDescent="0.3">
      <c r="A5" t="s">
        <v>95</v>
      </c>
      <c r="B5">
        <f>SUM('hg38'!B2:B25)</f>
        <v>3088269832</v>
      </c>
      <c r="C5">
        <f>COUNT('hg38'!B2:B25)</f>
        <v>24</v>
      </c>
      <c r="D5">
        <f>MAX('hg38'!B2:B25)</f>
        <v>248956422</v>
      </c>
      <c r="E5">
        <f>MIN('hg38'!B2:B25)</f>
        <v>46709983</v>
      </c>
      <c r="F5">
        <f>AVERAGE('hg38'!B2:B25)</f>
        <v>128677909.66666667</v>
      </c>
    </row>
    <row r="6" spans="1:6" x14ac:dyDescent="0.3">
      <c r="A6" t="s">
        <v>96</v>
      </c>
      <c r="B6">
        <f>SUM(TAIR10!B2:B6)</f>
        <v>119146348</v>
      </c>
      <c r="C6">
        <f>COUNT(TAIR10!B2:B6)</f>
        <v>5</v>
      </c>
      <c r="D6">
        <f>MAX(TAIR10!B2:B6)</f>
        <v>30427671</v>
      </c>
      <c r="E6">
        <f>MIN(TAIR10!B2:B6)</f>
        <v>18585056</v>
      </c>
      <c r="F6">
        <f>AVERAGE(TAIR10!B2:B6)</f>
        <v>23829269.600000001</v>
      </c>
    </row>
    <row r="7" spans="1:6" x14ac:dyDescent="0.3">
      <c r="A7" t="s">
        <v>97</v>
      </c>
      <c r="B7">
        <f>SUM(tomato!B2:B14)</f>
        <v>782520033</v>
      </c>
      <c r="C7">
        <f>COUNT(tomato!B2:B14)</f>
        <v>13</v>
      </c>
      <c r="D7">
        <f>MAX(tomato!B2:B14)</f>
        <v>90863682</v>
      </c>
      <c r="E7">
        <f>MIN(tomato!B2:B14)</f>
        <v>9643250</v>
      </c>
      <c r="F7">
        <f>AVERAGE(tomato!B2:B14)</f>
        <v>60193848.692307696</v>
      </c>
    </row>
    <row r="8" spans="1:6" x14ac:dyDescent="0.3">
      <c r="A8" t="s">
        <v>98</v>
      </c>
      <c r="B8">
        <f>SUM(wheat!B2:B23)</f>
        <v>14547261565</v>
      </c>
      <c r="C8">
        <f>COUNT(wheat!B2:B23)</f>
        <v>22</v>
      </c>
      <c r="D8">
        <f>MAX(wheat!B2:B23)</f>
        <v>830829764</v>
      </c>
      <c r="E8">
        <f>MIN(wheat!B2:B23)</f>
        <v>473592718</v>
      </c>
      <c r="F8">
        <f>AVERAGE(wheat!B2:B23)</f>
        <v>661239162.0454545</v>
      </c>
    </row>
    <row r="9" spans="1:6" x14ac:dyDescent="0.3">
      <c r="A9" t="s">
        <v>99</v>
      </c>
      <c r="B9">
        <f>SUM(yeast!B2:B18)</f>
        <v>12157105</v>
      </c>
      <c r="C9">
        <f>COUNT(yeast!B2:B18)</f>
        <v>17</v>
      </c>
      <c r="D9">
        <f>MAX(yeast!B2:B18)</f>
        <v>1531933</v>
      </c>
      <c r="E9">
        <f>MIN(yeast!B2:B18)</f>
        <v>85779</v>
      </c>
      <c r="F9">
        <f>AVERAGE(yeast!B2:B18)</f>
        <v>715123.82352941181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8" sqref="A8"/>
    </sheetView>
  </sheetViews>
  <sheetFormatPr defaultRowHeight="14.4" x14ac:dyDescent="0.3"/>
  <cols>
    <col min="1" max="1" width="30.6640625" customWidth="1"/>
    <col min="2" max="2" width="30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20924149</v>
      </c>
    </row>
    <row r="3" spans="1:2" x14ac:dyDescent="0.3">
      <c r="A3" t="s">
        <v>3</v>
      </c>
      <c r="B3" s="2">
        <v>17718866</v>
      </c>
    </row>
    <row r="4" spans="1:2" x14ac:dyDescent="0.3">
      <c r="A4" t="s">
        <v>4</v>
      </c>
      <c r="B4" s="2">
        <v>17493793</v>
      </c>
    </row>
    <row r="5" spans="1:2" x14ac:dyDescent="0.3">
      <c r="A5" t="s">
        <v>5</v>
      </c>
      <c r="B5" s="2">
        <v>15279345</v>
      </c>
    </row>
    <row r="6" spans="1:2" x14ac:dyDescent="0.3">
      <c r="A6" t="s">
        <v>6</v>
      </c>
      <c r="B6" s="2">
        <v>15072423</v>
      </c>
    </row>
    <row r="7" spans="1:2" x14ac:dyDescent="0.3">
      <c r="A7" t="s">
        <v>7</v>
      </c>
      <c r="B7" s="2">
        <v>13783700</v>
      </c>
    </row>
    <row r="8" spans="1:2" x14ac:dyDescent="0.3">
      <c r="A8" t="s">
        <v>8</v>
      </c>
      <c r="B8" s="2">
        <v>13794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2" sqref="B2:B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9</v>
      </c>
      <c r="B2" s="2">
        <v>32079331</v>
      </c>
    </row>
    <row r="3" spans="1:2" x14ac:dyDescent="0.3">
      <c r="A3" t="s">
        <v>10</v>
      </c>
      <c r="B3" s="2">
        <v>28110227</v>
      </c>
    </row>
    <row r="4" spans="1:2" x14ac:dyDescent="0.3">
      <c r="A4" t="s">
        <v>11</v>
      </c>
      <c r="B4" s="2">
        <v>25286936</v>
      </c>
    </row>
    <row r="5" spans="1:2" x14ac:dyDescent="0.3">
      <c r="A5" t="s">
        <v>3</v>
      </c>
      <c r="B5" s="2">
        <v>23542271</v>
      </c>
    </row>
    <row r="6" spans="1:2" x14ac:dyDescent="0.3">
      <c r="A6" t="s">
        <v>12</v>
      </c>
      <c r="B6" s="2">
        <v>23513712</v>
      </c>
    </row>
    <row r="7" spans="1:2" x14ac:dyDescent="0.3">
      <c r="A7" t="s">
        <v>13</v>
      </c>
      <c r="B7" s="2">
        <v>3667352</v>
      </c>
    </row>
    <row r="8" spans="1:2" x14ac:dyDescent="0.3">
      <c r="A8" t="s">
        <v>14</v>
      </c>
      <c r="B8" s="2">
        <v>1348131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15</v>
      </c>
      <c r="B2" s="2">
        <v>4639211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G14" sqref="G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16</v>
      </c>
      <c r="B2" s="2">
        <v>248956422</v>
      </c>
    </row>
    <row r="3" spans="1:2" x14ac:dyDescent="0.3">
      <c r="A3" t="s">
        <v>17</v>
      </c>
      <c r="B3" s="2">
        <v>242193529</v>
      </c>
    </row>
    <row r="4" spans="1:2" x14ac:dyDescent="0.3">
      <c r="A4" t="s">
        <v>18</v>
      </c>
      <c r="B4" s="2">
        <v>198295559</v>
      </c>
    </row>
    <row r="5" spans="1:2" x14ac:dyDescent="0.3">
      <c r="A5" t="s">
        <v>14</v>
      </c>
      <c r="B5" s="2">
        <v>190214555</v>
      </c>
    </row>
    <row r="6" spans="1:2" x14ac:dyDescent="0.3">
      <c r="A6" t="s">
        <v>19</v>
      </c>
      <c r="B6" s="2">
        <v>181538259</v>
      </c>
    </row>
    <row r="7" spans="1:2" x14ac:dyDescent="0.3">
      <c r="A7" t="s">
        <v>20</v>
      </c>
      <c r="B7" s="2">
        <v>170805979</v>
      </c>
    </row>
    <row r="8" spans="1:2" x14ac:dyDescent="0.3">
      <c r="A8" t="s">
        <v>21</v>
      </c>
      <c r="B8" s="2">
        <v>159345973</v>
      </c>
    </row>
    <row r="9" spans="1:2" x14ac:dyDescent="0.3">
      <c r="A9" t="s">
        <v>22</v>
      </c>
      <c r="B9" s="2">
        <v>145138636</v>
      </c>
    </row>
    <row r="10" spans="1:2" x14ac:dyDescent="0.3">
      <c r="A10" t="s">
        <v>23</v>
      </c>
      <c r="B10" s="2">
        <v>138394717</v>
      </c>
    </row>
    <row r="11" spans="1:2" x14ac:dyDescent="0.3">
      <c r="A11" t="s">
        <v>24</v>
      </c>
      <c r="B11" s="2">
        <v>133797422</v>
      </c>
    </row>
    <row r="12" spans="1:2" x14ac:dyDescent="0.3">
      <c r="A12" t="s">
        <v>25</v>
      </c>
      <c r="B12" s="2">
        <v>135086622</v>
      </c>
    </row>
    <row r="13" spans="1:2" x14ac:dyDescent="0.3">
      <c r="A13" t="s">
        <v>26</v>
      </c>
      <c r="B13" s="2">
        <v>133275309</v>
      </c>
    </row>
    <row r="14" spans="1:2" x14ac:dyDescent="0.3">
      <c r="A14" t="s">
        <v>27</v>
      </c>
      <c r="B14" s="2">
        <v>114364328</v>
      </c>
    </row>
    <row r="15" spans="1:2" x14ac:dyDescent="0.3">
      <c r="A15" t="s">
        <v>28</v>
      </c>
      <c r="B15" s="2">
        <v>107043718</v>
      </c>
    </row>
    <row r="16" spans="1:2" x14ac:dyDescent="0.3">
      <c r="A16" t="s">
        <v>29</v>
      </c>
      <c r="B16" s="2">
        <v>101991189</v>
      </c>
    </row>
    <row r="17" spans="1:2" x14ac:dyDescent="0.3">
      <c r="A17" t="s">
        <v>30</v>
      </c>
      <c r="B17" s="2">
        <v>90338345</v>
      </c>
    </row>
    <row r="18" spans="1:2" x14ac:dyDescent="0.3">
      <c r="A18" t="s">
        <v>31</v>
      </c>
      <c r="B18" s="2">
        <v>83257441</v>
      </c>
    </row>
    <row r="19" spans="1:2" x14ac:dyDescent="0.3">
      <c r="A19" t="s">
        <v>32</v>
      </c>
      <c r="B19" s="2">
        <v>80373285</v>
      </c>
    </row>
    <row r="20" spans="1:2" x14ac:dyDescent="0.3">
      <c r="A20" t="s">
        <v>33</v>
      </c>
      <c r="B20" s="2">
        <v>58617616</v>
      </c>
    </row>
    <row r="21" spans="1:2" x14ac:dyDescent="0.3">
      <c r="A21" t="s">
        <v>34</v>
      </c>
      <c r="B21" s="2">
        <v>64444167</v>
      </c>
    </row>
    <row r="22" spans="1:2" x14ac:dyDescent="0.3">
      <c r="A22" t="s">
        <v>35</v>
      </c>
      <c r="B22" s="2">
        <v>46709983</v>
      </c>
    </row>
    <row r="23" spans="1:2" x14ac:dyDescent="0.3">
      <c r="A23" t="s">
        <v>36</v>
      </c>
      <c r="B23" s="2">
        <v>50818468</v>
      </c>
    </row>
    <row r="24" spans="1:2" x14ac:dyDescent="0.3">
      <c r="A24" t="s">
        <v>3</v>
      </c>
      <c r="B24" s="2">
        <v>156040895</v>
      </c>
    </row>
    <row r="25" spans="1:2" x14ac:dyDescent="0.3">
      <c r="A25" t="s">
        <v>13</v>
      </c>
      <c r="B25" s="2">
        <v>57227415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2" sqref="B2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37</v>
      </c>
      <c r="B2" s="2">
        <v>30427671</v>
      </c>
    </row>
    <row r="3" spans="1:2" x14ac:dyDescent="0.3">
      <c r="A3" t="s">
        <v>38</v>
      </c>
      <c r="B3" s="2">
        <v>19698289</v>
      </c>
    </row>
    <row r="4" spans="1:2" x14ac:dyDescent="0.3">
      <c r="A4" t="s">
        <v>39</v>
      </c>
      <c r="B4" s="2">
        <v>23459830</v>
      </c>
    </row>
    <row r="5" spans="1:2" x14ac:dyDescent="0.3">
      <c r="A5" t="s">
        <v>40</v>
      </c>
      <c r="B5" s="2">
        <v>18585056</v>
      </c>
    </row>
    <row r="6" spans="1:2" x14ac:dyDescent="0.3">
      <c r="A6" t="s">
        <v>41</v>
      </c>
      <c r="B6" s="2">
        <v>26975502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B2" sqref="B2:B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42</v>
      </c>
      <c r="B2" s="2">
        <v>9643250</v>
      </c>
    </row>
    <row r="3" spans="1:2" x14ac:dyDescent="0.3">
      <c r="A3" t="s">
        <v>43</v>
      </c>
      <c r="B3" s="2">
        <v>90863682</v>
      </c>
    </row>
    <row r="4" spans="1:2" x14ac:dyDescent="0.3">
      <c r="A4" t="s">
        <v>44</v>
      </c>
      <c r="B4" s="2">
        <v>53473368</v>
      </c>
    </row>
    <row r="5" spans="1:2" x14ac:dyDescent="0.3">
      <c r="A5" t="s">
        <v>45</v>
      </c>
      <c r="B5" s="2">
        <v>65298490</v>
      </c>
    </row>
    <row r="6" spans="1:2" x14ac:dyDescent="0.3">
      <c r="A6" t="s">
        <v>46</v>
      </c>
      <c r="B6" s="2">
        <v>64459972</v>
      </c>
    </row>
    <row r="7" spans="1:2" x14ac:dyDescent="0.3">
      <c r="A7" t="s">
        <v>47</v>
      </c>
      <c r="B7" s="2">
        <v>65269487</v>
      </c>
    </row>
    <row r="8" spans="1:2" x14ac:dyDescent="0.3">
      <c r="A8" t="s">
        <v>48</v>
      </c>
      <c r="B8" s="2">
        <v>47258699</v>
      </c>
    </row>
    <row r="9" spans="1:2" x14ac:dyDescent="0.3">
      <c r="A9" t="s">
        <v>49</v>
      </c>
      <c r="B9" s="2">
        <v>67883646</v>
      </c>
    </row>
    <row r="10" spans="1:2" x14ac:dyDescent="0.3">
      <c r="A10" t="s">
        <v>50</v>
      </c>
      <c r="B10" s="2">
        <v>63995357</v>
      </c>
    </row>
    <row r="11" spans="1:2" x14ac:dyDescent="0.3">
      <c r="A11" t="s">
        <v>51</v>
      </c>
      <c r="B11" s="2">
        <v>68513564</v>
      </c>
    </row>
    <row r="12" spans="1:2" x14ac:dyDescent="0.3">
      <c r="A12" t="s">
        <v>52</v>
      </c>
      <c r="B12" s="2">
        <v>64792705</v>
      </c>
    </row>
    <row r="13" spans="1:2" x14ac:dyDescent="0.3">
      <c r="A13" t="s">
        <v>53</v>
      </c>
      <c r="B13" s="2">
        <v>54379777</v>
      </c>
    </row>
    <row r="14" spans="1:2" x14ac:dyDescent="0.3">
      <c r="A14" t="s">
        <v>54</v>
      </c>
      <c r="B14" s="2">
        <v>66688036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2" sqref="B2:B2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55</v>
      </c>
      <c r="B2" s="2">
        <v>594102056</v>
      </c>
    </row>
    <row r="3" spans="1:2" x14ac:dyDescent="0.3">
      <c r="A3" t="s">
        <v>56</v>
      </c>
      <c r="B3" s="2">
        <v>689851870</v>
      </c>
    </row>
    <row r="4" spans="1:2" x14ac:dyDescent="0.3">
      <c r="A4" t="s">
        <v>57</v>
      </c>
      <c r="B4" s="2">
        <v>495453186</v>
      </c>
    </row>
    <row r="5" spans="1:2" x14ac:dyDescent="0.3">
      <c r="A5" t="s">
        <v>58</v>
      </c>
      <c r="B5" s="2">
        <v>780798557</v>
      </c>
    </row>
    <row r="6" spans="1:2" x14ac:dyDescent="0.3">
      <c r="A6" t="s">
        <v>59</v>
      </c>
      <c r="B6" s="2">
        <v>801256715</v>
      </c>
    </row>
    <row r="7" spans="1:2" x14ac:dyDescent="0.3">
      <c r="A7" t="s">
        <v>60</v>
      </c>
      <c r="B7" s="2">
        <v>651852609</v>
      </c>
    </row>
    <row r="8" spans="1:2" x14ac:dyDescent="0.3">
      <c r="A8" t="s">
        <v>61</v>
      </c>
      <c r="B8" s="2">
        <v>750843639</v>
      </c>
    </row>
    <row r="9" spans="1:2" x14ac:dyDescent="0.3">
      <c r="A9" t="s">
        <v>62</v>
      </c>
      <c r="B9" s="2">
        <v>830829764</v>
      </c>
    </row>
    <row r="10" spans="1:2" x14ac:dyDescent="0.3">
      <c r="A10" t="s">
        <v>63</v>
      </c>
      <c r="B10" s="2">
        <v>615552423</v>
      </c>
    </row>
    <row r="11" spans="1:2" x14ac:dyDescent="0.3">
      <c r="A11" t="s">
        <v>64</v>
      </c>
      <c r="B11" s="2">
        <v>744588157</v>
      </c>
    </row>
    <row r="12" spans="1:2" x14ac:dyDescent="0.3">
      <c r="A12" t="s">
        <v>65</v>
      </c>
      <c r="B12" s="2">
        <v>673617499</v>
      </c>
    </row>
    <row r="13" spans="1:2" x14ac:dyDescent="0.3">
      <c r="A13" t="s">
        <v>66</v>
      </c>
      <c r="B13" s="2">
        <v>509857067</v>
      </c>
    </row>
    <row r="14" spans="1:2" x14ac:dyDescent="0.3">
      <c r="A14" t="s">
        <v>67</v>
      </c>
      <c r="B14" s="2">
        <v>709773743</v>
      </c>
    </row>
    <row r="15" spans="1:2" x14ac:dyDescent="0.3">
      <c r="A15" t="s">
        <v>68</v>
      </c>
      <c r="B15" s="2">
        <v>713149757</v>
      </c>
    </row>
    <row r="16" spans="1:2" x14ac:dyDescent="0.3">
      <c r="A16" t="s">
        <v>69</v>
      </c>
      <c r="B16" s="2">
        <v>566080677</v>
      </c>
    </row>
    <row r="17" spans="1:2" x14ac:dyDescent="0.3">
      <c r="A17" t="s">
        <v>70</v>
      </c>
      <c r="B17" s="2">
        <v>618079260</v>
      </c>
    </row>
    <row r="18" spans="1:2" x14ac:dyDescent="0.3">
      <c r="A18" t="s">
        <v>71</v>
      </c>
      <c r="B18" s="2">
        <v>720988478</v>
      </c>
    </row>
    <row r="19" spans="1:2" x14ac:dyDescent="0.3">
      <c r="A19" t="s">
        <v>72</v>
      </c>
      <c r="B19" s="2">
        <v>473592718</v>
      </c>
    </row>
    <row r="20" spans="1:2" x14ac:dyDescent="0.3">
      <c r="A20" t="s">
        <v>73</v>
      </c>
      <c r="B20" s="2">
        <v>736706236</v>
      </c>
    </row>
    <row r="21" spans="1:2" x14ac:dyDescent="0.3">
      <c r="A21" t="s">
        <v>74</v>
      </c>
      <c r="B21" s="2">
        <v>750620385</v>
      </c>
    </row>
    <row r="22" spans="1:2" x14ac:dyDescent="0.3">
      <c r="A22" t="s">
        <v>75</v>
      </c>
      <c r="B22" s="2">
        <v>638686055</v>
      </c>
    </row>
    <row r="23" spans="1:2" x14ac:dyDescent="0.3">
      <c r="A23" t="s">
        <v>76</v>
      </c>
      <c r="B23" s="2">
        <v>480980714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B2" sqref="B2:B1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6</v>
      </c>
      <c r="B2" s="2">
        <v>230218</v>
      </c>
    </row>
    <row r="3" spans="1:2" x14ac:dyDescent="0.3">
      <c r="A3" t="s">
        <v>5</v>
      </c>
      <c r="B3" s="2">
        <v>813184</v>
      </c>
    </row>
    <row r="4" spans="1:2" x14ac:dyDescent="0.3">
      <c r="A4" t="s">
        <v>7</v>
      </c>
      <c r="B4" s="2">
        <v>316620</v>
      </c>
    </row>
    <row r="5" spans="1:2" x14ac:dyDescent="0.3">
      <c r="A5" t="s">
        <v>4</v>
      </c>
      <c r="B5" s="2">
        <v>1531933</v>
      </c>
    </row>
    <row r="6" spans="1:2" x14ac:dyDescent="0.3">
      <c r="A6" t="s">
        <v>77</v>
      </c>
      <c r="B6" s="2">
        <v>439888</v>
      </c>
    </row>
    <row r="7" spans="1:2" x14ac:dyDescent="0.3">
      <c r="A7" t="s">
        <v>8</v>
      </c>
      <c r="B7" s="2">
        <v>85779</v>
      </c>
    </row>
    <row r="8" spans="1:2" x14ac:dyDescent="0.3">
      <c r="A8" t="s">
        <v>2</v>
      </c>
      <c r="B8" s="2">
        <v>576874</v>
      </c>
    </row>
    <row r="9" spans="1:2" x14ac:dyDescent="0.3">
      <c r="A9" t="s">
        <v>78</v>
      </c>
      <c r="B9" s="2">
        <v>270161</v>
      </c>
    </row>
    <row r="10" spans="1:2" x14ac:dyDescent="0.3">
      <c r="A10" t="s">
        <v>79</v>
      </c>
      <c r="B10" s="2">
        <v>1090940</v>
      </c>
    </row>
    <row r="11" spans="1:2" x14ac:dyDescent="0.3">
      <c r="A11" t="s">
        <v>80</v>
      </c>
      <c r="B11" s="2">
        <v>562643</v>
      </c>
    </row>
    <row r="12" spans="1:2" x14ac:dyDescent="0.3">
      <c r="A12" t="s">
        <v>3</v>
      </c>
      <c r="B12" s="2">
        <v>745751</v>
      </c>
    </row>
    <row r="13" spans="1:2" x14ac:dyDescent="0.3">
      <c r="A13" t="s">
        <v>81</v>
      </c>
      <c r="B13" s="2">
        <v>666816</v>
      </c>
    </row>
    <row r="14" spans="1:2" x14ac:dyDescent="0.3">
      <c r="A14" t="s">
        <v>82</v>
      </c>
      <c r="B14" s="2">
        <v>1078177</v>
      </c>
    </row>
    <row r="15" spans="1:2" x14ac:dyDescent="0.3">
      <c r="A15" t="s">
        <v>83</v>
      </c>
      <c r="B15" s="2">
        <v>924431</v>
      </c>
    </row>
    <row r="16" spans="1:2" x14ac:dyDescent="0.3">
      <c r="A16" t="s">
        <v>84</v>
      </c>
      <c r="B16" s="2">
        <v>784333</v>
      </c>
    </row>
    <row r="17" spans="1:2" x14ac:dyDescent="0.3">
      <c r="A17" t="s">
        <v>85</v>
      </c>
      <c r="B17" s="2">
        <v>1091291</v>
      </c>
    </row>
    <row r="18" spans="1:2" x14ac:dyDescent="0.3">
      <c r="A18" t="s">
        <v>86</v>
      </c>
      <c r="B18" s="2">
        <v>948066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operate_sheet</vt:lpstr>
      <vt:lpstr>ce10</vt:lpstr>
      <vt:lpstr>dm6</vt:lpstr>
      <vt:lpstr>ecoli</vt:lpstr>
      <vt:lpstr>hg38</vt:lpstr>
      <vt:lpstr>TAIR10</vt:lpstr>
      <vt:lpstr>tomato</vt:lpstr>
      <vt:lpstr>wheat</vt:lpstr>
      <vt:lpstr>yeast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kjlya</cp:lastModifiedBy>
  <dcterms:created xsi:type="dcterms:W3CDTF">2020-02-02T13:22:03Z</dcterms:created>
  <dcterms:modified xsi:type="dcterms:W3CDTF">2020-02-02T18:47:55Z</dcterms:modified>
</cp:coreProperties>
</file>