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yi0523/Desktop/DSD_Final/RISCV/Spec/"/>
    </mc:Choice>
  </mc:AlternateContent>
  <xr:revisionPtr revIDLastSave="0" documentId="13_ncr:1_{7A27D710-1291-2E4A-87DA-BA64F443C5FF}" xr6:coauthVersionLast="45" xr6:coauthVersionMax="45" xr10:uidLastSave="{00000000-0000-0000-0000-000000000000}"/>
  <bookViews>
    <workbookView xWindow="5580" yWindow="2040" windowWidth="28800" windowHeight="16800" activeTab="1" xr2:uid="{85BC6BB4-2F37-F04E-8BC0-A7E91C375307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G11" i="2"/>
  <c r="H11" i="2"/>
  <c r="I11" i="2"/>
  <c r="J11" i="2"/>
  <c r="K11" i="2"/>
  <c r="L11" i="2"/>
  <c r="M11" i="2"/>
  <c r="N11" i="2"/>
  <c r="O11" i="2"/>
  <c r="P11" i="2"/>
  <c r="Q11" i="2"/>
  <c r="R11" i="2"/>
  <c r="E11" i="2"/>
  <c r="D11" i="2"/>
  <c r="P10" i="2"/>
  <c r="Q10" i="2"/>
  <c r="R10" i="2"/>
  <c r="L10" i="2"/>
  <c r="M10" i="2"/>
  <c r="N10" i="2"/>
  <c r="O10" i="2"/>
  <c r="F10" i="2"/>
  <c r="G10" i="2"/>
  <c r="H10" i="2"/>
  <c r="I10" i="2"/>
  <c r="J10" i="2"/>
  <c r="K10" i="2"/>
  <c r="E10" i="2"/>
  <c r="D10" i="2"/>
  <c r="N26" i="2"/>
  <c r="U7" i="2"/>
  <c r="Q7" i="2"/>
  <c r="R7" i="2"/>
  <c r="S7" i="2"/>
  <c r="T7" i="2"/>
  <c r="H7" i="2"/>
  <c r="I7" i="2"/>
  <c r="J7" i="2"/>
  <c r="K7" i="2"/>
  <c r="L7" i="2"/>
  <c r="M7" i="2"/>
  <c r="N7" i="2"/>
  <c r="O7" i="2"/>
  <c r="P7" i="2"/>
  <c r="D7" i="2"/>
  <c r="E7" i="2"/>
  <c r="F7" i="2"/>
  <c r="G7" i="2"/>
  <c r="C7" i="2"/>
  <c r="S6" i="2"/>
  <c r="T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6" i="2"/>
  <c r="D6" i="2"/>
  <c r="Q5" i="2"/>
  <c r="R5" i="2"/>
  <c r="S5" i="2"/>
  <c r="T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5" i="2"/>
</calcChain>
</file>

<file path=xl/sharedStrings.xml><?xml version="1.0" encoding="utf-8"?>
<sst xmlns="http://schemas.openxmlformats.org/spreadsheetml/2006/main" count="577" uniqueCount="196">
  <si>
    <t>r0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</si>
  <si>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</si>
  <si>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</si>
  <si>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</si>
  <si>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</si>
  <si>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</si>
  <si>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</si>
  <si>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</si>
  <si>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</si>
  <si>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</si>
  <si>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</si>
  <si>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</si>
  <si>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</si>
  <si>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</si>
  <si>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</si>
  <si>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</si>
  <si>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</si>
  <si>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</si>
  <si>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</si>
  <si>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</si>
  <si>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</si>
  <si>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</si>
  <si>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</si>
  <si>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</si>
  <si>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</si>
  <si>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</si>
  <si>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</si>
  <si>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</si>
  <si>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</si>
  <si>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</si>
  <si>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</si>
  <si>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</si>
  <si>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0x00</t>
    <phoneticPr fontId="1" type="noConversion"/>
  </si>
  <si>
    <t>0x04</t>
    <phoneticPr fontId="1" type="noConversion"/>
  </si>
  <si>
    <t>0x06</t>
    <phoneticPr fontId="1" type="noConversion"/>
  </si>
  <si>
    <t>0x3C</t>
    <phoneticPr fontId="1" type="noConversion"/>
  </si>
  <si>
    <t>nop</t>
    <phoneticPr fontId="1" type="noConversion"/>
  </si>
  <si>
    <t>c.nop</t>
    <phoneticPr fontId="1" type="noConversion"/>
  </si>
  <si>
    <t>c.j</t>
    <phoneticPr fontId="1" type="noConversion"/>
  </si>
  <si>
    <t>addi</t>
    <phoneticPr fontId="1" type="noConversion"/>
  </si>
  <si>
    <t>0x168</t>
    <phoneticPr fontId="1" type="noConversion"/>
  </si>
  <si>
    <t>Main</t>
    <phoneticPr fontId="1" type="noConversion"/>
  </si>
  <si>
    <t>0x40</t>
    <phoneticPr fontId="1" type="noConversion"/>
  </si>
  <si>
    <t>0x44</t>
    <phoneticPr fontId="1" type="noConversion"/>
  </si>
  <si>
    <t>x8</t>
    <phoneticPr fontId="1" type="noConversion"/>
  </si>
  <si>
    <t>x0</t>
    <phoneticPr fontId="1" type="noConversion"/>
  </si>
  <si>
    <t>0x1B</t>
    <phoneticPr fontId="1" type="noConversion"/>
  </si>
  <si>
    <t>to 0x3C</t>
    <phoneticPr fontId="1" type="noConversion"/>
  </si>
  <si>
    <t>x14</t>
    <phoneticPr fontId="1" type="noConversion"/>
  </si>
  <si>
    <t>0x000</t>
    <phoneticPr fontId="1" type="noConversion"/>
  </si>
  <si>
    <t>jal</t>
    <phoneticPr fontId="1" type="noConversion"/>
  </si>
  <si>
    <t>x1</t>
    <phoneticPr fontId="1" type="noConversion"/>
  </si>
  <si>
    <t>0xFFFE2</t>
    <phoneticPr fontId="1" type="noConversion"/>
  </si>
  <si>
    <t>(68-30*2)</t>
    <phoneticPr fontId="1" type="noConversion"/>
  </si>
  <si>
    <t>0x48</t>
    <phoneticPr fontId="1" type="noConversion"/>
  </si>
  <si>
    <t>to 0x08</t>
    <phoneticPr fontId="1" type="noConversion"/>
  </si>
  <si>
    <t>0x08</t>
    <phoneticPr fontId="1" type="noConversion"/>
  </si>
  <si>
    <t>c.sw</t>
    <phoneticPr fontId="1" type="noConversion"/>
  </si>
  <si>
    <t>0x10</t>
    <phoneticPr fontId="1" type="noConversion"/>
  </si>
  <si>
    <t>0x10 = 0x168</t>
    <phoneticPr fontId="1" type="noConversion"/>
  </si>
  <si>
    <t>to Output</t>
    <phoneticPr fontId="1" type="noConversion"/>
  </si>
  <si>
    <t>c.jr</t>
    <phoneticPr fontId="1" type="noConversion"/>
  </si>
  <si>
    <t>0x0DE</t>
    <phoneticPr fontId="1" type="noConversion"/>
  </si>
  <si>
    <t>0x4C</t>
    <phoneticPr fontId="1" type="noConversion"/>
  </si>
  <si>
    <t>c.slli</t>
    <phoneticPr fontId="1" type="noConversion"/>
  </si>
  <si>
    <t>0x0DE00</t>
    <phoneticPr fontId="1" type="noConversion"/>
  </si>
  <si>
    <t>0x4E</t>
    <phoneticPr fontId="1" type="noConversion"/>
  </si>
  <si>
    <t>c.addi</t>
    <phoneticPr fontId="1" type="noConversion"/>
  </si>
  <si>
    <t>0x0AD</t>
    <phoneticPr fontId="1" type="noConversion"/>
  </si>
  <si>
    <t>0x0DEAD</t>
    <phoneticPr fontId="1" type="noConversion"/>
  </si>
  <si>
    <t>0x52</t>
    <phoneticPr fontId="1" type="noConversion"/>
  </si>
  <si>
    <t>sw</t>
    <phoneticPr fontId="1" type="noConversion"/>
  </si>
  <si>
    <t>0x56</t>
    <phoneticPr fontId="1" type="noConversion"/>
  </si>
  <si>
    <t>c.jal</t>
    <phoneticPr fontId="1" type="noConversion"/>
  </si>
  <si>
    <t>0x7D9</t>
    <phoneticPr fontId="1" type="noConversion"/>
  </si>
  <si>
    <t>(to 0x08)</t>
    <phoneticPr fontId="1" type="noConversion"/>
  </si>
  <si>
    <t>0x10 = 0x0DEAD</t>
    <phoneticPr fontId="1" type="noConversion"/>
  </si>
  <si>
    <t>0x58</t>
    <phoneticPr fontId="1" type="noConversion"/>
  </si>
  <si>
    <t>0x0F6</t>
    <phoneticPr fontId="1" type="noConversion"/>
  </si>
  <si>
    <t>0x5C</t>
    <phoneticPr fontId="1" type="noConversion"/>
  </si>
  <si>
    <t xml:space="preserve">x8 </t>
    <phoneticPr fontId="1" type="noConversion"/>
  </si>
  <si>
    <t>0x0F600</t>
    <phoneticPr fontId="1" type="noConversion"/>
  </si>
  <si>
    <t>0x5E</t>
    <phoneticPr fontId="1" type="noConversion"/>
  </si>
  <si>
    <t>0x25</t>
    <phoneticPr fontId="1" type="noConversion"/>
  </si>
  <si>
    <t>0x0F625</t>
    <phoneticPr fontId="1" type="noConversion"/>
  </si>
  <si>
    <t>0x62</t>
    <phoneticPr fontId="1" type="noConversion"/>
  </si>
  <si>
    <t>0x004</t>
    <phoneticPr fontId="1" type="noConversion"/>
  </si>
  <si>
    <t>0x04 = 0x0F625</t>
    <phoneticPr fontId="1" type="noConversion"/>
  </si>
  <si>
    <t>0x66</t>
    <phoneticPr fontId="1" type="noConversion"/>
  </si>
  <si>
    <t>0x7D1</t>
    <phoneticPr fontId="1" type="noConversion"/>
  </si>
  <si>
    <t>0x68</t>
    <phoneticPr fontId="1" type="noConversion"/>
  </si>
  <si>
    <t>0x10 = 0x0F625</t>
    <phoneticPr fontId="1" type="noConversion"/>
  </si>
  <si>
    <t>x16</t>
    <phoneticPr fontId="1" type="noConversion"/>
  </si>
  <si>
    <t>0x00C</t>
    <phoneticPr fontId="1" type="noConversion"/>
  </si>
  <si>
    <t>0x6C</t>
    <phoneticPr fontId="1" type="noConversion"/>
  </si>
  <si>
    <t>c.jalr</t>
    <phoneticPr fontId="1" type="noConversion"/>
  </si>
  <si>
    <t>x16 = 0x00C</t>
    <phoneticPr fontId="1" type="noConversion"/>
  </si>
  <si>
    <t>to 0x00C</t>
    <phoneticPr fontId="1" type="noConversion"/>
  </si>
  <si>
    <t>to Mult</t>
    <phoneticPr fontId="1" type="noConversion"/>
  </si>
  <si>
    <t>0x6E</t>
    <phoneticPr fontId="1" type="noConversion"/>
  </si>
  <si>
    <t>0x0C</t>
    <phoneticPr fontId="1" type="noConversion"/>
  </si>
  <si>
    <t>x2</t>
    <phoneticPr fontId="1" type="noConversion"/>
  </si>
  <si>
    <t>0x002</t>
    <phoneticPr fontId="1" type="noConversion"/>
  </si>
  <si>
    <t>c.lw</t>
    <phoneticPr fontId="1" type="noConversion"/>
  </si>
  <si>
    <t>x9</t>
    <phoneticPr fontId="1" type="noConversion"/>
  </si>
  <si>
    <t>0x12</t>
    <phoneticPr fontId="1" type="noConversion"/>
  </si>
  <si>
    <t>x10</t>
    <phoneticPr fontId="1" type="noConversion"/>
  </si>
  <si>
    <t>0x01</t>
    <phoneticPr fontId="1" type="noConversion"/>
  </si>
  <si>
    <t>0x00= 0x0DEAD</t>
    <phoneticPr fontId="1" type="noConversion"/>
  </si>
  <si>
    <t>0x14</t>
    <phoneticPr fontId="1" type="noConversion"/>
  </si>
  <si>
    <t>0x6F568000</t>
    <phoneticPr fontId="1" type="noConversion"/>
  </si>
  <si>
    <t>0x16</t>
    <phoneticPr fontId="1" type="noConversion"/>
  </si>
  <si>
    <t>x15</t>
    <phoneticPr fontId="1" type="noConversion"/>
  </si>
  <si>
    <t>0x010</t>
    <phoneticPr fontId="1" type="noConversion"/>
  </si>
  <si>
    <t>0x1A</t>
    <phoneticPr fontId="1" type="noConversion"/>
  </si>
  <si>
    <t>c.mv</t>
    <phoneticPr fontId="1" type="noConversion"/>
  </si>
  <si>
    <t>x11</t>
    <phoneticPr fontId="1" type="noConversion"/>
  </si>
  <si>
    <t>x13</t>
    <phoneticPr fontId="1" type="noConversion"/>
  </si>
  <si>
    <t>0x1C</t>
    <phoneticPr fontId="1" type="noConversion"/>
  </si>
  <si>
    <t>0x1E</t>
    <phoneticPr fontId="1" type="noConversion"/>
  </si>
  <si>
    <t>c.andi</t>
    <phoneticPr fontId="1" type="noConversion"/>
  </si>
  <si>
    <t>0x001</t>
    <phoneticPr fontId="1" type="noConversion"/>
  </si>
  <si>
    <t>x12</t>
    <phoneticPr fontId="1" type="noConversion"/>
  </si>
  <si>
    <t>0x20</t>
    <phoneticPr fontId="1" type="noConversion"/>
  </si>
  <si>
    <t>0x22</t>
    <phoneticPr fontId="1" type="noConversion"/>
  </si>
  <si>
    <t>c.beqz</t>
    <phoneticPr fontId="1" type="noConversion"/>
  </si>
  <si>
    <t>0x03</t>
    <phoneticPr fontId="1" type="noConversion"/>
  </si>
  <si>
    <t>to 0x28</t>
    <phoneticPr fontId="1" type="noConversion"/>
  </si>
  <si>
    <t>NEQ</t>
    <phoneticPr fontId="1" type="noConversion"/>
  </si>
  <si>
    <t>0x24</t>
    <phoneticPr fontId="1" type="noConversion"/>
  </si>
  <si>
    <t>add</t>
    <phoneticPr fontId="1" type="noConversion"/>
  </si>
  <si>
    <t>0x28</t>
    <phoneticPr fontId="1" type="noConversion"/>
  </si>
  <si>
    <t>c.srli</t>
    <phoneticPr fontId="1" type="noConversion"/>
  </si>
  <si>
    <t>0x32</t>
    <phoneticPr fontId="1" type="noConversion"/>
  </si>
  <si>
    <t>0x30</t>
    <phoneticPr fontId="1" type="noConversion"/>
  </si>
  <si>
    <t>c.add</t>
    <phoneticPr fontId="1" type="noConversion"/>
  </si>
  <si>
    <t>0x2A</t>
    <phoneticPr fontId="1" type="noConversion"/>
  </si>
  <si>
    <t>0x2C</t>
    <phoneticPr fontId="1" type="noConversion"/>
  </si>
  <si>
    <t>0x2E</t>
    <phoneticPr fontId="1" type="noConversion"/>
  </si>
  <si>
    <t>0x7ED</t>
    <phoneticPr fontId="1" type="noConversion"/>
  </si>
  <si>
    <t>0x10 = 0x6F568000</t>
    <phoneticPr fontId="1" type="noConversion"/>
  </si>
  <si>
    <t>0x3F</t>
    <phoneticPr fontId="1" type="noConversion"/>
  </si>
  <si>
    <t>0x07B12</t>
    <phoneticPr fontId="1" type="noConversion"/>
  </si>
  <si>
    <t>0x00F</t>
    <phoneticPr fontId="1" type="noConversion"/>
  </si>
  <si>
    <t>0x34</t>
    <phoneticPr fontId="1" type="noConversion"/>
  </si>
  <si>
    <t>c.bnez</t>
    <phoneticPr fontId="1" type="noConversion"/>
  </si>
  <si>
    <t>0xF4</t>
    <phoneticPr fontId="1" type="noConversion"/>
  </si>
  <si>
    <t>(to 0x1C)</t>
    <phoneticPr fontId="1" type="noConversion"/>
  </si>
  <si>
    <t>EQ</t>
    <phoneticPr fontId="1" type="noConversion"/>
  </si>
  <si>
    <t>0x37AB4000</t>
    <phoneticPr fontId="1" type="noConversion"/>
  </si>
  <si>
    <t>0x10 = 0x37AB4000</t>
    <phoneticPr fontId="1" type="noConversion"/>
  </si>
  <si>
    <t>0x03D89</t>
    <phoneticPr fontId="1" type="noConversion"/>
  </si>
  <si>
    <t>0x00E</t>
    <phoneticPr fontId="1" type="noConversion"/>
  </si>
  <si>
    <t>0x1BD5A000</t>
    <phoneticPr fontId="1" type="noConversion"/>
  </si>
  <si>
    <t>0x8B2C2000</t>
    <phoneticPr fontId="1" type="noConversion"/>
  </si>
  <si>
    <t>0x10 = 0x8B2C2000</t>
    <phoneticPr fontId="1" type="noConversion"/>
  </si>
  <si>
    <t>0x01EC4</t>
    <phoneticPr fontId="1" type="noConversion"/>
  </si>
  <si>
    <t>0x00D</t>
    <phoneticPr fontId="1" type="noConversion"/>
  </si>
  <si>
    <t>0x10 = 0x45961000</t>
    <phoneticPr fontId="1" type="noConversion"/>
  </si>
  <si>
    <t>…</t>
    <phoneticPr fontId="1" type="noConversion"/>
  </si>
  <si>
    <t>0x10 = 0xD61A6D01</t>
    <phoneticPr fontId="1" type="noConversion"/>
  </si>
  <si>
    <t>0x36</t>
    <phoneticPr fontId="1" type="noConversion"/>
  </si>
  <si>
    <t>0x008</t>
    <phoneticPr fontId="1" type="noConversion"/>
  </si>
  <si>
    <t>0x08 = 0xD61A6D01</t>
    <phoneticPr fontId="1" type="noConversion"/>
  </si>
  <si>
    <t>0x3A</t>
    <phoneticPr fontId="1" type="noConversion"/>
  </si>
  <si>
    <t>0x72</t>
    <phoneticPr fontId="1" type="noConversion"/>
  </si>
  <si>
    <t>DEADx0625</t>
    <phoneticPr fontId="1" type="noConversion"/>
  </si>
  <si>
    <t>NEW</t>
    <phoneticPr fontId="1" type="noConversion"/>
  </si>
  <si>
    <t>OLD</t>
    <phoneticPr fontId="1" type="noConversion"/>
  </si>
  <si>
    <t>N/A</t>
    <phoneticPr fontId="1" type="noConversion"/>
  </si>
  <si>
    <t>1st Value</t>
    <phoneticPr fontId="1" type="noConversion"/>
  </si>
  <si>
    <t>2nd Value</t>
    <phoneticPr fontId="1" type="noConversion"/>
  </si>
  <si>
    <t>Difference</t>
    <phoneticPr fontId="1" type="noConversion"/>
  </si>
  <si>
    <t>Output Meanings</t>
    <phoneticPr fontId="1" type="noConversion"/>
  </si>
  <si>
    <t>1st bit mult</t>
    <phoneticPr fontId="1" type="noConversion"/>
  </si>
  <si>
    <t>2nd bit mult</t>
    <phoneticPr fontId="1" type="noConversion"/>
  </si>
  <si>
    <t>3rd bit mult</t>
  </si>
  <si>
    <t>4th bit mult</t>
  </si>
  <si>
    <t>5th bit mult</t>
  </si>
  <si>
    <t>6th bit mult</t>
  </si>
  <si>
    <t>7th bit mult</t>
  </si>
  <si>
    <t>8th bit mult</t>
  </si>
  <si>
    <t>9th bit mult</t>
  </si>
  <si>
    <t>10th bit mult</t>
  </si>
  <si>
    <t>11th bit mult</t>
  </si>
  <si>
    <t>12th bit mult</t>
  </si>
  <si>
    <t>13th bit mult</t>
  </si>
  <si>
    <t>14th bit mult</t>
  </si>
  <si>
    <t>15th bit mult</t>
  </si>
  <si>
    <t>16th bit mult</t>
  </si>
  <si>
    <t>Output numumber</t>
    <phoneticPr fontId="1" type="noConversion"/>
  </si>
  <si>
    <t>Difference cycle/Within consecutive outputs</t>
    <phoneticPr fontId="1" type="noConversion"/>
  </si>
  <si>
    <t>Difference/Within consecutive outputs</t>
    <phoneticPr fontId="1" type="noConversion"/>
  </si>
  <si>
    <t>Terminates</t>
    <phoneticPr fontId="1" type="noConversion"/>
  </si>
  <si>
    <t>Cycle time 5000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</si>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</sst>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4FF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4F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C3C0-4467-A44A-BB11-0D52253F490A}">
  <dimension ref="A1:CX42"/>
  <sheetViews>
    <sheetView workbookViewId="0">
      <pane xSplit="1" ySplit="10" topLeftCell="AM11" activePane="bottomRight" state="frozen"/>
      <selection pane="topRight" activeCell="B1" sqref="B1"/>
      <selection pane="bottomLeft" activeCell="A11" sqref="A11"/>
      <selection pane="bottomRight" activeCell="BB2" sqref="BB2"/>
    </sheetView>
  </sheetViews>
  <sheetFormatPr baseColWidth="10" defaultRowHeight="15"/>
  <sheetData>
    <row r="1" spans="1:102">
      <c r="B1" t="s">
        <v>32</v>
      </c>
      <c r="C1" t="s">
        <v>33</v>
      </c>
      <c r="D1" t="s">
        <v>34</v>
      </c>
      <c r="E1" t="s">
        <v>35</v>
      </c>
      <c r="F1" t="s">
        <v>42</v>
      </c>
      <c r="G1" t="s">
        <v>43</v>
      </c>
      <c r="H1" t="s">
        <v>56</v>
      </c>
      <c r="I1" t="s">
        <v>58</v>
      </c>
      <c r="J1" t="s">
        <v>54</v>
      </c>
      <c r="K1" t="s">
        <v>63</v>
      </c>
      <c r="L1" t="s">
        <v>66</v>
      </c>
      <c r="M1" s="1" t="s">
        <v>70</v>
      </c>
      <c r="N1" t="s">
        <v>72</v>
      </c>
      <c r="O1" s="2" t="s">
        <v>56</v>
      </c>
      <c r="P1" s="2" t="s">
        <v>100</v>
      </c>
      <c r="Q1" t="s">
        <v>77</v>
      </c>
      <c r="R1" t="s">
        <v>79</v>
      </c>
      <c r="S1" t="s">
        <v>82</v>
      </c>
      <c r="T1" t="s">
        <v>85</v>
      </c>
      <c r="U1" t="s">
        <v>88</v>
      </c>
      <c r="V1" s="2" t="s">
        <v>56</v>
      </c>
      <c r="W1" s="2" t="s">
        <v>100</v>
      </c>
      <c r="X1" t="s">
        <v>90</v>
      </c>
      <c r="Y1" t="s">
        <v>94</v>
      </c>
      <c r="Z1" t="s">
        <v>100</v>
      </c>
      <c r="AA1" t="s">
        <v>58</v>
      </c>
      <c r="AB1" t="s">
        <v>105</v>
      </c>
      <c r="AC1" t="s">
        <v>109</v>
      </c>
      <c r="AD1" t="s">
        <v>111</v>
      </c>
      <c r="AE1" t="s">
        <v>114</v>
      </c>
      <c r="AF1" s="3" t="s">
        <v>118</v>
      </c>
      <c r="AG1" t="s">
        <v>119</v>
      </c>
      <c r="AH1" t="s">
        <v>123</v>
      </c>
      <c r="AI1" t="s">
        <v>124</v>
      </c>
      <c r="AJ1" t="s">
        <v>129</v>
      </c>
      <c r="AK1" t="s">
        <v>131</v>
      </c>
      <c r="AL1" t="s">
        <v>136</v>
      </c>
      <c r="AM1" t="s">
        <v>137</v>
      </c>
      <c r="AN1" t="s">
        <v>138</v>
      </c>
      <c r="AO1" s="2" t="s">
        <v>56</v>
      </c>
      <c r="AP1" s="2" t="s">
        <v>100</v>
      </c>
      <c r="AQ1" t="s">
        <v>134</v>
      </c>
      <c r="AR1" t="s">
        <v>133</v>
      </c>
      <c r="AS1" t="s">
        <v>144</v>
      </c>
      <c r="AT1" s="3" t="s">
        <v>118</v>
      </c>
      <c r="AU1" t="s">
        <v>119</v>
      </c>
      <c r="AV1" t="s">
        <v>123</v>
      </c>
      <c r="AW1" t="s">
        <v>124</v>
      </c>
      <c r="AX1" t="s">
        <v>131</v>
      </c>
      <c r="AY1" t="s">
        <v>136</v>
      </c>
      <c r="AZ1" t="s">
        <v>137</v>
      </c>
      <c r="BA1" t="s">
        <v>138</v>
      </c>
      <c r="BB1" s="2" t="s">
        <v>56</v>
      </c>
      <c r="BC1" s="2" t="s">
        <v>100</v>
      </c>
      <c r="BD1" t="s">
        <v>134</v>
      </c>
      <c r="BE1" t="s">
        <v>133</v>
      </c>
      <c r="BF1" t="s">
        <v>144</v>
      </c>
      <c r="BG1" s="3" t="s">
        <v>118</v>
      </c>
      <c r="BH1" t="s">
        <v>119</v>
      </c>
      <c r="BI1" t="s">
        <v>123</v>
      </c>
      <c r="BJ1" t="s">
        <v>124</v>
      </c>
      <c r="BK1" t="s">
        <v>129</v>
      </c>
      <c r="BL1" t="s">
        <v>131</v>
      </c>
      <c r="BM1" t="s">
        <v>136</v>
      </c>
      <c r="BN1" t="s">
        <v>137</v>
      </c>
      <c r="BO1" t="s">
        <v>138</v>
      </c>
      <c r="BP1" s="2" t="s">
        <v>56</v>
      </c>
      <c r="BQ1" s="2" t="s">
        <v>100</v>
      </c>
      <c r="BR1" t="s">
        <v>134</v>
      </c>
      <c r="BS1" t="s">
        <v>133</v>
      </c>
      <c r="BT1" t="s">
        <v>144</v>
      </c>
      <c r="BU1" s="3" t="s">
        <v>118</v>
      </c>
      <c r="BV1" t="s">
        <v>119</v>
      </c>
      <c r="BW1" t="s">
        <v>123</v>
      </c>
      <c r="BX1" t="s">
        <v>124</v>
      </c>
      <c r="BY1" t="s">
        <v>131</v>
      </c>
      <c r="BZ1" t="s">
        <v>136</v>
      </c>
      <c r="CA1" t="s">
        <v>137</v>
      </c>
      <c r="CB1" t="s">
        <v>138</v>
      </c>
      <c r="CC1" s="2" t="s">
        <v>56</v>
      </c>
      <c r="CD1" s="2" t="s">
        <v>100</v>
      </c>
      <c r="CE1" t="s">
        <v>134</v>
      </c>
      <c r="CF1" t="s">
        <v>133</v>
      </c>
      <c r="CG1" t="s">
        <v>144</v>
      </c>
      <c r="CH1" t="s">
        <v>159</v>
      </c>
      <c r="CI1" s="3" t="s">
        <v>118</v>
      </c>
      <c r="CJ1" t="s">
        <v>119</v>
      </c>
      <c r="CK1" t="s">
        <v>123</v>
      </c>
      <c r="CL1" t="s">
        <v>124</v>
      </c>
      <c r="CM1" t="s">
        <v>129</v>
      </c>
      <c r="CN1" t="s">
        <v>131</v>
      </c>
      <c r="CO1" t="s">
        <v>136</v>
      </c>
      <c r="CP1" t="s">
        <v>137</v>
      </c>
      <c r="CQ1" t="s">
        <v>138</v>
      </c>
      <c r="CR1" s="2" t="s">
        <v>56</v>
      </c>
      <c r="CS1" s="2" t="s">
        <v>100</v>
      </c>
      <c r="CT1" t="s">
        <v>134</v>
      </c>
      <c r="CU1" t="s">
        <v>133</v>
      </c>
      <c r="CV1" t="s">
        <v>144</v>
      </c>
      <c r="CW1" t="s">
        <v>161</v>
      </c>
      <c r="CX1" t="s">
        <v>164</v>
      </c>
    </row>
    <row r="2" spans="1:102">
      <c r="B2" t="s">
        <v>36</v>
      </c>
      <c r="C2" t="s">
        <v>37</v>
      </c>
      <c r="D2" t="s">
        <v>38</v>
      </c>
      <c r="E2" t="s">
        <v>39</v>
      </c>
      <c r="F2" t="s">
        <v>39</v>
      </c>
      <c r="G2" t="s">
        <v>50</v>
      </c>
      <c r="H2" t="s">
        <v>57</v>
      </c>
      <c r="I2" t="s">
        <v>61</v>
      </c>
      <c r="J2" t="s">
        <v>39</v>
      </c>
      <c r="K2" t="s">
        <v>64</v>
      </c>
      <c r="L2" t="s">
        <v>39</v>
      </c>
      <c r="M2" s="1" t="s">
        <v>71</v>
      </c>
      <c r="N2" t="s">
        <v>73</v>
      </c>
      <c r="O2" s="2" t="s">
        <v>57</v>
      </c>
      <c r="P2" s="2" t="s">
        <v>61</v>
      </c>
      <c r="Q2" t="s">
        <v>39</v>
      </c>
      <c r="R2" t="s">
        <v>64</v>
      </c>
      <c r="S2" t="s">
        <v>39</v>
      </c>
      <c r="T2" t="s">
        <v>71</v>
      </c>
      <c r="U2" t="s">
        <v>73</v>
      </c>
      <c r="V2" s="2" t="s">
        <v>57</v>
      </c>
      <c r="W2" s="2" t="s">
        <v>61</v>
      </c>
      <c r="X2" t="s">
        <v>39</v>
      </c>
      <c r="Y2" t="s">
        <v>95</v>
      </c>
      <c r="Z2" t="s">
        <v>39</v>
      </c>
      <c r="AA2" t="s">
        <v>103</v>
      </c>
      <c r="AB2" t="s">
        <v>103</v>
      </c>
      <c r="AC2" t="s">
        <v>64</v>
      </c>
      <c r="AD2" t="s">
        <v>39</v>
      </c>
      <c r="AE2" t="s">
        <v>115</v>
      </c>
      <c r="AF2" s="3" t="s">
        <v>115</v>
      </c>
      <c r="AG2" t="s">
        <v>120</v>
      </c>
      <c r="AH2" t="s">
        <v>115</v>
      </c>
      <c r="AI2" t="s">
        <v>125</v>
      </c>
      <c r="AJ2" t="s">
        <v>130</v>
      </c>
      <c r="AK2" t="s">
        <v>132</v>
      </c>
      <c r="AL2" t="s">
        <v>135</v>
      </c>
      <c r="AM2" t="s">
        <v>115</v>
      </c>
      <c r="AN2" t="s">
        <v>73</v>
      </c>
      <c r="AO2" s="2" t="s">
        <v>57</v>
      </c>
      <c r="AP2" s="2" t="s">
        <v>61</v>
      </c>
      <c r="AQ2" t="s">
        <v>132</v>
      </c>
      <c r="AR2" t="s">
        <v>67</v>
      </c>
      <c r="AS2" t="s">
        <v>145</v>
      </c>
      <c r="AT2" s="3" t="s">
        <v>115</v>
      </c>
      <c r="AU2" t="s">
        <v>120</v>
      </c>
      <c r="AV2" t="s">
        <v>115</v>
      </c>
      <c r="AW2" t="s">
        <v>125</v>
      </c>
      <c r="AX2" t="s">
        <v>132</v>
      </c>
      <c r="AY2" t="s">
        <v>135</v>
      </c>
      <c r="AZ2" t="s">
        <v>115</v>
      </c>
      <c r="BA2" t="s">
        <v>73</v>
      </c>
      <c r="BB2" s="2" t="s">
        <v>57</v>
      </c>
      <c r="BC2" s="2" t="s">
        <v>61</v>
      </c>
      <c r="BD2" t="s">
        <v>132</v>
      </c>
      <c r="BE2" t="s">
        <v>67</v>
      </c>
      <c r="BF2" t="s">
        <v>145</v>
      </c>
      <c r="BG2" s="3" t="s">
        <v>115</v>
      </c>
      <c r="BH2" t="s">
        <v>120</v>
      </c>
      <c r="BI2" t="s">
        <v>115</v>
      </c>
      <c r="BJ2" t="s">
        <v>125</v>
      </c>
      <c r="BK2" t="s">
        <v>130</v>
      </c>
      <c r="BL2" t="s">
        <v>132</v>
      </c>
      <c r="BM2" t="s">
        <v>135</v>
      </c>
      <c r="BN2" t="s">
        <v>115</v>
      </c>
      <c r="BO2" t="s">
        <v>73</v>
      </c>
      <c r="BP2" s="2" t="s">
        <v>57</v>
      </c>
      <c r="BQ2" s="2" t="s">
        <v>61</v>
      </c>
      <c r="BR2" t="s">
        <v>132</v>
      </c>
      <c r="BS2" t="s">
        <v>67</v>
      </c>
      <c r="BT2" t="s">
        <v>145</v>
      </c>
      <c r="BU2" s="3" t="s">
        <v>115</v>
      </c>
      <c r="BV2" t="s">
        <v>120</v>
      </c>
      <c r="BW2" t="s">
        <v>115</v>
      </c>
      <c r="BX2" t="s">
        <v>125</v>
      </c>
      <c r="BY2" t="s">
        <v>132</v>
      </c>
      <c r="BZ2" t="s">
        <v>135</v>
      </c>
      <c r="CA2" t="s">
        <v>115</v>
      </c>
      <c r="CB2" t="s">
        <v>73</v>
      </c>
      <c r="CC2" s="2" t="s">
        <v>57</v>
      </c>
      <c r="CD2" s="2" t="s">
        <v>61</v>
      </c>
      <c r="CE2" t="s">
        <v>132</v>
      </c>
      <c r="CF2" t="s">
        <v>67</v>
      </c>
      <c r="CG2" t="s">
        <v>145</v>
      </c>
      <c r="CI2" s="3" t="s">
        <v>115</v>
      </c>
      <c r="CJ2" t="s">
        <v>120</v>
      </c>
      <c r="CK2" t="s">
        <v>115</v>
      </c>
      <c r="CL2" t="s">
        <v>125</v>
      </c>
      <c r="CM2" t="s">
        <v>130</v>
      </c>
      <c r="CN2" t="s">
        <v>132</v>
      </c>
      <c r="CO2" t="s">
        <v>135</v>
      </c>
      <c r="CP2" t="s">
        <v>115</v>
      </c>
      <c r="CQ2" t="s">
        <v>73</v>
      </c>
      <c r="CR2" s="2" t="s">
        <v>57</v>
      </c>
      <c r="CS2" s="2" t="s">
        <v>61</v>
      </c>
      <c r="CT2" t="s">
        <v>132</v>
      </c>
      <c r="CU2" t="s">
        <v>67</v>
      </c>
      <c r="CV2" t="s">
        <v>145</v>
      </c>
      <c r="CW2" t="s">
        <v>71</v>
      </c>
      <c r="CX2" t="s">
        <v>61</v>
      </c>
    </row>
    <row r="3" spans="1:102">
      <c r="D3" t="s">
        <v>46</v>
      </c>
      <c r="E3" t="s">
        <v>44</v>
      </c>
      <c r="F3" t="s">
        <v>48</v>
      </c>
      <c r="G3" t="s">
        <v>51</v>
      </c>
      <c r="H3" t="s">
        <v>44</v>
      </c>
      <c r="I3" t="s">
        <v>51</v>
      </c>
      <c r="J3" t="s">
        <v>44</v>
      </c>
      <c r="K3" t="s">
        <v>44</v>
      </c>
      <c r="L3" t="s">
        <v>44</v>
      </c>
      <c r="M3" s="1" t="s">
        <v>44</v>
      </c>
      <c r="N3" t="s">
        <v>74</v>
      </c>
      <c r="O3" s="2" t="s">
        <v>44</v>
      </c>
      <c r="P3" s="2" t="s">
        <v>51</v>
      </c>
      <c r="Q3" t="s">
        <v>44</v>
      </c>
      <c r="R3" t="s">
        <v>80</v>
      </c>
      <c r="S3" t="s">
        <v>44</v>
      </c>
      <c r="T3" t="s">
        <v>44</v>
      </c>
      <c r="U3" t="s">
        <v>89</v>
      </c>
      <c r="V3" s="2" t="s">
        <v>44</v>
      </c>
      <c r="W3" s="2" t="s">
        <v>51</v>
      </c>
      <c r="X3" t="s">
        <v>92</v>
      </c>
      <c r="Y3" t="s">
        <v>96</v>
      </c>
      <c r="Z3" t="s">
        <v>101</v>
      </c>
      <c r="AA3" t="s">
        <v>104</v>
      </c>
      <c r="AB3" t="s">
        <v>106</v>
      </c>
      <c r="AC3" t="s">
        <v>104</v>
      </c>
      <c r="AD3" t="s">
        <v>112</v>
      </c>
      <c r="AE3" t="s">
        <v>117</v>
      </c>
      <c r="AF3" s="3" t="s">
        <v>116</v>
      </c>
      <c r="AG3" t="s">
        <v>116</v>
      </c>
      <c r="AH3" t="s">
        <v>122</v>
      </c>
      <c r="AI3" t="s">
        <v>116</v>
      </c>
      <c r="AJ3" t="s">
        <v>122</v>
      </c>
      <c r="AK3" t="s">
        <v>117</v>
      </c>
      <c r="AL3" t="s">
        <v>117</v>
      </c>
      <c r="AM3" t="s">
        <v>44</v>
      </c>
      <c r="AN3" t="s">
        <v>139</v>
      </c>
      <c r="AO3" s="2" t="s">
        <v>44</v>
      </c>
      <c r="AP3" s="2" t="s">
        <v>51</v>
      </c>
      <c r="AQ3" t="s">
        <v>106</v>
      </c>
      <c r="AR3" t="s">
        <v>112</v>
      </c>
      <c r="AS3" t="s">
        <v>112</v>
      </c>
      <c r="AT3" s="3" t="s">
        <v>116</v>
      </c>
      <c r="AU3" t="s">
        <v>116</v>
      </c>
      <c r="AV3" t="s">
        <v>122</v>
      </c>
      <c r="AW3" t="s">
        <v>116</v>
      </c>
      <c r="AX3" t="s">
        <v>117</v>
      </c>
      <c r="AY3" t="s">
        <v>117</v>
      </c>
      <c r="AZ3" t="s">
        <v>44</v>
      </c>
      <c r="BA3" t="s">
        <v>139</v>
      </c>
      <c r="BB3" s="2" t="s">
        <v>44</v>
      </c>
      <c r="BC3" s="2" t="s">
        <v>51</v>
      </c>
      <c r="BD3" t="s">
        <v>106</v>
      </c>
      <c r="BE3" t="s">
        <v>112</v>
      </c>
      <c r="BF3" t="s">
        <v>112</v>
      </c>
      <c r="BG3" s="3" t="s">
        <v>116</v>
      </c>
      <c r="BH3" t="s">
        <v>116</v>
      </c>
      <c r="BI3" t="s">
        <v>122</v>
      </c>
      <c r="BJ3" t="s">
        <v>116</v>
      </c>
      <c r="BK3" t="s">
        <v>122</v>
      </c>
      <c r="BL3" t="s">
        <v>117</v>
      </c>
      <c r="BM3" t="s">
        <v>117</v>
      </c>
      <c r="BN3" t="s">
        <v>44</v>
      </c>
      <c r="BO3" t="s">
        <v>139</v>
      </c>
      <c r="BP3" s="2" t="s">
        <v>44</v>
      </c>
      <c r="BQ3" s="2" t="s">
        <v>51</v>
      </c>
      <c r="BR3" t="s">
        <v>106</v>
      </c>
      <c r="BS3" t="s">
        <v>112</v>
      </c>
      <c r="BT3" t="s">
        <v>112</v>
      </c>
      <c r="BU3" s="3" t="s">
        <v>116</v>
      </c>
      <c r="BV3" t="s">
        <v>116</v>
      </c>
      <c r="BW3" t="s">
        <v>122</v>
      </c>
      <c r="BX3" t="s">
        <v>116</v>
      </c>
      <c r="BY3" t="s">
        <v>117</v>
      </c>
      <c r="BZ3" t="s">
        <v>117</v>
      </c>
      <c r="CA3" t="s">
        <v>44</v>
      </c>
      <c r="CB3" t="s">
        <v>139</v>
      </c>
      <c r="CC3" s="2" t="s">
        <v>44</v>
      </c>
      <c r="CD3" s="2" t="s">
        <v>51</v>
      </c>
      <c r="CE3" t="s">
        <v>106</v>
      </c>
      <c r="CF3" t="s">
        <v>112</v>
      </c>
      <c r="CG3" t="s">
        <v>112</v>
      </c>
      <c r="CI3" s="3" t="s">
        <v>116</v>
      </c>
      <c r="CJ3" t="s">
        <v>116</v>
      </c>
      <c r="CK3" t="s">
        <v>122</v>
      </c>
      <c r="CL3" t="s">
        <v>116</v>
      </c>
      <c r="CM3" t="s">
        <v>122</v>
      </c>
      <c r="CN3" t="s">
        <v>117</v>
      </c>
      <c r="CO3" t="s">
        <v>117</v>
      </c>
      <c r="CP3" t="s">
        <v>44</v>
      </c>
      <c r="CQ3" t="s">
        <v>139</v>
      </c>
      <c r="CR3" s="2" t="s">
        <v>44</v>
      </c>
      <c r="CS3" s="2" t="s">
        <v>51</v>
      </c>
      <c r="CT3" t="s">
        <v>106</v>
      </c>
      <c r="CU3" t="s">
        <v>112</v>
      </c>
      <c r="CV3" t="s">
        <v>112</v>
      </c>
      <c r="CW3" t="s">
        <v>117</v>
      </c>
      <c r="CX3" t="s">
        <v>101</v>
      </c>
    </row>
    <row r="4" spans="1:102">
      <c r="D4" t="s">
        <v>47</v>
      </c>
      <c r="E4" t="s">
        <v>45</v>
      </c>
      <c r="F4" t="s">
        <v>45</v>
      </c>
      <c r="G4" t="s">
        <v>52</v>
      </c>
      <c r="H4" t="s">
        <v>48</v>
      </c>
      <c r="J4" t="s">
        <v>45</v>
      </c>
      <c r="K4" t="s">
        <v>44</v>
      </c>
      <c r="L4" t="s">
        <v>44</v>
      </c>
      <c r="M4" s="1" t="s">
        <v>45</v>
      </c>
      <c r="N4" t="s">
        <v>75</v>
      </c>
      <c r="O4" s="2" t="s">
        <v>48</v>
      </c>
      <c r="P4" s="2"/>
      <c r="Q4" t="s">
        <v>45</v>
      </c>
      <c r="R4" t="s">
        <v>80</v>
      </c>
      <c r="S4" t="s">
        <v>44</v>
      </c>
      <c r="T4" t="s">
        <v>45</v>
      </c>
      <c r="U4" t="s">
        <v>75</v>
      </c>
      <c r="V4" s="2" t="s">
        <v>48</v>
      </c>
      <c r="W4" s="2"/>
      <c r="X4" t="s">
        <v>45</v>
      </c>
      <c r="Z4" t="s">
        <v>51</v>
      </c>
      <c r="AA4" t="s">
        <v>48</v>
      </c>
      <c r="AB4" t="s">
        <v>48</v>
      </c>
      <c r="AC4" t="s">
        <v>104</v>
      </c>
      <c r="AD4" t="s">
        <v>45</v>
      </c>
      <c r="AE4" t="s">
        <v>48</v>
      </c>
      <c r="AF4" s="3" t="s">
        <v>106</v>
      </c>
      <c r="AG4" t="s">
        <v>116</v>
      </c>
      <c r="AH4" t="s">
        <v>48</v>
      </c>
      <c r="AI4" t="s">
        <v>126</v>
      </c>
      <c r="AJ4" t="s">
        <v>122</v>
      </c>
      <c r="AK4" t="s">
        <v>117</v>
      </c>
      <c r="AL4" t="s">
        <v>117</v>
      </c>
      <c r="AM4" t="s">
        <v>117</v>
      </c>
      <c r="AN4" t="s">
        <v>75</v>
      </c>
      <c r="AO4" s="2" t="s">
        <v>48</v>
      </c>
      <c r="AP4" s="2"/>
      <c r="AQ4" t="s">
        <v>106</v>
      </c>
      <c r="AR4" t="s">
        <v>112</v>
      </c>
      <c r="AS4" t="s">
        <v>146</v>
      </c>
      <c r="AT4" s="3" t="s">
        <v>106</v>
      </c>
      <c r="AU4" t="s">
        <v>116</v>
      </c>
      <c r="AV4" t="s">
        <v>48</v>
      </c>
      <c r="AW4" t="s">
        <v>126</v>
      </c>
      <c r="AX4" t="s">
        <v>117</v>
      </c>
      <c r="AY4" t="s">
        <v>117</v>
      </c>
      <c r="AZ4" t="s">
        <v>117</v>
      </c>
      <c r="BA4" t="s">
        <v>75</v>
      </c>
      <c r="BB4" s="2" t="s">
        <v>48</v>
      </c>
      <c r="BC4" s="2"/>
      <c r="BD4" t="s">
        <v>106</v>
      </c>
      <c r="BE4" t="s">
        <v>112</v>
      </c>
      <c r="BF4" t="s">
        <v>146</v>
      </c>
      <c r="BG4" s="3" t="s">
        <v>106</v>
      </c>
      <c r="BH4" t="s">
        <v>116</v>
      </c>
      <c r="BI4" t="s">
        <v>48</v>
      </c>
      <c r="BJ4" t="s">
        <v>126</v>
      </c>
      <c r="BK4" t="s">
        <v>122</v>
      </c>
      <c r="BL4" t="s">
        <v>117</v>
      </c>
      <c r="BM4" t="s">
        <v>117</v>
      </c>
      <c r="BN4" t="s">
        <v>117</v>
      </c>
      <c r="BO4" t="s">
        <v>75</v>
      </c>
      <c r="BP4" s="2" t="s">
        <v>48</v>
      </c>
      <c r="BQ4" s="2"/>
      <c r="BR4" t="s">
        <v>106</v>
      </c>
      <c r="BS4" t="s">
        <v>112</v>
      </c>
      <c r="BT4" t="s">
        <v>146</v>
      </c>
      <c r="BU4" s="3" t="s">
        <v>106</v>
      </c>
      <c r="BV4" t="s">
        <v>116</v>
      </c>
      <c r="BW4" t="s">
        <v>48</v>
      </c>
      <c r="BX4" t="s">
        <v>126</v>
      </c>
      <c r="BY4" t="s">
        <v>117</v>
      </c>
      <c r="BZ4" t="s">
        <v>117</v>
      </c>
      <c r="CA4" t="s">
        <v>117</v>
      </c>
      <c r="CB4" t="s">
        <v>75</v>
      </c>
      <c r="CC4" s="2" t="s">
        <v>48</v>
      </c>
      <c r="CD4" s="2"/>
      <c r="CE4" t="s">
        <v>106</v>
      </c>
      <c r="CF4" t="s">
        <v>112</v>
      </c>
      <c r="CG4" t="s">
        <v>146</v>
      </c>
      <c r="CI4" s="3" t="s">
        <v>106</v>
      </c>
      <c r="CJ4" t="s">
        <v>116</v>
      </c>
      <c r="CK4" t="s">
        <v>48</v>
      </c>
      <c r="CL4" t="s">
        <v>126</v>
      </c>
      <c r="CM4" t="s">
        <v>122</v>
      </c>
      <c r="CN4" t="s">
        <v>117</v>
      </c>
      <c r="CO4" t="s">
        <v>117</v>
      </c>
      <c r="CP4" t="s">
        <v>117</v>
      </c>
      <c r="CQ4" t="s">
        <v>75</v>
      </c>
      <c r="CR4" s="2" t="s">
        <v>48</v>
      </c>
      <c r="CS4" s="2"/>
      <c r="CT4" t="s">
        <v>106</v>
      </c>
      <c r="CU4" t="s">
        <v>112</v>
      </c>
      <c r="CV4" t="s">
        <v>146</v>
      </c>
      <c r="CW4" t="s">
        <v>45</v>
      </c>
    </row>
    <row r="5" spans="1:102">
      <c r="E5" t="s">
        <v>40</v>
      </c>
      <c r="F5" t="s">
        <v>49</v>
      </c>
      <c r="G5" t="s">
        <v>55</v>
      </c>
      <c r="H5" t="s">
        <v>58</v>
      </c>
      <c r="J5" t="s">
        <v>62</v>
      </c>
      <c r="K5">
        <v>8</v>
      </c>
      <c r="L5" t="s">
        <v>68</v>
      </c>
      <c r="M5" s="1" t="s">
        <v>49</v>
      </c>
      <c r="O5" s="2" t="s">
        <v>58</v>
      </c>
      <c r="P5" s="2"/>
      <c r="Q5" t="s">
        <v>78</v>
      </c>
      <c r="R5">
        <v>8</v>
      </c>
      <c r="S5" t="s">
        <v>83</v>
      </c>
      <c r="T5" t="s">
        <v>86</v>
      </c>
      <c r="V5" s="2" t="s">
        <v>58</v>
      </c>
      <c r="W5" s="2"/>
      <c r="X5" t="s">
        <v>93</v>
      </c>
      <c r="Y5" t="s">
        <v>97</v>
      </c>
      <c r="Z5" t="s">
        <v>102</v>
      </c>
      <c r="AA5" t="s">
        <v>32</v>
      </c>
      <c r="AB5" t="s">
        <v>107</v>
      </c>
      <c r="AC5">
        <v>15</v>
      </c>
      <c r="AD5" t="s">
        <v>113</v>
      </c>
      <c r="AG5" t="s">
        <v>121</v>
      </c>
      <c r="AI5" t="s">
        <v>127</v>
      </c>
      <c r="AJ5" t="s">
        <v>104</v>
      </c>
      <c r="AK5">
        <v>1</v>
      </c>
      <c r="AL5" t="s">
        <v>122</v>
      </c>
      <c r="AO5" s="2" t="s">
        <v>58</v>
      </c>
      <c r="AP5" s="2"/>
      <c r="AQ5">
        <v>1</v>
      </c>
      <c r="AR5" t="s">
        <v>141</v>
      </c>
      <c r="AS5" t="s">
        <v>147</v>
      </c>
      <c r="AU5" t="s">
        <v>121</v>
      </c>
      <c r="AW5" t="s">
        <v>127</v>
      </c>
      <c r="AX5">
        <v>1</v>
      </c>
      <c r="AY5" t="s">
        <v>122</v>
      </c>
      <c r="BB5" s="2" t="s">
        <v>58</v>
      </c>
      <c r="BC5" s="2"/>
      <c r="BD5">
        <v>1</v>
      </c>
      <c r="BE5" t="s">
        <v>141</v>
      </c>
      <c r="BF5" t="s">
        <v>147</v>
      </c>
      <c r="BH5" t="s">
        <v>121</v>
      </c>
      <c r="BJ5" t="s">
        <v>127</v>
      </c>
      <c r="BK5" t="s">
        <v>104</v>
      </c>
      <c r="BL5">
        <v>1</v>
      </c>
      <c r="BM5" t="s">
        <v>122</v>
      </c>
      <c r="BP5" s="2" t="s">
        <v>58</v>
      </c>
      <c r="BQ5" s="2"/>
      <c r="BR5">
        <v>1</v>
      </c>
      <c r="BS5" t="s">
        <v>141</v>
      </c>
      <c r="BT5" t="s">
        <v>147</v>
      </c>
      <c r="BV5" t="s">
        <v>121</v>
      </c>
      <c r="BX5" t="s">
        <v>127</v>
      </c>
      <c r="BY5">
        <v>1</v>
      </c>
      <c r="BZ5" t="s">
        <v>122</v>
      </c>
      <c r="CC5" s="2" t="s">
        <v>58</v>
      </c>
      <c r="CD5" s="2"/>
      <c r="CE5">
        <v>1</v>
      </c>
      <c r="CF5" t="s">
        <v>141</v>
      </c>
      <c r="CG5" t="s">
        <v>147</v>
      </c>
      <c r="CJ5" t="s">
        <v>121</v>
      </c>
      <c r="CL5" t="s">
        <v>127</v>
      </c>
      <c r="CM5" t="s">
        <v>104</v>
      </c>
      <c r="CN5">
        <v>1</v>
      </c>
      <c r="CO5" t="s">
        <v>122</v>
      </c>
      <c r="CR5" s="2" t="s">
        <v>58</v>
      </c>
      <c r="CS5" s="2"/>
      <c r="CT5">
        <v>1</v>
      </c>
      <c r="CU5" t="s">
        <v>141</v>
      </c>
      <c r="CV5" t="s">
        <v>147</v>
      </c>
      <c r="CW5" t="s">
        <v>162</v>
      </c>
    </row>
    <row r="6" spans="1:102">
      <c r="G6" t="s">
        <v>53</v>
      </c>
      <c r="O6" s="2"/>
      <c r="P6" s="2"/>
      <c r="V6" s="2"/>
      <c r="W6" s="2"/>
      <c r="Y6" t="s">
        <v>98</v>
      </c>
      <c r="AI6" t="s">
        <v>128</v>
      </c>
      <c r="AO6" s="2"/>
      <c r="AP6" s="2"/>
      <c r="AS6" t="s">
        <v>128</v>
      </c>
      <c r="AW6" t="s">
        <v>148</v>
      </c>
      <c r="BB6" s="2"/>
      <c r="BC6" s="2"/>
      <c r="BF6" t="s">
        <v>128</v>
      </c>
      <c r="BJ6" t="s">
        <v>128</v>
      </c>
      <c r="BP6" s="2"/>
      <c r="BQ6" s="2"/>
      <c r="BT6" t="s">
        <v>128</v>
      </c>
      <c r="BX6" t="s">
        <v>148</v>
      </c>
      <c r="CC6" s="2"/>
      <c r="CD6" s="2"/>
      <c r="CG6" t="s">
        <v>128</v>
      </c>
      <c r="CL6" t="s">
        <v>128</v>
      </c>
      <c r="CR6" s="2"/>
      <c r="CS6" s="2"/>
      <c r="CV6" t="s">
        <v>148</v>
      </c>
    </row>
    <row r="7" spans="1:102">
      <c r="O7" s="2"/>
      <c r="P7" s="2"/>
      <c r="V7" s="2"/>
      <c r="W7" s="2"/>
      <c r="AO7" s="2"/>
      <c r="AP7" s="2"/>
      <c r="BB7" s="2"/>
      <c r="BC7" s="2"/>
      <c r="BP7" s="2"/>
      <c r="BQ7" s="2"/>
      <c r="CC7" s="2"/>
      <c r="CD7" s="2"/>
      <c r="CR7" s="2"/>
      <c r="CS7" s="2"/>
    </row>
    <row r="8" spans="1:102">
      <c r="H8" t="s">
        <v>59</v>
      </c>
      <c r="M8" s="1" t="s">
        <v>108</v>
      </c>
      <c r="O8" s="2" t="s">
        <v>76</v>
      </c>
      <c r="P8" s="2"/>
      <c r="T8" t="s">
        <v>87</v>
      </c>
      <c r="V8" s="2" t="s">
        <v>91</v>
      </c>
      <c r="W8" s="2"/>
      <c r="AO8" s="2" t="s">
        <v>140</v>
      </c>
      <c r="AP8" s="2"/>
      <c r="BB8" s="2" t="s">
        <v>150</v>
      </c>
      <c r="BC8" s="2"/>
      <c r="BP8" s="2" t="s">
        <v>155</v>
      </c>
      <c r="BQ8" s="2"/>
      <c r="CC8" s="2" t="s">
        <v>158</v>
      </c>
      <c r="CD8" s="2"/>
      <c r="CR8" s="2" t="s">
        <v>160</v>
      </c>
      <c r="CS8" s="2"/>
      <c r="CW8" s="4" t="s">
        <v>163</v>
      </c>
    </row>
    <row r="9" spans="1:102">
      <c r="E9" t="s">
        <v>41</v>
      </c>
      <c r="G9" t="s">
        <v>60</v>
      </c>
      <c r="N9" t="s">
        <v>60</v>
      </c>
    </row>
    <row r="10" spans="1:102">
      <c r="AF10">
        <v>0</v>
      </c>
      <c r="AT10">
        <v>1</v>
      </c>
      <c r="BG10">
        <v>2</v>
      </c>
      <c r="BU10">
        <v>3</v>
      </c>
      <c r="CI10">
        <v>15</v>
      </c>
    </row>
    <row r="11" spans="1:102">
      <c r="A11" t="s">
        <v>0</v>
      </c>
    </row>
    <row r="12" spans="1:102">
      <c r="A12" t="s">
        <v>1</v>
      </c>
      <c r="G12" t="s">
        <v>54</v>
      </c>
      <c r="N12" t="s">
        <v>77</v>
      </c>
      <c r="U12" t="s">
        <v>90</v>
      </c>
      <c r="Y12" t="s">
        <v>99</v>
      </c>
      <c r="AN12" t="s">
        <v>134</v>
      </c>
      <c r="BA12" t="s">
        <v>134</v>
      </c>
      <c r="BO12" t="s">
        <v>134</v>
      </c>
    </row>
    <row r="13" spans="1:102">
      <c r="A13" t="s">
        <v>2</v>
      </c>
      <c r="Z13" t="s">
        <v>165</v>
      </c>
    </row>
    <row r="14" spans="1:102">
      <c r="A14" t="s">
        <v>3</v>
      </c>
    </row>
    <row r="15" spans="1:102">
      <c r="A15" t="s">
        <v>4</v>
      </c>
    </row>
    <row r="16" spans="1:102">
      <c r="A16" t="s">
        <v>5</v>
      </c>
    </row>
    <row r="17" spans="1:99">
      <c r="A17" t="s">
        <v>6</v>
      </c>
    </row>
    <row r="18" spans="1:99">
      <c r="A18" t="s">
        <v>7</v>
      </c>
    </row>
    <row r="19" spans="1:99">
      <c r="A19" t="s">
        <v>8</v>
      </c>
      <c r="E19" t="s">
        <v>40</v>
      </c>
      <c r="J19" t="s">
        <v>62</v>
      </c>
      <c r="K19" t="s">
        <v>65</v>
      </c>
      <c r="L19" t="s">
        <v>69</v>
      </c>
      <c r="Q19" t="s">
        <v>78</v>
      </c>
      <c r="R19" t="s">
        <v>81</v>
      </c>
      <c r="S19" t="s">
        <v>84</v>
      </c>
      <c r="AM19" t="s">
        <v>110</v>
      </c>
      <c r="AZ19" t="s">
        <v>149</v>
      </c>
      <c r="BN19" t="s">
        <v>154</v>
      </c>
    </row>
    <row r="20" spans="1:99">
      <c r="A20" t="s">
        <v>9</v>
      </c>
      <c r="AA20" t="s">
        <v>69</v>
      </c>
      <c r="AC20" t="s">
        <v>110</v>
      </c>
    </row>
    <row r="21" spans="1:99">
      <c r="A21" t="s">
        <v>10</v>
      </c>
      <c r="AB21" t="s">
        <v>84</v>
      </c>
      <c r="AQ21" t="s">
        <v>142</v>
      </c>
      <c r="BD21" t="s">
        <v>151</v>
      </c>
      <c r="BR21" t="s">
        <v>156</v>
      </c>
    </row>
    <row r="22" spans="1:99">
      <c r="A22" t="s">
        <v>11</v>
      </c>
      <c r="AF22" t="s">
        <v>84</v>
      </c>
      <c r="AG22" t="s">
        <v>121</v>
      </c>
      <c r="AT22" t="s">
        <v>142</v>
      </c>
      <c r="AU22" t="s">
        <v>49</v>
      </c>
      <c r="BG22" t="s">
        <v>151</v>
      </c>
      <c r="BH22" t="s">
        <v>121</v>
      </c>
    </row>
    <row r="23" spans="1:99">
      <c r="A23" t="s">
        <v>12</v>
      </c>
      <c r="AH23" t="s">
        <v>49</v>
      </c>
      <c r="AJ23" t="s">
        <v>110</v>
      </c>
      <c r="AV23" t="s">
        <v>49</v>
      </c>
      <c r="BI23" t="s">
        <v>49</v>
      </c>
    </row>
    <row r="24" spans="1:99">
      <c r="A24" t="s">
        <v>13</v>
      </c>
      <c r="AE24" t="s">
        <v>49</v>
      </c>
      <c r="AK24" t="s">
        <v>49</v>
      </c>
      <c r="AL24" t="s">
        <v>110</v>
      </c>
      <c r="AX24" t="s">
        <v>149</v>
      </c>
      <c r="AY24" t="s">
        <v>149</v>
      </c>
      <c r="BK24" t="s">
        <v>110</v>
      </c>
    </row>
    <row r="25" spans="1:99">
      <c r="A25" t="s">
        <v>14</v>
      </c>
      <c r="F25" t="s">
        <v>49</v>
      </c>
      <c r="BL25" t="s">
        <v>153</v>
      </c>
      <c r="BM25" t="s">
        <v>154</v>
      </c>
    </row>
    <row r="26" spans="1:99">
      <c r="A26" t="s">
        <v>15</v>
      </c>
      <c r="AD26" t="s">
        <v>113</v>
      </c>
      <c r="AR26" t="s">
        <v>143</v>
      </c>
      <c r="BE26" t="s">
        <v>152</v>
      </c>
      <c r="BS26" t="s">
        <v>157</v>
      </c>
      <c r="CU26" t="s">
        <v>49</v>
      </c>
    </row>
    <row r="27" spans="1:99">
      <c r="A27" t="s">
        <v>16</v>
      </c>
      <c r="X27" t="s">
        <v>93</v>
      </c>
    </row>
    <row r="28" spans="1:99">
      <c r="A28" t="s">
        <v>17</v>
      </c>
    </row>
    <row r="29" spans="1:99">
      <c r="A29" t="s">
        <v>18</v>
      </c>
    </row>
    <row r="30" spans="1:99">
      <c r="A30" t="s">
        <v>19</v>
      </c>
    </row>
    <row r="31" spans="1:99">
      <c r="A31" t="s">
        <v>20</v>
      </c>
    </row>
    <row r="32" spans="1:99">
      <c r="A32" t="s">
        <v>21</v>
      </c>
    </row>
    <row r="33" spans="1:1">
      <c r="A33" t="s">
        <v>22</v>
      </c>
    </row>
    <row r="34" spans="1:1">
      <c r="A34" t="s">
        <v>23</v>
      </c>
    </row>
    <row r="35" spans="1:1">
      <c r="A35" t="s">
        <v>24</v>
      </c>
    </row>
    <row r="36" spans="1:1">
      <c r="A36" t="s">
        <v>25</v>
      </c>
    </row>
    <row r="37" spans="1:1">
      <c r="A37" t="s">
        <v>26</v>
      </c>
    </row>
    <row r="38" spans="1:1">
      <c r="A38" t="s">
        <v>27</v>
      </c>
    </row>
    <row r="39" spans="1:1">
      <c r="A39" t="s">
        <v>28</v>
      </c>
    </row>
    <row r="40" spans="1:1">
      <c r="A40" t="s">
        <v>29</v>
      </c>
    </row>
    <row r="41" spans="1:1">
      <c r="A41" t="s">
        <v>30</v>
      </c>
    </row>
    <row r="42" spans="1:1">
      <c r="A42" t="s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6E6D-E7F2-CE40-930C-1F5E5AE84602}">
  <dimension ref="A1:U26"/>
  <sheetViews>
    <sheetView tabSelected="1" zoomScale="78" workbookViewId="0">
      <selection activeCell="P21" sqref="P21"/>
    </sheetView>
  </sheetViews>
  <sheetFormatPr baseColWidth="10" defaultRowHeight="15"/>
  <cols>
    <col min="1" max="1" width="38.83203125" bestFit="1" customWidth="1"/>
    <col min="14" max="14" width="12" bestFit="1" customWidth="1"/>
  </cols>
  <sheetData>
    <row r="1" spans="1:21">
      <c r="A1" t="s">
        <v>166</v>
      </c>
      <c r="B1" t="s">
        <v>194</v>
      </c>
    </row>
    <row r="2" spans="1:21">
      <c r="A2" t="s">
        <v>190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 t="s">
        <v>195</v>
      </c>
    </row>
    <row r="3" spans="1:21">
      <c r="A3" t="s">
        <v>167</v>
      </c>
      <c r="B3">
        <v>357500</v>
      </c>
      <c r="C3">
        <v>527500</v>
      </c>
      <c r="D3">
        <v>787500</v>
      </c>
      <c r="E3">
        <v>897500</v>
      </c>
      <c r="F3">
        <v>982500</v>
      </c>
      <c r="G3">
        <v>1067500</v>
      </c>
      <c r="H3">
        <v>1152500</v>
      </c>
      <c r="I3">
        <v>1237500</v>
      </c>
      <c r="J3">
        <v>1322500</v>
      </c>
      <c r="K3">
        <v>1407500</v>
      </c>
      <c r="L3">
        <v>1492500</v>
      </c>
      <c r="M3">
        <v>1577500</v>
      </c>
      <c r="N3">
        <v>1662500</v>
      </c>
      <c r="O3">
        <v>1747500</v>
      </c>
      <c r="P3">
        <v>1832500</v>
      </c>
      <c r="Q3">
        <v>1917500</v>
      </c>
      <c r="R3">
        <v>2002500</v>
      </c>
      <c r="S3">
        <v>2087500</v>
      </c>
      <c r="T3">
        <v>2192500</v>
      </c>
    </row>
    <row r="4" spans="1:21">
      <c r="A4" t="s">
        <v>168</v>
      </c>
      <c r="B4">
        <v>357500</v>
      </c>
      <c r="C4">
        <v>527500</v>
      </c>
      <c r="D4">
        <v>787500</v>
      </c>
      <c r="E4">
        <v>902500</v>
      </c>
      <c r="F4">
        <v>992500</v>
      </c>
      <c r="G4">
        <v>1082500</v>
      </c>
      <c r="H4">
        <v>1172500</v>
      </c>
      <c r="I4">
        <v>1262500</v>
      </c>
      <c r="J4">
        <v>1352500</v>
      </c>
      <c r="K4">
        <v>1442500</v>
      </c>
      <c r="L4">
        <v>1532500</v>
      </c>
      <c r="M4">
        <v>1622500</v>
      </c>
      <c r="N4">
        <v>1712500</v>
      </c>
      <c r="O4">
        <v>1802500</v>
      </c>
      <c r="P4">
        <v>1892500</v>
      </c>
      <c r="Q4">
        <v>1982500</v>
      </c>
      <c r="R4">
        <v>2072500</v>
      </c>
      <c r="S4">
        <v>2162500</v>
      </c>
      <c r="T4">
        <v>2287500</v>
      </c>
    </row>
    <row r="5" spans="1:21">
      <c r="A5" t="s">
        <v>172</v>
      </c>
      <c r="B5">
        <f>B4-B3</f>
        <v>0</v>
      </c>
      <c r="C5">
        <f t="shared" ref="C5:P5" si="0">C4-C3</f>
        <v>0</v>
      </c>
      <c r="D5">
        <f t="shared" si="0"/>
        <v>0</v>
      </c>
      <c r="E5">
        <f t="shared" si="0"/>
        <v>5000</v>
      </c>
      <c r="F5">
        <f t="shared" si="0"/>
        <v>10000</v>
      </c>
      <c r="G5">
        <f t="shared" si="0"/>
        <v>15000</v>
      </c>
      <c r="H5">
        <f t="shared" si="0"/>
        <v>20000</v>
      </c>
      <c r="I5">
        <f t="shared" si="0"/>
        <v>25000</v>
      </c>
      <c r="J5">
        <f t="shared" si="0"/>
        <v>30000</v>
      </c>
      <c r="K5">
        <f t="shared" si="0"/>
        <v>35000</v>
      </c>
      <c r="L5">
        <f t="shared" si="0"/>
        <v>40000</v>
      </c>
      <c r="M5">
        <f t="shared" si="0"/>
        <v>45000</v>
      </c>
      <c r="N5">
        <f t="shared" si="0"/>
        <v>50000</v>
      </c>
      <c r="O5">
        <f t="shared" si="0"/>
        <v>55000</v>
      </c>
      <c r="P5">
        <f t="shared" si="0"/>
        <v>60000</v>
      </c>
      <c r="Q5">
        <f>Q4-Q3</f>
        <v>65000</v>
      </c>
      <c r="R5">
        <f t="shared" ref="R5" si="1">R4-R3</f>
        <v>70000</v>
      </c>
      <c r="S5">
        <f t="shared" ref="S5" si="2">S4-S3</f>
        <v>75000</v>
      </c>
      <c r="T5">
        <f t="shared" ref="T5" si="3">T4-T3</f>
        <v>95000</v>
      </c>
    </row>
    <row r="6" spans="1:21">
      <c r="A6" t="s">
        <v>192</v>
      </c>
      <c r="B6" s="5" t="s">
        <v>169</v>
      </c>
      <c r="C6">
        <f>C5-B5</f>
        <v>0</v>
      </c>
      <c r="D6">
        <f>D5-C5</f>
        <v>0</v>
      </c>
      <c r="E6">
        <f t="shared" ref="E6:R6" si="4">E5-D5</f>
        <v>5000</v>
      </c>
      <c r="F6">
        <f t="shared" si="4"/>
        <v>5000</v>
      </c>
      <c r="G6">
        <f t="shared" si="4"/>
        <v>5000</v>
      </c>
      <c r="H6">
        <f t="shared" si="4"/>
        <v>5000</v>
      </c>
      <c r="I6">
        <f t="shared" si="4"/>
        <v>5000</v>
      </c>
      <c r="J6">
        <f t="shared" si="4"/>
        <v>5000</v>
      </c>
      <c r="K6">
        <f t="shared" si="4"/>
        <v>5000</v>
      </c>
      <c r="L6">
        <f t="shared" si="4"/>
        <v>5000</v>
      </c>
      <c r="M6">
        <f t="shared" si="4"/>
        <v>5000</v>
      </c>
      <c r="N6">
        <f t="shared" si="4"/>
        <v>5000</v>
      </c>
      <c r="O6">
        <f t="shared" si="4"/>
        <v>5000</v>
      </c>
      <c r="P6">
        <f t="shared" si="4"/>
        <v>5000</v>
      </c>
      <c r="Q6">
        <f t="shared" si="4"/>
        <v>5000</v>
      </c>
      <c r="R6">
        <f t="shared" si="4"/>
        <v>5000</v>
      </c>
      <c r="S6">
        <f>S5-R5</f>
        <v>5000</v>
      </c>
      <c r="T6">
        <f>T5-S5</f>
        <v>20000</v>
      </c>
    </row>
    <row r="7" spans="1:21">
      <c r="A7" t="s">
        <v>191</v>
      </c>
      <c r="B7" s="5" t="s">
        <v>169</v>
      </c>
      <c r="C7">
        <f>C6/5000</f>
        <v>0</v>
      </c>
      <c r="D7">
        <f t="shared" ref="D7:H7" si="5">D6/5000</f>
        <v>0</v>
      </c>
      <c r="E7">
        <f t="shared" si="5"/>
        <v>1</v>
      </c>
      <c r="F7">
        <f t="shared" si="5"/>
        <v>1</v>
      </c>
      <c r="G7">
        <f t="shared" si="5"/>
        <v>1</v>
      </c>
      <c r="H7">
        <f t="shared" si="5"/>
        <v>1</v>
      </c>
      <c r="I7">
        <f t="shared" ref="I7" si="6">I6/5000</f>
        <v>1</v>
      </c>
      <c r="J7">
        <f t="shared" ref="J7" si="7">J6/5000</f>
        <v>1</v>
      </c>
      <c r="K7">
        <f t="shared" ref="K7" si="8">K6/5000</f>
        <v>1</v>
      </c>
      <c r="L7">
        <f t="shared" ref="L7:M7" si="9">L6/5000</f>
        <v>1</v>
      </c>
      <c r="M7">
        <f t="shared" si="9"/>
        <v>1</v>
      </c>
      <c r="N7">
        <f t="shared" ref="N7" si="10">N6/5000</f>
        <v>1</v>
      </c>
      <c r="O7">
        <f t="shared" ref="O7" si="11">O6/5000</f>
        <v>1</v>
      </c>
      <c r="P7">
        <f t="shared" ref="P7" si="12">P6/5000</f>
        <v>1</v>
      </c>
      <c r="Q7">
        <f>Q6/5000</f>
        <v>1</v>
      </c>
      <c r="R7">
        <f t="shared" ref="R7" si="13">R6/5000</f>
        <v>1</v>
      </c>
      <c r="S7">
        <f t="shared" ref="S7" si="14">S6/5000</f>
        <v>1</v>
      </c>
      <c r="T7">
        <f t="shared" ref="T7" si="15">T6/5000</f>
        <v>4</v>
      </c>
      <c r="U7">
        <f>SUM(C7:T7)</f>
        <v>19</v>
      </c>
    </row>
    <row r="8" spans="1:21">
      <c r="A8" t="s">
        <v>173</v>
      </c>
      <c r="B8" s="5" t="s">
        <v>170</v>
      </c>
      <c r="C8" s="5" t="s">
        <v>171</v>
      </c>
      <c r="D8" s="5" t="s">
        <v>174</v>
      </c>
      <c r="E8" s="5" t="s">
        <v>175</v>
      </c>
      <c r="F8" s="5" t="s">
        <v>176</v>
      </c>
      <c r="G8" s="5" t="s">
        <v>177</v>
      </c>
      <c r="H8" s="5" t="s">
        <v>178</v>
      </c>
      <c r="I8" s="5" t="s">
        <v>179</v>
      </c>
      <c r="J8" s="5" t="s">
        <v>180</v>
      </c>
      <c r="K8" s="5" t="s">
        <v>181</v>
      </c>
      <c r="L8" s="5" t="s">
        <v>182</v>
      </c>
      <c r="M8" s="5" t="s">
        <v>183</v>
      </c>
      <c r="N8" s="5" t="s">
        <v>184</v>
      </c>
      <c r="O8" s="5" t="s">
        <v>185</v>
      </c>
      <c r="P8" s="5" t="s">
        <v>186</v>
      </c>
      <c r="Q8" s="5" t="s">
        <v>187</v>
      </c>
      <c r="R8" s="5" t="s">
        <v>188</v>
      </c>
      <c r="S8" s="5" t="s">
        <v>189</v>
      </c>
      <c r="T8" s="5" t="s">
        <v>193</v>
      </c>
    </row>
    <row r="10" spans="1:21">
      <c r="D10">
        <f>E3-D3</f>
        <v>110000</v>
      </c>
      <c r="E10">
        <f>F3-E3</f>
        <v>85000</v>
      </c>
      <c r="F10">
        <f t="shared" ref="F10:K10" si="16">G3-F3</f>
        <v>85000</v>
      </c>
      <c r="G10">
        <f t="shared" si="16"/>
        <v>85000</v>
      </c>
      <c r="H10">
        <f t="shared" si="16"/>
        <v>85000</v>
      </c>
      <c r="I10">
        <f t="shared" si="16"/>
        <v>85000</v>
      </c>
      <c r="J10">
        <f t="shared" si="16"/>
        <v>85000</v>
      </c>
      <c r="K10">
        <f t="shared" si="16"/>
        <v>85000</v>
      </c>
      <c r="L10">
        <f>M3-L3</f>
        <v>85000</v>
      </c>
      <c r="M10">
        <f>N3-M3</f>
        <v>85000</v>
      </c>
      <c r="N10">
        <f t="shared" ref="N10:O10" si="17">O3-N3</f>
        <v>85000</v>
      </c>
      <c r="O10">
        <f t="shared" si="17"/>
        <v>85000</v>
      </c>
      <c r="P10">
        <f>Q3-P3</f>
        <v>85000</v>
      </c>
      <c r="Q10">
        <f>R3-Q3</f>
        <v>85000</v>
      </c>
      <c r="R10">
        <f t="shared" ref="R10:S10" si="18">S3-R3</f>
        <v>85000</v>
      </c>
    </row>
    <row r="11" spans="1:21">
      <c r="D11">
        <f>E4-D4</f>
        <v>115000</v>
      </c>
      <c r="E11">
        <f>F4-E4</f>
        <v>90000</v>
      </c>
      <c r="F11">
        <f t="shared" ref="F11:R11" si="19">G4-F4</f>
        <v>90000</v>
      </c>
      <c r="G11">
        <f t="shared" si="19"/>
        <v>90000</v>
      </c>
      <c r="H11">
        <f t="shared" si="19"/>
        <v>90000</v>
      </c>
      <c r="I11">
        <f t="shared" si="19"/>
        <v>90000</v>
      </c>
      <c r="J11">
        <f t="shared" si="19"/>
        <v>90000</v>
      </c>
      <c r="K11">
        <f t="shared" si="19"/>
        <v>90000</v>
      </c>
      <c r="L11">
        <f t="shared" si="19"/>
        <v>90000</v>
      </c>
      <c r="M11">
        <f t="shared" si="19"/>
        <v>90000</v>
      </c>
      <c r="N11">
        <f t="shared" si="19"/>
        <v>90000</v>
      </c>
      <c r="O11">
        <f t="shared" si="19"/>
        <v>90000</v>
      </c>
      <c r="P11">
        <f t="shared" si="19"/>
        <v>90000</v>
      </c>
      <c r="Q11">
        <f t="shared" si="19"/>
        <v>90000</v>
      </c>
      <c r="R11">
        <f t="shared" si="19"/>
        <v>90000</v>
      </c>
    </row>
    <row r="26" spans="12:14">
      <c r="L26">
        <v>8288.75</v>
      </c>
      <c r="M26">
        <v>230725.88428999999</v>
      </c>
      <c r="N26">
        <f>L26*M26</f>
        <v>1912429173.4087374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謹譯 鄭</dc:creator>
  <cp:lastModifiedBy>謹譯 鄭</cp:lastModifiedBy>
  <dcterms:created xsi:type="dcterms:W3CDTF">2020-06-24T08:31:23Z</dcterms:created>
  <dcterms:modified xsi:type="dcterms:W3CDTF">2020-06-27T20:29:35Z</dcterms:modified>
</cp:coreProperties>
</file>