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nyi0523/Desktop/DSD_Final/"/>
    </mc:Choice>
  </mc:AlternateContent>
  <xr:revisionPtr revIDLastSave="0" documentId="8_{9B02C811-2599-184C-8DE0-6D2F2E6F2020}" xr6:coauthVersionLast="45" xr6:coauthVersionMax="45" xr10:uidLastSave="{00000000-0000-0000-0000-000000000000}"/>
  <bookViews>
    <workbookView xWindow="540" yWindow="460" windowWidth="28260" windowHeight="16780" xr2:uid="{D042FE8E-FDFB-5244-A50B-9005FC35EBCA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2" l="1"/>
  <c r="J11" i="2"/>
  <c r="C13" i="2"/>
  <c r="E5" i="2"/>
  <c r="D5" i="2"/>
  <c r="C5" i="2"/>
  <c r="E4" i="1"/>
  <c r="F4" i="1"/>
  <c r="G3" i="1"/>
  <c r="F3" i="1"/>
  <c r="E3" i="1"/>
  <c r="D3" i="1"/>
  <c r="C3" i="1"/>
  <c r="H3" i="1" s="1"/>
  <c r="A3" i="1"/>
</calcChain>
</file>

<file path=xl/sharedStrings.xml><?xml version="1.0" encoding="utf-8"?>
<sst xmlns="http://schemas.openxmlformats.org/spreadsheetml/2006/main" count="22" uniqueCount="20">
  <si>
    <t>CK-Q</t>
    <phoneticPr fontId="1" type="noConversion"/>
  </si>
  <si>
    <t>IDEX</t>
    <phoneticPr fontId="1" type="noConversion"/>
  </si>
  <si>
    <t>FUDATA-ALU</t>
    <phoneticPr fontId="1" type="noConversion"/>
  </si>
  <si>
    <t>inside FUDATA</t>
    <phoneticPr fontId="1" type="noConversion"/>
  </si>
  <si>
    <t>ALU</t>
    <phoneticPr fontId="1" type="noConversion"/>
  </si>
  <si>
    <t>ALU Selection</t>
    <phoneticPr fontId="1" type="noConversion"/>
  </si>
  <si>
    <t>Arithmatic</t>
    <phoneticPr fontId="1" type="noConversion"/>
  </si>
  <si>
    <t>??????</t>
    <phoneticPr fontId="1" type="noConversion"/>
  </si>
  <si>
    <t>Total Delay</t>
    <phoneticPr fontId="1" type="noConversion"/>
  </si>
  <si>
    <t>Glue Gate ???</t>
    <phoneticPr fontId="1" type="noConversion"/>
  </si>
  <si>
    <t>ps</t>
    <phoneticPr fontId="1" type="noConversion"/>
  </si>
  <si>
    <t>um^2</t>
    <phoneticPr fontId="1" type="noConversion"/>
  </si>
  <si>
    <t>X</t>
    <phoneticPr fontId="1" type="noConversion"/>
  </si>
  <si>
    <t>DEADxF625</t>
    <phoneticPr fontId="1" type="noConversion"/>
  </si>
  <si>
    <t>New C</t>
    <phoneticPr fontId="1" type="noConversion"/>
  </si>
  <si>
    <t>New D</t>
    <phoneticPr fontId="1" type="noConversion"/>
  </si>
  <si>
    <t>DEADxF620</t>
    <phoneticPr fontId="1" type="noConversion"/>
  </si>
  <si>
    <t>FFFFxFFFF</t>
    <phoneticPr fontId="1" type="noConversion"/>
  </si>
  <si>
    <t>FFFFx0000</t>
    <phoneticPr fontId="1" type="noConversion"/>
  </si>
  <si>
    <t>0000xFFFF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</si>
</sst>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0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000000"/>
      <name val="Menlo"/>
      <family val="2"/>
    </font>
    <font>
      <sz val="11"/>
      <color theme="1"/>
      <name val="Menlo"/>
      <family val="2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FFD7"/>
        <bgColor indexed="64"/>
      </patternFill>
    </fill>
    <fill>
      <patternFill patternType="solid">
        <fgColor rgb="FFFF97A8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2" fontId="0" fillId="2" borderId="0" xfId="0" applyNumberFormat="1" applyFill="1">
      <alignment vertical="center"/>
    </xf>
    <xf numFmtId="0" fontId="2" fillId="0" borderId="0" xfId="0" applyFont="1">
      <alignment vertical="center"/>
    </xf>
    <xf numFmtId="0" fontId="0" fillId="2" borderId="0" xfId="0" applyFont="1" applyFill="1">
      <alignment vertical="center"/>
    </xf>
    <xf numFmtId="0" fontId="3" fillId="2" borderId="0" xfId="0" applyFont="1" applyFill="1">
      <alignment vertical="center"/>
    </xf>
    <xf numFmtId="177" fontId="4" fillId="0" borderId="0" xfId="0" applyNumberFormat="1" applyFont="1">
      <alignment vertical="center"/>
    </xf>
    <xf numFmtId="0" fontId="0" fillId="4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FFD7"/>
      <color rgb="FFFF9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7</xdr:row>
      <xdr:rowOff>152400</xdr:rowOff>
    </xdr:from>
    <xdr:to>
      <xdr:col>7</xdr:col>
      <xdr:colOff>431800</xdr:colOff>
      <xdr:row>60</xdr:row>
      <xdr:rowOff>114300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D2C96CAD-7456-E343-84CC-B1761FB53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1485900"/>
          <a:ext cx="61468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D525-A4A6-9C4E-9CE9-F7A79DF31F68}">
  <dimension ref="A1:H4"/>
  <sheetViews>
    <sheetView tabSelected="1" workbookViewId="0">
      <selection activeCell="E4" sqref="E4"/>
    </sheetView>
  </sheetViews>
  <sheetFormatPr baseColWidth="10" defaultRowHeight="15"/>
  <cols>
    <col min="3" max="3" width="14.6640625" bestFit="1" customWidth="1"/>
    <col min="4" max="4" width="14.1640625" bestFit="1" customWidth="1"/>
    <col min="5" max="5" width="13.33203125" bestFit="1" customWidth="1"/>
  </cols>
  <sheetData>
    <row r="1" spans="1:8">
      <c r="A1" s="2" t="s">
        <v>0</v>
      </c>
      <c r="B1" t="s">
        <v>1</v>
      </c>
      <c r="C1" s="2" t="s">
        <v>3</v>
      </c>
      <c r="D1" s="3" t="s">
        <v>2</v>
      </c>
      <c r="E1" s="9" t="s">
        <v>4</v>
      </c>
      <c r="F1" s="9"/>
      <c r="G1" s="9"/>
      <c r="H1" t="s">
        <v>8</v>
      </c>
    </row>
    <row r="2" spans="1:8">
      <c r="A2" s="2"/>
      <c r="C2" s="2"/>
      <c r="D2" s="3" t="s">
        <v>9</v>
      </c>
      <c r="E2" s="2" t="s">
        <v>5</v>
      </c>
      <c r="F2" s="2" t="s">
        <v>6</v>
      </c>
      <c r="G2" s="3" t="s">
        <v>7</v>
      </c>
    </row>
    <row r="3" spans="1:8">
      <c r="A3" s="2">
        <f>0.67-0.5</f>
        <v>0.17000000000000004</v>
      </c>
      <c r="C3" s="2">
        <f>0.96-0.67</f>
        <v>0.28999999999999992</v>
      </c>
      <c r="D3" s="3">
        <f>1.47-0.96</f>
        <v>0.51</v>
      </c>
      <c r="E3" s="2">
        <f>1.63-1.47</f>
        <v>0.15999999999999992</v>
      </c>
      <c r="F3" s="4">
        <f>2.53-1.63</f>
        <v>0.89999999999999991</v>
      </c>
      <c r="G3" s="3">
        <f>2.76-2.53</f>
        <v>0.22999999999999998</v>
      </c>
      <c r="H3" s="1">
        <f>A3+C3+D3+E3+F3+G3</f>
        <v>2.2599999999999998</v>
      </c>
    </row>
    <row r="4" spans="1:8">
      <c r="A4">
        <v>0.17</v>
      </c>
      <c r="E4">
        <f>1.63-0.67</f>
        <v>0.95999999999999985</v>
      </c>
      <c r="F4">
        <f>2.38-1.63</f>
        <v>0.75</v>
      </c>
    </row>
  </sheetData>
  <mergeCells count="1">
    <mergeCell ref="E1:G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E733-9DD6-414B-92C8-E566D0EE572E}">
  <dimension ref="A1:J25"/>
  <sheetViews>
    <sheetView workbookViewId="0">
      <selection activeCell="B26" sqref="B26"/>
    </sheetView>
  </sheetViews>
  <sheetFormatPr baseColWidth="10" defaultRowHeight="15"/>
  <cols>
    <col min="3" max="3" width="13.1640625" bestFit="1" customWidth="1"/>
    <col min="7" max="7" width="13" bestFit="1" customWidth="1"/>
    <col min="10" max="10" width="17.6640625" customWidth="1"/>
  </cols>
  <sheetData>
    <row r="1" spans="2:10">
      <c r="B1" t="s">
        <v>11</v>
      </c>
      <c r="C1" s="6">
        <v>216508.461889</v>
      </c>
      <c r="D1" s="5">
        <v>234210.64675499999</v>
      </c>
      <c r="E1" s="5">
        <v>224408.161594</v>
      </c>
      <c r="F1" s="5">
        <v>231381.08077999999</v>
      </c>
    </row>
    <row r="2" spans="2:10">
      <c r="C2" s="6">
        <v>3</v>
      </c>
      <c r="D2">
        <v>2.6</v>
      </c>
      <c r="E2">
        <v>2.8</v>
      </c>
      <c r="F2">
        <v>2.7</v>
      </c>
    </row>
    <row r="3" spans="2:10">
      <c r="C3" s="6">
        <v>3</v>
      </c>
      <c r="D3">
        <v>2.9</v>
      </c>
      <c r="E3">
        <v>2.8</v>
      </c>
      <c r="F3" t="s">
        <v>12</v>
      </c>
    </row>
    <row r="4" spans="2:10">
      <c r="B4" t="s">
        <v>10</v>
      </c>
      <c r="C4" s="7">
        <v>1573500</v>
      </c>
      <c r="D4">
        <v>1581950</v>
      </c>
      <c r="E4" s="5">
        <v>1527400</v>
      </c>
      <c r="F4" t="s">
        <v>12</v>
      </c>
    </row>
    <row r="5" spans="2:10">
      <c r="C5" s="6">
        <f>C1*C4</f>
        <v>340676064782.34149</v>
      </c>
      <c r="D5">
        <f>D1*D4</f>
        <v>370509532634.07227</v>
      </c>
      <c r="E5">
        <f>E1*E4</f>
        <v>342761026018.6756</v>
      </c>
      <c r="F5" t="s">
        <v>12</v>
      </c>
    </row>
    <row r="9" spans="2:10">
      <c r="C9" s="5">
        <v>212528.058792</v>
      </c>
    </row>
    <row r="10" spans="2:10">
      <c r="C10">
        <v>3</v>
      </c>
    </row>
    <row r="11" spans="2:10" ht="16">
      <c r="C11">
        <v>3</v>
      </c>
      <c r="J11" s="8">
        <f>216508.461889-203640.472511</f>
        <v>12867.989377999998</v>
      </c>
    </row>
    <row r="12" spans="2:10">
      <c r="C12" s="5">
        <v>1642500</v>
      </c>
    </row>
    <row r="13" spans="2:10">
      <c r="C13">
        <f>C9*C12</f>
        <v>349077336565.85999</v>
      </c>
      <c r="G13">
        <f>1573.5*216508.5</f>
        <v>340676124.75</v>
      </c>
    </row>
    <row r="21" spans="1:10">
      <c r="A21" t="s">
        <v>13</v>
      </c>
      <c r="C21" t="s">
        <v>14</v>
      </c>
      <c r="E21" t="s">
        <v>15</v>
      </c>
    </row>
    <row r="22" spans="1:10">
      <c r="A22" t="s">
        <v>16</v>
      </c>
      <c r="C22">
        <v>1573500</v>
      </c>
      <c r="D22">
        <v>3</v>
      </c>
      <c r="E22">
        <v>3466500</v>
      </c>
      <c r="F22">
        <v>3</v>
      </c>
      <c r="G22" s="5">
        <v>1642500</v>
      </c>
      <c r="H22">
        <v>3</v>
      </c>
      <c r="I22">
        <v>3466500</v>
      </c>
      <c r="J22">
        <v>3</v>
      </c>
    </row>
    <row r="23" spans="1:10">
      <c r="A23" t="s">
        <v>17</v>
      </c>
      <c r="C23">
        <v>1573500</v>
      </c>
      <c r="D23">
        <v>3</v>
      </c>
      <c r="E23">
        <v>3466500</v>
      </c>
      <c r="F23">
        <v>3</v>
      </c>
    </row>
    <row r="24" spans="1:10">
      <c r="A24" t="s">
        <v>18</v>
      </c>
      <c r="C24">
        <v>1573500</v>
      </c>
      <c r="D24">
        <v>3</v>
      </c>
      <c r="E24">
        <v>3466500</v>
      </c>
      <c r="F24">
        <v>3</v>
      </c>
      <c r="G24" s="5">
        <v>1642500</v>
      </c>
      <c r="H24">
        <v>3</v>
      </c>
      <c r="I24">
        <v>3466500</v>
      </c>
      <c r="J24">
        <v>3</v>
      </c>
    </row>
    <row r="25" spans="1:10">
      <c r="A25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謹譯 鄭</dc:creator>
  <cp:lastModifiedBy>謹譯 鄭</cp:lastModifiedBy>
  <dcterms:created xsi:type="dcterms:W3CDTF">2020-06-26T10:41:21Z</dcterms:created>
  <dcterms:modified xsi:type="dcterms:W3CDTF">2020-06-28T11:55:00Z</dcterms:modified>
</cp:coreProperties>
</file>