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m\Desktop\"/>
    </mc:Choice>
  </mc:AlternateContent>
  <bookViews>
    <workbookView xWindow="0" yWindow="0" windowWidth="15360" windowHeight="9300" tabRatio="75"/>
  </bookViews>
  <sheets>
    <sheet name="Sheet1" sheetId="1" r:id="rId1"/>
    <sheet name="Sheet2" sheetId="2" r:id="rId2"/>
    <sheet name="Sheet3" sheetId="3" r:id="rId3"/>
  </sheets>
  <calcPr calcId="152511" iterateDelta="1E-4"/>
</workbook>
</file>

<file path=xl/calcChain.xml><?xml version="1.0" encoding="utf-8"?>
<calcChain xmlns="http://schemas.openxmlformats.org/spreadsheetml/2006/main">
  <c r="B65" i="1" l="1"/>
  <c r="G45" i="1"/>
  <c r="C64" i="1"/>
  <c r="B67" i="1"/>
  <c r="C66" i="1" s="1"/>
  <c r="G59" i="1"/>
  <c r="B64" i="1"/>
  <c r="G46" i="1"/>
  <c r="G58" i="1"/>
  <c r="G60" i="1" s="1"/>
  <c r="G50" i="1"/>
  <c r="G44" i="1"/>
  <c r="G29" i="1"/>
  <c r="G38" i="1"/>
  <c r="G39" i="1"/>
  <c r="G40" i="1"/>
  <c r="G41" i="1"/>
  <c r="G42" i="1"/>
  <c r="G43" i="1"/>
  <c r="G49" i="1"/>
  <c r="G53" i="1" s="1"/>
  <c r="G51" i="1"/>
  <c r="G20" i="1"/>
  <c r="G27" i="1"/>
  <c r="G26" i="1"/>
  <c r="G19" i="1"/>
  <c r="G33" i="1"/>
  <c r="G21" i="1"/>
  <c r="G18" i="1"/>
  <c r="G47" i="1" l="1"/>
  <c r="G28" i="1"/>
  <c r="G25" i="1"/>
  <c r="G24" i="1"/>
  <c r="G23" i="1"/>
  <c r="G16" i="1"/>
  <c r="G15" i="1"/>
  <c r="G13" i="1"/>
  <c r="G12" i="1"/>
  <c r="G17" i="1"/>
  <c r="G30" i="1" l="1"/>
  <c r="G62" i="1"/>
</calcChain>
</file>

<file path=xl/comments1.xml><?xml version="1.0" encoding="utf-8"?>
<comments xmlns="http://schemas.openxmlformats.org/spreadsheetml/2006/main">
  <authors>
    <author>Jian Ma</author>
  </authors>
  <commentList>
    <comment ref="A31" authorId="0" shapeId="0">
      <text>
        <r>
          <rPr>
            <b/>
            <sz val="9"/>
            <color indexed="81"/>
            <rFont val="Tahoma"/>
            <family val="2"/>
          </rPr>
          <t>Jian 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<sst xmlns="http://schemas.openxmlformats.org/spreadsheetml/2006/main" count="179" uniqueCount="107">
  <si>
    <t>Part role</t>
  </si>
  <si>
    <t>Part function</t>
  </si>
  <si>
    <t>Vendor</t>
  </si>
  <si>
    <t>Unit Cost</t>
  </si>
  <si>
    <t>Number needed per unit</t>
  </si>
  <si>
    <t>Total Cost</t>
  </si>
  <si>
    <t>Distributor</t>
  </si>
  <si>
    <t>Microcontroller</t>
  </si>
  <si>
    <t>http://www.xheli.com/07e-flyfun-10a.html</t>
  </si>
  <si>
    <t>On-board PC</t>
  </si>
  <si>
    <t>Rasberry PI  model A</t>
  </si>
  <si>
    <t>amazon</t>
  </si>
  <si>
    <t>Mortors</t>
  </si>
  <si>
    <t>BLDC motors x 4</t>
  </si>
  <si>
    <t>SunnySky</t>
  </si>
  <si>
    <t>A2212-800</t>
  </si>
  <si>
    <t>http://www.ebay.com/itm/like/310750388244?lpid=82</t>
  </si>
  <si>
    <t>Battery</t>
  </si>
  <si>
    <t>Power source</t>
  </si>
  <si>
    <t>Turnigy</t>
  </si>
  <si>
    <t>Turnigy 5000mAh 3S 25C Lipo Pack</t>
  </si>
  <si>
    <t>http://www.hobbyking.com/hobbyking/store/__9183__Turnigy_5000mAh_3S_25C_Lipo_Pack.html</t>
  </si>
  <si>
    <t>http://www.banggood.com/Wholesale-SunnySky-Angel-A2212-KV800-Brushless-Motor-G638-For-RC-Airplane-Quadcopter-p-59930.html?currency=USD&amp;utm_source=google&amp;utm_medium=shopping&amp;utm_content=miko_ruby&amp;utm_campaign=Toys-And-Hobbies&amp;gclid=CK-mkbjc4rkCFak1QgodOQEAdg</t>
  </si>
  <si>
    <t>10x4.7 APC E</t>
  </si>
  <si>
    <t>Camera</t>
  </si>
  <si>
    <t>Ultrasonic Ranger Finder</t>
  </si>
  <si>
    <t>http://www.hobbyking.com/hobbyking/store/__15164__Turnigy_MAX80W_7A_Lithium_Polymer_Battery_Charger_USA_Warehouse_.html</t>
  </si>
  <si>
    <t>shipping for propeller, battery and charger</t>
  </si>
  <si>
    <t>Wifi adapter</t>
  </si>
  <si>
    <t>Food and drinks</t>
  </si>
  <si>
    <t xml:space="preserve">Aluminium rod *2 </t>
  </si>
  <si>
    <t>O</t>
  </si>
  <si>
    <t>R</t>
  </si>
  <si>
    <t>J</t>
  </si>
  <si>
    <t>Speaker</t>
  </si>
  <si>
    <t>http://www.ebay.com/itm/Wifi-For-Raspberry-Pi-802-11n-USB-150M-Wireless-RT8188CU-FREE-SHIPPING-/231051221195</t>
  </si>
  <si>
    <t>Paid by</t>
  </si>
  <si>
    <t>Capacitors</t>
  </si>
  <si>
    <t>Propeller updates</t>
  </si>
  <si>
    <t xml:space="preserve">APC propeller </t>
  </si>
  <si>
    <t>Honeywell</t>
  </si>
  <si>
    <t>29133PAR-ND</t>
  </si>
  <si>
    <t>Parallax Inc.</t>
  </si>
  <si>
    <t>Magnetic Sensor(HMC5883L breakout board)</t>
  </si>
  <si>
    <t>GY521(MPU6560 breakout board)</t>
  </si>
  <si>
    <t>Digikey@29133PAR-ND</t>
  </si>
  <si>
    <t>Vendor Part# | Part name</t>
  </si>
  <si>
    <t>GY80(Accelerometer, Gyroscope, Compass breakout board)</t>
  </si>
  <si>
    <t>Prototype parts list (Quadcopter prototype)</t>
  </si>
  <si>
    <t>Connect the main frame</t>
  </si>
  <si>
    <t>Quadcopter acceseries</t>
  </si>
  <si>
    <t>wirelesscomm and video processing</t>
  </si>
  <si>
    <t>Flight controller, sensor controller</t>
  </si>
  <si>
    <t>Multimedia functions</t>
  </si>
  <si>
    <t>Hardware store</t>
  </si>
  <si>
    <t>Damaged parts (replaced with other parts)</t>
  </si>
  <si>
    <t>Misc Machine scews /nuts/washers</t>
  </si>
  <si>
    <t>Header Pins</t>
  </si>
  <si>
    <t>Long screws  &amp; washers</t>
  </si>
  <si>
    <t xml:space="preserve">Main borad </t>
  </si>
  <si>
    <t>Black market</t>
  </si>
  <si>
    <t>Misc. Connectors</t>
  </si>
  <si>
    <t>N/A</t>
  </si>
  <si>
    <t>Accounting only</t>
  </si>
  <si>
    <t>Quadcopter acceseries (unused)</t>
  </si>
  <si>
    <t>RT8188C0</t>
  </si>
  <si>
    <t>Microchip</t>
  </si>
  <si>
    <t>PIC18F25K22</t>
  </si>
  <si>
    <t>University of Washington</t>
  </si>
  <si>
    <t>Aluminium net</t>
  </si>
  <si>
    <t>Edge protection</t>
  </si>
  <si>
    <t>Propeller CW, CCW(pair)</t>
  </si>
  <si>
    <t>GY521</t>
  </si>
  <si>
    <t>Invensense</t>
  </si>
  <si>
    <t>Total</t>
  </si>
  <si>
    <t>T7A80W</t>
  </si>
  <si>
    <t>LEDs</t>
  </si>
  <si>
    <t>System status indicator</t>
  </si>
  <si>
    <t>Various</t>
  </si>
  <si>
    <t>4.7K Resistors</t>
  </si>
  <si>
    <t>Slowfly</t>
  </si>
  <si>
    <t xml:space="preserve"> MAX80W D22 Lithium Polymer Battery Charger</t>
  </si>
  <si>
    <t>Battery Charger</t>
  </si>
  <si>
    <t>Electric Speed Controller</t>
  </si>
  <si>
    <t>motor controller</t>
  </si>
  <si>
    <t>Hobby Wing</t>
  </si>
  <si>
    <t>10A</t>
  </si>
  <si>
    <t>PIC KIT 3</t>
  </si>
  <si>
    <t>10 AWG wire</t>
  </si>
  <si>
    <t>4mm Connectors</t>
  </si>
  <si>
    <t>Hobby King</t>
  </si>
  <si>
    <t>sensor pack</t>
  </si>
  <si>
    <t>GY-80</t>
  </si>
  <si>
    <t>Perf Board</t>
  </si>
  <si>
    <t>7cm x 9cm</t>
  </si>
  <si>
    <t>SHUNDA</t>
  </si>
  <si>
    <t>PCB</t>
  </si>
  <si>
    <t>EC3 connectors</t>
  </si>
  <si>
    <t>Frame updates</t>
  </si>
  <si>
    <t>Power connectors</t>
  </si>
  <si>
    <t>Programmer</t>
  </si>
  <si>
    <t>Pickit-3</t>
  </si>
  <si>
    <t>Overall</t>
  </si>
  <si>
    <t>Free</t>
  </si>
  <si>
    <t>Mexican Food</t>
  </si>
  <si>
    <t>Motor</t>
  </si>
  <si>
    <t>BLDC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</si>
</sst>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3" formatCode="_(* #,##0.00_);_(* \(#,##0.00\);_(* &quot;-&quot;??_);_(@_)"/>
    <numFmt numFmtId="164" formatCode="\$#,##0.00"/>
    <numFmt numFmtId="165" formatCode="[$$-409]#,##0.00;[Red]\-[$$-409]#,##0.00"/>
    <numFmt numFmtId="166" formatCode="\$#,##0.00;[Red]\$#,##0.00"/>
  </numFmts>
  <fonts count="12" x14ac:knownFonts="1">
    <font>
      <sz val="11"/>
      <color rgb="FF000000"/>
      <name val="Calibri"/>
      <family val="2"/>
      <charset val="1"/>
    </font>
    <font>
      <sz val="10"/>
      <name val="Arial"/>
    </font>
    <font>
      <b/>
      <u/>
      <sz val="12"/>
      <color rgb="FF000000"/>
      <name val="Times New Roman"/>
      <family val="1"/>
      <charset val="1"/>
    </font>
    <font>
      <u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0" fontId="4" fillId="0" borderId="0"/>
  </cellStyleXfs>
  <cellXfs count="21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164" fontId="0" fillId="0" borderId="0" xfId="0" applyNumberFormat="1"/>
    <xf numFmtId="0" fontId="0" fillId="0" borderId="0" xfId="0"/>
    <xf numFmtId="164" fontId="0" fillId="0" borderId="0" xfId="0" applyNumberFormat="1" applyFont="1"/>
    <xf numFmtId="165" fontId="0" fillId="0" borderId="0" xfId="0" applyNumberFormat="1"/>
    <xf numFmtId="0" fontId="0" fillId="0" borderId="0" xfId="0" applyFont="1"/>
    <xf numFmtId="0" fontId="4" fillId="0" borderId="0" xfId="2" applyFont="1" applyBorder="1" applyAlignment="1" applyProtection="1"/>
    <xf numFmtId="165" fontId="4" fillId="0" borderId="0" xfId="2" applyNumberFormat="1" applyFont="1" applyBorder="1" applyAlignment="1" applyProtection="1"/>
    <xf numFmtId="166" fontId="0" fillId="0" borderId="0" xfId="0" applyNumberFormat="1" applyFont="1"/>
    <xf numFmtId="43" fontId="1" fillId="0" borderId="0" xfId="1"/>
    <xf numFmtId="16" fontId="0" fillId="0" borderId="0" xfId="0" applyNumberFormat="1"/>
    <xf numFmtId="43" fontId="1" fillId="0" borderId="0" xfId="1" applyBorder="1" applyAlignment="1" applyProtection="1"/>
    <xf numFmtId="0" fontId="5" fillId="0" borderId="0" xfId="0" applyFont="1"/>
    <xf numFmtId="0" fontId="8" fillId="0" borderId="0" xfId="0" applyFont="1"/>
    <xf numFmtId="0" fontId="9" fillId="0" borderId="1" xfId="0" applyFont="1" applyBorder="1" applyAlignment="1">
      <alignment horizontal="justify" vertical="center" wrapText="1"/>
    </xf>
    <xf numFmtId="8" fontId="9" fillId="0" borderId="1" xfId="0" applyNumberFormat="1" applyFont="1" applyBorder="1" applyAlignment="1">
      <alignment horizontal="justify" vertical="center" wrapText="1"/>
    </xf>
    <xf numFmtId="0" fontId="10" fillId="0" borderId="0" xfId="0" applyFont="1" applyAlignment="1">
      <alignment vertical="center"/>
    </xf>
    <xf numFmtId="0" fontId="11" fillId="0" borderId="0" xfId="0" applyFont="1"/>
  </cellXfs>
  <cellStyles count="4">
    <cellStyle name="Comma" xfId="1" builtinId="3"/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banggood.com/Wholesale-SunnySky-Angel-A2212-KV800-Brushless-Motor-G638-For-RC-Airplane-Quadcopter-p-59930.html?currency=USD&amp;utm_source=google&amp;utm_medium=shopping&amp;utm_content=miko_ruby&amp;utm_campaign=Toys-And-Hobbies&amp;gclid=CK-mkbjc4rkCFak1QgodOQEA" TargetMode="External"/><Relationship Id="rId7" Type="http://schemas.openxmlformats.org/officeDocument/2006/relationships/hyperlink" Target="http://www.xheli.com/07e-flyfun-10a.html" TargetMode="External"/><Relationship Id="rId2" Type="http://schemas.openxmlformats.org/officeDocument/2006/relationships/hyperlink" Target="http://www.hobbyking.com/hobbyking/store/__9183__Turnigy_5000mAh_3S_25C_Lipo_Pack.html" TargetMode="External"/><Relationship Id="rId1" Type="http://schemas.openxmlformats.org/officeDocument/2006/relationships/hyperlink" Target="http://www.ebay.com/itm/like/310750388244?lpid=82" TargetMode="External"/><Relationship Id="rId6" Type="http://schemas.openxmlformats.org/officeDocument/2006/relationships/hyperlink" Target="mailto:Digikey@29133PAR-ND" TargetMode="External"/><Relationship Id="rId5" Type="http://schemas.openxmlformats.org/officeDocument/2006/relationships/hyperlink" Target="http://www.ebay.com/itm/Wifi-For-Raspberry-Pi-802-11n-USB-150M-Wireless-RT8188CU-FREE-SHIPPING-/23105122119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www.hobbyking.com/hobbyking/store/__15164__Turnigy_MAX80W_7A_Lithium_Polymer_Battery_Charger_USA_Warehouse_.html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544"/>
  <sheetViews>
    <sheetView tabSelected="1" topLeftCell="A22" zoomScale="85" zoomScaleNormal="85" workbookViewId="0">
      <selection activeCell="A8" sqref="A8:G31"/>
    </sheetView>
  </sheetViews>
  <sheetFormatPr defaultRowHeight="15" x14ac:dyDescent="0.25"/>
  <cols>
    <col min="1" max="1" width="54.5703125" bestFit="1" customWidth="1"/>
    <col min="2" max="2" width="31.42578125" style="5" bestFit="1" customWidth="1"/>
    <col min="3" max="3" width="31.42578125" bestFit="1" customWidth="1"/>
    <col min="4" max="4" width="23.42578125"/>
    <col min="5" max="5" width="31.5703125"/>
    <col min="7" max="7" width="9.7109375" bestFit="1" customWidth="1"/>
    <col min="8" max="8" width="7.42578125" bestFit="1" customWidth="1"/>
    <col min="9" max="9" width="17.85546875" customWidth="1"/>
    <col min="10" max="10" width="12.28515625"/>
    <col min="11" max="11" width="10.140625"/>
    <col min="12" max="1026" width="8.5703125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x14ac:dyDescent="0.25"/>
    <row r="5" spans="1:11" ht="15" customHeight="1" x14ac:dyDescent="0.25"/>
    <row r="6" spans="1:11" ht="15" customHeight="1" x14ac:dyDescent="0.25">
      <c r="G6" s="1"/>
      <c r="I6" s="1"/>
    </row>
    <row r="7" spans="1:11" ht="15" customHeight="1" x14ac:dyDescent="0.25">
      <c r="G7" s="1"/>
      <c r="I7" s="1"/>
    </row>
    <row r="8" spans="1:11" ht="15.75" customHeight="1" x14ac:dyDescent="0.25">
      <c r="A8" s="2" t="s">
        <v>48</v>
      </c>
      <c r="G8" s="1"/>
      <c r="I8" s="1"/>
    </row>
    <row r="9" spans="1:11" ht="15" customHeight="1" x14ac:dyDescent="0.25">
      <c r="A9" s="3"/>
      <c r="G9" s="1"/>
      <c r="I9" s="1"/>
    </row>
    <row r="10" spans="1:11" ht="15" customHeight="1" x14ac:dyDescent="0.25">
      <c r="A10" t="s">
        <v>0</v>
      </c>
      <c r="B10" t="s">
        <v>1</v>
      </c>
      <c r="C10" t="s">
        <v>2</v>
      </c>
      <c r="D10" t="s">
        <v>46</v>
      </c>
      <c r="E10" t="s">
        <v>3</v>
      </c>
      <c r="F10" t="s">
        <v>4</v>
      </c>
      <c r="G10" t="s">
        <v>5</v>
      </c>
      <c r="H10" t="s">
        <v>36</v>
      </c>
      <c r="I10" t="s">
        <v>6</v>
      </c>
      <c r="J10" t="s">
        <v>36</v>
      </c>
    </row>
    <row r="11" spans="1:11" ht="15" customHeight="1" x14ac:dyDescent="0.25"/>
    <row r="12" spans="1:11" ht="15" customHeight="1" x14ac:dyDescent="0.25">
      <c r="A12" t="s">
        <v>7</v>
      </c>
      <c r="B12" s="5" t="s">
        <v>52</v>
      </c>
      <c r="C12" t="s">
        <v>66</v>
      </c>
      <c r="D12" t="s">
        <v>67</v>
      </c>
      <c r="E12" s="6">
        <v>2.87</v>
      </c>
      <c r="F12" s="5">
        <v>2</v>
      </c>
      <c r="G12" s="4">
        <f>E12*F12</f>
        <v>5.74</v>
      </c>
      <c r="I12" s="7" t="s">
        <v>68</v>
      </c>
      <c r="J12" s="5" t="s">
        <v>103</v>
      </c>
    </row>
    <row r="13" spans="1:11" ht="15" customHeight="1" x14ac:dyDescent="0.25">
      <c r="A13" t="s">
        <v>9</v>
      </c>
      <c r="B13" t="s">
        <v>51</v>
      </c>
      <c r="D13" t="s">
        <v>10</v>
      </c>
      <c r="E13" s="6">
        <v>30</v>
      </c>
      <c r="F13" s="5">
        <v>1</v>
      </c>
      <c r="G13" s="4">
        <f>E13*F13</f>
        <v>30</v>
      </c>
      <c r="I13" s="7" t="s">
        <v>11</v>
      </c>
      <c r="J13" s="5" t="s">
        <v>33</v>
      </c>
    </row>
    <row r="14" spans="1:11" ht="15" customHeight="1" x14ac:dyDescent="0.25">
      <c r="A14" t="s">
        <v>12</v>
      </c>
      <c r="B14" t="s">
        <v>13</v>
      </c>
      <c r="C14" t="s">
        <v>14</v>
      </c>
      <c r="D14" t="s">
        <v>15</v>
      </c>
      <c r="E14" s="6">
        <v>14.56</v>
      </c>
      <c r="F14" s="5">
        <v>4</v>
      </c>
      <c r="G14" s="4">
        <v>58.25</v>
      </c>
      <c r="I14" s="10" t="s">
        <v>16</v>
      </c>
      <c r="J14" s="5" t="s">
        <v>31</v>
      </c>
    </row>
    <row r="15" spans="1:11" ht="15" customHeight="1" x14ac:dyDescent="0.25">
      <c r="A15" t="s">
        <v>17</v>
      </c>
      <c r="B15" t="s">
        <v>18</v>
      </c>
      <c r="C15" s="8" t="s">
        <v>19</v>
      </c>
      <c r="D15" s="8" t="s">
        <v>20</v>
      </c>
      <c r="E15" s="6">
        <v>28.8</v>
      </c>
      <c r="F15" s="5">
        <v>1</v>
      </c>
      <c r="G15" s="4">
        <f>E15*F15</f>
        <v>28.8</v>
      </c>
      <c r="I15" s="14" t="s">
        <v>21</v>
      </c>
      <c r="J15" s="5" t="s">
        <v>31</v>
      </c>
      <c r="K15" s="9" t="s">
        <v>22</v>
      </c>
    </row>
    <row r="16" spans="1:11" ht="15" customHeight="1" x14ac:dyDescent="0.25">
      <c r="A16" t="s">
        <v>24</v>
      </c>
      <c r="B16" t="s">
        <v>53</v>
      </c>
      <c r="E16" s="6">
        <v>34.49</v>
      </c>
      <c r="F16" s="5">
        <v>1</v>
      </c>
      <c r="G16" s="4">
        <f>E16*F16</f>
        <v>34.49</v>
      </c>
      <c r="I16" s="7"/>
      <c r="J16" s="5" t="s">
        <v>32</v>
      </c>
    </row>
    <row r="17" spans="1:10" ht="15" customHeight="1" x14ac:dyDescent="0.25">
      <c r="A17" t="s">
        <v>56</v>
      </c>
      <c r="B17" t="s">
        <v>49</v>
      </c>
      <c r="C17" t="s">
        <v>54</v>
      </c>
      <c r="D17" t="s">
        <v>62</v>
      </c>
      <c r="E17" s="4">
        <v>7.0000000000000007E-2</v>
      </c>
      <c r="F17" s="5">
        <v>20</v>
      </c>
      <c r="G17" s="4">
        <f>E17*F17</f>
        <v>1.4000000000000001</v>
      </c>
      <c r="J17" s="5" t="s">
        <v>33</v>
      </c>
    </row>
    <row r="18" spans="1:10" ht="15" customHeight="1" x14ac:dyDescent="0.25">
      <c r="A18" t="s">
        <v>57</v>
      </c>
      <c r="B18" s="5" t="s">
        <v>61</v>
      </c>
      <c r="C18" t="s">
        <v>60</v>
      </c>
      <c r="D18" t="s">
        <v>62</v>
      </c>
      <c r="E18" s="4">
        <v>0.01</v>
      </c>
      <c r="F18">
        <v>20</v>
      </c>
      <c r="G18" s="4">
        <f>E18*F18</f>
        <v>0.2</v>
      </c>
      <c r="J18" s="5" t="s">
        <v>33</v>
      </c>
    </row>
    <row r="19" spans="1:10" ht="15" customHeight="1" x14ac:dyDescent="0.25">
      <c r="A19" t="s">
        <v>58</v>
      </c>
      <c r="B19" s="5" t="s">
        <v>59</v>
      </c>
      <c r="C19" t="s">
        <v>54</v>
      </c>
      <c r="D19" t="s">
        <v>62</v>
      </c>
      <c r="E19" s="4">
        <v>0.05</v>
      </c>
      <c r="F19" s="5">
        <v>4</v>
      </c>
      <c r="G19" s="4">
        <f>E19*F19</f>
        <v>0.2</v>
      </c>
      <c r="J19" s="5" t="s">
        <v>33</v>
      </c>
    </row>
    <row r="20" spans="1:10" ht="15" customHeight="1" x14ac:dyDescent="0.25">
      <c r="A20" t="s">
        <v>83</v>
      </c>
      <c r="B20" s="5" t="s">
        <v>84</v>
      </c>
      <c r="C20" t="s">
        <v>85</v>
      </c>
      <c r="D20" t="s">
        <v>86</v>
      </c>
      <c r="E20" s="4">
        <v>11.99</v>
      </c>
      <c r="F20">
        <v>4</v>
      </c>
      <c r="G20" s="4">
        <f>E20*F20</f>
        <v>47.96</v>
      </c>
      <c r="I20" s="9" t="s">
        <v>8</v>
      </c>
      <c r="J20" s="5" t="s">
        <v>32</v>
      </c>
    </row>
    <row r="21" spans="1:10" ht="15" customHeight="1" x14ac:dyDescent="0.25">
      <c r="A21" t="s">
        <v>69</v>
      </c>
      <c r="B21" s="8" t="s">
        <v>70</v>
      </c>
      <c r="C21" t="s">
        <v>54</v>
      </c>
      <c r="D21" s="8" t="s">
        <v>62</v>
      </c>
      <c r="E21" s="4">
        <v>0.25</v>
      </c>
      <c r="F21" s="5">
        <v>4</v>
      </c>
      <c r="G21" s="4">
        <f>E21*F21</f>
        <v>1</v>
      </c>
      <c r="I21" s="7"/>
      <c r="J21" s="5" t="s">
        <v>33</v>
      </c>
    </row>
    <row r="22" spans="1:10" ht="15" customHeight="1" x14ac:dyDescent="0.25">
      <c r="A22" s="8" t="s">
        <v>28</v>
      </c>
      <c r="B22" s="8" t="s">
        <v>62</v>
      </c>
      <c r="C22" s="8" t="s">
        <v>65</v>
      </c>
      <c r="D22" s="8" t="s">
        <v>62</v>
      </c>
      <c r="E22" s="4"/>
      <c r="F22" s="5"/>
      <c r="G22" s="4">
        <v>10.95</v>
      </c>
      <c r="I22" s="12" t="s">
        <v>35</v>
      </c>
      <c r="J22" s="5" t="s">
        <v>31</v>
      </c>
    </row>
    <row r="23" spans="1:10" ht="15" customHeight="1" x14ac:dyDescent="0.25">
      <c r="A23" t="s">
        <v>71</v>
      </c>
      <c r="B23" s="8" t="s">
        <v>62</v>
      </c>
      <c r="C23" s="8"/>
      <c r="D23" s="8" t="s">
        <v>39</v>
      </c>
      <c r="E23" s="4">
        <v>11.04</v>
      </c>
      <c r="F23" s="5">
        <v>1</v>
      </c>
      <c r="G23" s="4">
        <f>E23*F23</f>
        <v>11.04</v>
      </c>
      <c r="I23" s="12" t="s">
        <v>45</v>
      </c>
      <c r="J23" s="5" t="s">
        <v>33</v>
      </c>
    </row>
    <row r="24" spans="1:10" ht="15" customHeight="1" x14ac:dyDescent="0.25">
      <c r="A24" t="s">
        <v>43</v>
      </c>
      <c r="B24" s="8" t="s">
        <v>40</v>
      </c>
      <c r="C24" s="8" t="s">
        <v>42</v>
      </c>
      <c r="D24" s="8" t="s">
        <v>41</v>
      </c>
      <c r="E24" s="4">
        <v>30</v>
      </c>
      <c r="F24" s="5">
        <v>1</v>
      </c>
      <c r="G24" s="4">
        <f>E24*F24</f>
        <v>30</v>
      </c>
      <c r="I24" s="7"/>
      <c r="J24" s="5" t="s">
        <v>31</v>
      </c>
    </row>
    <row r="25" spans="1:10" ht="15" customHeight="1" x14ac:dyDescent="0.25">
      <c r="A25" t="s">
        <v>44</v>
      </c>
      <c r="B25" s="8" t="s">
        <v>73</v>
      </c>
      <c r="C25" s="8" t="s">
        <v>73</v>
      </c>
      <c r="D25" t="s">
        <v>72</v>
      </c>
      <c r="E25" s="4">
        <v>10</v>
      </c>
      <c r="F25" s="5">
        <v>1</v>
      </c>
      <c r="G25" s="4">
        <f>E25*F25</f>
        <v>10</v>
      </c>
      <c r="J25" s="5" t="s">
        <v>31</v>
      </c>
    </row>
    <row r="26" spans="1:10" ht="15" customHeight="1" x14ac:dyDescent="0.25">
      <c r="A26" t="s">
        <v>76</v>
      </c>
      <c r="B26" s="5" t="s">
        <v>77</v>
      </c>
      <c r="C26" s="8" t="s">
        <v>62</v>
      </c>
      <c r="D26" s="8" t="s">
        <v>62</v>
      </c>
      <c r="E26" s="4">
        <v>0.5</v>
      </c>
      <c r="F26">
        <v>4</v>
      </c>
      <c r="G26" s="4">
        <f>E26*F26</f>
        <v>2</v>
      </c>
      <c r="J26" t="s">
        <v>103</v>
      </c>
    </row>
    <row r="27" spans="1:10" ht="15" customHeight="1" x14ac:dyDescent="0.25">
      <c r="A27" t="s">
        <v>79</v>
      </c>
      <c r="B27" s="5" t="s">
        <v>78</v>
      </c>
      <c r="C27" s="8" t="s">
        <v>62</v>
      </c>
      <c r="D27" s="8" t="s">
        <v>62</v>
      </c>
      <c r="E27" s="4">
        <v>0.1</v>
      </c>
      <c r="F27">
        <v>15</v>
      </c>
      <c r="G27" s="4">
        <f>E27*F27</f>
        <v>1.5</v>
      </c>
      <c r="J27" t="s">
        <v>103</v>
      </c>
    </row>
    <row r="28" spans="1:10" ht="15" customHeight="1" thickBot="1" x14ac:dyDescent="0.3">
      <c r="A28" t="s">
        <v>37</v>
      </c>
      <c r="B28" s="5" t="s">
        <v>78</v>
      </c>
      <c r="C28" s="8" t="s">
        <v>62</v>
      </c>
      <c r="D28" s="8" t="s">
        <v>62</v>
      </c>
      <c r="E28" s="4">
        <v>0.1</v>
      </c>
      <c r="F28" s="5">
        <v>15</v>
      </c>
      <c r="G28" s="4">
        <f t="shared" ref="G28:G29" si="0">E28*F28</f>
        <v>1.5</v>
      </c>
      <c r="J28" t="s">
        <v>103</v>
      </c>
    </row>
    <row r="29" spans="1:10" s="5" customFormat="1" ht="15" customHeight="1" thickBot="1" x14ac:dyDescent="0.3">
      <c r="A29" s="17" t="s">
        <v>93</v>
      </c>
      <c r="B29" s="5" t="s">
        <v>96</v>
      </c>
      <c r="C29" s="17" t="s">
        <v>95</v>
      </c>
      <c r="D29" s="18" t="s">
        <v>94</v>
      </c>
      <c r="E29" s="4">
        <v>6.98</v>
      </c>
      <c r="F29" s="5">
        <v>1</v>
      </c>
      <c r="G29" s="4">
        <f t="shared" si="0"/>
        <v>6.98</v>
      </c>
      <c r="J29" s="5" t="s">
        <v>33</v>
      </c>
    </row>
    <row r="30" spans="1:10" s="5" customFormat="1" ht="15" customHeight="1" x14ac:dyDescent="0.25">
      <c r="A30" s="5" t="s">
        <v>74</v>
      </c>
      <c r="E30" s="4"/>
      <c r="G30" s="4">
        <f>SUM(G12:G29)</f>
        <v>282.01</v>
      </c>
    </row>
    <row r="31" spans="1:10" ht="15" customHeight="1" x14ac:dyDescent="0.25">
      <c r="A31" s="5"/>
      <c r="E31" s="4"/>
      <c r="F31" s="5"/>
      <c r="G31" s="4"/>
    </row>
    <row r="32" spans="1:10" s="5" customFormat="1" ht="15" customHeight="1" x14ac:dyDescent="0.25">
      <c r="A32" s="15" t="s">
        <v>50</v>
      </c>
      <c r="E32" s="4"/>
      <c r="G32" s="4"/>
    </row>
    <row r="33" spans="1:10" ht="15" customHeight="1" x14ac:dyDescent="0.25">
      <c r="A33" s="5" t="s">
        <v>81</v>
      </c>
      <c r="B33" s="8" t="s">
        <v>82</v>
      </c>
      <c r="C33" t="s">
        <v>19</v>
      </c>
      <c r="D33" s="8" t="s">
        <v>75</v>
      </c>
      <c r="E33" s="4">
        <v>27.99</v>
      </c>
      <c r="F33" s="5">
        <v>1</v>
      </c>
      <c r="G33" s="4">
        <f>E33*F33</f>
        <v>27.99</v>
      </c>
      <c r="I33" s="10" t="s">
        <v>26</v>
      </c>
      <c r="J33" t="s">
        <v>31</v>
      </c>
    </row>
    <row r="34" spans="1:10" ht="15" customHeight="1" x14ac:dyDescent="0.25">
      <c r="E34" s="4"/>
      <c r="F34" s="5"/>
      <c r="G34" s="4"/>
    </row>
    <row r="35" spans="1:10" ht="15.75" customHeight="1" x14ac:dyDescent="0.25">
      <c r="A35" s="5"/>
      <c r="B35"/>
      <c r="D35" s="8"/>
      <c r="G35" s="4"/>
      <c r="J35" s="1"/>
    </row>
    <row r="36" spans="1:10" ht="15" customHeight="1" x14ac:dyDescent="0.25">
      <c r="A36" s="15" t="s">
        <v>64</v>
      </c>
      <c r="B36"/>
      <c r="D36" s="8"/>
      <c r="G36" s="4"/>
      <c r="J36" s="1"/>
    </row>
    <row r="37" spans="1:10" s="5" customFormat="1" ht="15" customHeight="1" x14ac:dyDescent="0.25">
      <c r="A37" s="16"/>
      <c r="D37" s="8"/>
      <c r="G37" s="4"/>
      <c r="I37" s="7"/>
      <c r="J37" s="4"/>
    </row>
    <row r="38" spans="1:10" ht="15" customHeight="1" x14ac:dyDescent="0.25">
      <c r="A38" s="8" t="s">
        <v>25</v>
      </c>
      <c r="D38" s="8"/>
      <c r="E38" s="4">
        <v>3.47</v>
      </c>
      <c r="F38" s="5">
        <v>1</v>
      </c>
      <c r="G38" s="4">
        <f t="shared" ref="G38:G45" si="1">E38*F38</f>
        <v>3.47</v>
      </c>
      <c r="H38" t="s">
        <v>33</v>
      </c>
      <c r="J38" t="s">
        <v>33</v>
      </c>
    </row>
    <row r="39" spans="1:10" ht="15" customHeight="1" x14ac:dyDescent="0.25">
      <c r="A39" s="8" t="s">
        <v>34</v>
      </c>
      <c r="E39" s="4">
        <v>1</v>
      </c>
      <c r="F39" s="5">
        <v>1</v>
      </c>
      <c r="G39" s="4">
        <f t="shared" si="1"/>
        <v>1</v>
      </c>
      <c r="H39" s="5"/>
      <c r="J39" s="8" t="s">
        <v>33</v>
      </c>
    </row>
    <row r="40" spans="1:10" s="5" customFormat="1" ht="15" customHeight="1" x14ac:dyDescent="0.25">
      <c r="A40" s="8" t="s">
        <v>80</v>
      </c>
      <c r="B40" t="s">
        <v>38</v>
      </c>
      <c r="C40" s="5" t="s">
        <v>62</v>
      </c>
      <c r="D40" s="5" t="s">
        <v>62</v>
      </c>
      <c r="E40" s="4">
        <v>1.22</v>
      </c>
      <c r="F40" s="5">
        <v>4</v>
      </c>
      <c r="G40" s="4">
        <f t="shared" si="1"/>
        <v>4.88</v>
      </c>
      <c r="H40"/>
      <c r="J40" s="6" t="s">
        <v>31</v>
      </c>
    </row>
    <row r="41" spans="1:10" s="5" customFormat="1" ht="15" customHeight="1" x14ac:dyDescent="0.25">
      <c r="A41" t="s">
        <v>30</v>
      </c>
      <c r="B41" s="5" t="s">
        <v>98</v>
      </c>
      <c r="D41" s="5" t="s">
        <v>62</v>
      </c>
      <c r="E41" s="4">
        <v>12</v>
      </c>
      <c r="F41">
        <v>2</v>
      </c>
      <c r="G41" s="4">
        <f t="shared" si="1"/>
        <v>24</v>
      </c>
      <c r="H41"/>
      <c r="J41" s="6" t="s">
        <v>31</v>
      </c>
    </row>
    <row r="42" spans="1:10" ht="15" customHeight="1" x14ac:dyDescent="0.25">
      <c r="A42" s="5" t="s">
        <v>89</v>
      </c>
      <c r="B42" t="s">
        <v>99</v>
      </c>
      <c r="D42" s="8"/>
      <c r="E42" s="4">
        <v>4.22</v>
      </c>
      <c r="F42" s="5">
        <v>1</v>
      </c>
      <c r="G42" s="4">
        <f t="shared" si="1"/>
        <v>4.22</v>
      </c>
      <c r="H42" s="5" t="s">
        <v>32</v>
      </c>
      <c r="I42" s="7"/>
      <c r="J42" s="1" t="s">
        <v>32</v>
      </c>
    </row>
    <row r="43" spans="1:10" ht="15" customHeight="1" x14ac:dyDescent="0.25">
      <c r="A43" s="5" t="s">
        <v>88</v>
      </c>
      <c r="E43" s="4">
        <v>2.89</v>
      </c>
      <c r="F43" s="5">
        <v>1</v>
      </c>
      <c r="G43" s="4">
        <f t="shared" si="1"/>
        <v>2.89</v>
      </c>
      <c r="H43" s="5" t="s">
        <v>32</v>
      </c>
      <c r="J43" s="4" t="s">
        <v>32</v>
      </c>
    </row>
    <row r="44" spans="1:10" ht="15" customHeight="1" x14ac:dyDescent="0.25">
      <c r="A44" t="s">
        <v>97</v>
      </c>
      <c r="B44" s="5" t="s">
        <v>97</v>
      </c>
      <c r="C44" t="s">
        <v>90</v>
      </c>
      <c r="D44" t="s">
        <v>62</v>
      </c>
      <c r="E44" s="4">
        <v>4.88</v>
      </c>
      <c r="F44">
        <v>1</v>
      </c>
      <c r="G44" s="4">
        <f t="shared" si="1"/>
        <v>4.88</v>
      </c>
      <c r="J44" s="4" t="s">
        <v>33</v>
      </c>
    </row>
    <row r="45" spans="1:10" s="5" customFormat="1" ht="15" customHeight="1" x14ac:dyDescent="0.25">
      <c r="A45" s="5" t="s">
        <v>105</v>
      </c>
      <c r="B45" s="5" t="s">
        <v>106</v>
      </c>
      <c r="C45" s="5" t="s">
        <v>14</v>
      </c>
      <c r="D45" s="5" t="s">
        <v>15</v>
      </c>
      <c r="E45" s="4">
        <v>14.56</v>
      </c>
      <c r="F45" s="5">
        <v>1</v>
      </c>
      <c r="G45" s="4">
        <f t="shared" si="1"/>
        <v>14.56</v>
      </c>
      <c r="J45" s="4"/>
    </row>
    <row r="46" spans="1:10" ht="15" customHeight="1" x14ac:dyDescent="0.25">
      <c r="A46" t="s">
        <v>23</v>
      </c>
      <c r="B46" s="8" t="s">
        <v>23</v>
      </c>
      <c r="E46" s="6">
        <v>1</v>
      </c>
      <c r="F46" s="5">
        <v>5</v>
      </c>
      <c r="G46" s="4">
        <f>E46*F46</f>
        <v>5</v>
      </c>
      <c r="H46" s="7"/>
      <c r="I46" s="5"/>
      <c r="J46" s="4" t="s">
        <v>31</v>
      </c>
    </row>
    <row r="47" spans="1:10" s="5" customFormat="1" ht="15" customHeight="1" x14ac:dyDescent="0.25">
      <c r="A47" s="5" t="s">
        <v>74</v>
      </c>
      <c r="G47" s="4">
        <f>SUM(G38:G46)</f>
        <v>64.900000000000006</v>
      </c>
    </row>
    <row r="48" spans="1:10" ht="15" customHeight="1" x14ac:dyDescent="0.25">
      <c r="G48" s="4"/>
      <c r="I48" s="7"/>
    </row>
    <row r="49" spans="1:10" ht="15" customHeight="1" x14ac:dyDescent="0.25">
      <c r="A49" s="15" t="s">
        <v>55</v>
      </c>
      <c r="B49" s="5" t="s">
        <v>91</v>
      </c>
      <c r="C49" s="5" t="s">
        <v>62</v>
      </c>
      <c r="D49" s="5" t="s">
        <v>92</v>
      </c>
      <c r="E49" s="4">
        <v>36.299999999999997</v>
      </c>
      <c r="F49" s="5">
        <v>1</v>
      </c>
      <c r="G49" s="4">
        <f>E49*F49</f>
        <v>36.299999999999997</v>
      </c>
      <c r="J49" s="4" t="s">
        <v>33</v>
      </c>
    </row>
    <row r="50" spans="1:10" ht="15" customHeight="1" x14ac:dyDescent="0.25">
      <c r="A50" t="s">
        <v>47</v>
      </c>
      <c r="B50" t="s">
        <v>100</v>
      </c>
      <c r="C50" t="s">
        <v>66</v>
      </c>
      <c r="D50" s="8" t="s">
        <v>101</v>
      </c>
      <c r="E50" s="4">
        <v>44.95</v>
      </c>
      <c r="F50">
        <v>1</v>
      </c>
      <c r="G50" s="4">
        <f>E50*F50</f>
        <v>44.95</v>
      </c>
      <c r="J50" s="4" t="s">
        <v>33</v>
      </c>
    </row>
    <row r="51" spans="1:10" ht="15" customHeight="1" x14ac:dyDescent="0.25">
      <c r="A51" t="s">
        <v>87</v>
      </c>
      <c r="B51" s="5" t="s">
        <v>84</v>
      </c>
      <c r="C51" s="5" t="s">
        <v>85</v>
      </c>
      <c r="D51" s="5" t="s">
        <v>86</v>
      </c>
      <c r="E51" s="4">
        <v>11.99</v>
      </c>
      <c r="F51" s="5">
        <v>1</v>
      </c>
      <c r="G51" s="4">
        <f>E51*F51</f>
        <v>11.99</v>
      </c>
      <c r="J51" s="4" t="s">
        <v>32</v>
      </c>
    </row>
    <row r="52" spans="1:10" s="5" customFormat="1" ht="15" customHeight="1" x14ac:dyDescent="0.25">
      <c r="A52" s="5" t="s">
        <v>83</v>
      </c>
      <c r="E52" s="4"/>
      <c r="G52" s="4"/>
    </row>
    <row r="53" spans="1:10" s="5" customFormat="1" ht="15" customHeight="1" x14ac:dyDescent="0.25">
      <c r="E53" s="4"/>
      <c r="G53" s="4">
        <f>SUM(G49:G51)</f>
        <v>93.24</v>
      </c>
    </row>
    <row r="54" spans="1:10" ht="15" customHeight="1" x14ac:dyDescent="0.25">
      <c r="A54" s="5" t="s">
        <v>74</v>
      </c>
    </row>
    <row r="55" spans="1:10" ht="15" customHeight="1" x14ac:dyDescent="0.25"/>
    <row r="56" spans="1:10" ht="15" customHeight="1" x14ac:dyDescent="0.25">
      <c r="A56" s="15" t="s">
        <v>63</v>
      </c>
    </row>
    <row r="57" spans="1:10" ht="15" customHeight="1" x14ac:dyDescent="0.25">
      <c r="A57" t="s">
        <v>27</v>
      </c>
      <c r="E57" s="4">
        <v>21</v>
      </c>
      <c r="F57" s="5">
        <v>1</v>
      </c>
      <c r="G57" s="4">
        <v>21</v>
      </c>
      <c r="H57" s="5" t="s">
        <v>31</v>
      </c>
      <c r="J57" t="s">
        <v>31</v>
      </c>
    </row>
    <row r="58" spans="1:10" ht="15" customHeight="1" x14ac:dyDescent="0.25">
      <c r="A58" s="5" t="s">
        <v>29</v>
      </c>
      <c r="E58" s="4">
        <v>30</v>
      </c>
      <c r="F58">
        <v>1</v>
      </c>
      <c r="G58" s="4">
        <f>E58*F58</f>
        <v>30</v>
      </c>
      <c r="H58" s="5" t="s">
        <v>31</v>
      </c>
      <c r="J58" t="s">
        <v>31</v>
      </c>
    </row>
    <row r="59" spans="1:10" ht="15" customHeight="1" x14ac:dyDescent="0.25">
      <c r="A59" t="s">
        <v>104</v>
      </c>
      <c r="E59" s="4">
        <v>4</v>
      </c>
      <c r="F59">
        <v>3</v>
      </c>
      <c r="G59">
        <f>E59*F59</f>
        <v>12</v>
      </c>
      <c r="J59" t="s">
        <v>32</v>
      </c>
    </row>
    <row r="60" spans="1:10" ht="15" customHeight="1" x14ac:dyDescent="0.25">
      <c r="A60" t="s">
        <v>74</v>
      </c>
      <c r="B60" s="13"/>
      <c r="G60" s="4">
        <f>SUM(G57:G58)</f>
        <v>51</v>
      </c>
    </row>
    <row r="61" spans="1:10" ht="15" customHeight="1" x14ac:dyDescent="0.25"/>
    <row r="62" spans="1:10" ht="15" customHeight="1" x14ac:dyDescent="0.25">
      <c r="A62" t="s">
        <v>102</v>
      </c>
      <c r="G62" s="4">
        <f>G60+G53+G47+G33+G30</f>
        <v>519.14</v>
      </c>
    </row>
    <row r="63" spans="1:10" ht="15" customHeight="1" x14ac:dyDescent="0.25">
      <c r="B63" s="2"/>
      <c r="C63" s="5"/>
      <c r="D63" s="5"/>
      <c r="E63" s="5"/>
      <c r="F63" s="5"/>
      <c r="H63" s="5"/>
      <c r="I63" s="4"/>
      <c r="J63" s="5"/>
    </row>
    <row r="64" spans="1:10" ht="15" customHeight="1" x14ac:dyDescent="0.25">
      <c r="A64" s="20" t="s">
        <v>33</v>
      </c>
      <c r="B64" s="5">
        <f>30+1.4+0.2+0.2+1+11.04+6.98+3.47+1+4.88+36.3+44.95</f>
        <v>141.42000000000002</v>
      </c>
      <c r="C64" s="5">
        <f>B67-B64</f>
        <v>32.046666666666653</v>
      </c>
      <c r="D64" s="5"/>
      <c r="E64" s="5"/>
      <c r="F64" s="5"/>
      <c r="G64" s="4"/>
      <c r="H64" s="5"/>
      <c r="I64" s="4"/>
      <c r="J64" s="5"/>
    </row>
    <row r="65" spans="1:10" ht="15" customHeight="1" x14ac:dyDescent="0.25">
      <c r="A65" s="19" t="s">
        <v>31</v>
      </c>
      <c r="B65" s="5">
        <f>58.25+28.8+10.95+30+10+27.99+4.88+24+5+21+30+14.56</f>
        <v>265.43</v>
      </c>
      <c r="C65" s="5"/>
      <c r="D65" s="5"/>
      <c r="E65" s="5"/>
      <c r="F65" s="5"/>
      <c r="G65" s="5"/>
      <c r="H65" s="5"/>
      <c r="I65" s="5"/>
      <c r="J65" s="5"/>
    </row>
    <row r="66" spans="1:10" ht="15" customHeight="1" x14ac:dyDescent="0.25">
      <c r="A66" s="3" t="s">
        <v>32</v>
      </c>
      <c r="B66" s="5">
        <v>113.55</v>
      </c>
      <c r="C66" s="5">
        <f>B67-B66</f>
        <v>59.916666666666671</v>
      </c>
      <c r="D66" s="5"/>
      <c r="E66" s="5"/>
      <c r="F66" s="4"/>
      <c r="G66" s="5"/>
      <c r="H66" s="4"/>
      <c r="I66" s="5"/>
      <c r="J66" s="5"/>
    </row>
    <row r="67" spans="1:10" ht="15" customHeight="1" x14ac:dyDescent="0.25">
      <c r="A67" s="5"/>
      <c r="B67" s="5">
        <f>AVERAGE(B64:B66)</f>
        <v>173.46666666666667</v>
      </c>
      <c r="C67" s="5"/>
      <c r="D67" s="5"/>
      <c r="E67" s="5"/>
      <c r="F67" s="6"/>
      <c r="G67" s="5"/>
      <c r="H67" s="4"/>
      <c r="I67" s="7"/>
      <c r="J67" s="4"/>
    </row>
    <row r="68" spans="1:10" ht="15" customHeight="1" x14ac:dyDescent="0.25">
      <c r="A68" s="5"/>
      <c r="C68" s="8"/>
      <c r="D68" s="5"/>
      <c r="E68" s="5"/>
      <c r="F68" s="4"/>
      <c r="G68" s="5"/>
      <c r="H68" s="4"/>
      <c r="I68" s="9"/>
      <c r="J68" s="4"/>
    </row>
    <row r="69" spans="1:10" ht="15" customHeight="1" x14ac:dyDescent="0.25">
      <c r="A69" s="5"/>
      <c r="C69" s="5"/>
      <c r="D69" s="5"/>
      <c r="E69" s="5"/>
      <c r="F69" s="6"/>
      <c r="G69" s="5"/>
      <c r="H69" s="4"/>
      <c r="I69" s="7"/>
      <c r="J69" s="4"/>
    </row>
    <row r="70" spans="1:10" ht="15.75" customHeight="1" x14ac:dyDescent="0.25">
      <c r="A70" s="5"/>
      <c r="C70" s="5"/>
      <c r="D70" s="5"/>
      <c r="E70" s="5"/>
      <c r="F70" s="6"/>
      <c r="G70" s="5"/>
      <c r="H70" s="4"/>
      <c r="I70" s="10"/>
      <c r="J70" s="4"/>
    </row>
    <row r="71" spans="1:10" ht="15" customHeight="1" x14ac:dyDescent="0.25">
      <c r="A71" s="5"/>
      <c r="C71" s="5"/>
      <c r="D71" s="8"/>
      <c r="E71" s="8"/>
      <c r="F71" s="6"/>
      <c r="G71" s="5"/>
      <c r="H71" s="4"/>
      <c r="I71" s="14"/>
      <c r="J71" s="4"/>
    </row>
    <row r="72" spans="1:10" ht="15" customHeight="1" x14ac:dyDescent="0.25">
      <c r="A72" s="5"/>
      <c r="C72" s="5"/>
      <c r="D72" s="8"/>
      <c r="E72" s="8"/>
      <c r="F72" s="6"/>
      <c r="G72" s="5"/>
      <c r="H72" s="4"/>
      <c r="I72" s="7"/>
      <c r="J72" s="4"/>
    </row>
    <row r="73" spans="1:10" ht="15" customHeight="1" x14ac:dyDescent="0.25">
      <c r="A73" s="5"/>
      <c r="C73" s="8"/>
      <c r="D73" s="5"/>
      <c r="E73" s="5"/>
      <c r="F73" s="6"/>
      <c r="G73" s="5"/>
      <c r="H73" s="4"/>
      <c r="I73" s="7"/>
      <c r="J73" s="4"/>
    </row>
    <row r="74" spans="1:10" ht="15" customHeight="1" x14ac:dyDescent="0.25">
      <c r="A74" s="5"/>
      <c r="B74" s="8"/>
      <c r="C74" s="5"/>
      <c r="D74" s="8"/>
      <c r="E74" s="8"/>
      <c r="F74" s="4"/>
      <c r="G74" s="5"/>
      <c r="H74" s="4"/>
      <c r="I74" s="7"/>
      <c r="J74" s="4"/>
    </row>
    <row r="75" spans="1:10" ht="15" customHeight="1" x14ac:dyDescent="0.25">
      <c r="A75" s="8"/>
      <c r="B75" s="8"/>
      <c r="C75" s="5"/>
      <c r="D75" s="8"/>
      <c r="E75" s="5"/>
      <c r="F75" s="4"/>
      <c r="G75" s="5"/>
      <c r="H75" s="4"/>
      <c r="I75" s="7"/>
      <c r="J75" s="4"/>
    </row>
    <row r="76" spans="1:10" ht="15" customHeight="1" x14ac:dyDescent="0.25">
      <c r="A76" s="8"/>
      <c r="B76" s="8"/>
      <c r="C76" s="5"/>
      <c r="D76" s="8"/>
      <c r="E76" s="5"/>
      <c r="F76" s="4"/>
      <c r="G76" s="5"/>
      <c r="H76" s="4"/>
      <c r="I76" s="7"/>
      <c r="J76" s="4"/>
    </row>
    <row r="77" spans="1:10" ht="15" customHeight="1" x14ac:dyDescent="0.25">
      <c r="A77" s="5"/>
      <c r="B77" s="9"/>
      <c r="C77" s="5"/>
      <c r="D77" s="8"/>
      <c r="E77" s="5"/>
      <c r="F77" s="4"/>
      <c r="G77" s="5"/>
      <c r="H77" s="4"/>
      <c r="I77" s="10"/>
      <c r="J77" s="4"/>
    </row>
    <row r="78" spans="1:10" ht="15" customHeight="1" x14ac:dyDescent="0.25">
      <c r="A78" s="5"/>
      <c r="B78" s="3"/>
      <c r="C78" s="5"/>
      <c r="D78" s="8"/>
      <c r="E78" s="5"/>
      <c r="F78" s="6"/>
      <c r="G78" s="5"/>
      <c r="H78" s="4"/>
      <c r="I78" s="7"/>
      <c r="J78" s="4"/>
    </row>
    <row r="79" spans="1:10" ht="15" customHeight="1" x14ac:dyDescent="0.25">
      <c r="A79" s="3"/>
      <c r="B79" s="8"/>
      <c r="C79" s="8"/>
      <c r="D79" s="8"/>
      <c r="E79" s="8"/>
      <c r="F79" s="4"/>
      <c r="G79" s="5"/>
      <c r="H79" s="4"/>
      <c r="I79" s="12"/>
      <c r="J79" s="4"/>
    </row>
    <row r="80" spans="1:10" ht="15" customHeight="1" x14ac:dyDescent="0.25">
      <c r="A80" s="8"/>
      <c r="C80" s="5"/>
      <c r="D80" s="8"/>
      <c r="E80" s="5"/>
      <c r="F80" s="4"/>
      <c r="G80" s="5"/>
      <c r="H80" s="4"/>
      <c r="I80" s="7"/>
      <c r="J80" s="5"/>
    </row>
    <row r="81" spans="1:10" ht="15" customHeight="1" x14ac:dyDescent="0.25">
      <c r="A81" s="5"/>
      <c r="C81" s="5"/>
      <c r="D81" s="8"/>
      <c r="E81" s="5"/>
      <c r="F81" s="4"/>
      <c r="G81" s="5"/>
      <c r="H81" s="4"/>
      <c r="I81" s="7"/>
      <c r="J81" s="5"/>
    </row>
    <row r="82" spans="1:10" ht="15" customHeight="1" x14ac:dyDescent="0.25">
      <c r="C82" s="5"/>
      <c r="D82" s="8"/>
      <c r="E82" s="8"/>
      <c r="F82" s="4"/>
      <c r="G82" s="5"/>
      <c r="H82" s="4"/>
      <c r="I82" s="12"/>
      <c r="J82" s="5"/>
    </row>
    <row r="83" spans="1:10" ht="15" customHeight="1" x14ac:dyDescent="0.25">
      <c r="A83" s="5"/>
      <c r="C83" s="5"/>
      <c r="D83" s="8"/>
      <c r="E83" s="8"/>
      <c r="F83" s="4"/>
      <c r="G83" s="5"/>
      <c r="H83" s="4"/>
      <c r="I83" s="7"/>
      <c r="J83" s="5"/>
    </row>
    <row r="84" spans="1:10" ht="15" customHeight="1" x14ac:dyDescent="0.25">
      <c r="A84" s="5"/>
      <c r="C84" s="5"/>
      <c r="D84" s="5"/>
      <c r="E84" s="5"/>
      <c r="F84" s="4"/>
      <c r="G84" s="5"/>
      <c r="H84" s="4"/>
      <c r="I84" s="7"/>
      <c r="J84" s="5"/>
    </row>
    <row r="85" spans="1:10" ht="15" customHeight="1" x14ac:dyDescent="0.25">
      <c r="A85" s="5"/>
      <c r="C85" s="5"/>
      <c r="D85" s="5"/>
      <c r="E85" s="8"/>
      <c r="F85" s="4"/>
      <c r="G85" s="5"/>
      <c r="H85" s="4"/>
      <c r="I85" s="5"/>
      <c r="J85" s="5"/>
    </row>
    <row r="86" spans="1:10" ht="15" customHeight="1" x14ac:dyDescent="0.25">
      <c r="C86" s="5"/>
      <c r="D86" s="5"/>
      <c r="E86" s="8"/>
      <c r="F86" s="4"/>
      <c r="G86" s="5"/>
      <c r="H86" s="4"/>
      <c r="I86" s="5"/>
      <c r="J86" s="5"/>
    </row>
    <row r="87" spans="1:10" ht="15" customHeight="1" x14ac:dyDescent="0.25">
      <c r="C87" s="5"/>
      <c r="D87" s="5"/>
      <c r="E87" s="5"/>
      <c r="F87" s="4"/>
      <c r="G87" s="5"/>
      <c r="H87" s="4"/>
      <c r="I87" s="5"/>
      <c r="J87" s="5"/>
    </row>
    <row r="88" spans="1:10" ht="15" customHeight="1" x14ac:dyDescent="0.25">
      <c r="C88" s="5"/>
      <c r="D88" s="5"/>
      <c r="E88" s="5"/>
      <c r="F88" s="4"/>
      <c r="G88" s="5"/>
      <c r="H88" s="4"/>
      <c r="I88" s="5"/>
      <c r="J88" s="5"/>
    </row>
    <row r="89" spans="1:10" ht="15" customHeight="1" x14ac:dyDescent="0.25">
      <c r="A89" s="5"/>
      <c r="B89" s="2"/>
      <c r="C89" s="5"/>
      <c r="D89" s="5"/>
      <c r="E89" s="5"/>
      <c r="F89" s="4"/>
      <c r="G89" s="5"/>
      <c r="H89" s="4"/>
      <c r="I89" s="5"/>
      <c r="J89" s="5"/>
    </row>
    <row r="90" spans="1:10" ht="15" customHeight="1" x14ac:dyDescent="0.25">
      <c r="A90" s="5"/>
      <c r="C90" s="5"/>
      <c r="D90" s="5"/>
      <c r="E90" s="5"/>
      <c r="F90" s="4"/>
      <c r="G90" s="5"/>
      <c r="H90" s="4"/>
      <c r="I90" s="5"/>
      <c r="J90" s="5"/>
    </row>
    <row r="91" spans="1:10" ht="15" customHeight="1" x14ac:dyDescent="0.25">
      <c r="A91" s="5"/>
      <c r="C91" s="5"/>
      <c r="D91" s="5"/>
      <c r="E91" s="5"/>
      <c r="F91" s="4"/>
      <c r="G91" s="5"/>
      <c r="H91" s="4"/>
      <c r="I91" s="5"/>
      <c r="J91" s="5"/>
    </row>
    <row r="92" spans="1:10" ht="15" customHeight="1" x14ac:dyDescent="0.25">
      <c r="A92" s="5"/>
      <c r="C92" s="5"/>
      <c r="D92" s="5"/>
      <c r="E92" s="5"/>
      <c r="F92" s="4"/>
      <c r="G92" s="5"/>
      <c r="H92" s="4"/>
      <c r="I92" s="5"/>
      <c r="J92" s="8"/>
    </row>
    <row r="93" spans="1:10" ht="15" customHeight="1" x14ac:dyDescent="0.25">
      <c r="A93" s="2"/>
      <c r="B93" s="8"/>
      <c r="C93" s="8"/>
      <c r="D93" s="8"/>
      <c r="E93" s="8"/>
      <c r="F93" s="6"/>
      <c r="G93" s="11"/>
      <c r="H93" s="6"/>
      <c r="I93" s="11"/>
      <c r="J93" s="8"/>
    </row>
    <row r="94" spans="1:10" ht="15" customHeight="1" x14ac:dyDescent="0.25">
      <c r="A94" s="5"/>
      <c r="C94" s="5"/>
      <c r="D94" s="5"/>
      <c r="E94" s="5"/>
      <c r="F94" s="5"/>
      <c r="G94" s="5"/>
      <c r="H94" s="5"/>
      <c r="I94" s="5"/>
      <c r="J94" s="5"/>
    </row>
    <row r="95" spans="1:10" ht="15" customHeight="1" x14ac:dyDescent="0.25">
      <c r="A95" s="5"/>
      <c r="C95" s="5"/>
      <c r="D95" s="5"/>
      <c r="E95" s="5"/>
      <c r="F95" s="5"/>
      <c r="G95" s="5"/>
      <c r="H95" s="5"/>
      <c r="I95" s="5"/>
      <c r="J95" s="5"/>
    </row>
    <row r="96" spans="1:10" ht="15" customHeight="1" x14ac:dyDescent="0.25">
      <c r="A96" s="5"/>
      <c r="C96" s="5"/>
      <c r="D96" s="5"/>
      <c r="E96" s="5"/>
      <c r="F96" s="5"/>
      <c r="G96" s="5"/>
      <c r="H96" s="5"/>
      <c r="I96" s="5"/>
      <c r="J96" s="5"/>
    </row>
    <row r="97" spans="1:10" ht="15" customHeight="1" x14ac:dyDescent="0.25">
      <c r="A97" s="8"/>
      <c r="C97" s="5"/>
      <c r="D97" s="5"/>
      <c r="E97" s="5"/>
      <c r="F97" s="5"/>
      <c r="G97" s="5"/>
      <c r="H97" s="5"/>
      <c r="I97" s="5"/>
      <c r="J97" s="5"/>
    </row>
    <row r="98" spans="1:10" ht="15" customHeight="1" x14ac:dyDescent="0.25">
      <c r="A98" s="5"/>
      <c r="C98" s="5"/>
      <c r="D98" s="5"/>
      <c r="E98" s="5"/>
      <c r="F98" s="5"/>
      <c r="G98" s="5"/>
      <c r="H98" s="5"/>
      <c r="I98" s="5"/>
      <c r="J98" s="5"/>
    </row>
    <row r="99" spans="1:10" ht="15" customHeight="1" x14ac:dyDescent="0.25">
      <c r="A99" s="5"/>
      <c r="C99" s="5"/>
      <c r="D99" s="5"/>
      <c r="E99" s="5"/>
      <c r="F99" s="5"/>
      <c r="G99" s="5"/>
      <c r="H99" s="5"/>
      <c r="I99" s="5"/>
      <c r="J99" s="5"/>
    </row>
    <row r="100" spans="1:10" ht="15" customHeight="1" x14ac:dyDescent="0.25">
      <c r="A100" s="5"/>
      <c r="C100" s="5"/>
      <c r="D100" s="5"/>
      <c r="E100" s="5"/>
      <c r="F100" s="5"/>
      <c r="G100" s="5"/>
      <c r="H100" s="5"/>
      <c r="I100" s="5"/>
      <c r="J100" s="5"/>
    </row>
    <row r="101" spans="1:10" ht="15" customHeight="1" x14ac:dyDescent="0.25">
      <c r="A101" s="5"/>
      <c r="B101" s="13"/>
      <c r="C101" s="5"/>
      <c r="D101" s="5"/>
      <c r="E101" s="5"/>
      <c r="F101" s="5"/>
      <c r="G101" s="5"/>
      <c r="H101" s="5"/>
      <c r="I101" s="5"/>
      <c r="J101" s="5"/>
    </row>
    <row r="102" spans="1:10" ht="15" customHeight="1" x14ac:dyDescent="0.25">
      <c r="A102" s="5"/>
      <c r="C102" s="5"/>
      <c r="D102" s="5"/>
      <c r="E102" s="5"/>
      <c r="F102" s="5"/>
      <c r="G102" s="5"/>
      <c r="H102" s="5"/>
      <c r="I102" s="5"/>
      <c r="J102" s="5"/>
    </row>
    <row r="103" spans="1:10" ht="15" customHeight="1" x14ac:dyDescent="0.25">
      <c r="A103" s="5"/>
      <c r="C103" s="5"/>
      <c r="D103" s="5"/>
      <c r="E103" s="5"/>
      <c r="F103" s="5"/>
      <c r="G103" s="5"/>
      <c r="H103" s="5"/>
      <c r="I103" s="5"/>
      <c r="J103" s="5"/>
    </row>
    <row r="104" spans="1:10" ht="15" customHeight="1" x14ac:dyDescent="0.25">
      <c r="A104" s="5"/>
      <c r="C104" s="5"/>
      <c r="D104" s="5"/>
      <c r="E104" s="5"/>
      <c r="F104" s="5"/>
      <c r="G104" s="5"/>
      <c r="H104" s="5"/>
      <c r="I104" s="5"/>
      <c r="J104" s="5"/>
    </row>
    <row r="105" spans="1:10" ht="15" customHeight="1" x14ac:dyDescent="0.25">
      <c r="A105" s="5"/>
      <c r="C105" s="5"/>
      <c r="D105" s="5"/>
      <c r="E105" s="5"/>
      <c r="F105" s="5"/>
      <c r="G105" s="5"/>
      <c r="H105" s="5"/>
      <c r="I105" s="5"/>
      <c r="J105" s="5"/>
    </row>
    <row r="106" spans="1:10" ht="15" customHeight="1" x14ac:dyDescent="0.25">
      <c r="A106" s="5"/>
      <c r="C106" s="5"/>
      <c r="D106" s="5"/>
      <c r="E106" s="5"/>
      <c r="F106" s="5"/>
      <c r="G106" s="5"/>
      <c r="H106" s="5"/>
      <c r="I106" s="5"/>
      <c r="J106" s="5"/>
    </row>
    <row r="107" spans="1:10" ht="15" customHeight="1" x14ac:dyDescent="0.25">
      <c r="A107" s="5"/>
      <c r="B107" s="13"/>
      <c r="C107" s="5"/>
      <c r="D107" s="5"/>
      <c r="E107" s="5"/>
      <c r="F107" s="5"/>
      <c r="G107" s="5"/>
      <c r="H107" s="5">
        <v>13.29</v>
      </c>
      <c r="I107" s="5"/>
      <c r="J107" s="5"/>
    </row>
    <row r="108" spans="1:10" ht="15" customHeight="1" x14ac:dyDescent="0.25">
      <c r="A108" s="5"/>
    </row>
    <row r="109" spans="1:10" ht="15" customHeight="1" x14ac:dyDescent="0.25">
      <c r="A109" s="5"/>
    </row>
    <row r="110" spans="1:10" ht="15" customHeight="1" x14ac:dyDescent="0.25">
      <c r="A110" s="5"/>
    </row>
    <row r="111" spans="1:10" ht="15" customHeight="1" x14ac:dyDescent="0.25">
      <c r="A111" s="5"/>
    </row>
    <row r="112" spans="1:10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  <row r="65544" ht="15" customHeight="1" x14ac:dyDescent="0.25"/>
  </sheetData>
  <hyperlinks>
    <hyperlink ref="I14" r:id="rId1"/>
    <hyperlink ref="I15" r:id="rId2"/>
    <hyperlink ref="K15" r:id="rId3" display="http://www.banggood.com/Wholesale-SunnySky-Angel-A2212-KV800-Brushless-Motor-G638-For-RC-Airplane-Quadcopter-p-59930.html?currency=USD&amp;utm_source=google&amp;utm_medium=shopping&amp;utm_content=miko_ruby&amp;utm_campaign=Toys-And-Hobbies&amp;gclid=CK-mkbjc4rkCFak1QgodOQEAdg"/>
    <hyperlink ref="I33" r:id="rId4"/>
    <hyperlink ref="I22" r:id="rId5"/>
    <hyperlink ref="I23" r:id="rId6"/>
    <hyperlink ref="I20" r:id="rId7"/>
  </hyperlinks>
  <pageMargins left="0.7" right="0.7" top="0.75" bottom="0.75" header="0.51180555555555496" footer="0.51180555555555496"/>
  <pageSetup firstPageNumber="0"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Phongsakorn Liewsrisuk</dc:creator>
  <cp:lastModifiedBy>Jian Ma</cp:lastModifiedBy>
  <cp:revision>0</cp:revision>
  <dcterms:created xsi:type="dcterms:W3CDTF">2013-09-28T01:41:19Z</dcterms:created>
  <dcterms:modified xsi:type="dcterms:W3CDTF">2013-12-10T19:51:47Z</dcterms:modified>
</cp:coreProperties>
</file>