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E:\Future_of_the_Colorado_River_Project\ExploratoryModel\results\0222Results\"/>
    </mc:Choice>
  </mc:AlternateContent>
  <xr:revisionPtr revIDLastSave="0" documentId="13_ncr:1_{12607249-3C88-42FE-8EC4-1DEF6F4F051F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Trade-offs" sheetId="11" r:id="rId1"/>
    <sheet name="Delivery-Elevation" sheetId="12" r:id="rId2"/>
    <sheet name="Elevation Results" sheetId="1" r:id="rId3"/>
    <sheet name="Annual Shortages (CRSS)" sheetId="6" r:id="rId4"/>
    <sheet name="Annual Shortages (ADP)" sheetId="7" r:id="rId5"/>
    <sheet name="Shortage Results" sheetId="2" r:id="rId6"/>
    <sheet name="Spill Results" sheetId="3" r:id="rId7"/>
    <sheet name="10Y Release CP" sheetId="5" r:id="rId8"/>
    <sheet name="Temperature Results" sheetId="4" r:id="rId9"/>
    <sheet name="Run25" sheetId="8" r:id="rId10"/>
    <sheet name="Run89" sheetId="10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6" i="2" l="1"/>
  <c r="I96" i="2"/>
  <c r="N5" i="2"/>
  <c r="O5" i="2"/>
  <c r="P5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D10" i="11" l="1"/>
  <c r="C117" i="12" l="1"/>
  <c r="D117" i="12"/>
  <c r="E117" i="12"/>
  <c r="F117" i="12"/>
  <c r="G117" i="12"/>
  <c r="H117" i="12"/>
  <c r="I117" i="12"/>
  <c r="J117" i="12"/>
  <c r="K117" i="12"/>
  <c r="L117" i="12"/>
  <c r="M117" i="12"/>
  <c r="B117" i="12"/>
  <c r="C116" i="12"/>
  <c r="D116" i="12"/>
  <c r="E116" i="12"/>
  <c r="F116" i="12"/>
  <c r="G116" i="12"/>
  <c r="H116" i="12"/>
  <c r="I116" i="12"/>
  <c r="J116" i="12"/>
  <c r="K116" i="12"/>
  <c r="L116" i="12"/>
  <c r="M116" i="12"/>
  <c r="B116" i="12"/>
  <c r="D4" i="11" l="1"/>
  <c r="T16" i="1"/>
  <c r="S16" i="1" l="1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5" i="10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5" i="8"/>
  <c r="D9" i="11" l="1"/>
  <c r="D5" i="11"/>
  <c r="D6" i="11"/>
  <c r="D7" i="11"/>
  <c r="D8" i="11"/>
  <c r="L96" i="2" l="1"/>
  <c r="F96" i="2"/>
  <c r="M44" i="10" l="1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5" i="8"/>
  <c r="V376" i="1"/>
  <c r="V377" i="1" s="1"/>
  <c r="U376" i="1"/>
  <c r="U377" i="1" s="1"/>
  <c r="T376" i="1"/>
  <c r="T377" i="1" s="1"/>
  <c r="S376" i="1"/>
  <c r="S377" i="1" s="1"/>
  <c r="V256" i="1"/>
  <c r="V257" i="1" s="1"/>
  <c r="U256" i="1"/>
  <c r="U257" i="1" s="1"/>
  <c r="T256" i="1"/>
  <c r="T257" i="1" s="1"/>
  <c r="S256" i="1"/>
  <c r="S257" i="1" s="1"/>
  <c r="V136" i="1"/>
  <c r="V137" i="1" s="1"/>
  <c r="U136" i="1"/>
  <c r="U137" i="1" s="1"/>
  <c r="T136" i="1"/>
  <c r="T137" i="1" s="1"/>
  <c r="S136" i="1"/>
  <c r="S137" i="1" s="1"/>
  <c r="V16" i="1"/>
  <c r="V17" i="1" s="1"/>
  <c r="T17" i="1"/>
  <c r="U16" i="1"/>
  <c r="U17" i="1" s="1"/>
  <c r="S17" i="1"/>
  <c r="N57" i="2"/>
  <c r="O57" i="2"/>
  <c r="P57" i="2"/>
  <c r="Q57" i="2"/>
  <c r="R57" i="2"/>
  <c r="S57" i="2"/>
  <c r="N58" i="2"/>
  <c r="O58" i="2"/>
  <c r="P58" i="2"/>
  <c r="Q58" i="2"/>
  <c r="R58" i="2"/>
  <c r="S58" i="2"/>
  <c r="N59" i="2"/>
  <c r="O59" i="2"/>
  <c r="P59" i="2"/>
  <c r="Q59" i="2"/>
  <c r="R59" i="2"/>
  <c r="S59" i="2"/>
  <c r="N60" i="2"/>
  <c r="O60" i="2"/>
  <c r="P60" i="2"/>
  <c r="Q60" i="2"/>
  <c r="R60" i="2"/>
  <c r="S60" i="2"/>
  <c r="N61" i="2"/>
  <c r="O61" i="2"/>
  <c r="P61" i="2"/>
  <c r="Q61" i="2"/>
  <c r="R61" i="2"/>
  <c r="S61" i="2"/>
  <c r="N62" i="2"/>
  <c r="O62" i="2"/>
  <c r="P62" i="2"/>
  <c r="Q62" i="2"/>
  <c r="R62" i="2"/>
  <c r="S62" i="2"/>
  <c r="N63" i="2"/>
  <c r="O63" i="2"/>
  <c r="P63" i="2"/>
  <c r="Q63" i="2"/>
  <c r="R63" i="2"/>
  <c r="S63" i="2"/>
  <c r="N64" i="2"/>
  <c r="O64" i="2"/>
  <c r="P64" i="2"/>
  <c r="Q64" i="2"/>
  <c r="R64" i="2"/>
  <c r="S64" i="2"/>
  <c r="N65" i="2"/>
  <c r="O65" i="2"/>
  <c r="P65" i="2"/>
  <c r="Q65" i="2"/>
  <c r="R65" i="2"/>
  <c r="S65" i="2"/>
  <c r="N66" i="2"/>
  <c r="O66" i="2"/>
  <c r="P66" i="2"/>
  <c r="Q66" i="2"/>
  <c r="R66" i="2"/>
  <c r="S66" i="2"/>
  <c r="N67" i="2"/>
  <c r="O67" i="2"/>
  <c r="P67" i="2"/>
  <c r="Q67" i="2"/>
  <c r="R67" i="2"/>
  <c r="S67" i="2"/>
  <c r="N68" i="2"/>
  <c r="O68" i="2"/>
  <c r="P68" i="2"/>
  <c r="Q68" i="2"/>
  <c r="R68" i="2"/>
  <c r="S68" i="2"/>
  <c r="N69" i="2"/>
  <c r="O69" i="2"/>
  <c r="P69" i="2"/>
  <c r="Q69" i="2"/>
  <c r="R69" i="2"/>
  <c r="S69" i="2"/>
  <c r="N70" i="2"/>
  <c r="O70" i="2"/>
  <c r="P70" i="2"/>
  <c r="Q70" i="2"/>
  <c r="R70" i="2"/>
  <c r="S70" i="2"/>
  <c r="N71" i="2"/>
  <c r="O71" i="2"/>
  <c r="P71" i="2"/>
  <c r="Q71" i="2"/>
  <c r="R71" i="2"/>
  <c r="S71" i="2"/>
  <c r="N72" i="2"/>
  <c r="O72" i="2"/>
  <c r="P72" i="2"/>
  <c r="Q72" i="2"/>
  <c r="R72" i="2"/>
  <c r="S72" i="2"/>
  <c r="N73" i="2"/>
  <c r="O73" i="2"/>
  <c r="P73" i="2"/>
  <c r="Q73" i="2"/>
  <c r="R73" i="2"/>
  <c r="S73" i="2"/>
  <c r="N74" i="2"/>
  <c r="O74" i="2"/>
  <c r="P74" i="2"/>
  <c r="Q74" i="2"/>
  <c r="R74" i="2"/>
  <c r="S74" i="2"/>
  <c r="N75" i="2"/>
  <c r="O75" i="2"/>
  <c r="P75" i="2"/>
  <c r="Q75" i="2"/>
  <c r="R75" i="2"/>
  <c r="S75" i="2"/>
  <c r="N76" i="2"/>
  <c r="O76" i="2"/>
  <c r="P76" i="2"/>
  <c r="Q76" i="2"/>
  <c r="R76" i="2"/>
  <c r="S76" i="2"/>
  <c r="N77" i="2"/>
  <c r="O77" i="2"/>
  <c r="P77" i="2"/>
  <c r="Q77" i="2"/>
  <c r="R77" i="2"/>
  <c r="S77" i="2"/>
  <c r="N78" i="2"/>
  <c r="O78" i="2"/>
  <c r="P78" i="2"/>
  <c r="Q78" i="2"/>
  <c r="R78" i="2"/>
  <c r="S78" i="2"/>
  <c r="N79" i="2"/>
  <c r="O79" i="2"/>
  <c r="P79" i="2"/>
  <c r="Q79" i="2"/>
  <c r="R79" i="2"/>
  <c r="S79" i="2"/>
  <c r="N80" i="2"/>
  <c r="O80" i="2"/>
  <c r="P80" i="2"/>
  <c r="Q80" i="2"/>
  <c r="R80" i="2"/>
  <c r="S80" i="2"/>
  <c r="N81" i="2"/>
  <c r="O81" i="2"/>
  <c r="P81" i="2"/>
  <c r="Q81" i="2"/>
  <c r="R81" i="2"/>
  <c r="S81" i="2"/>
  <c r="N82" i="2"/>
  <c r="O82" i="2"/>
  <c r="P82" i="2"/>
  <c r="Q82" i="2"/>
  <c r="R82" i="2"/>
  <c r="S82" i="2"/>
  <c r="N83" i="2"/>
  <c r="O83" i="2"/>
  <c r="P83" i="2"/>
  <c r="Q83" i="2"/>
  <c r="R83" i="2"/>
  <c r="S83" i="2"/>
  <c r="N84" i="2"/>
  <c r="O84" i="2"/>
  <c r="P84" i="2"/>
  <c r="Q84" i="2"/>
  <c r="R84" i="2"/>
  <c r="S84" i="2"/>
  <c r="N85" i="2"/>
  <c r="O85" i="2"/>
  <c r="P85" i="2"/>
  <c r="Q85" i="2"/>
  <c r="R85" i="2"/>
  <c r="S85" i="2"/>
  <c r="N86" i="2"/>
  <c r="O86" i="2"/>
  <c r="P86" i="2"/>
  <c r="Q86" i="2"/>
  <c r="R86" i="2"/>
  <c r="S86" i="2"/>
  <c r="N87" i="2"/>
  <c r="O87" i="2"/>
  <c r="P87" i="2"/>
  <c r="Q87" i="2"/>
  <c r="R87" i="2"/>
  <c r="S87" i="2"/>
  <c r="N88" i="2"/>
  <c r="O88" i="2"/>
  <c r="P88" i="2"/>
  <c r="Q88" i="2"/>
  <c r="R88" i="2"/>
  <c r="S88" i="2"/>
  <c r="N89" i="2"/>
  <c r="O89" i="2"/>
  <c r="P89" i="2"/>
  <c r="Q89" i="2"/>
  <c r="R89" i="2"/>
  <c r="S89" i="2"/>
  <c r="N90" i="2"/>
  <c r="O90" i="2"/>
  <c r="P90" i="2"/>
  <c r="Q90" i="2"/>
  <c r="R90" i="2"/>
  <c r="S90" i="2"/>
  <c r="N91" i="2"/>
  <c r="O91" i="2"/>
  <c r="P91" i="2"/>
  <c r="Q91" i="2"/>
  <c r="R91" i="2"/>
  <c r="S91" i="2"/>
  <c r="N92" i="2"/>
  <c r="O92" i="2"/>
  <c r="P92" i="2"/>
  <c r="Q92" i="2"/>
  <c r="R92" i="2"/>
  <c r="S92" i="2"/>
  <c r="N93" i="2"/>
  <c r="O93" i="2"/>
  <c r="P93" i="2"/>
  <c r="Q93" i="2"/>
  <c r="R93" i="2"/>
  <c r="S93" i="2"/>
  <c r="N94" i="2"/>
  <c r="O94" i="2"/>
  <c r="P94" i="2"/>
  <c r="Q94" i="2"/>
  <c r="R94" i="2"/>
  <c r="S94" i="2"/>
  <c r="N95" i="2"/>
  <c r="O95" i="2"/>
  <c r="P95" i="2"/>
  <c r="Q95" i="2"/>
  <c r="R95" i="2"/>
  <c r="S95" i="2"/>
  <c r="O56" i="2"/>
  <c r="P56" i="2"/>
  <c r="Q56" i="2"/>
  <c r="R56" i="2"/>
  <c r="S56" i="2"/>
  <c r="N56" i="2"/>
  <c r="DJ126" i="7"/>
  <c r="DI126" i="7"/>
  <c r="DH126" i="7"/>
  <c r="DG126" i="7"/>
  <c r="DF126" i="7"/>
  <c r="DE126" i="7"/>
  <c r="DD126" i="7"/>
  <c r="DC126" i="7"/>
  <c r="DB126" i="7"/>
  <c r="DA126" i="7"/>
  <c r="CZ126" i="7"/>
  <c r="CY126" i="7"/>
  <c r="CX126" i="7"/>
  <c r="CW126" i="7"/>
  <c r="CV126" i="7"/>
  <c r="CU126" i="7"/>
  <c r="CT126" i="7"/>
  <c r="CS126" i="7"/>
  <c r="CR126" i="7"/>
  <c r="CQ126" i="7"/>
  <c r="CP126" i="7"/>
  <c r="CO126" i="7"/>
  <c r="CN126" i="7"/>
  <c r="CM126" i="7"/>
  <c r="CL126" i="7"/>
  <c r="CK126" i="7"/>
  <c r="CJ126" i="7"/>
  <c r="CI126" i="7"/>
  <c r="CH126" i="7"/>
  <c r="CG126" i="7"/>
  <c r="CF126" i="7"/>
  <c r="CE126" i="7"/>
  <c r="CD126" i="7"/>
  <c r="CC126" i="7"/>
  <c r="CB126" i="7"/>
  <c r="CA126" i="7"/>
  <c r="BZ126" i="7"/>
  <c r="BY126" i="7"/>
  <c r="BX126" i="7"/>
  <c r="BW126" i="7"/>
  <c r="BV126" i="7"/>
  <c r="BU126" i="7"/>
  <c r="BT126" i="7"/>
  <c r="BS126" i="7"/>
  <c r="BR126" i="7"/>
  <c r="BQ126" i="7"/>
  <c r="BP126" i="7"/>
  <c r="BO126" i="7"/>
  <c r="BN126" i="7"/>
  <c r="BM126" i="7"/>
  <c r="BL126" i="7"/>
  <c r="BK126" i="7"/>
  <c r="BJ126" i="7"/>
  <c r="BI126" i="7"/>
  <c r="BH126" i="7"/>
  <c r="BG126" i="7"/>
  <c r="BF126" i="7"/>
  <c r="BE126" i="7"/>
  <c r="BD126" i="7"/>
  <c r="BC126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DJ125" i="7"/>
  <c r="DI125" i="7"/>
  <c r="DH125" i="7"/>
  <c r="DG125" i="7"/>
  <c r="DF125" i="7"/>
  <c r="DE125" i="7"/>
  <c r="DD125" i="7"/>
  <c r="DC125" i="7"/>
  <c r="DB125" i="7"/>
  <c r="DA125" i="7"/>
  <c r="CZ125" i="7"/>
  <c r="CY125" i="7"/>
  <c r="CX125" i="7"/>
  <c r="CW125" i="7"/>
  <c r="CV125" i="7"/>
  <c r="CU125" i="7"/>
  <c r="CT125" i="7"/>
  <c r="CS125" i="7"/>
  <c r="CR125" i="7"/>
  <c r="CQ125" i="7"/>
  <c r="CP125" i="7"/>
  <c r="CO125" i="7"/>
  <c r="CN125" i="7"/>
  <c r="CM125" i="7"/>
  <c r="CL125" i="7"/>
  <c r="CK125" i="7"/>
  <c r="CJ125" i="7"/>
  <c r="CI125" i="7"/>
  <c r="CH125" i="7"/>
  <c r="CG125" i="7"/>
  <c r="CF125" i="7"/>
  <c r="CE125" i="7"/>
  <c r="CD125" i="7"/>
  <c r="CC125" i="7"/>
  <c r="CB125" i="7"/>
  <c r="CA125" i="7"/>
  <c r="BZ125" i="7"/>
  <c r="BY125" i="7"/>
  <c r="BX125" i="7"/>
  <c r="BW125" i="7"/>
  <c r="BV125" i="7"/>
  <c r="BU125" i="7"/>
  <c r="BT125" i="7"/>
  <c r="BS125" i="7"/>
  <c r="BR125" i="7"/>
  <c r="BQ125" i="7"/>
  <c r="BP125" i="7"/>
  <c r="BO125" i="7"/>
  <c r="BN125" i="7"/>
  <c r="BM125" i="7"/>
  <c r="BL125" i="7"/>
  <c r="BK125" i="7"/>
  <c r="BJ125" i="7"/>
  <c r="BI125" i="7"/>
  <c r="BH125" i="7"/>
  <c r="BG125" i="7"/>
  <c r="BF125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DJ124" i="7"/>
  <c r="DI124" i="7"/>
  <c r="DH124" i="7"/>
  <c r="DG124" i="7"/>
  <c r="DF124" i="7"/>
  <c r="DE124" i="7"/>
  <c r="DD124" i="7"/>
  <c r="DC124" i="7"/>
  <c r="DB124" i="7"/>
  <c r="DA124" i="7"/>
  <c r="CZ124" i="7"/>
  <c r="CY124" i="7"/>
  <c r="CX124" i="7"/>
  <c r="CW124" i="7"/>
  <c r="CV124" i="7"/>
  <c r="CU124" i="7"/>
  <c r="CT124" i="7"/>
  <c r="CS124" i="7"/>
  <c r="CR124" i="7"/>
  <c r="CQ124" i="7"/>
  <c r="CP124" i="7"/>
  <c r="CO124" i="7"/>
  <c r="CN124" i="7"/>
  <c r="CM124" i="7"/>
  <c r="CL124" i="7"/>
  <c r="CK124" i="7"/>
  <c r="CJ124" i="7"/>
  <c r="CI124" i="7"/>
  <c r="CH124" i="7"/>
  <c r="CG124" i="7"/>
  <c r="CF124" i="7"/>
  <c r="CE124" i="7"/>
  <c r="CD124" i="7"/>
  <c r="CC124" i="7"/>
  <c r="CB124" i="7"/>
  <c r="CA124" i="7"/>
  <c r="BZ124" i="7"/>
  <c r="BY124" i="7"/>
  <c r="BX124" i="7"/>
  <c r="BW124" i="7"/>
  <c r="BV124" i="7"/>
  <c r="BU124" i="7"/>
  <c r="BT124" i="7"/>
  <c r="BS124" i="7"/>
  <c r="BR124" i="7"/>
  <c r="BQ124" i="7"/>
  <c r="BP124" i="7"/>
  <c r="BO124" i="7"/>
  <c r="BN124" i="7"/>
  <c r="BM124" i="7"/>
  <c r="BL124" i="7"/>
  <c r="BK124" i="7"/>
  <c r="BJ124" i="7"/>
  <c r="BI124" i="7"/>
  <c r="BH124" i="7"/>
  <c r="BG124" i="7"/>
  <c r="BF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DJ123" i="7"/>
  <c r="DI123" i="7"/>
  <c r="DH123" i="7"/>
  <c r="DG123" i="7"/>
  <c r="DF123" i="7"/>
  <c r="DE123" i="7"/>
  <c r="DD123" i="7"/>
  <c r="DC123" i="7"/>
  <c r="DB123" i="7"/>
  <c r="DA123" i="7"/>
  <c r="CZ123" i="7"/>
  <c r="CY123" i="7"/>
  <c r="CX123" i="7"/>
  <c r="CW123" i="7"/>
  <c r="CV123" i="7"/>
  <c r="CU123" i="7"/>
  <c r="CT123" i="7"/>
  <c r="CS123" i="7"/>
  <c r="CR123" i="7"/>
  <c r="CQ123" i="7"/>
  <c r="CP123" i="7"/>
  <c r="CO123" i="7"/>
  <c r="CN123" i="7"/>
  <c r="CM123" i="7"/>
  <c r="CL123" i="7"/>
  <c r="CK123" i="7"/>
  <c r="CJ123" i="7"/>
  <c r="CI123" i="7"/>
  <c r="CH123" i="7"/>
  <c r="CG123" i="7"/>
  <c r="CF123" i="7"/>
  <c r="CE123" i="7"/>
  <c r="CD123" i="7"/>
  <c r="CC123" i="7"/>
  <c r="CB123" i="7"/>
  <c r="CA123" i="7"/>
  <c r="BZ123" i="7"/>
  <c r="BY123" i="7"/>
  <c r="BX123" i="7"/>
  <c r="BW123" i="7"/>
  <c r="BV123" i="7"/>
  <c r="BU123" i="7"/>
  <c r="BT123" i="7"/>
  <c r="BS123" i="7"/>
  <c r="BR123" i="7"/>
  <c r="BQ123" i="7"/>
  <c r="BP123" i="7"/>
  <c r="BO123" i="7"/>
  <c r="BN123" i="7"/>
  <c r="BM123" i="7"/>
  <c r="BL123" i="7"/>
  <c r="BK123" i="7"/>
  <c r="BJ123" i="7"/>
  <c r="BI123" i="7"/>
  <c r="BH123" i="7"/>
  <c r="BG123" i="7"/>
  <c r="BF123" i="7"/>
  <c r="BE123" i="7"/>
  <c r="BD123" i="7"/>
  <c r="BC123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DJ122" i="7"/>
  <c r="DI122" i="7"/>
  <c r="DH122" i="7"/>
  <c r="DG122" i="7"/>
  <c r="DF122" i="7"/>
  <c r="DE122" i="7"/>
  <c r="DD122" i="7"/>
  <c r="DC122" i="7"/>
  <c r="DB122" i="7"/>
  <c r="DA122" i="7"/>
  <c r="CZ122" i="7"/>
  <c r="CY122" i="7"/>
  <c r="CX122" i="7"/>
  <c r="CW122" i="7"/>
  <c r="CV122" i="7"/>
  <c r="CU122" i="7"/>
  <c r="CT122" i="7"/>
  <c r="CS122" i="7"/>
  <c r="CR122" i="7"/>
  <c r="CQ122" i="7"/>
  <c r="CP122" i="7"/>
  <c r="CO122" i="7"/>
  <c r="CN122" i="7"/>
  <c r="CM122" i="7"/>
  <c r="CL122" i="7"/>
  <c r="CK122" i="7"/>
  <c r="CJ122" i="7"/>
  <c r="CI122" i="7"/>
  <c r="CH122" i="7"/>
  <c r="CG122" i="7"/>
  <c r="CF122" i="7"/>
  <c r="CE122" i="7"/>
  <c r="CD122" i="7"/>
  <c r="CC122" i="7"/>
  <c r="CB122" i="7"/>
  <c r="CA122" i="7"/>
  <c r="BZ122" i="7"/>
  <c r="BY122" i="7"/>
  <c r="BX122" i="7"/>
  <c r="BW122" i="7"/>
  <c r="BV122" i="7"/>
  <c r="BU122" i="7"/>
  <c r="BT122" i="7"/>
  <c r="BS122" i="7"/>
  <c r="BR122" i="7"/>
  <c r="BQ122" i="7"/>
  <c r="BP122" i="7"/>
  <c r="BO122" i="7"/>
  <c r="BN122" i="7"/>
  <c r="BM122" i="7"/>
  <c r="BL122" i="7"/>
  <c r="BK122" i="7"/>
  <c r="BJ122" i="7"/>
  <c r="BI122" i="7"/>
  <c r="BH122" i="7"/>
  <c r="BG122" i="7"/>
  <c r="BF122" i="7"/>
  <c r="BE122" i="7"/>
  <c r="BD122" i="7"/>
  <c r="BC122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DJ121" i="7"/>
  <c r="DI121" i="7"/>
  <c r="DH121" i="7"/>
  <c r="DG121" i="7"/>
  <c r="DF121" i="7"/>
  <c r="DE121" i="7"/>
  <c r="DD121" i="7"/>
  <c r="DC121" i="7"/>
  <c r="DB121" i="7"/>
  <c r="DA121" i="7"/>
  <c r="CZ121" i="7"/>
  <c r="CY121" i="7"/>
  <c r="CX121" i="7"/>
  <c r="CW121" i="7"/>
  <c r="CV121" i="7"/>
  <c r="CU121" i="7"/>
  <c r="CT121" i="7"/>
  <c r="CS121" i="7"/>
  <c r="CR121" i="7"/>
  <c r="CQ121" i="7"/>
  <c r="CP121" i="7"/>
  <c r="CO121" i="7"/>
  <c r="CN121" i="7"/>
  <c r="CM121" i="7"/>
  <c r="CL121" i="7"/>
  <c r="CK121" i="7"/>
  <c r="CJ121" i="7"/>
  <c r="CI121" i="7"/>
  <c r="CH121" i="7"/>
  <c r="CG121" i="7"/>
  <c r="CF121" i="7"/>
  <c r="CE121" i="7"/>
  <c r="CD121" i="7"/>
  <c r="CC121" i="7"/>
  <c r="CB121" i="7"/>
  <c r="CA121" i="7"/>
  <c r="BZ121" i="7"/>
  <c r="BY121" i="7"/>
  <c r="BX121" i="7"/>
  <c r="BW121" i="7"/>
  <c r="BV121" i="7"/>
  <c r="BU121" i="7"/>
  <c r="BT121" i="7"/>
  <c r="BS121" i="7"/>
  <c r="BR121" i="7"/>
  <c r="BQ121" i="7"/>
  <c r="BP121" i="7"/>
  <c r="BO121" i="7"/>
  <c r="BN121" i="7"/>
  <c r="BM121" i="7"/>
  <c r="BL121" i="7"/>
  <c r="BK121" i="7"/>
  <c r="BJ121" i="7"/>
  <c r="BI121" i="7"/>
  <c r="BH121" i="7"/>
  <c r="BG121" i="7"/>
  <c r="BF121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DJ120" i="7"/>
  <c r="DI120" i="7"/>
  <c r="DH120" i="7"/>
  <c r="DG120" i="7"/>
  <c r="DF120" i="7"/>
  <c r="DE120" i="7"/>
  <c r="DD120" i="7"/>
  <c r="DC120" i="7"/>
  <c r="DB120" i="7"/>
  <c r="DA120" i="7"/>
  <c r="CZ120" i="7"/>
  <c r="CY120" i="7"/>
  <c r="CX120" i="7"/>
  <c r="CW120" i="7"/>
  <c r="CV120" i="7"/>
  <c r="CU120" i="7"/>
  <c r="CT120" i="7"/>
  <c r="CS120" i="7"/>
  <c r="CR120" i="7"/>
  <c r="CQ120" i="7"/>
  <c r="CP120" i="7"/>
  <c r="CO120" i="7"/>
  <c r="CN120" i="7"/>
  <c r="CM120" i="7"/>
  <c r="CL120" i="7"/>
  <c r="CK120" i="7"/>
  <c r="CJ120" i="7"/>
  <c r="CI120" i="7"/>
  <c r="CH120" i="7"/>
  <c r="CG120" i="7"/>
  <c r="CF120" i="7"/>
  <c r="CE120" i="7"/>
  <c r="CD120" i="7"/>
  <c r="CC120" i="7"/>
  <c r="CB120" i="7"/>
  <c r="CA120" i="7"/>
  <c r="BZ120" i="7"/>
  <c r="BY120" i="7"/>
  <c r="BX120" i="7"/>
  <c r="BW120" i="7"/>
  <c r="BV120" i="7"/>
  <c r="BU120" i="7"/>
  <c r="BT120" i="7"/>
  <c r="BS120" i="7"/>
  <c r="BR120" i="7"/>
  <c r="BQ120" i="7"/>
  <c r="BP120" i="7"/>
  <c r="BO120" i="7"/>
  <c r="BN120" i="7"/>
  <c r="BM120" i="7"/>
  <c r="BL120" i="7"/>
  <c r="BK120" i="7"/>
  <c r="BJ120" i="7"/>
  <c r="BI120" i="7"/>
  <c r="BH120" i="7"/>
  <c r="BG120" i="7"/>
  <c r="BF120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DJ119" i="7"/>
  <c r="DI119" i="7"/>
  <c r="DH119" i="7"/>
  <c r="DG119" i="7"/>
  <c r="DF119" i="7"/>
  <c r="DE119" i="7"/>
  <c r="DD119" i="7"/>
  <c r="DC119" i="7"/>
  <c r="DB119" i="7"/>
  <c r="DA119" i="7"/>
  <c r="CZ119" i="7"/>
  <c r="CY119" i="7"/>
  <c r="CX119" i="7"/>
  <c r="CW119" i="7"/>
  <c r="CV119" i="7"/>
  <c r="CU119" i="7"/>
  <c r="CT119" i="7"/>
  <c r="CS119" i="7"/>
  <c r="CR119" i="7"/>
  <c r="CQ119" i="7"/>
  <c r="CP119" i="7"/>
  <c r="CO119" i="7"/>
  <c r="CN119" i="7"/>
  <c r="CM119" i="7"/>
  <c r="CL119" i="7"/>
  <c r="CK119" i="7"/>
  <c r="CJ119" i="7"/>
  <c r="CI119" i="7"/>
  <c r="CH119" i="7"/>
  <c r="CG119" i="7"/>
  <c r="CF119" i="7"/>
  <c r="CE119" i="7"/>
  <c r="CD119" i="7"/>
  <c r="CC119" i="7"/>
  <c r="CB119" i="7"/>
  <c r="CA119" i="7"/>
  <c r="BZ119" i="7"/>
  <c r="BY119" i="7"/>
  <c r="BX119" i="7"/>
  <c r="BW119" i="7"/>
  <c r="BV119" i="7"/>
  <c r="BU119" i="7"/>
  <c r="BT119" i="7"/>
  <c r="BS119" i="7"/>
  <c r="BR119" i="7"/>
  <c r="BQ119" i="7"/>
  <c r="BP119" i="7"/>
  <c r="BO119" i="7"/>
  <c r="BN119" i="7"/>
  <c r="BM119" i="7"/>
  <c r="BL119" i="7"/>
  <c r="BK119" i="7"/>
  <c r="BJ119" i="7"/>
  <c r="BI119" i="7"/>
  <c r="BH119" i="7"/>
  <c r="BG119" i="7"/>
  <c r="BF119" i="7"/>
  <c r="BE119" i="7"/>
  <c r="BD119" i="7"/>
  <c r="BC119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DJ118" i="7"/>
  <c r="DI118" i="7"/>
  <c r="DH118" i="7"/>
  <c r="DG118" i="7"/>
  <c r="DF118" i="7"/>
  <c r="DE118" i="7"/>
  <c r="DD118" i="7"/>
  <c r="DC118" i="7"/>
  <c r="DB118" i="7"/>
  <c r="DA118" i="7"/>
  <c r="CZ118" i="7"/>
  <c r="CY118" i="7"/>
  <c r="CX118" i="7"/>
  <c r="CW118" i="7"/>
  <c r="CV118" i="7"/>
  <c r="CU118" i="7"/>
  <c r="CT118" i="7"/>
  <c r="CS118" i="7"/>
  <c r="CR118" i="7"/>
  <c r="CQ118" i="7"/>
  <c r="CP118" i="7"/>
  <c r="CO118" i="7"/>
  <c r="CN118" i="7"/>
  <c r="CM118" i="7"/>
  <c r="CL118" i="7"/>
  <c r="CK118" i="7"/>
  <c r="CJ118" i="7"/>
  <c r="CI118" i="7"/>
  <c r="CH118" i="7"/>
  <c r="CG118" i="7"/>
  <c r="CF118" i="7"/>
  <c r="CE118" i="7"/>
  <c r="CD118" i="7"/>
  <c r="CC118" i="7"/>
  <c r="CB118" i="7"/>
  <c r="CA118" i="7"/>
  <c r="BZ118" i="7"/>
  <c r="BY118" i="7"/>
  <c r="BX118" i="7"/>
  <c r="BW118" i="7"/>
  <c r="BV118" i="7"/>
  <c r="BU118" i="7"/>
  <c r="BT118" i="7"/>
  <c r="BS118" i="7"/>
  <c r="BR118" i="7"/>
  <c r="BQ118" i="7"/>
  <c r="BP118" i="7"/>
  <c r="BO118" i="7"/>
  <c r="BN118" i="7"/>
  <c r="BM118" i="7"/>
  <c r="BL118" i="7"/>
  <c r="BK118" i="7"/>
  <c r="BJ118" i="7"/>
  <c r="BI118" i="7"/>
  <c r="BH118" i="7"/>
  <c r="BG118" i="7"/>
  <c r="BF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DJ117" i="7"/>
  <c r="DI117" i="7"/>
  <c r="DH117" i="7"/>
  <c r="DG117" i="7"/>
  <c r="DF117" i="7"/>
  <c r="DE117" i="7"/>
  <c r="DD117" i="7"/>
  <c r="DC117" i="7"/>
  <c r="DB117" i="7"/>
  <c r="DA117" i="7"/>
  <c r="CZ117" i="7"/>
  <c r="CY117" i="7"/>
  <c r="CX117" i="7"/>
  <c r="CW117" i="7"/>
  <c r="CV117" i="7"/>
  <c r="CU117" i="7"/>
  <c r="CT117" i="7"/>
  <c r="CS117" i="7"/>
  <c r="CR117" i="7"/>
  <c r="CQ117" i="7"/>
  <c r="CP117" i="7"/>
  <c r="CO117" i="7"/>
  <c r="CN117" i="7"/>
  <c r="CM117" i="7"/>
  <c r="CL117" i="7"/>
  <c r="CK117" i="7"/>
  <c r="CJ117" i="7"/>
  <c r="CI117" i="7"/>
  <c r="CH117" i="7"/>
  <c r="CG117" i="7"/>
  <c r="CF117" i="7"/>
  <c r="CE117" i="7"/>
  <c r="CD117" i="7"/>
  <c r="CC117" i="7"/>
  <c r="CB117" i="7"/>
  <c r="CA117" i="7"/>
  <c r="BZ117" i="7"/>
  <c r="BY117" i="7"/>
  <c r="BX117" i="7"/>
  <c r="BW117" i="7"/>
  <c r="BV117" i="7"/>
  <c r="BU117" i="7"/>
  <c r="BT117" i="7"/>
  <c r="BS117" i="7"/>
  <c r="BR117" i="7"/>
  <c r="BQ117" i="7"/>
  <c r="BP117" i="7"/>
  <c r="BO117" i="7"/>
  <c r="BN117" i="7"/>
  <c r="BM117" i="7"/>
  <c r="BL117" i="7"/>
  <c r="BK117" i="7"/>
  <c r="BJ117" i="7"/>
  <c r="BI117" i="7"/>
  <c r="BH117" i="7"/>
  <c r="BG117" i="7"/>
  <c r="BF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DJ116" i="7"/>
  <c r="DI116" i="7"/>
  <c r="DH116" i="7"/>
  <c r="DG116" i="7"/>
  <c r="DF116" i="7"/>
  <c r="DE116" i="7"/>
  <c r="DD116" i="7"/>
  <c r="DC116" i="7"/>
  <c r="DB116" i="7"/>
  <c r="DA116" i="7"/>
  <c r="CZ116" i="7"/>
  <c r="CY116" i="7"/>
  <c r="CX116" i="7"/>
  <c r="CW116" i="7"/>
  <c r="CV116" i="7"/>
  <c r="CU116" i="7"/>
  <c r="CT116" i="7"/>
  <c r="CS116" i="7"/>
  <c r="CR116" i="7"/>
  <c r="CQ116" i="7"/>
  <c r="CP116" i="7"/>
  <c r="CO116" i="7"/>
  <c r="CN116" i="7"/>
  <c r="CM116" i="7"/>
  <c r="CL116" i="7"/>
  <c r="CK116" i="7"/>
  <c r="CJ116" i="7"/>
  <c r="CI116" i="7"/>
  <c r="CH116" i="7"/>
  <c r="CG116" i="7"/>
  <c r="CF116" i="7"/>
  <c r="CE116" i="7"/>
  <c r="CD116" i="7"/>
  <c r="CC116" i="7"/>
  <c r="CB116" i="7"/>
  <c r="CA116" i="7"/>
  <c r="BZ116" i="7"/>
  <c r="BY116" i="7"/>
  <c r="BX116" i="7"/>
  <c r="BW116" i="7"/>
  <c r="BV116" i="7"/>
  <c r="BU116" i="7"/>
  <c r="BT116" i="7"/>
  <c r="BS116" i="7"/>
  <c r="BR116" i="7"/>
  <c r="BQ116" i="7"/>
  <c r="BP116" i="7"/>
  <c r="BO116" i="7"/>
  <c r="BN116" i="7"/>
  <c r="BM116" i="7"/>
  <c r="BL116" i="7"/>
  <c r="BK116" i="7"/>
  <c r="BJ116" i="7"/>
  <c r="BI116" i="7"/>
  <c r="BH116" i="7"/>
  <c r="BG116" i="7"/>
  <c r="BF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DJ115" i="7"/>
  <c r="DI115" i="7"/>
  <c r="DH115" i="7"/>
  <c r="DG115" i="7"/>
  <c r="DF115" i="7"/>
  <c r="DE115" i="7"/>
  <c r="DD115" i="7"/>
  <c r="DC115" i="7"/>
  <c r="DB115" i="7"/>
  <c r="DA115" i="7"/>
  <c r="CZ115" i="7"/>
  <c r="CY115" i="7"/>
  <c r="CX115" i="7"/>
  <c r="CW115" i="7"/>
  <c r="CV115" i="7"/>
  <c r="CU115" i="7"/>
  <c r="CT115" i="7"/>
  <c r="CS115" i="7"/>
  <c r="CR115" i="7"/>
  <c r="CQ115" i="7"/>
  <c r="CP115" i="7"/>
  <c r="CO115" i="7"/>
  <c r="CN115" i="7"/>
  <c r="CM115" i="7"/>
  <c r="CL115" i="7"/>
  <c r="CK115" i="7"/>
  <c r="CJ115" i="7"/>
  <c r="CI115" i="7"/>
  <c r="CH115" i="7"/>
  <c r="CG115" i="7"/>
  <c r="CF115" i="7"/>
  <c r="CE115" i="7"/>
  <c r="CD115" i="7"/>
  <c r="CC115" i="7"/>
  <c r="CB115" i="7"/>
  <c r="CA115" i="7"/>
  <c r="BZ115" i="7"/>
  <c r="BY115" i="7"/>
  <c r="BX115" i="7"/>
  <c r="BW115" i="7"/>
  <c r="BV115" i="7"/>
  <c r="BU115" i="7"/>
  <c r="BT115" i="7"/>
  <c r="BS115" i="7"/>
  <c r="BR115" i="7"/>
  <c r="BQ115" i="7"/>
  <c r="BP115" i="7"/>
  <c r="BO115" i="7"/>
  <c r="BN115" i="7"/>
  <c r="BM115" i="7"/>
  <c r="BL115" i="7"/>
  <c r="BK115" i="7"/>
  <c r="BJ115" i="7"/>
  <c r="BI115" i="7"/>
  <c r="BH115" i="7"/>
  <c r="BG115" i="7"/>
  <c r="BF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DJ114" i="7"/>
  <c r="DI114" i="7"/>
  <c r="DH114" i="7"/>
  <c r="DG114" i="7"/>
  <c r="DF114" i="7"/>
  <c r="DE114" i="7"/>
  <c r="DD114" i="7"/>
  <c r="DC114" i="7"/>
  <c r="DB114" i="7"/>
  <c r="DA114" i="7"/>
  <c r="CZ114" i="7"/>
  <c r="CY114" i="7"/>
  <c r="CX114" i="7"/>
  <c r="CW114" i="7"/>
  <c r="CV114" i="7"/>
  <c r="CU114" i="7"/>
  <c r="CT114" i="7"/>
  <c r="CS114" i="7"/>
  <c r="CR114" i="7"/>
  <c r="CQ114" i="7"/>
  <c r="CP114" i="7"/>
  <c r="CO114" i="7"/>
  <c r="CN114" i="7"/>
  <c r="CM114" i="7"/>
  <c r="CL114" i="7"/>
  <c r="CK114" i="7"/>
  <c r="CJ114" i="7"/>
  <c r="CI114" i="7"/>
  <c r="CH114" i="7"/>
  <c r="CG114" i="7"/>
  <c r="CF114" i="7"/>
  <c r="CE114" i="7"/>
  <c r="CD114" i="7"/>
  <c r="CC114" i="7"/>
  <c r="CB114" i="7"/>
  <c r="CA114" i="7"/>
  <c r="BZ114" i="7"/>
  <c r="BY114" i="7"/>
  <c r="BX114" i="7"/>
  <c r="BW114" i="7"/>
  <c r="BV114" i="7"/>
  <c r="BU114" i="7"/>
  <c r="BT114" i="7"/>
  <c r="BS114" i="7"/>
  <c r="BR114" i="7"/>
  <c r="BQ114" i="7"/>
  <c r="BP114" i="7"/>
  <c r="BO114" i="7"/>
  <c r="BN114" i="7"/>
  <c r="BM114" i="7"/>
  <c r="BL114" i="7"/>
  <c r="BK114" i="7"/>
  <c r="BJ114" i="7"/>
  <c r="BI114" i="7"/>
  <c r="BH114" i="7"/>
  <c r="BG114" i="7"/>
  <c r="BF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DJ113" i="7"/>
  <c r="DI113" i="7"/>
  <c r="DH113" i="7"/>
  <c r="DG113" i="7"/>
  <c r="DF113" i="7"/>
  <c r="DE113" i="7"/>
  <c r="DD113" i="7"/>
  <c r="DC113" i="7"/>
  <c r="DB113" i="7"/>
  <c r="DA113" i="7"/>
  <c r="CZ113" i="7"/>
  <c r="CY113" i="7"/>
  <c r="CX113" i="7"/>
  <c r="CW113" i="7"/>
  <c r="CV113" i="7"/>
  <c r="CU113" i="7"/>
  <c r="CT113" i="7"/>
  <c r="CS113" i="7"/>
  <c r="CR113" i="7"/>
  <c r="CQ113" i="7"/>
  <c r="CP113" i="7"/>
  <c r="CO113" i="7"/>
  <c r="CN113" i="7"/>
  <c r="CM113" i="7"/>
  <c r="CL113" i="7"/>
  <c r="CK113" i="7"/>
  <c r="CJ113" i="7"/>
  <c r="CI113" i="7"/>
  <c r="CH113" i="7"/>
  <c r="CG113" i="7"/>
  <c r="CF113" i="7"/>
  <c r="CE113" i="7"/>
  <c r="CD113" i="7"/>
  <c r="CC113" i="7"/>
  <c r="CB113" i="7"/>
  <c r="CA113" i="7"/>
  <c r="BZ113" i="7"/>
  <c r="BY113" i="7"/>
  <c r="BX113" i="7"/>
  <c r="BW113" i="7"/>
  <c r="BV113" i="7"/>
  <c r="BU113" i="7"/>
  <c r="BT113" i="7"/>
  <c r="BS113" i="7"/>
  <c r="BR113" i="7"/>
  <c r="BQ113" i="7"/>
  <c r="BP113" i="7"/>
  <c r="BO113" i="7"/>
  <c r="BN113" i="7"/>
  <c r="BM113" i="7"/>
  <c r="BL113" i="7"/>
  <c r="BK113" i="7"/>
  <c r="BJ113" i="7"/>
  <c r="BI113" i="7"/>
  <c r="BH113" i="7"/>
  <c r="BG113" i="7"/>
  <c r="BF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DJ112" i="7"/>
  <c r="DI112" i="7"/>
  <c r="DH112" i="7"/>
  <c r="DG112" i="7"/>
  <c r="DF112" i="7"/>
  <c r="DE112" i="7"/>
  <c r="DD112" i="7"/>
  <c r="DC112" i="7"/>
  <c r="DB112" i="7"/>
  <c r="DA112" i="7"/>
  <c r="CZ112" i="7"/>
  <c r="CY112" i="7"/>
  <c r="CX112" i="7"/>
  <c r="CW112" i="7"/>
  <c r="CV112" i="7"/>
  <c r="CU112" i="7"/>
  <c r="CT112" i="7"/>
  <c r="CS112" i="7"/>
  <c r="CR112" i="7"/>
  <c r="CQ112" i="7"/>
  <c r="CP112" i="7"/>
  <c r="CO112" i="7"/>
  <c r="CN112" i="7"/>
  <c r="CM112" i="7"/>
  <c r="CL112" i="7"/>
  <c r="CK112" i="7"/>
  <c r="CJ112" i="7"/>
  <c r="CI112" i="7"/>
  <c r="CH112" i="7"/>
  <c r="CG112" i="7"/>
  <c r="CF112" i="7"/>
  <c r="CE112" i="7"/>
  <c r="CD112" i="7"/>
  <c r="CC112" i="7"/>
  <c r="CB112" i="7"/>
  <c r="CA112" i="7"/>
  <c r="BZ112" i="7"/>
  <c r="BY112" i="7"/>
  <c r="BX112" i="7"/>
  <c r="BW112" i="7"/>
  <c r="BV112" i="7"/>
  <c r="BU112" i="7"/>
  <c r="BT112" i="7"/>
  <c r="BS112" i="7"/>
  <c r="BR112" i="7"/>
  <c r="BQ112" i="7"/>
  <c r="BP112" i="7"/>
  <c r="BO112" i="7"/>
  <c r="BN112" i="7"/>
  <c r="BM112" i="7"/>
  <c r="BL112" i="7"/>
  <c r="BK112" i="7"/>
  <c r="BJ112" i="7"/>
  <c r="BI112" i="7"/>
  <c r="BH112" i="7"/>
  <c r="BG112" i="7"/>
  <c r="BF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DJ111" i="7"/>
  <c r="DI111" i="7"/>
  <c r="DH111" i="7"/>
  <c r="DG111" i="7"/>
  <c r="DF111" i="7"/>
  <c r="DE111" i="7"/>
  <c r="DD111" i="7"/>
  <c r="DC111" i="7"/>
  <c r="DB111" i="7"/>
  <c r="DA111" i="7"/>
  <c r="CZ111" i="7"/>
  <c r="CY111" i="7"/>
  <c r="CX111" i="7"/>
  <c r="CW111" i="7"/>
  <c r="CV111" i="7"/>
  <c r="CU111" i="7"/>
  <c r="CT111" i="7"/>
  <c r="CS111" i="7"/>
  <c r="CR111" i="7"/>
  <c r="CQ111" i="7"/>
  <c r="CP111" i="7"/>
  <c r="CO111" i="7"/>
  <c r="CN111" i="7"/>
  <c r="CM111" i="7"/>
  <c r="CL111" i="7"/>
  <c r="CK111" i="7"/>
  <c r="CJ111" i="7"/>
  <c r="CI111" i="7"/>
  <c r="CH111" i="7"/>
  <c r="CG111" i="7"/>
  <c r="CF111" i="7"/>
  <c r="CE111" i="7"/>
  <c r="CD111" i="7"/>
  <c r="CC111" i="7"/>
  <c r="CB111" i="7"/>
  <c r="CA111" i="7"/>
  <c r="BZ111" i="7"/>
  <c r="BY111" i="7"/>
  <c r="BX111" i="7"/>
  <c r="BW111" i="7"/>
  <c r="BV111" i="7"/>
  <c r="BU111" i="7"/>
  <c r="BT111" i="7"/>
  <c r="BS111" i="7"/>
  <c r="BR111" i="7"/>
  <c r="BQ111" i="7"/>
  <c r="BP111" i="7"/>
  <c r="BO111" i="7"/>
  <c r="BN111" i="7"/>
  <c r="BM111" i="7"/>
  <c r="BL111" i="7"/>
  <c r="BK111" i="7"/>
  <c r="BJ111" i="7"/>
  <c r="BI111" i="7"/>
  <c r="BH111" i="7"/>
  <c r="BG111" i="7"/>
  <c r="BF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DJ110" i="7"/>
  <c r="DI110" i="7"/>
  <c r="DH110" i="7"/>
  <c r="DG110" i="7"/>
  <c r="DF110" i="7"/>
  <c r="DE110" i="7"/>
  <c r="DD110" i="7"/>
  <c r="DC110" i="7"/>
  <c r="DB110" i="7"/>
  <c r="DA110" i="7"/>
  <c r="CZ110" i="7"/>
  <c r="CY110" i="7"/>
  <c r="CX110" i="7"/>
  <c r="CW110" i="7"/>
  <c r="CV110" i="7"/>
  <c r="CU110" i="7"/>
  <c r="CT110" i="7"/>
  <c r="CS110" i="7"/>
  <c r="CR110" i="7"/>
  <c r="CQ110" i="7"/>
  <c r="CP110" i="7"/>
  <c r="CO110" i="7"/>
  <c r="CN110" i="7"/>
  <c r="CM110" i="7"/>
  <c r="CL110" i="7"/>
  <c r="CK110" i="7"/>
  <c r="CJ110" i="7"/>
  <c r="CI110" i="7"/>
  <c r="CH110" i="7"/>
  <c r="CG110" i="7"/>
  <c r="CF110" i="7"/>
  <c r="CE110" i="7"/>
  <c r="CD110" i="7"/>
  <c r="CC110" i="7"/>
  <c r="CB110" i="7"/>
  <c r="CA110" i="7"/>
  <c r="BZ110" i="7"/>
  <c r="BY110" i="7"/>
  <c r="BX110" i="7"/>
  <c r="BW110" i="7"/>
  <c r="BV110" i="7"/>
  <c r="BU110" i="7"/>
  <c r="BT110" i="7"/>
  <c r="BS110" i="7"/>
  <c r="BR110" i="7"/>
  <c r="BQ110" i="7"/>
  <c r="BP110" i="7"/>
  <c r="BO110" i="7"/>
  <c r="BN110" i="7"/>
  <c r="BM110" i="7"/>
  <c r="BL110" i="7"/>
  <c r="BK110" i="7"/>
  <c r="BJ110" i="7"/>
  <c r="BI110" i="7"/>
  <c r="BH110" i="7"/>
  <c r="BG110" i="7"/>
  <c r="BF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DJ109" i="7"/>
  <c r="DI109" i="7"/>
  <c r="DH109" i="7"/>
  <c r="DG109" i="7"/>
  <c r="DF109" i="7"/>
  <c r="DE109" i="7"/>
  <c r="DD109" i="7"/>
  <c r="DC109" i="7"/>
  <c r="DB109" i="7"/>
  <c r="DA109" i="7"/>
  <c r="CZ109" i="7"/>
  <c r="CY109" i="7"/>
  <c r="CX109" i="7"/>
  <c r="CW109" i="7"/>
  <c r="CV109" i="7"/>
  <c r="CU109" i="7"/>
  <c r="CT109" i="7"/>
  <c r="CS109" i="7"/>
  <c r="CR109" i="7"/>
  <c r="CQ109" i="7"/>
  <c r="CP109" i="7"/>
  <c r="CO109" i="7"/>
  <c r="CN109" i="7"/>
  <c r="CM109" i="7"/>
  <c r="CL109" i="7"/>
  <c r="CK109" i="7"/>
  <c r="CJ109" i="7"/>
  <c r="CI109" i="7"/>
  <c r="CH109" i="7"/>
  <c r="CG109" i="7"/>
  <c r="CF109" i="7"/>
  <c r="CE109" i="7"/>
  <c r="CD109" i="7"/>
  <c r="CC109" i="7"/>
  <c r="CB109" i="7"/>
  <c r="CA109" i="7"/>
  <c r="BZ109" i="7"/>
  <c r="BY109" i="7"/>
  <c r="BX109" i="7"/>
  <c r="BW109" i="7"/>
  <c r="BV109" i="7"/>
  <c r="BU109" i="7"/>
  <c r="BT109" i="7"/>
  <c r="BS109" i="7"/>
  <c r="BR109" i="7"/>
  <c r="BQ109" i="7"/>
  <c r="BP109" i="7"/>
  <c r="BO109" i="7"/>
  <c r="BN109" i="7"/>
  <c r="BM109" i="7"/>
  <c r="BL109" i="7"/>
  <c r="BK109" i="7"/>
  <c r="BJ109" i="7"/>
  <c r="BI109" i="7"/>
  <c r="BH109" i="7"/>
  <c r="BG109" i="7"/>
  <c r="BF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DJ108" i="7"/>
  <c r="DI108" i="7"/>
  <c r="DH108" i="7"/>
  <c r="DG108" i="7"/>
  <c r="DF108" i="7"/>
  <c r="DE108" i="7"/>
  <c r="DD108" i="7"/>
  <c r="DC108" i="7"/>
  <c r="DB108" i="7"/>
  <c r="DA108" i="7"/>
  <c r="CZ108" i="7"/>
  <c r="CY108" i="7"/>
  <c r="CX108" i="7"/>
  <c r="CW108" i="7"/>
  <c r="CV108" i="7"/>
  <c r="CU108" i="7"/>
  <c r="CT108" i="7"/>
  <c r="CS108" i="7"/>
  <c r="CR108" i="7"/>
  <c r="CQ108" i="7"/>
  <c r="CP108" i="7"/>
  <c r="CO108" i="7"/>
  <c r="CN108" i="7"/>
  <c r="CM108" i="7"/>
  <c r="CL108" i="7"/>
  <c r="CK108" i="7"/>
  <c r="CJ108" i="7"/>
  <c r="CI108" i="7"/>
  <c r="CH108" i="7"/>
  <c r="CG108" i="7"/>
  <c r="CF108" i="7"/>
  <c r="CE108" i="7"/>
  <c r="CD108" i="7"/>
  <c r="CC108" i="7"/>
  <c r="CB108" i="7"/>
  <c r="CA108" i="7"/>
  <c r="BZ108" i="7"/>
  <c r="BY108" i="7"/>
  <c r="BX108" i="7"/>
  <c r="BW108" i="7"/>
  <c r="BV108" i="7"/>
  <c r="BU108" i="7"/>
  <c r="BT108" i="7"/>
  <c r="BS108" i="7"/>
  <c r="BR108" i="7"/>
  <c r="BQ108" i="7"/>
  <c r="BP108" i="7"/>
  <c r="BO108" i="7"/>
  <c r="BN108" i="7"/>
  <c r="BM108" i="7"/>
  <c r="BL108" i="7"/>
  <c r="BK108" i="7"/>
  <c r="BJ108" i="7"/>
  <c r="BI108" i="7"/>
  <c r="BH108" i="7"/>
  <c r="BG108" i="7"/>
  <c r="BF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DJ107" i="7"/>
  <c r="DI107" i="7"/>
  <c r="DH107" i="7"/>
  <c r="DG107" i="7"/>
  <c r="DF107" i="7"/>
  <c r="DE107" i="7"/>
  <c r="DD107" i="7"/>
  <c r="DC107" i="7"/>
  <c r="DB107" i="7"/>
  <c r="DA107" i="7"/>
  <c r="CZ107" i="7"/>
  <c r="CY107" i="7"/>
  <c r="CX107" i="7"/>
  <c r="CW107" i="7"/>
  <c r="CV107" i="7"/>
  <c r="CU107" i="7"/>
  <c r="CT107" i="7"/>
  <c r="CS107" i="7"/>
  <c r="CR107" i="7"/>
  <c r="CQ107" i="7"/>
  <c r="CP107" i="7"/>
  <c r="CO107" i="7"/>
  <c r="CN107" i="7"/>
  <c r="CM107" i="7"/>
  <c r="CL107" i="7"/>
  <c r="CK107" i="7"/>
  <c r="CJ107" i="7"/>
  <c r="CI107" i="7"/>
  <c r="CH107" i="7"/>
  <c r="CG107" i="7"/>
  <c r="CF107" i="7"/>
  <c r="CE107" i="7"/>
  <c r="CD107" i="7"/>
  <c r="CC107" i="7"/>
  <c r="CB107" i="7"/>
  <c r="CA107" i="7"/>
  <c r="BZ107" i="7"/>
  <c r="BY107" i="7"/>
  <c r="BX107" i="7"/>
  <c r="BW107" i="7"/>
  <c r="BV107" i="7"/>
  <c r="BU107" i="7"/>
  <c r="BT107" i="7"/>
  <c r="BS107" i="7"/>
  <c r="BR107" i="7"/>
  <c r="BQ107" i="7"/>
  <c r="BP107" i="7"/>
  <c r="BO107" i="7"/>
  <c r="BN107" i="7"/>
  <c r="BM107" i="7"/>
  <c r="BL107" i="7"/>
  <c r="BK107" i="7"/>
  <c r="BJ107" i="7"/>
  <c r="BI107" i="7"/>
  <c r="BH107" i="7"/>
  <c r="BG107" i="7"/>
  <c r="BF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DJ106" i="7"/>
  <c r="DI106" i="7"/>
  <c r="DH106" i="7"/>
  <c r="DG106" i="7"/>
  <c r="DF106" i="7"/>
  <c r="DE106" i="7"/>
  <c r="DD106" i="7"/>
  <c r="DC106" i="7"/>
  <c r="DB106" i="7"/>
  <c r="DA106" i="7"/>
  <c r="CZ106" i="7"/>
  <c r="CY106" i="7"/>
  <c r="CX106" i="7"/>
  <c r="CW106" i="7"/>
  <c r="CV106" i="7"/>
  <c r="CU106" i="7"/>
  <c r="CT106" i="7"/>
  <c r="CS106" i="7"/>
  <c r="CR106" i="7"/>
  <c r="CQ106" i="7"/>
  <c r="CP106" i="7"/>
  <c r="CO106" i="7"/>
  <c r="CN106" i="7"/>
  <c r="CM106" i="7"/>
  <c r="CL106" i="7"/>
  <c r="CK106" i="7"/>
  <c r="CJ106" i="7"/>
  <c r="CI106" i="7"/>
  <c r="CH106" i="7"/>
  <c r="CG106" i="7"/>
  <c r="CF106" i="7"/>
  <c r="CE106" i="7"/>
  <c r="CD106" i="7"/>
  <c r="CC106" i="7"/>
  <c r="CB106" i="7"/>
  <c r="CA106" i="7"/>
  <c r="BZ106" i="7"/>
  <c r="BY106" i="7"/>
  <c r="BX106" i="7"/>
  <c r="BW106" i="7"/>
  <c r="BV106" i="7"/>
  <c r="BU106" i="7"/>
  <c r="BT106" i="7"/>
  <c r="BS106" i="7"/>
  <c r="BR106" i="7"/>
  <c r="BQ106" i="7"/>
  <c r="BP106" i="7"/>
  <c r="BO106" i="7"/>
  <c r="BN106" i="7"/>
  <c r="BM106" i="7"/>
  <c r="BL106" i="7"/>
  <c r="BK106" i="7"/>
  <c r="BJ106" i="7"/>
  <c r="BI106" i="7"/>
  <c r="BH106" i="7"/>
  <c r="BG106" i="7"/>
  <c r="BF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DJ105" i="7"/>
  <c r="DI105" i="7"/>
  <c r="DH105" i="7"/>
  <c r="DG105" i="7"/>
  <c r="DF105" i="7"/>
  <c r="DE105" i="7"/>
  <c r="DD105" i="7"/>
  <c r="DC105" i="7"/>
  <c r="DB105" i="7"/>
  <c r="DA105" i="7"/>
  <c r="CZ105" i="7"/>
  <c r="CY105" i="7"/>
  <c r="CX105" i="7"/>
  <c r="CW105" i="7"/>
  <c r="CV105" i="7"/>
  <c r="CU105" i="7"/>
  <c r="CT105" i="7"/>
  <c r="CS105" i="7"/>
  <c r="CR105" i="7"/>
  <c r="CQ105" i="7"/>
  <c r="CP105" i="7"/>
  <c r="CO105" i="7"/>
  <c r="CN105" i="7"/>
  <c r="CM105" i="7"/>
  <c r="CL105" i="7"/>
  <c r="CK105" i="7"/>
  <c r="CJ105" i="7"/>
  <c r="CI105" i="7"/>
  <c r="CH105" i="7"/>
  <c r="CG105" i="7"/>
  <c r="CF105" i="7"/>
  <c r="CE105" i="7"/>
  <c r="CD105" i="7"/>
  <c r="CC105" i="7"/>
  <c r="CB105" i="7"/>
  <c r="CA105" i="7"/>
  <c r="BZ105" i="7"/>
  <c r="BY105" i="7"/>
  <c r="BX105" i="7"/>
  <c r="BW105" i="7"/>
  <c r="BV105" i="7"/>
  <c r="BU105" i="7"/>
  <c r="BT105" i="7"/>
  <c r="BS105" i="7"/>
  <c r="BR105" i="7"/>
  <c r="BQ105" i="7"/>
  <c r="BP105" i="7"/>
  <c r="BO105" i="7"/>
  <c r="BN105" i="7"/>
  <c r="BM105" i="7"/>
  <c r="BL105" i="7"/>
  <c r="BK105" i="7"/>
  <c r="BJ105" i="7"/>
  <c r="BI105" i="7"/>
  <c r="BH105" i="7"/>
  <c r="BG105" i="7"/>
  <c r="BF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DJ104" i="7"/>
  <c r="DI104" i="7"/>
  <c r="DH104" i="7"/>
  <c r="DG104" i="7"/>
  <c r="DF104" i="7"/>
  <c r="DE104" i="7"/>
  <c r="DD104" i="7"/>
  <c r="DC104" i="7"/>
  <c r="DB104" i="7"/>
  <c r="DA104" i="7"/>
  <c r="CZ104" i="7"/>
  <c r="CY104" i="7"/>
  <c r="CX104" i="7"/>
  <c r="CW104" i="7"/>
  <c r="CV104" i="7"/>
  <c r="CU104" i="7"/>
  <c r="CT104" i="7"/>
  <c r="CS104" i="7"/>
  <c r="CR104" i="7"/>
  <c r="CQ104" i="7"/>
  <c r="CP104" i="7"/>
  <c r="CO104" i="7"/>
  <c r="CN104" i="7"/>
  <c r="CM104" i="7"/>
  <c r="CL104" i="7"/>
  <c r="CK104" i="7"/>
  <c r="CJ104" i="7"/>
  <c r="CI104" i="7"/>
  <c r="CH104" i="7"/>
  <c r="CG104" i="7"/>
  <c r="CF104" i="7"/>
  <c r="CE104" i="7"/>
  <c r="CD104" i="7"/>
  <c r="CC104" i="7"/>
  <c r="CB104" i="7"/>
  <c r="CA104" i="7"/>
  <c r="BZ104" i="7"/>
  <c r="BY104" i="7"/>
  <c r="BX104" i="7"/>
  <c r="BW104" i="7"/>
  <c r="BV104" i="7"/>
  <c r="BU104" i="7"/>
  <c r="BT104" i="7"/>
  <c r="BS104" i="7"/>
  <c r="BR104" i="7"/>
  <c r="BQ104" i="7"/>
  <c r="BP104" i="7"/>
  <c r="BO104" i="7"/>
  <c r="BN104" i="7"/>
  <c r="BM104" i="7"/>
  <c r="BL104" i="7"/>
  <c r="BK104" i="7"/>
  <c r="BJ104" i="7"/>
  <c r="BI104" i="7"/>
  <c r="BH104" i="7"/>
  <c r="BG104" i="7"/>
  <c r="BF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DJ103" i="7"/>
  <c r="DI103" i="7"/>
  <c r="DH103" i="7"/>
  <c r="DG103" i="7"/>
  <c r="DF103" i="7"/>
  <c r="DE103" i="7"/>
  <c r="DD103" i="7"/>
  <c r="DC103" i="7"/>
  <c r="DB103" i="7"/>
  <c r="DA103" i="7"/>
  <c r="CZ103" i="7"/>
  <c r="CY103" i="7"/>
  <c r="CX103" i="7"/>
  <c r="CW103" i="7"/>
  <c r="CV103" i="7"/>
  <c r="CU103" i="7"/>
  <c r="CT103" i="7"/>
  <c r="CS103" i="7"/>
  <c r="CR103" i="7"/>
  <c r="CQ103" i="7"/>
  <c r="CP103" i="7"/>
  <c r="CO103" i="7"/>
  <c r="CN103" i="7"/>
  <c r="CM103" i="7"/>
  <c r="CL103" i="7"/>
  <c r="CK103" i="7"/>
  <c r="CJ103" i="7"/>
  <c r="CI103" i="7"/>
  <c r="CH103" i="7"/>
  <c r="CG103" i="7"/>
  <c r="CF103" i="7"/>
  <c r="CE103" i="7"/>
  <c r="CD103" i="7"/>
  <c r="CC103" i="7"/>
  <c r="CB103" i="7"/>
  <c r="CA103" i="7"/>
  <c r="BZ103" i="7"/>
  <c r="BY103" i="7"/>
  <c r="BX103" i="7"/>
  <c r="BW103" i="7"/>
  <c r="BV103" i="7"/>
  <c r="BU103" i="7"/>
  <c r="BT103" i="7"/>
  <c r="BS103" i="7"/>
  <c r="BR103" i="7"/>
  <c r="BQ103" i="7"/>
  <c r="BP103" i="7"/>
  <c r="BO103" i="7"/>
  <c r="BN103" i="7"/>
  <c r="BM103" i="7"/>
  <c r="BL103" i="7"/>
  <c r="BK103" i="7"/>
  <c r="BJ103" i="7"/>
  <c r="BI103" i="7"/>
  <c r="BH103" i="7"/>
  <c r="BG103" i="7"/>
  <c r="BF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DJ102" i="7"/>
  <c r="DI102" i="7"/>
  <c r="DH102" i="7"/>
  <c r="DG102" i="7"/>
  <c r="DF102" i="7"/>
  <c r="DE102" i="7"/>
  <c r="DD102" i="7"/>
  <c r="DC102" i="7"/>
  <c r="DB102" i="7"/>
  <c r="DA102" i="7"/>
  <c r="CZ102" i="7"/>
  <c r="CY102" i="7"/>
  <c r="CX102" i="7"/>
  <c r="CW102" i="7"/>
  <c r="CV102" i="7"/>
  <c r="CU102" i="7"/>
  <c r="CT102" i="7"/>
  <c r="CS102" i="7"/>
  <c r="CR102" i="7"/>
  <c r="CQ102" i="7"/>
  <c r="CP102" i="7"/>
  <c r="CO102" i="7"/>
  <c r="CN102" i="7"/>
  <c r="CM102" i="7"/>
  <c r="CL102" i="7"/>
  <c r="CK102" i="7"/>
  <c r="CJ102" i="7"/>
  <c r="CI102" i="7"/>
  <c r="CH102" i="7"/>
  <c r="CG102" i="7"/>
  <c r="CF102" i="7"/>
  <c r="CE102" i="7"/>
  <c r="CD102" i="7"/>
  <c r="CC102" i="7"/>
  <c r="CB102" i="7"/>
  <c r="CA102" i="7"/>
  <c r="BZ102" i="7"/>
  <c r="BY102" i="7"/>
  <c r="BX102" i="7"/>
  <c r="BW102" i="7"/>
  <c r="BV102" i="7"/>
  <c r="BU102" i="7"/>
  <c r="BT102" i="7"/>
  <c r="BS102" i="7"/>
  <c r="BR102" i="7"/>
  <c r="BQ102" i="7"/>
  <c r="BP102" i="7"/>
  <c r="BO102" i="7"/>
  <c r="BN102" i="7"/>
  <c r="BM102" i="7"/>
  <c r="BL102" i="7"/>
  <c r="BK102" i="7"/>
  <c r="BJ102" i="7"/>
  <c r="BI102" i="7"/>
  <c r="BH102" i="7"/>
  <c r="BG102" i="7"/>
  <c r="BF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DJ101" i="7"/>
  <c r="DI101" i="7"/>
  <c r="DH101" i="7"/>
  <c r="DG101" i="7"/>
  <c r="DF101" i="7"/>
  <c r="DE101" i="7"/>
  <c r="DD101" i="7"/>
  <c r="DC101" i="7"/>
  <c r="DB101" i="7"/>
  <c r="DA101" i="7"/>
  <c r="CZ101" i="7"/>
  <c r="CY101" i="7"/>
  <c r="CX101" i="7"/>
  <c r="CW101" i="7"/>
  <c r="CV101" i="7"/>
  <c r="CU101" i="7"/>
  <c r="CT101" i="7"/>
  <c r="CS101" i="7"/>
  <c r="CR101" i="7"/>
  <c r="CQ101" i="7"/>
  <c r="CP101" i="7"/>
  <c r="CO101" i="7"/>
  <c r="CN101" i="7"/>
  <c r="CM101" i="7"/>
  <c r="CL101" i="7"/>
  <c r="CK101" i="7"/>
  <c r="CJ101" i="7"/>
  <c r="CI101" i="7"/>
  <c r="CH101" i="7"/>
  <c r="CG101" i="7"/>
  <c r="CF101" i="7"/>
  <c r="CE101" i="7"/>
  <c r="CD101" i="7"/>
  <c r="CC101" i="7"/>
  <c r="CB101" i="7"/>
  <c r="CA101" i="7"/>
  <c r="BZ101" i="7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DJ100" i="7"/>
  <c r="DI100" i="7"/>
  <c r="DH100" i="7"/>
  <c r="DG100" i="7"/>
  <c r="DF100" i="7"/>
  <c r="DE100" i="7"/>
  <c r="DD100" i="7"/>
  <c r="DC100" i="7"/>
  <c r="DB100" i="7"/>
  <c r="DA100" i="7"/>
  <c r="CZ100" i="7"/>
  <c r="CY100" i="7"/>
  <c r="CX100" i="7"/>
  <c r="CW100" i="7"/>
  <c r="CV100" i="7"/>
  <c r="CU100" i="7"/>
  <c r="CT100" i="7"/>
  <c r="CS100" i="7"/>
  <c r="CR100" i="7"/>
  <c r="CQ100" i="7"/>
  <c r="CP100" i="7"/>
  <c r="CO100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A100" i="7"/>
  <c r="BZ100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DJ99" i="7"/>
  <c r="DI99" i="7"/>
  <c r="DH99" i="7"/>
  <c r="DG99" i="7"/>
  <c r="DF99" i="7"/>
  <c r="DE99" i="7"/>
  <c r="DD99" i="7"/>
  <c r="DC99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DJ98" i="7"/>
  <c r="DI98" i="7"/>
  <c r="DH98" i="7"/>
  <c r="DG98" i="7"/>
  <c r="DF98" i="7"/>
  <c r="DE98" i="7"/>
  <c r="DD98" i="7"/>
  <c r="DC98" i="7"/>
  <c r="DB98" i="7"/>
  <c r="DA98" i="7"/>
  <c r="CZ98" i="7"/>
  <c r="CY98" i="7"/>
  <c r="CX98" i="7"/>
  <c r="CW98" i="7"/>
  <c r="CV98" i="7"/>
  <c r="CU98" i="7"/>
  <c r="CT98" i="7"/>
  <c r="CS98" i="7"/>
  <c r="CR98" i="7"/>
  <c r="CQ98" i="7"/>
  <c r="CP98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DJ97" i="7"/>
  <c r="DI97" i="7"/>
  <c r="DH97" i="7"/>
  <c r="DG97" i="7"/>
  <c r="DF97" i="7"/>
  <c r="DE97" i="7"/>
  <c r="DD97" i="7"/>
  <c r="DC97" i="7"/>
  <c r="DB97" i="7"/>
  <c r="DA97" i="7"/>
  <c r="CZ97" i="7"/>
  <c r="CY97" i="7"/>
  <c r="CX97" i="7"/>
  <c r="CW97" i="7"/>
  <c r="CV97" i="7"/>
  <c r="CU97" i="7"/>
  <c r="CT97" i="7"/>
  <c r="CS97" i="7"/>
  <c r="CR97" i="7"/>
  <c r="CQ97" i="7"/>
  <c r="CP97" i="7"/>
  <c r="CO97" i="7"/>
  <c r="CN97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BZ97" i="7"/>
  <c r="BY97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DJ96" i="7"/>
  <c r="DI96" i="7"/>
  <c r="DH96" i="7"/>
  <c r="DG96" i="7"/>
  <c r="DF96" i="7"/>
  <c r="DE96" i="7"/>
  <c r="DD96" i="7"/>
  <c r="DC96" i="7"/>
  <c r="DB96" i="7"/>
  <c r="DA96" i="7"/>
  <c r="CZ96" i="7"/>
  <c r="CY96" i="7"/>
  <c r="CX96" i="7"/>
  <c r="CW96" i="7"/>
  <c r="CV96" i="7"/>
  <c r="CU96" i="7"/>
  <c r="CT96" i="7"/>
  <c r="CS96" i="7"/>
  <c r="CR96" i="7"/>
  <c r="CQ96" i="7"/>
  <c r="CP96" i="7"/>
  <c r="CO96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A96" i="7"/>
  <c r="BZ96" i="7"/>
  <c r="BY96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DJ95" i="7"/>
  <c r="DI95" i="7"/>
  <c r="DH95" i="7"/>
  <c r="DG95" i="7"/>
  <c r="DF95" i="7"/>
  <c r="DE95" i="7"/>
  <c r="DD95" i="7"/>
  <c r="DC95" i="7"/>
  <c r="DB95" i="7"/>
  <c r="DA95" i="7"/>
  <c r="CZ95" i="7"/>
  <c r="CY95" i="7"/>
  <c r="CX95" i="7"/>
  <c r="CW95" i="7"/>
  <c r="CV95" i="7"/>
  <c r="CU95" i="7"/>
  <c r="CT95" i="7"/>
  <c r="CS95" i="7"/>
  <c r="CR95" i="7"/>
  <c r="CQ95" i="7"/>
  <c r="CP95" i="7"/>
  <c r="CO95" i="7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A95" i="7"/>
  <c r="BZ95" i="7"/>
  <c r="BY95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DJ94" i="7"/>
  <c r="DI94" i="7"/>
  <c r="DH94" i="7"/>
  <c r="DG94" i="7"/>
  <c r="DF94" i="7"/>
  <c r="DE94" i="7"/>
  <c r="DD94" i="7"/>
  <c r="DC94" i="7"/>
  <c r="DB94" i="7"/>
  <c r="DA94" i="7"/>
  <c r="CZ94" i="7"/>
  <c r="CY94" i="7"/>
  <c r="CX94" i="7"/>
  <c r="CW94" i="7"/>
  <c r="CV94" i="7"/>
  <c r="CU94" i="7"/>
  <c r="CT94" i="7"/>
  <c r="CS94" i="7"/>
  <c r="CR94" i="7"/>
  <c r="CQ94" i="7"/>
  <c r="CP94" i="7"/>
  <c r="CO94" i="7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A94" i="7"/>
  <c r="BZ94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DJ93" i="7"/>
  <c r="DI93" i="7"/>
  <c r="DH93" i="7"/>
  <c r="DG93" i="7"/>
  <c r="DF93" i="7"/>
  <c r="DE93" i="7"/>
  <c r="DD93" i="7"/>
  <c r="DC93" i="7"/>
  <c r="DB93" i="7"/>
  <c r="DA93" i="7"/>
  <c r="CZ93" i="7"/>
  <c r="CY93" i="7"/>
  <c r="CX93" i="7"/>
  <c r="CW93" i="7"/>
  <c r="CV93" i="7"/>
  <c r="CU93" i="7"/>
  <c r="CT93" i="7"/>
  <c r="CS93" i="7"/>
  <c r="CR93" i="7"/>
  <c r="CQ93" i="7"/>
  <c r="CP93" i="7"/>
  <c r="CO93" i="7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A93" i="7"/>
  <c r="BZ93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DJ92" i="7"/>
  <c r="DI92" i="7"/>
  <c r="DH92" i="7"/>
  <c r="DG92" i="7"/>
  <c r="DF92" i="7"/>
  <c r="DE92" i="7"/>
  <c r="DD92" i="7"/>
  <c r="DC92" i="7"/>
  <c r="DB92" i="7"/>
  <c r="DA92" i="7"/>
  <c r="CZ92" i="7"/>
  <c r="CY92" i="7"/>
  <c r="CX92" i="7"/>
  <c r="CW92" i="7"/>
  <c r="CV92" i="7"/>
  <c r="CU92" i="7"/>
  <c r="CT92" i="7"/>
  <c r="CS92" i="7"/>
  <c r="CR92" i="7"/>
  <c r="CQ92" i="7"/>
  <c r="CP92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DJ91" i="7"/>
  <c r="DI91" i="7"/>
  <c r="DH91" i="7"/>
  <c r="DG91" i="7"/>
  <c r="DF91" i="7"/>
  <c r="DE91" i="7"/>
  <c r="DD91" i="7"/>
  <c r="DC91" i="7"/>
  <c r="DB91" i="7"/>
  <c r="DA91" i="7"/>
  <c r="CZ91" i="7"/>
  <c r="CY91" i="7"/>
  <c r="CX91" i="7"/>
  <c r="CW91" i="7"/>
  <c r="CV91" i="7"/>
  <c r="CU91" i="7"/>
  <c r="CT91" i="7"/>
  <c r="CS91" i="7"/>
  <c r="CR91" i="7"/>
  <c r="CQ91" i="7"/>
  <c r="CP91" i="7"/>
  <c r="CO91" i="7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A91" i="7"/>
  <c r="BZ91" i="7"/>
  <c r="BY91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DJ90" i="7"/>
  <c r="DI90" i="7"/>
  <c r="DH90" i="7"/>
  <c r="DG90" i="7"/>
  <c r="DF90" i="7"/>
  <c r="DE90" i="7"/>
  <c r="DD90" i="7"/>
  <c r="DC90" i="7"/>
  <c r="DB90" i="7"/>
  <c r="DA90" i="7"/>
  <c r="CZ90" i="7"/>
  <c r="CY90" i="7"/>
  <c r="CX90" i="7"/>
  <c r="CW90" i="7"/>
  <c r="CV90" i="7"/>
  <c r="CU90" i="7"/>
  <c r="CT90" i="7"/>
  <c r="CS90" i="7"/>
  <c r="CR90" i="7"/>
  <c r="CQ90" i="7"/>
  <c r="CP90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DJ89" i="7"/>
  <c r="DI89" i="7"/>
  <c r="DH89" i="7"/>
  <c r="DG89" i="7"/>
  <c r="DF89" i="7"/>
  <c r="DE89" i="7"/>
  <c r="DD89" i="7"/>
  <c r="DC89" i="7"/>
  <c r="DB89" i="7"/>
  <c r="DA89" i="7"/>
  <c r="CZ89" i="7"/>
  <c r="CY89" i="7"/>
  <c r="CX89" i="7"/>
  <c r="CW89" i="7"/>
  <c r="CV89" i="7"/>
  <c r="CU89" i="7"/>
  <c r="CT89" i="7"/>
  <c r="CS89" i="7"/>
  <c r="CR89" i="7"/>
  <c r="CQ89" i="7"/>
  <c r="CP89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DJ88" i="7"/>
  <c r="DI88" i="7"/>
  <c r="DH88" i="7"/>
  <c r="DG88" i="7"/>
  <c r="DF88" i="7"/>
  <c r="DE88" i="7"/>
  <c r="DD88" i="7"/>
  <c r="DC88" i="7"/>
  <c r="DB88" i="7"/>
  <c r="DA88" i="7"/>
  <c r="CZ88" i="7"/>
  <c r="CY88" i="7"/>
  <c r="CX88" i="7"/>
  <c r="CW88" i="7"/>
  <c r="CV88" i="7"/>
  <c r="CU88" i="7"/>
  <c r="CT88" i="7"/>
  <c r="CS88" i="7"/>
  <c r="CR88" i="7"/>
  <c r="CQ88" i="7"/>
  <c r="CP88" i="7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DJ87" i="7"/>
  <c r="DI87" i="7"/>
  <c r="DH87" i="7"/>
  <c r="DG87" i="7"/>
  <c r="DF87" i="7"/>
  <c r="DE87" i="7"/>
  <c r="DD87" i="7"/>
  <c r="DC87" i="7"/>
  <c r="DB87" i="7"/>
  <c r="DA87" i="7"/>
  <c r="CZ87" i="7"/>
  <c r="CY87" i="7"/>
  <c r="CX87" i="7"/>
  <c r="CW87" i="7"/>
  <c r="CV87" i="7"/>
  <c r="CU87" i="7"/>
  <c r="CT87" i="7"/>
  <c r="CS87" i="7"/>
  <c r="CR87" i="7"/>
  <c r="CQ87" i="7"/>
  <c r="CP87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DI88" i="6"/>
  <c r="DJ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DI89" i="6"/>
  <c r="DJ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DI90" i="6"/>
  <c r="DJ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DI91" i="6"/>
  <c r="DJ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DI92" i="6"/>
  <c r="DJ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DI93" i="6"/>
  <c r="DJ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DI94" i="6"/>
  <c r="DJ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DI95" i="6"/>
  <c r="DJ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F96" i="6"/>
  <c r="DG96" i="6"/>
  <c r="DH96" i="6"/>
  <c r="DI96" i="6"/>
  <c r="DJ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F97" i="6"/>
  <c r="DG97" i="6"/>
  <c r="DH97" i="6"/>
  <c r="DI97" i="6"/>
  <c r="DJ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F98" i="6"/>
  <c r="DG98" i="6"/>
  <c r="DH98" i="6"/>
  <c r="DI98" i="6"/>
  <c r="DJ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F99" i="6"/>
  <c r="DG99" i="6"/>
  <c r="DH99" i="6"/>
  <c r="DI99" i="6"/>
  <c r="DJ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F100" i="6"/>
  <c r="DG100" i="6"/>
  <c r="DH100" i="6"/>
  <c r="DI100" i="6"/>
  <c r="DJ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DI101" i="6"/>
  <c r="DJ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CU102" i="6"/>
  <c r="CV102" i="6"/>
  <c r="CW102" i="6"/>
  <c r="CX102" i="6"/>
  <c r="CY102" i="6"/>
  <c r="CZ102" i="6"/>
  <c r="DA102" i="6"/>
  <c r="DB102" i="6"/>
  <c r="DC102" i="6"/>
  <c r="DD102" i="6"/>
  <c r="DE102" i="6"/>
  <c r="DF102" i="6"/>
  <c r="DG102" i="6"/>
  <c r="DH102" i="6"/>
  <c r="DI102" i="6"/>
  <c r="DJ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CI103" i="6"/>
  <c r="CJ103" i="6"/>
  <c r="CK103" i="6"/>
  <c r="CL103" i="6"/>
  <c r="CM103" i="6"/>
  <c r="CN103" i="6"/>
  <c r="CO103" i="6"/>
  <c r="CP103" i="6"/>
  <c r="CQ103" i="6"/>
  <c r="CR103" i="6"/>
  <c r="CS103" i="6"/>
  <c r="CT103" i="6"/>
  <c r="CU103" i="6"/>
  <c r="CV103" i="6"/>
  <c r="CW103" i="6"/>
  <c r="CX103" i="6"/>
  <c r="CY103" i="6"/>
  <c r="CZ103" i="6"/>
  <c r="DA103" i="6"/>
  <c r="DB103" i="6"/>
  <c r="DC103" i="6"/>
  <c r="DD103" i="6"/>
  <c r="DE103" i="6"/>
  <c r="DF103" i="6"/>
  <c r="DG103" i="6"/>
  <c r="DH103" i="6"/>
  <c r="DI103" i="6"/>
  <c r="DJ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BU104" i="6"/>
  <c r="BV104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CI104" i="6"/>
  <c r="CJ104" i="6"/>
  <c r="CK104" i="6"/>
  <c r="CL104" i="6"/>
  <c r="CM104" i="6"/>
  <c r="CN104" i="6"/>
  <c r="CO104" i="6"/>
  <c r="CP104" i="6"/>
  <c r="CQ104" i="6"/>
  <c r="CR104" i="6"/>
  <c r="CS104" i="6"/>
  <c r="CT104" i="6"/>
  <c r="CU104" i="6"/>
  <c r="CV104" i="6"/>
  <c r="CW104" i="6"/>
  <c r="CX104" i="6"/>
  <c r="CY104" i="6"/>
  <c r="CZ104" i="6"/>
  <c r="DA104" i="6"/>
  <c r="DB104" i="6"/>
  <c r="DC104" i="6"/>
  <c r="DD104" i="6"/>
  <c r="DE104" i="6"/>
  <c r="DF104" i="6"/>
  <c r="DG104" i="6"/>
  <c r="DH104" i="6"/>
  <c r="DI104" i="6"/>
  <c r="DJ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CJ105" i="6"/>
  <c r="CK105" i="6"/>
  <c r="CL105" i="6"/>
  <c r="CM105" i="6"/>
  <c r="CN105" i="6"/>
  <c r="CO105" i="6"/>
  <c r="CP105" i="6"/>
  <c r="CQ105" i="6"/>
  <c r="CR105" i="6"/>
  <c r="CS105" i="6"/>
  <c r="CT105" i="6"/>
  <c r="CU105" i="6"/>
  <c r="CV105" i="6"/>
  <c r="CW105" i="6"/>
  <c r="CX105" i="6"/>
  <c r="CY105" i="6"/>
  <c r="CZ105" i="6"/>
  <c r="DA105" i="6"/>
  <c r="DB105" i="6"/>
  <c r="DC105" i="6"/>
  <c r="DD105" i="6"/>
  <c r="DE105" i="6"/>
  <c r="DF105" i="6"/>
  <c r="DG105" i="6"/>
  <c r="DH105" i="6"/>
  <c r="DI105" i="6"/>
  <c r="DJ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CJ106" i="6"/>
  <c r="CK106" i="6"/>
  <c r="CL106" i="6"/>
  <c r="CM106" i="6"/>
  <c r="CN106" i="6"/>
  <c r="CO106" i="6"/>
  <c r="CP106" i="6"/>
  <c r="CQ106" i="6"/>
  <c r="CR106" i="6"/>
  <c r="CS106" i="6"/>
  <c r="CT106" i="6"/>
  <c r="CU106" i="6"/>
  <c r="CV106" i="6"/>
  <c r="CW106" i="6"/>
  <c r="CX106" i="6"/>
  <c r="CY106" i="6"/>
  <c r="CZ106" i="6"/>
  <c r="DA106" i="6"/>
  <c r="DB106" i="6"/>
  <c r="DC106" i="6"/>
  <c r="DD106" i="6"/>
  <c r="DE106" i="6"/>
  <c r="DF106" i="6"/>
  <c r="DG106" i="6"/>
  <c r="DH106" i="6"/>
  <c r="DI106" i="6"/>
  <c r="DJ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CI107" i="6"/>
  <c r="CJ107" i="6"/>
  <c r="CK107" i="6"/>
  <c r="CL107" i="6"/>
  <c r="CM107" i="6"/>
  <c r="CN107" i="6"/>
  <c r="CO107" i="6"/>
  <c r="CP107" i="6"/>
  <c r="CQ107" i="6"/>
  <c r="CR107" i="6"/>
  <c r="CS107" i="6"/>
  <c r="CT107" i="6"/>
  <c r="CU107" i="6"/>
  <c r="CV107" i="6"/>
  <c r="CW107" i="6"/>
  <c r="CX107" i="6"/>
  <c r="CY107" i="6"/>
  <c r="CZ107" i="6"/>
  <c r="DA107" i="6"/>
  <c r="DB107" i="6"/>
  <c r="DC107" i="6"/>
  <c r="DD107" i="6"/>
  <c r="DE107" i="6"/>
  <c r="DF107" i="6"/>
  <c r="DG107" i="6"/>
  <c r="DH107" i="6"/>
  <c r="DI107" i="6"/>
  <c r="DJ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CI108" i="6"/>
  <c r="CJ108" i="6"/>
  <c r="CK108" i="6"/>
  <c r="CL108" i="6"/>
  <c r="CM108" i="6"/>
  <c r="CN108" i="6"/>
  <c r="CO108" i="6"/>
  <c r="CP108" i="6"/>
  <c r="CQ108" i="6"/>
  <c r="CR108" i="6"/>
  <c r="CS108" i="6"/>
  <c r="CT108" i="6"/>
  <c r="CU108" i="6"/>
  <c r="CV108" i="6"/>
  <c r="CW108" i="6"/>
  <c r="CX108" i="6"/>
  <c r="CY108" i="6"/>
  <c r="CZ108" i="6"/>
  <c r="DA108" i="6"/>
  <c r="DB108" i="6"/>
  <c r="DC108" i="6"/>
  <c r="DD108" i="6"/>
  <c r="DE108" i="6"/>
  <c r="DF108" i="6"/>
  <c r="DG108" i="6"/>
  <c r="DH108" i="6"/>
  <c r="DI108" i="6"/>
  <c r="DJ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BU109" i="6"/>
  <c r="BV109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CI109" i="6"/>
  <c r="CJ109" i="6"/>
  <c r="CK109" i="6"/>
  <c r="CL109" i="6"/>
  <c r="CM109" i="6"/>
  <c r="CN109" i="6"/>
  <c r="CO109" i="6"/>
  <c r="CP109" i="6"/>
  <c r="CQ109" i="6"/>
  <c r="CR109" i="6"/>
  <c r="CS109" i="6"/>
  <c r="CT109" i="6"/>
  <c r="CU109" i="6"/>
  <c r="CV109" i="6"/>
  <c r="CW109" i="6"/>
  <c r="CX109" i="6"/>
  <c r="CY109" i="6"/>
  <c r="CZ109" i="6"/>
  <c r="DA109" i="6"/>
  <c r="DB109" i="6"/>
  <c r="DC109" i="6"/>
  <c r="DD109" i="6"/>
  <c r="DE109" i="6"/>
  <c r="DF109" i="6"/>
  <c r="DG109" i="6"/>
  <c r="DH109" i="6"/>
  <c r="DI109" i="6"/>
  <c r="DJ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BU110" i="6"/>
  <c r="BV110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CI110" i="6"/>
  <c r="CJ110" i="6"/>
  <c r="CK110" i="6"/>
  <c r="CL110" i="6"/>
  <c r="CM110" i="6"/>
  <c r="CN110" i="6"/>
  <c r="CO110" i="6"/>
  <c r="CP110" i="6"/>
  <c r="CQ110" i="6"/>
  <c r="CR110" i="6"/>
  <c r="CS110" i="6"/>
  <c r="CT110" i="6"/>
  <c r="CU110" i="6"/>
  <c r="CV110" i="6"/>
  <c r="CW110" i="6"/>
  <c r="CX110" i="6"/>
  <c r="CY110" i="6"/>
  <c r="CZ110" i="6"/>
  <c r="DA110" i="6"/>
  <c r="DB110" i="6"/>
  <c r="DC110" i="6"/>
  <c r="DD110" i="6"/>
  <c r="DE110" i="6"/>
  <c r="DF110" i="6"/>
  <c r="DG110" i="6"/>
  <c r="DH110" i="6"/>
  <c r="DI110" i="6"/>
  <c r="DJ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BS111" i="6"/>
  <c r="BT111" i="6"/>
  <c r="BU111" i="6"/>
  <c r="BV111" i="6"/>
  <c r="BW111" i="6"/>
  <c r="BX111" i="6"/>
  <c r="BY111" i="6"/>
  <c r="BZ111" i="6"/>
  <c r="CA111" i="6"/>
  <c r="CB111" i="6"/>
  <c r="CC111" i="6"/>
  <c r="CD111" i="6"/>
  <c r="CE111" i="6"/>
  <c r="CF111" i="6"/>
  <c r="CG111" i="6"/>
  <c r="CH111" i="6"/>
  <c r="CI111" i="6"/>
  <c r="CJ111" i="6"/>
  <c r="CK111" i="6"/>
  <c r="CL111" i="6"/>
  <c r="CM111" i="6"/>
  <c r="CN111" i="6"/>
  <c r="CO111" i="6"/>
  <c r="CP111" i="6"/>
  <c r="CQ111" i="6"/>
  <c r="CR111" i="6"/>
  <c r="CS111" i="6"/>
  <c r="CT111" i="6"/>
  <c r="CU111" i="6"/>
  <c r="CV111" i="6"/>
  <c r="CW111" i="6"/>
  <c r="CX111" i="6"/>
  <c r="CY111" i="6"/>
  <c r="CZ111" i="6"/>
  <c r="DA111" i="6"/>
  <c r="DB111" i="6"/>
  <c r="DC111" i="6"/>
  <c r="DD111" i="6"/>
  <c r="DE111" i="6"/>
  <c r="DF111" i="6"/>
  <c r="DG111" i="6"/>
  <c r="DH111" i="6"/>
  <c r="DI111" i="6"/>
  <c r="DJ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BS112" i="6"/>
  <c r="BT112" i="6"/>
  <c r="BU112" i="6"/>
  <c r="BV112" i="6"/>
  <c r="BW112" i="6"/>
  <c r="BX112" i="6"/>
  <c r="BY112" i="6"/>
  <c r="BZ112" i="6"/>
  <c r="CA112" i="6"/>
  <c r="CB112" i="6"/>
  <c r="CC112" i="6"/>
  <c r="CD112" i="6"/>
  <c r="CE112" i="6"/>
  <c r="CF112" i="6"/>
  <c r="CG112" i="6"/>
  <c r="CH112" i="6"/>
  <c r="CI112" i="6"/>
  <c r="CJ112" i="6"/>
  <c r="CK112" i="6"/>
  <c r="CL112" i="6"/>
  <c r="CM112" i="6"/>
  <c r="CN112" i="6"/>
  <c r="CO112" i="6"/>
  <c r="CP112" i="6"/>
  <c r="CQ112" i="6"/>
  <c r="CR112" i="6"/>
  <c r="CS112" i="6"/>
  <c r="CT112" i="6"/>
  <c r="CU112" i="6"/>
  <c r="CV112" i="6"/>
  <c r="CW112" i="6"/>
  <c r="CX112" i="6"/>
  <c r="CY112" i="6"/>
  <c r="CZ112" i="6"/>
  <c r="DA112" i="6"/>
  <c r="DB112" i="6"/>
  <c r="DC112" i="6"/>
  <c r="DD112" i="6"/>
  <c r="DE112" i="6"/>
  <c r="DF112" i="6"/>
  <c r="DG112" i="6"/>
  <c r="DH112" i="6"/>
  <c r="DI112" i="6"/>
  <c r="DJ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BS113" i="6"/>
  <c r="BT113" i="6"/>
  <c r="BU113" i="6"/>
  <c r="BV113" i="6"/>
  <c r="BW113" i="6"/>
  <c r="BX113" i="6"/>
  <c r="BY113" i="6"/>
  <c r="BZ113" i="6"/>
  <c r="CA113" i="6"/>
  <c r="CB113" i="6"/>
  <c r="CC113" i="6"/>
  <c r="CD113" i="6"/>
  <c r="CE113" i="6"/>
  <c r="CF113" i="6"/>
  <c r="CG113" i="6"/>
  <c r="CH113" i="6"/>
  <c r="CI113" i="6"/>
  <c r="CJ113" i="6"/>
  <c r="CK113" i="6"/>
  <c r="CL113" i="6"/>
  <c r="CM113" i="6"/>
  <c r="CN113" i="6"/>
  <c r="CO113" i="6"/>
  <c r="CP113" i="6"/>
  <c r="CQ113" i="6"/>
  <c r="CR113" i="6"/>
  <c r="CS113" i="6"/>
  <c r="CT113" i="6"/>
  <c r="CU113" i="6"/>
  <c r="CV113" i="6"/>
  <c r="CW113" i="6"/>
  <c r="CX113" i="6"/>
  <c r="CY113" i="6"/>
  <c r="CZ113" i="6"/>
  <c r="DA113" i="6"/>
  <c r="DB113" i="6"/>
  <c r="DC113" i="6"/>
  <c r="DD113" i="6"/>
  <c r="DE113" i="6"/>
  <c r="DF113" i="6"/>
  <c r="DG113" i="6"/>
  <c r="DH113" i="6"/>
  <c r="DI113" i="6"/>
  <c r="DJ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BS114" i="6"/>
  <c r="BT114" i="6"/>
  <c r="BU114" i="6"/>
  <c r="BV114" i="6"/>
  <c r="BW114" i="6"/>
  <c r="BX114" i="6"/>
  <c r="BY114" i="6"/>
  <c r="BZ114" i="6"/>
  <c r="CA114" i="6"/>
  <c r="CB114" i="6"/>
  <c r="CC114" i="6"/>
  <c r="CD114" i="6"/>
  <c r="CE114" i="6"/>
  <c r="CF114" i="6"/>
  <c r="CG114" i="6"/>
  <c r="CH114" i="6"/>
  <c r="CI114" i="6"/>
  <c r="CJ114" i="6"/>
  <c r="CK114" i="6"/>
  <c r="CL114" i="6"/>
  <c r="CM114" i="6"/>
  <c r="CN114" i="6"/>
  <c r="CO114" i="6"/>
  <c r="CP114" i="6"/>
  <c r="CQ114" i="6"/>
  <c r="CR114" i="6"/>
  <c r="CS114" i="6"/>
  <c r="CT114" i="6"/>
  <c r="CU114" i="6"/>
  <c r="CV114" i="6"/>
  <c r="CW114" i="6"/>
  <c r="CX114" i="6"/>
  <c r="CY114" i="6"/>
  <c r="CZ114" i="6"/>
  <c r="DA114" i="6"/>
  <c r="DB114" i="6"/>
  <c r="DC114" i="6"/>
  <c r="DD114" i="6"/>
  <c r="DE114" i="6"/>
  <c r="DF114" i="6"/>
  <c r="DG114" i="6"/>
  <c r="DH114" i="6"/>
  <c r="DI114" i="6"/>
  <c r="DJ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BS115" i="6"/>
  <c r="BT115" i="6"/>
  <c r="BU115" i="6"/>
  <c r="BV115" i="6"/>
  <c r="BW115" i="6"/>
  <c r="BX115" i="6"/>
  <c r="BY115" i="6"/>
  <c r="BZ115" i="6"/>
  <c r="CA115" i="6"/>
  <c r="CB115" i="6"/>
  <c r="CC115" i="6"/>
  <c r="CD115" i="6"/>
  <c r="CE115" i="6"/>
  <c r="CF115" i="6"/>
  <c r="CG115" i="6"/>
  <c r="CH115" i="6"/>
  <c r="CI115" i="6"/>
  <c r="CJ115" i="6"/>
  <c r="CK115" i="6"/>
  <c r="CL115" i="6"/>
  <c r="CM115" i="6"/>
  <c r="CN115" i="6"/>
  <c r="CO115" i="6"/>
  <c r="CP115" i="6"/>
  <c r="CQ115" i="6"/>
  <c r="CR115" i="6"/>
  <c r="CS115" i="6"/>
  <c r="CT115" i="6"/>
  <c r="CU115" i="6"/>
  <c r="CV115" i="6"/>
  <c r="CW115" i="6"/>
  <c r="CX115" i="6"/>
  <c r="CY115" i="6"/>
  <c r="CZ115" i="6"/>
  <c r="DA115" i="6"/>
  <c r="DB115" i="6"/>
  <c r="DC115" i="6"/>
  <c r="DD115" i="6"/>
  <c r="DE115" i="6"/>
  <c r="DF115" i="6"/>
  <c r="DG115" i="6"/>
  <c r="DH115" i="6"/>
  <c r="DI115" i="6"/>
  <c r="DJ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BS116" i="6"/>
  <c r="BT116" i="6"/>
  <c r="BU116" i="6"/>
  <c r="BV116" i="6"/>
  <c r="BW116" i="6"/>
  <c r="BX116" i="6"/>
  <c r="BY116" i="6"/>
  <c r="BZ116" i="6"/>
  <c r="CA116" i="6"/>
  <c r="CB116" i="6"/>
  <c r="CC116" i="6"/>
  <c r="CD116" i="6"/>
  <c r="CE116" i="6"/>
  <c r="CF116" i="6"/>
  <c r="CG116" i="6"/>
  <c r="CH116" i="6"/>
  <c r="CI116" i="6"/>
  <c r="CJ116" i="6"/>
  <c r="CK116" i="6"/>
  <c r="CL116" i="6"/>
  <c r="CM116" i="6"/>
  <c r="CN116" i="6"/>
  <c r="CO116" i="6"/>
  <c r="CP116" i="6"/>
  <c r="CQ116" i="6"/>
  <c r="CR116" i="6"/>
  <c r="CS116" i="6"/>
  <c r="CT116" i="6"/>
  <c r="CU116" i="6"/>
  <c r="CV116" i="6"/>
  <c r="CW116" i="6"/>
  <c r="CX116" i="6"/>
  <c r="CY116" i="6"/>
  <c r="CZ116" i="6"/>
  <c r="DA116" i="6"/>
  <c r="DB116" i="6"/>
  <c r="DC116" i="6"/>
  <c r="DD116" i="6"/>
  <c r="DE116" i="6"/>
  <c r="DF116" i="6"/>
  <c r="DG116" i="6"/>
  <c r="DH116" i="6"/>
  <c r="DI116" i="6"/>
  <c r="DJ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BS117" i="6"/>
  <c r="BT117" i="6"/>
  <c r="BU117" i="6"/>
  <c r="BV117" i="6"/>
  <c r="BW117" i="6"/>
  <c r="BX117" i="6"/>
  <c r="BY117" i="6"/>
  <c r="BZ117" i="6"/>
  <c r="CA117" i="6"/>
  <c r="CB117" i="6"/>
  <c r="CC117" i="6"/>
  <c r="CD117" i="6"/>
  <c r="CE117" i="6"/>
  <c r="CF117" i="6"/>
  <c r="CG117" i="6"/>
  <c r="CH117" i="6"/>
  <c r="CI117" i="6"/>
  <c r="CJ117" i="6"/>
  <c r="CK117" i="6"/>
  <c r="CL117" i="6"/>
  <c r="CM117" i="6"/>
  <c r="CN117" i="6"/>
  <c r="CO117" i="6"/>
  <c r="CP117" i="6"/>
  <c r="CQ117" i="6"/>
  <c r="CR117" i="6"/>
  <c r="CS117" i="6"/>
  <c r="CT117" i="6"/>
  <c r="CU117" i="6"/>
  <c r="CV117" i="6"/>
  <c r="CW117" i="6"/>
  <c r="CX117" i="6"/>
  <c r="CY117" i="6"/>
  <c r="CZ117" i="6"/>
  <c r="DA117" i="6"/>
  <c r="DB117" i="6"/>
  <c r="DC117" i="6"/>
  <c r="DD117" i="6"/>
  <c r="DE117" i="6"/>
  <c r="DF117" i="6"/>
  <c r="DG117" i="6"/>
  <c r="DH117" i="6"/>
  <c r="DI117" i="6"/>
  <c r="DJ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BR118" i="6"/>
  <c r="BS118" i="6"/>
  <c r="BT118" i="6"/>
  <c r="BU118" i="6"/>
  <c r="BV118" i="6"/>
  <c r="BW118" i="6"/>
  <c r="BX118" i="6"/>
  <c r="BY118" i="6"/>
  <c r="BZ118" i="6"/>
  <c r="CA118" i="6"/>
  <c r="CB118" i="6"/>
  <c r="CC118" i="6"/>
  <c r="CD118" i="6"/>
  <c r="CE118" i="6"/>
  <c r="CF118" i="6"/>
  <c r="CG118" i="6"/>
  <c r="CH118" i="6"/>
  <c r="CI118" i="6"/>
  <c r="CJ118" i="6"/>
  <c r="CK118" i="6"/>
  <c r="CL118" i="6"/>
  <c r="CM118" i="6"/>
  <c r="CN118" i="6"/>
  <c r="CO118" i="6"/>
  <c r="CP118" i="6"/>
  <c r="CQ118" i="6"/>
  <c r="CR118" i="6"/>
  <c r="CS118" i="6"/>
  <c r="CT118" i="6"/>
  <c r="CU118" i="6"/>
  <c r="CV118" i="6"/>
  <c r="CW118" i="6"/>
  <c r="CX118" i="6"/>
  <c r="CY118" i="6"/>
  <c r="CZ118" i="6"/>
  <c r="DA118" i="6"/>
  <c r="DB118" i="6"/>
  <c r="DC118" i="6"/>
  <c r="DD118" i="6"/>
  <c r="DE118" i="6"/>
  <c r="DF118" i="6"/>
  <c r="DG118" i="6"/>
  <c r="DH118" i="6"/>
  <c r="DI118" i="6"/>
  <c r="DJ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BH119" i="6"/>
  <c r="BI119" i="6"/>
  <c r="BJ119" i="6"/>
  <c r="BK119" i="6"/>
  <c r="BL119" i="6"/>
  <c r="BM119" i="6"/>
  <c r="BN119" i="6"/>
  <c r="BO119" i="6"/>
  <c r="BP119" i="6"/>
  <c r="BQ119" i="6"/>
  <c r="BR119" i="6"/>
  <c r="BS119" i="6"/>
  <c r="BT119" i="6"/>
  <c r="BU119" i="6"/>
  <c r="BV119" i="6"/>
  <c r="BW119" i="6"/>
  <c r="BX119" i="6"/>
  <c r="BY119" i="6"/>
  <c r="BZ119" i="6"/>
  <c r="CA119" i="6"/>
  <c r="CB119" i="6"/>
  <c r="CC119" i="6"/>
  <c r="CD119" i="6"/>
  <c r="CE119" i="6"/>
  <c r="CF119" i="6"/>
  <c r="CG119" i="6"/>
  <c r="CH119" i="6"/>
  <c r="CI119" i="6"/>
  <c r="CJ119" i="6"/>
  <c r="CK119" i="6"/>
  <c r="CL119" i="6"/>
  <c r="CM119" i="6"/>
  <c r="CN119" i="6"/>
  <c r="CO119" i="6"/>
  <c r="CP119" i="6"/>
  <c r="CQ119" i="6"/>
  <c r="CR119" i="6"/>
  <c r="CS119" i="6"/>
  <c r="CT119" i="6"/>
  <c r="CU119" i="6"/>
  <c r="CV119" i="6"/>
  <c r="CW119" i="6"/>
  <c r="CX119" i="6"/>
  <c r="CY119" i="6"/>
  <c r="CZ119" i="6"/>
  <c r="DA119" i="6"/>
  <c r="DB119" i="6"/>
  <c r="DC119" i="6"/>
  <c r="DD119" i="6"/>
  <c r="DE119" i="6"/>
  <c r="DF119" i="6"/>
  <c r="DG119" i="6"/>
  <c r="DH119" i="6"/>
  <c r="DI119" i="6"/>
  <c r="DJ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BD120" i="6"/>
  <c r="BE120" i="6"/>
  <c r="BF120" i="6"/>
  <c r="BG120" i="6"/>
  <c r="BH120" i="6"/>
  <c r="BI120" i="6"/>
  <c r="BJ120" i="6"/>
  <c r="BK120" i="6"/>
  <c r="BL120" i="6"/>
  <c r="BM120" i="6"/>
  <c r="BN120" i="6"/>
  <c r="BO120" i="6"/>
  <c r="BP120" i="6"/>
  <c r="BQ120" i="6"/>
  <c r="BR120" i="6"/>
  <c r="BS120" i="6"/>
  <c r="BT120" i="6"/>
  <c r="BU120" i="6"/>
  <c r="BV120" i="6"/>
  <c r="BW120" i="6"/>
  <c r="BX120" i="6"/>
  <c r="BY120" i="6"/>
  <c r="BZ120" i="6"/>
  <c r="CA120" i="6"/>
  <c r="CB120" i="6"/>
  <c r="CC120" i="6"/>
  <c r="CD120" i="6"/>
  <c r="CE120" i="6"/>
  <c r="CF120" i="6"/>
  <c r="CG120" i="6"/>
  <c r="CH120" i="6"/>
  <c r="CI120" i="6"/>
  <c r="CJ120" i="6"/>
  <c r="CK120" i="6"/>
  <c r="CL120" i="6"/>
  <c r="CM120" i="6"/>
  <c r="CN120" i="6"/>
  <c r="CO120" i="6"/>
  <c r="CP120" i="6"/>
  <c r="CQ120" i="6"/>
  <c r="CR120" i="6"/>
  <c r="CS120" i="6"/>
  <c r="CT120" i="6"/>
  <c r="CU120" i="6"/>
  <c r="CV120" i="6"/>
  <c r="CW120" i="6"/>
  <c r="CX120" i="6"/>
  <c r="CY120" i="6"/>
  <c r="CZ120" i="6"/>
  <c r="DA120" i="6"/>
  <c r="DB120" i="6"/>
  <c r="DC120" i="6"/>
  <c r="DD120" i="6"/>
  <c r="DE120" i="6"/>
  <c r="DF120" i="6"/>
  <c r="DG120" i="6"/>
  <c r="DH120" i="6"/>
  <c r="DI120" i="6"/>
  <c r="DJ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S121" i="6"/>
  <c r="BT121" i="6"/>
  <c r="BU121" i="6"/>
  <c r="BV121" i="6"/>
  <c r="BW121" i="6"/>
  <c r="BX121" i="6"/>
  <c r="BY121" i="6"/>
  <c r="BZ121" i="6"/>
  <c r="CA121" i="6"/>
  <c r="CB121" i="6"/>
  <c r="CC121" i="6"/>
  <c r="CD121" i="6"/>
  <c r="CE121" i="6"/>
  <c r="CF121" i="6"/>
  <c r="CG121" i="6"/>
  <c r="CH121" i="6"/>
  <c r="CI121" i="6"/>
  <c r="CJ121" i="6"/>
  <c r="CK121" i="6"/>
  <c r="CL121" i="6"/>
  <c r="CM121" i="6"/>
  <c r="CN121" i="6"/>
  <c r="CO121" i="6"/>
  <c r="CP121" i="6"/>
  <c r="CQ121" i="6"/>
  <c r="CR121" i="6"/>
  <c r="CS121" i="6"/>
  <c r="CT121" i="6"/>
  <c r="CU121" i="6"/>
  <c r="CV121" i="6"/>
  <c r="CW121" i="6"/>
  <c r="CX121" i="6"/>
  <c r="CY121" i="6"/>
  <c r="CZ121" i="6"/>
  <c r="DA121" i="6"/>
  <c r="DB121" i="6"/>
  <c r="DC121" i="6"/>
  <c r="DD121" i="6"/>
  <c r="DE121" i="6"/>
  <c r="DF121" i="6"/>
  <c r="DG121" i="6"/>
  <c r="DH121" i="6"/>
  <c r="DI121" i="6"/>
  <c r="DJ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BG122" i="6"/>
  <c r="BH122" i="6"/>
  <c r="BI122" i="6"/>
  <c r="BJ122" i="6"/>
  <c r="BK122" i="6"/>
  <c r="BL122" i="6"/>
  <c r="BM122" i="6"/>
  <c r="BN122" i="6"/>
  <c r="BO122" i="6"/>
  <c r="BP122" i="6"/>
  <c r="BQ122" i="6"/>
  <c r="BR122" i="6"/>
  <c r="BS122" i="6"/>
  <c r="BT122" i="6"/>
  <c r="BU122" i="6"/>
  <c r="BV122" i="6"/>
  <c r="BW122" i="6"/>
  <c r="BX122" i="6"/>
  <c r="BY122" i="6"/>
  <c r="BZ122" i="6"/>
  <c r="CA122" i="6"/>
  <c r="CB122" i="6"/>
  <c r="CC122" i="6"/>
  <c r="CD122" i="6"/>
  <c r="CE122" i="6"/>
  <c r="CF122" i="6"/>
  <c r="CG122" i="6"/>
  <c r="CH122" i="6"/>
  <c r="CI122" i="6"/>
  <c r="CJ122" i="6"/>
  <c r="CK122" i="6"/>
  <c r="CL122" i="6"/>
  <c r="CM122" i="6"/>
  <c r="CN122" i="6"/>
  <c r="CO122" i="6"/>
  <c r="CP122" i="6"/>
  <c r="CQ122" i="6"/>
  <c r="CR122" i="6"/>
  <c r="CS122" i="6"/>
  <c r="CT122" i="6"/>
  <c r="CU122" i="6"/>
  <c r="CV122" i="6"/>
  <c r="CW122" i="6"/>
  <c r="CX122" i="6"/>
  <c r="CY122" i="6"/>
  <c r="CZ122" i="6"/>
  <c r="DA122" i="6"/>
  <c r="DB122" i="6"/>
  <c r="DC122" i="6"/>
  <c r="DD122" i="6"/>
  <c r="DE122" i="6"/>
  <c r="DF122" i="6"/>
  <c r="DG122" i="6"/>
  <c r="DH122" i="6"/>
  <c r="DI122" i="6"/>
  <c r="DJ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BG123" i="6"/>
  <c r="BH123" i="6"/>
  <c r="BI123" i="6"/>
  <c r="BJ123" i="6"/>
  <c r="BK123" i="6"/>
  <c r="BL123" i="6"/>
  <c r="BM123" i="6"/>
  <c r="BN123" i="6"/>
  <c r="BO123" i="6"/>
  <c r="BP123" i="6"/>
  <c r="BQ123" i="6"/>
  <c r="BR123" i="6"/>
  <c r="BS123" i="6"/>
  <c r="BT123" i="6"/>
  <c r="BU123" i="6"/>
  <c r="BV123" i="6"/>
  <c r="BW123" i="6"/>
  <c r="BX123" i="6"/>
  <c r="BY123" i="6"/>
  <c r="BZ123" i="6"/>
  <c r="CA123" i="6"/>
  <c r="CB123" i="6"/>
  <c r="CC123" i="6"/>
  <c r="CD123" i="6"/>
  <c r="CE123" i="6"/>
  <c r="CF123" i="6"/>
  <c r="CG123" i="6"/>
  <c r="CH123" i="6"/>
  <c r="CI123" i="6"/>
  <c r="CJ123" i="6"/>
  <c r="CK123" i="6"/>
  <c r="CL123" i="6"/>
  <c r="CM123" i="6"/>
  <c r="CN123" i="6"/>
  <c r="CO123" i="6"/>
  <c r="CP123" i="6"/>
  <c r="CQ123" i="6"/>
  <c r="CR123" i="6"/>
  <c r="CS123" i="6"/>
  <c r="CT123" i="6"/>
  <c r="CU123" i="6"/>
  <c r="CV123" i="6"/>
  <c r="CW123" i="6"/>
  <c r="CX123" i="6"/>
  <c r="CY123" i="6"/>
  <c r="CZ123" i="6"/>
  <c r="DA123" i="6"/>
  <c r="DB123" i="6"/>
  <c r="DC123" i="6"/>
  <c r="DD123" i="6"/>
  <c r="DE123" i="6"/>
  <c r="DF123" i="6"/>
  <c r="DG123" i="6"/>
  <c r="DH123" i="6"/>
  <c r="DI123" i="6"/>
  <c r="DJ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BH124" i="6"/>
  <c r="BI124" i="6"/>
  <c r="BJ124" i="6"/>
  <c r="BK124" i="6"/>
  <c r="BL124" i="6"/>
  <c r="BM124" i="6"/>
  <c r="BN124" i="6"/>
  <c r="BO124" i="6"/>
  <c r="BP124" i="6"/>
  <c r="BQ124" i="6"/>
  <c r="BR124" i="6"/>
  <c r="BS124" i="6"/>
  <c r="BT124" i="6"/>
  <c r="BU124" i="6"/>
  <c r="BV124" i="6"/>
  <c r="BW124" i="6"/>
  <c r="BX124" i="6"/>
  <c r="BY124" i="6"/>
  <c r="BZ124" i="6"/>
  <c r="CA124" i="6"/>
  <c r="CB124" i="6"/>
  <c r="CC124" i="6"/>
  <c r="CD124" i="6"/>
  <c r="CE124" i="6"/>
  <c r="CF124" i="6"/>
  <c r="CG124" i="6"/>
  <c r="CH124" i="6"/>
  <c r="CI124" i="6"/>
  <c r="CJ124" i="6"/>
  <c r="CK124" i="6"/>
  <c r="CL124" i="6"/>
  <c r="CM124" i="6"/>
  <c r="CN124" i="6"/>
  <c r="CO124" i="6"/>
  <c r="CP124" i="6"/>
  <c r="CQ124" i="6"/>
  <c r="CR124" i="6"/>
  <c r="CS124" i="6"/>
  <c r="CT124" i="6"/>
  <c r="CU124" i="6"/>
  <c r="CV124" i="6"/>
  <c r="CW124" i="6"/>
  <c r="CX124" i="6"/>
  <c r="CY124" i="6"/>
  <c r="CZ124" i="6"/>
  <c r="DA124" i="6"/>
  <c r="DB124" i="6"/>
  <c r="DC124" i="6"/>
  <c r="DD124" i="6"/>
  <c r="DE124" i="6"/>
  <c r="DF124" i="6"/>
  <c r="DG124" i="6"/>
  <c r="DH124" i="6"/>
  <c r="DI124" i="6"/>
  <c r="DJ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BD125" i="6"/>
  <c r="BE125" i="6"/>
  <c r="BF125" i="6"/>
  <c r="BG125" i="6"/>
  <c r="BH125" i="6"/>
  <c r="BI125" i="6"/>
  <c r="BJ125" i="6"/>
  <c r="BK125" i="6"/>
  <c r="BL125" i="6"/>
  <c r="BM125" i="6"/>
  <c r="BN125" i="6"/>
  <c r="BO125" i="6"/>
  <c r="BP125" i="6"/>
  <c r="BQ125" i="6"/>
  <c r="BR125" i="6"/>
  <c r="BS125" i="6"/>
  <c r="BT125" i="6"/>
  <c r="BU125" i="6"/>
  <c r="BV125" i="6"/>
  <c r="BW125" i="6"/>
  <c r="BX125" i="6"/>
  <c r="BY125" i="6"/>
  <c r="BZ125" i="6"/>
  <c r="CA125" i="6"/>
  <c r="CB125" i="6"/>
  <c r="CC125" i="6"/>
  <c r="CD125" i="6"/>
  <c r="CE125" i="6"/>
  <c r="CF125" i="6"/>
  <c r="CG125" i="6"/>
  <c r="CH125" i="6"/>
  <c r="CI125" i="6"/>
  <c r="CJ125" i="6"/>
  <c r="CK125" i="6"/>
  <c r="CL125" i="6"/>
  <c r="CM125" i="6"/>
  <c r="CN125" i="6"/>
  <c r="CO125" i="6"/>
  <c r="CP125" i="6"/>
  <c r="CQ125" i="6"/>
  <c r="CR125" i="6"/>
  <c r="CS125" i="6"/>
  <c r="CT125" i="6"/>
  <c r="CU125" i="6"/>
  <c r="CV125" i="6"/>
  <c r="CW125" i="6"/>
  <c r="CX125" i="6"/>
  <c r="CY125" i="6"/>
  <c r="CZ125" i="6"/>
  <c r="DA125" i="6"/>
  <c r="DB125" i="6"/>
  <c r="DC125" i="6"/>
  <c r="DD125" i="6"/>
  <c r="DE125" i="6"/>
  <c r="DF125" i="6"/>
  <c r="DG125" i="6"/>
  <c r="DH125" i="6"/>
  <c r="DI125" i="6"/>
  <c r="DJ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BJ126" i="6"/>
  <c r="BK126" i="6"/>
  <c r="BL126" i="6"/>
  <c r="BM126" i="6"/>
  <c r="BN126" i="6"/>
  <c r="BO126" i="6"/>
  <c r="BP126" i="6"/>
  <c r="BQ126" i="6"/>
  <c r="BR126" i="6"/>
  <c r="BS126" i="6"/>
  <c r="BT126" i="6"/>
  <c r="BU126" i="6"/>
  <c r="BV126" i="6"/>
  <c r="BW126" i="6"/>
  <c r="BX126" i="6"/>
  <c r="BY126" i="6"/>
  <c r="BZ126" i="6"/>
  <c r="CA126" i="6"/>
  <c r="CB126" i="6"/>
  <c r="CC126" i="6"/>
  <c r="CD126" i="6"/>
  <c r="CE126" i="6"/>
  <c r="CF126" i="6"/>
  <c r="CG126" i="6"/>
  <c r="CH126" i="6"/>
  <c r="CI126" i="6"/>
  <c r="CJ126" i="6"/>
  <c r="CK126" i="6"/>
  <c r="CL126" i="6"/>
  <c r="CM126" i="6"/>
  <c r="CN126" i="6"/>
  <c r="CO126" i="6"/>
  <c r="CP126" i="6"/>
  <c r="CQ126" i="6"/>
  <c r="CR126" i="6"/>
  <c r="CS126" i="6"/>
  <c r="CT126" i="6"/>
  <c r="CU126" i="6"/>
  <c r="CV126" i="6"/>
  <c r="CW126" i="6"/>
  <c r="CX126" i="6"/>
  <c r="CY126" i="6"/>
  <c r="CZ126" i="6"/>
  <c r="DA126" i="6"/>
  <c r="DB126" i="6"/>
  <c r="DC126" i="6"/>
  <c r="DD126" i="6"/>
  <c r="DE126" i="6"/>
  <c r="DF126" i="6"/>
  <c r="DG126" i="6"/>
  <c r="DH126" i="6"/>
  <c r="DI126" i="6"/>
  <c r="DJ12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DI87" i="6"/>
  <c r="DJ87" i="6"/>
  <c r="B87" i="6"/>
  <c r="R96" i="2" l="1"/>
  <c r="DK92" i="7"/>
  <c r="Q10" i="2" s="1"/>
  <c r="DK116" i="7"/>
  <c r="Q34" i="2" s="1"/>
  <c r="O96" i="2"/>
  <c r="DM126" i="6"/>
  <c r="DK106" i="6"/>
  <c r="DM90" i="6"/>
  <c r="DK94" i="6"/>
  <c r="DK98" i="6"/>
  <c r="DK104" i="7"/>
  <c r="Q22" i="2" s="1"/>
  <c r="DM88" i="7"/>
  <c r="S6" i="2" s="1"/>
  <c r="DM100" i="7"/>
  <c r="S18" i="2" s="1"/>
  <c r="DM124" i="7"/>
  <c r="S42" i="2" s="1"/>
  <c r="DM120" i="7"/>
  <c r="S38" i="2" s="1"/>
  <c r="DM96" i="7"/>
  <c r="S14" i="2" s="1"/>
  <c r="DM87" i="7"/>
  <c r="S5" i="2" s="1"/>
  <c r="DM99" i="7"/>
  <c r="S17" i="2" s="1"/>
  <c r="DM111" i="7"/>
  <c r="S29" i="2" s="1"/>
  <c r="DM123" i="7"/>
  <c r="S41" i="2" s="1"/>
  <c r="DM97" i="7"/>
  <c r="S15" i="2" s="1"/>
  <c r="DM109" i="7"/>
  <c r="S27" i="2" s="1"/>
  <c r="DM121" i="7"/>
  <c r="S39" i="2" s="1"/>
  <c r="DM90" i="7"/>
  <c r="S8" i="2" s="1"/>
  <c r="DM102" i="7"/>
  <c r="S20" i="2" s="1"/>
  <c r="DM114" i="7"/>
  <c r="S32" i="2" s="1"/>
  <c r="DM126" i="7"/>
  <c r="S44" i="2" s="1"/>
  <c r="DM95" i="7"/>
  <c r="S13" i="2" s="1"/>
  <c r="DM107" i="7"/>
  <c r="S25" i="2" s="1"/>
  <c r="DM119" i="7"/>
  <c r="S37" i="2" s="1"/>
  <c r="DK88" i="7"/>
  <c r="Q6" i="2" s="1"/>
  <c r="DK100" i="7"/>
  <c r="Q18" i="2" s="1"/>
  <c r="DK112" i="7"/>
  <c r="Q30" i="2" s="1"/>
  <c r="DK124" i="7"/>
  <c r="Q42" i="2" s="1"/>
  <c r="DM93" i="7"/>
  <c r="S11" i="2" s="1"/>
  <c r="DM105" i="7"/>
  <c r="S23" i="2" s="1"/>
  <c r="DM117" i="7"/>
  <c r="S35" i="2" s="1"/>
  <c r="DM98" i="7"/>
  <c r="S16" i="2" s="1"/>
  <c r="DM110" i="7"/>
  <c r="S28" i="2" s="1"/>
  <c r="DM122" i="7"/>
  <c r="S40" i="2" s="1"/>
  <c r="DM112" i="7"/>
  <c r="S30" i="2" s="1"/>
  <c r="DM91" i="7"/>
  <c r="S9" i="2" s="1"/>
  <c r="DM103" i="7"/>
  <c r="S21" i="2" s="1"/>
  <c r="DM115" i="7"/>
  <c r="S33" i="2" s="1"/>
  <c r="DM108" i="7"/>
  <c r="S26" i="2" s="1"/>
  <c r="DK96" i="7"/>
  <c r="Q14" i="2" s="1"/>
  <c r="DK108" i="7"/>
  <c r="Q26" i="2" s="1"/>
  <c r="DK120" i="7"/>
  <c r="Q38" i="2" s="1"/>
  <c r="DM89" i="7"/>
  <c r="S7" i="2" s="1"/>
  <c r="DM101" i="7"/>
  <c r="S19" i="2" s="1"/>
  <c r="DM113" i="7"/>
  <c r="S31" i="2" s="1"/>
  <c r="DM125" i="7"/>
  <c r="S43" i="2" s="1"/>
  <c r="DM94" i="7"/>
  <c r="S12" i="2" s="1"/>
  <c r="DM106" i="7"/>
  <c r="S24" i="2" s="1"/>
  <c r="DM118" i="7"/>
  <c r="S36" i="2" s="1"/>
  <c r="DL88" i="7"/>
  <c r="R6" i="2" s="1"/>
  <c r="DL92" i="7"/>
  <c r="R10" i="2" s="1"/>
  <c r="DL96" i="7"/>
  <c r="R14" i="2" s="1"/>
  <c r="DL100" i="7"/>
  <c r="R18" i="2" s="1"/>
  <c r="DL104" i="7"/>
  <c r="R22" i="2" s="1"/>
  <c r="DL108" i="7"/>
  <c r="R26" i="2" s="1"/>
  <c r="DL112" i="7"/>
  <c r="R30" i="2" s="1"/>
  <c r="DL116" i="7"/>
  <c r="R34" i="2" s="1"/>
  <c r="DL120" i="7"/>
  <c r="R38" i="2" s="1"/>
  <c r="DL124" i="7"/>
  <c r="R42" i="2" s="1"/>
  <c r="DK89" i="7"/>
  <c r="Q7" i="2" s="1"/>
  <c r="DK93" i="7"/>
  <c r="Q11" i="2" s="1"/>
  <c r="DK97" i="7"/>
  <c r="Q15" i="2" s="1"/>
  <c r="DK101" i="7"/>
  <c r="Q19" i="2" s="1"/>
  <c r="DK105" i="7"/>
  <c r="Q23" i="2" s="1"/>
  <c r="DK109" i="7"/>
  <c r="Q27" i="2" s="1"/>
  <c r="DK113" i="7"/>
  <c r="Q31" i="2" s="1"/>
  <c r="DK117" i="7"/>
  <c r="Q35" i="2" s="1"/>
  <c r="DK121" i="7"/>
  <c r="Q39" i="2" s="1"/>
  <c r="DK125" i="7"/>
  <c r="Q43" i="2" s="1"/>
  <c r="DL89" i="7"/>
  <c r="R7" i="2" s="1"/>
  <c r="DL93" i="7"/>
  <c r="R11" i="2" s="1"/>
  <c r="DL97" i="7"/>
  <c r="R15" i="2" s="1"/>
  <c r="DL101" i="7"/>
  <c r="R19" i="2" s="1"/>
  <c r="DL105" i="7"/>
  <c r="R23" i="2" s="1"/>
  <c r="DL109" i="7"/>
  <c r="R27" i="2" s="1"/>
  <c r="DL113" i="7"/>
  <c r="R31" i="2" s="1"/>
  <c r="DL117" i="7"/>
  <c r="R35" i="2" s="1"/>
  <c r="DL121" i="7"/>
  <c r="R39" i="2" s="1"/>
  <c r="DL125" i="7"/>
  <c r="R43" i="2" s="1"/>
  <c r="DM104" i="7"/>
  <c r="S22" i="2" s="1"/>
  <c r="DM92" i="7"/>
  <c r="S10" i="2" s="1"/>
  <c r="DK90" i="7"/>
  <c r="Q8" i="2" s="1"/>
  <c r="DK94" i="7"/>
  <c r="Q12" i="2" s="1"/>
  <c r="DK98" i="7"/>
  <c r="Q16" i="2" s="1"/>
  <c r="DK102" i="7"/>
  <c r="Q20" i="2" s="1"/>
  <c r="DK106" i="7"/>
  <c r="Q24" i="2" s="1"/>
  <c r="DK110" i="7"/>
  <c r="Q28" i="2" s="1"/>
  <c r="DK114" i="7"/>
  <c r="Q32" i="2" s="1"/>
  <c r="DK118" i="7"/>
  <c r="Q36" i="2" s="1"/>
  <c r="DK122" i="7"/>
  <c r="Q40" i="2" s="1"/>
  <c r="DK126" i="7"/>
  <c r="Q44" i="2" s="1"/>
  <c r="DL90" i="7"/>
  <c r="R8" i="2" s="1"/>
  <c r="DL94" i="7"/>
  <c r="R12" i="2" s="1"/>
  <c r="DL98" i="7"/>
  <c r="R16" i="2" s="1"/>
  <c r="DL102" i="7"/>
  <c r="R20" i="2" s="1"/>
  <c r="DL106" i="7"/>
  <c r="R24" i="2" s="1"/>
  <c r="DL110" i="7"/>
  <c r="R28" i="2" s="1"/>
  <c r="DL114" i="7"/>
  <c r="R32" i="2" s="1"/>
  <c r="DL118" i="7"/>
  <c r="R36" i="2" s="1"/>
  <c r="DL122" i="7"/>
  <c r="R40" i="2" s="1"/>
  <c r="DL126" i="7"/>
  <c r="R44" i="2" s="1"/>
  <c r="DM116" i="7"/>
  <c r="S34" i="2" s="1"/>
  <c r="DK87" i="7"/>
  <c r="Q5" i="2" s="1"/>
  <c r="DK91" i="7"/>
  <c r="Q9" i="2" s="1"/>
  <c r="DK95" i="7"/>
  <c r="Q13" i="2" s="1"/>
  <c r="DK99" i="7"/>
  <c r="Q17" i="2" s="1"/>
  <c r="DK103" i="7"/>
  <c r="Q21" i="2" s="1"/>
  <c r="DK107" i="7"/>
  <c r="Q25" i="2" s="1"/>
  <c r="DK111" i="7"/>
  <c r="Q29" i="2" s="1"/>
  <c r="DK115" i="7"/>
  <c r="Q33" i="2" s="1"/>
  <c r="DK119" i="7"/>
  <c r="Q37" i="2" s="1"/>
  <c r="DK123" i="7"/>
  <c r="Q41" i="2" s="1"/>
  <c r="DL87" i="7"/>
  <c r="R5" i="2" s="1"/>
  <c r="DL91" i="7"/>
  <c r="R9" i="2" s="1"/>
  <c r="DL95" i="7"/>
  <c r="R13" i="2" s="1"/>
  <c r="DL99" i="7"/>
  <c r="R17" i="2" s="1"/>
  <c r="DL103" i="7"/>
  <c r="R21" i="2" s="1"/>
  <c r="DL107" i="7"/>
  <c r="R25" i="2" s="1"/>
  <c r="DL111" i="7"/>
  <c r="R29" i="2" s="1"/>
  <c r="DL115" i="7"/>
  <c r="R33" i="2" s="1"/>
  <c r="DL119" i="7"/>
  <c r="R37" i="2" s="1"/>
  <c r="DL123" i="7"/>
  <c r="R41" i="2" s="1"/>
  <c r="DM114" i="6"/>
  <c r="DM102" i="6"/>
  <c r="DK122" i="6"/>
  <c r="DK118" i="6"/>
  <c r="DK119" i="6"/>
  <c r="DK107" i="6"/>
  <c r="DK95" i="6"/>
  <c r="DM125" i="6"/>
  <c r="DM121" i="6"/>
  <c r="DM117" i="6"/>
  <c r="DM113" i="6"/>
  <c r="DK109" i="6"/>
  <c r="DM105" i="6"/>
  <c r="DM101" i="6"/>
  <c r="DM97" i="6"/>
  <c r="DM93" i="6"/>
  <c r="DM89" i="6"/>
  <c r="DK116" i="6"/>
  <c r="DK104" i="6"/>
  <c r="DK92" i="6"/>
  <c r="DM87" i="6"/>
  <c r="DK123" i="6"/>
  <c r="DK111" i="6"/>
  <c r="DK99" i="6"/>
  <c r="DM118" i="6"/>
  <c r="DM106" i="6"/>
  <c r="DM94" i="6"/>
  <c r="DK125" i="6"/>
  <c r="DK113" i="6"/>
  <c r="DK101" i="6"/>
  <c r="DK89" i="6"/>
  <c r="DK120" i="6"/>
  <c r="DK108" i="6"/>
  <c r="DK96" i="6"/>
  <c r="DK115" i="6"/>
  <c r="DK103" i="6"/>
  <c r="DK91" i="6"/>
  <c r="DM122" i="6"/>
  <c r="DM110" i="6"/>
  <c r="DM98" i="6"/>
  <c r="DK110" i="6"/>
  <c r="DK117" i="6"/>
  <c r="DK105" i="6"/>
  <c r="DK93" i="6"/>
  <c r="DK124" i="6"/>
  <c r="DK112" i="6"/>
  <c r="DK100" i="6"/>
  <c r="DK88" i="6"/>
  <c r="DL126" i="6"/>
  <c r="DL122" i="6"/>
  <c r="DL118" i="6"/>
  <c r="DL114" i="6"/>
  <c r="DL110" i="6"/>
  <c r="DL106" i="6"/>
  <c r="DL102" i="6"/>
  <c r="DL98" i="6"/>
  <c r="DL94" i="6"/>
  <c r="DL90" i="6"/>
  <c r="DM109" i="6"/>
  <c r="DL125" i="6"/>
  <c r="DL121" i="6"/>
  <c r="DL117" i="6"/>
  <c r="DL113" i="6"/>
  <c r="DL109" i="6"/>
  <c r="DL105" i="6"/>
  <c r="DL101" i="6"/>
  <c r="DL97" i="6"/>
  <c r="DL93" i="6"/>
  <c r="DL89" i="6"/>
  <c r="DK121" i="6"/>
  <c r="DK97" i="6"/>
  <c r="DK90" i="6"/>
  <c r="DM124" i="6"/>
  <c r="DM120" i="6"/>
  <c r="DM116" i="6"/>
  <c r="DM112" i="6"/>
  <c r="DM108" i="6"/>
  <c r="DM104" i="6"/>
  <c r="DM100" i="6"/>
  <c r="DM96" i="6"/>
  <c r="DM92" i="6"/>
  <c r="DM88" i="6"/>
  <c r="DL124" i="6"/>
  <c r="DL120" i="6"/>
  <c r="DL116" i="6"/>
  <c r="DL112" i="6"/>
  <c r="DL108" i="6"/>
  <c r="DL104" i="6"/>
  <c r="DL100" i="6"/>
  <c r="DL96" i="6"/>
  <c r="DL92" i="6"/>
  <c r="DL88" i="6"/>
  <c r="DK126" i="6"/>
  <c r="DK87" i="6"/>
  <c r="DM123" i="6"/>
  <c r="DM119" i="6"/>
  <c r="DM115" i="6"/>
  <c r="DM111" i="6"/>
  <c r="DM107" i="6"/>
  <c r="DM103" i="6"/>
  <c r="DM99" i="6"/>
  <c r="DM95" i="6"/>
  <c r="DM91" i="6"/>
  <c r="DK102" i="6"/>
  <c r="DL87" i="6"/>
  <c r="DL123" i="6"/>
  <c r="DL119" i="6"/>
  <c r="DL115" i="6"/>
  <c r="DL111" i="6"/>
  <c r="DL107" i="6"/>
  <c r="DL103" i="6"/>
  <c r="DL99" i="6"/>
  <c r="DL95" i="6"/>
  <c r="DL91" i="6"/>
  <c r="DK114" i="6"/>
</calcChain>
</file>

<file path=xl/sharedStrings.xml><?xml version="1.0" encoding="utf-8"?>
<sst xmlns="http://schemas.openxmlformats.org/spreadsheetml/2006/main" count="2616" uniqueCount="211">
  <si>
    <t>Powell</t>
  </si>
  <si>
    <t>Mead</t>
  </si>
  <si>
    <t>CRSS</t>
  </si>
  <si>
    <t>ADP</t>
  </si>
  <si>
    <t>10th</t>
  </si>
  <si>
    <t>90th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</si>
  <si>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</si>
  <si>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</si>
  <si>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</si>
  <si>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</si>
  <si>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</si>
  <si>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</si>
  <si>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</si>
  <si>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</si>
  <si>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</si>
  <si>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</si>
  <si>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</si>
  <si>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</si>
  <si>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50th</t>
  </si>
  <si>
    <t>Run 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</si>
  <si>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</si>
  <si>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</si>
  <si>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</si>
  <si>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</si>
  <si>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</si>
  <si>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</si>
  <si>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</si>
  <si>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</si>
  <si>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</si>
  <si>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</si>
  <si>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</si>
  <si>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</si>
  <si>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</si>
  <si>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</si>
  <si>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</si>
  <si>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</si>
  <si>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</si>
  <si>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</si>
  <si>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</si>
  <si>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</si>
  <si>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</si>
  <si>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</si>
  <si>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</si>
  <si>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</si>
  <si>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</si>
  <si>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</si>
  <si>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</si>
  <si>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</si>
  <si>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</si>
  <si>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</si>
  <si>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</si>
  <si>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</si>
  <si>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</si>
  <si>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</si>
  <si>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</si>
  <si>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</si>
  <si>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</si>
  <si>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</si>
  <si>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</si>
  <si>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</si>
  <si>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</si>
  <si>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</si>
  <si>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</si>
  <si>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</si>
  <si>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</si>
  <si>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</si>
  <si>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</si>
  <si>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</si>
  <si>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</si>
  <si>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</si>
  <si>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</si>
  <si>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</si>
  <si>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</si>
  <si>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</si>
  <si>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</si>
  <si>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</si>
  <si>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</si>
  <si>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</si>
  <si>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</si>
  <si>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</si>
  <si>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</si>
  <si>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</si>
  <si>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</si>
  <si>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</si>
  <si>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</si>
  <si>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</si>
  <si>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</si>
  <si>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</si>
  <si>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</si>
  <si>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</si>
  <si>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</si>
  <si>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</si>
  <si>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</si>
  <si>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</si>
  <si>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</si>
  <si>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</si>
  <si>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</si>
  <si>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</si>
  <si>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</si>
  <si>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</si>
  <si>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</si>
  <si>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</si>
  <si>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</si>
  <si>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</si>
  <si>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</si>
  <si>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</si>
  <si>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</si>
  <si>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</si>
  <si>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</si>
  <si>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</si>
  <si>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</si>
  <si>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</si>
  <si>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</si>
  <si>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</si>
  <si>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</si>
  <si>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</si>
  <si>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</si>
  <si>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</si>
  <si>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</si>
  <si>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Run 100</t>
  </si>
  <si>
    <t>Run 101</t>
  </si>
  <si>
    <t>Run 102</t>
  </si>
  <si>
    <t>Run 103</t>
  </si>
  <si>
    <t>Run 104</t>
  </si>
  <si>
    <t>Run 105</t>
  </si>
  <si>
    <t>Run 106</t>
  </si>
  <si>
    <t>Run 107</t>
  </si>
  <si>
    <t>Run 108</t>
  </si>
  <si>
    <t>Run 109</t>
  </si>
  <si>
    <t>Run 110</t>
  </si>
  <si>
    <t>Run 111</t>
  </si>
  <si>
    <t>Run 112</t>
  </si>
  <si>
    <t>Jan 2021</t>
  </si>
  <si>
    <t>Jan 2022</t>
  </si>
  <si>
    <t>Jan 2023</t>
  </si>
  <si>
    <t>Jan 2024</t>
  </si>
  <si>
    <t>Jan 2025</t>
  </si>
  <si>
    <t>Jan 2026</t>
  </si>
  <si>
    <t>Jan 2027</t>
  </si>
  <si>
    <t>Jan 2028</t>
  </si>
  <si>
    <t>Jan 2029</t>
  </si>
  <si>
    <t>Jan 2030</t>
  </si>
  <si>
    <t>Jan 2031</t>
  </si>
  <si>
    <t>Jan 2032</t>
  </si>
  <si>
    <t>Jan 2033</t>
  </si>
  <si>
    <t>Jan 2034</t>
  </si>
  <si>
    <t>Jan 2035</t>
  </si>
  <si>
    <t>Jan 2036</t>
  </si>
  <si>
    <t>Jan 2037</t>
  </si>
  <si>
    <t>Jan 2038</t>
  </si>
  <si>
    <t>Jan 2039</t>
  </si>
  <si>
    <t>Jan 2040</t>
  </si>
  <si>
    <t>Jan 2041</t>
  </si>
  <si>
    <t>Jan 2042</t>
  </si>
  <si>
    <t>Jan 2043</t>
  </si>
  <si>
    <t>Jan 2044</t>
  </si>
  <si>
    <t>Jan 2045</t>
  </si>
  <si>
    <t>Jan 2046</t>
  </si>
  <si>
    <t>Jan 2047</t>
  </si>
  <si>
    <t>Jan 2048</t>
  </si>
  <si>
    <t>Jan 2049</t>
  </si>
  <si>
    <t>Jan 2050</t>
  </si>
  <si>
    <t>Jan 2051</t>
  </si>
  <si>
    <t>Jan 2052</t>
  </si>
  <si>
    <t>Jan 2053</t>
  </si>
  <si>
    <t>Jan 2054</t>
  </si>
  <si>
    <t>Jan 2055</t>
  </si>
  <si>
    <t>Jan 2056</t>
  </si>
  <si>
    <t>Jan 2057</t>
  </si>
  <si>
    <t>Jan 2058</t>
  </si>
  <si>
    <t>Jan 2059</t>
  </si>
  <si>
    <t>Jan 2060</t>
  </si>
  <si>
    <t>LBM</t>
  </si>
  <si>
    <t>UB</t>
  </si>
  <si>
    <t>TOTAL</t>
  </si>
  <si>
    <t>MIN</t>
  </si>
  <si>
    <t>AVE</t>
  </si>
  <si>
    <t>MAX</t>
  </si>
  <si>
    <t>Lake Powell</t>
  </si>
  <si>
    <t>Lake Mead</t>
  </si>
  <si>
    <t>Powell &lt; 3490</t>
  </si>
  <si>
    <t>Mead &lt; 1025</t>
  </si>
  <si>
    <t>Counts</t>
  </si>
  <si>
    <t>Powell (RUN25)</t>
  </si>
  <si>
    <t>Elevation</t>
  </si>
  <si>
    <t xml:space="preserve"> Powell</t>
  </si>
  <si>
    <t>1931-1970</t>
  </si>
  <si>
    <t>Shortages</t>
  </si>
  <si>
    <t>Powell (RUN89)</t>
  </si>
  <si>
    <t>1995-2018,1906-</t>
  </si>
  <si>
    <t>Average Shortages</t>
  </si>
  <si>
    <t>Strategy 2. All contribution made by UB </t>
  </si>
  <si>
    <t>Strategy 3. All contribution made by LBM</t>
  </si>
  <si>
    <t>S1</t>
  </si>
  <si>
    <t>S2</t>
  </si>
  <si>
    <t>S3</t>
  </si>
  <si>
    <t>S4</t>
  </si>
  <si>
    <t>S5</t>
  </si>
  <si>
    <t>S6</t>
  </si>
  <si>
    <t>total</t>
  </si>
  <si>
    <t>Strategy 1. Contribution made by UB and LBM proportionally</t>
  </si>
  <si>
    <t>Strategy 4. Contribution made by UB and LBM equally</t>
  </si>
  <si>
    <t>Strategy 5. 75% Contribution made by UB and 25% by LBM</t>
  </si>
  <si>
    <t>Strategy 6. 25% Contribution made by UB and 75% by LBM</t>
  </si>
  <si>
    <t>UB Shortage</t>
  </si>
  <si>
    <t>LB and Mexico Shortage</t>
  </si>
  <si>
    <t>Total Shortage</t>
  </si>
  <si>
    <t>Mead release + UB depletion - UB shortages</t>
  </si>
  <si>
    <t>End of planning horizon storages.</t>
  </si>
  <si>
    <t>Delivery</t>
  </si>
  <si>
    <t>EOPH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</si>
</sst>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Arial"/>
      <family val="2"/>
    </font>
    <font>
      <sz val="10"/>
      <name val="Arial"/>
      <family val="2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2" fillId="0" borderId="0" xfId="1" applyFill="1" applyBorder="1" applyAlignment="1" applyProtection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2" fillId="0" borderId="0" xfId="1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1" fontId="5" fillId="0" borderId="0" xfId="0" applyNumberFormat="1" applyFon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" fontId="2" fillId="0" borderId="0" xfId="2" applyNumberFormat="1" applyFont="1" applyFill="1" applyBorder="1" applyAlignment="1" applyProtection="1"/>
    <xf numFmtId="1" fontId="6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3">
    <cellStyle name="Normal" xfId="0" builtinId="0"/>
    <cellStyle name="Normal 2" xfId="1" xr:uid="{3F5BAE4C-3C8E-4B40-90C7-ACA6009DB202}"/>
    <cellStyle name="Normal 3" xfId="2" xr:uid="{7A7CE3A5-0210-41A6-9E20-9B28D7A11B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 off between UB contribtuions</a:t>
            </a:r>
            <a:r>
              <a:rPr lang="en-US" baseline="0"/>
              <a:t> and LB and Mexico contritutions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65567878040361"/>
          <c:y val="0.25083333333333335"/>
          <c:w val="0.71072177610316889"/>
          <c:h val="0.54359580052493439"/>
        </c:manualLayout>
      </c:layout>
      <c:scatterChart>
        <c:scatterStyle val="lineMarker"/>
        <c:varyColors val="0"/>
        <c:ser>
          <c:idx val="0"/>
          <c:order val="0"/>
          <c:tx>
            <c:v>ADP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'Trade-offs'!$B$4:$B$9</c:f>
              <c:numCache>
                <c:formatCode>#,##0</c:formatCode>
                <c:ptCount val="6"/>
                <c:pt idx="0">
                  <c:v>290156</c:v>
                </c:pt>
                <c:pt idx="1">
                  <c:v>324980</c:v>
                </c:pt>
                <c:pt idx="2">
                  <c:v>260424</c:v>
                </c:pt>
                <c:pt idx="3">
                  <c:v>298644</c:v>
                </c:pt>
                <c:pt idx="4">
                  <c:v>312357</c:v>
                </c:pt>
                <c:pt idx="5">
                  <c:v>280430</c:v>
                </c:pt>
              </c:numCache>
            </c:numRef>
          </c:xVal>
          <c:yVal>
            <c:numRef>
              <c:f>'Trade-offs'!$C$4:$C$9</c:f>
              <c:numCache>
                <c:formatCode>#,##0</c:formatCode>
                <c:ptCount val="6"/>
                <c:pt idx="0">
                  <c:v>48309</c:v>
                </c:pt>
                <c:pt idx="1">
                  <c:v>0</c:v>
                </c:pt>
                <c:pt idx="2">
                  <c:v>82788</c:v>
                </c:pt>
                <c:pt idx="3">
                  <c:v>39095</c:v>
                </c:pt>
                <c:pt idx="4">
                  <c:v>19705</c:v>
                </c:pt>
                <c:pt idx="5">
                  <c:v>60017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9-4F97-8FC5-647C0DB340D5}"/>
            </c:ext>
          </c:extLst>
        </c:ser>
        <c:ser>
          <c:idx val="2"/>
          <c:order val="1"/>
          <c:tx>
            <c:v>CRSS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'Trade-offs'!$B$10</c:f>
              <c:numCache>
                <c:formatCode>0</c:formatCode>
                <c:ptCount val="1"/>
                <c:pt idx="0">
                  <c:v>260424.12267699125</c:v>
                </c:pt>
              </c:numCache>
            </c:numRef>
          </c:xVal>
          <c:yVal>
            <c:numRef>
              <c:f>'Trade-offs'!$C$10</c:f>
              <c:numCache>
                <c:formatCode>#,##0</c:formatCode>
                <c:ptCount val="1"/>
                <c:pt idx="0">
                  <c:v>124990.06805088499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09-4F97-8FC5-647C0DB34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98607"/>
        <c:axId val="437532095"/>
      </c:scatterChart>
      <c:valAx>
        <c:axId val="825298607"/>
        <c:scaling>
          <c:orientation val="minMax"/>
          <c:max val="340000"/>
          <c:min val="24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 water</a:t>
                </a:r>
                <a:r>
                  <a:rPr lang="en-US" baseline="0"/>
                  <a:t> shortages (af/yr)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45091863517060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2095"/>
        <c:crosses val="autoZero"/>
        <c:crossBetween val="midCat"/>
      </c:valAx>
      <c:valAx>
        <c:axId val="437532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LB and Mexico water shortages (af/yr)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0731481481481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Total annual shortage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Results'!$N$4:$N$44</c:f>
              <c:numCache>
                <c:formatCode>0</c:formatCode>
                <c:ptCount val="41"/>
                <c:pt idx="1">
                  <c:v>29823.896000000001</c:v>
                </c:pt>
                <c:pt idx="2">
                  <c:v>28844.944000000007</c:v>
                </c:pt>
                <c:pt idx="3">
                  <c:v>27523.896000000001</c:v>
                </c:pt>
                <c:pt idx="4">
                  <c:v>25002.270000000004</c:v>
                </c:pt>
                <c:pt idx="5">
                  <c:v>27951.226000000002</c:v>
                </c:pt>
                <c:pt idx="6">
                  <c:v>28385.857999999997</c:v>
                </c:pt>
                <c:pt idx="7">
                  <c:v>29747.228000000003</c:v>
                </c:pt>
                <c:pt idx="8">
                  <c:v>31468.116000000005</c:v>
                </c:pt>
                <c:pt idx="9">
                  <c:v>33508.885999999999</c:v>
                </c:pt>
                <c:pt idx="10">
                  <c:v>35553.224000000009</c:v>
                </c:pt>
                <c:pt idx="11">
                  <c:v>34954.622000000003</c:v>
                </c:pt>
                <c:pt idx="12">
                  <c:v>34359.716000000008</c:v>
                </c:pt>
                <c:pt idx="13">
                  <c:v>33758.206000000006</c:v>
                </c:pt>
                <c:pt idx="14">
                  <c:v>33161.426000000007</c:v>
                </c:pt>
                <c:pt idx="15">
                  <c:v>32565.236000000008</c:v>
                </c:pt>
                <c:pt idx="16">
                  <c:v>32585.362000000008</c:v>
                </c:pt>
                <c:pt idx="17">
                  <c:v>32832.314000000006</c:v>
                </c:pt>
                <c:pt idx="18">
                  <c:v>33098.87000000001</c:v>
                </c:pt>
                <c:pt idx="19">
                  <c:v>33379.186000000002</c:v>
                </c:pt>
                <c:pt idx="20">
                  <c:v>33729.114000000009</c:v>
                </c:pt>
                <c:pt idx="21">
                  <c:v>35745.136000000006</c:v>
                </c:pt>
                <c:pt idx="22">
                  <c:v>37354.720000000001</c:v>
                </c:pt>
                <c:pt idx="23">
                  <c:v>35150.722000000002</c:v>
                </c:pt>
                <c:pt idx="24">
                  <c:v>42053.792000000016</c:v>
                </c:pt>
                <c:pt idx="25">
                  <c:v>35840.486000000004</c:v>
                </c:pt>
                <c:pt idx="26">
                  <c:v>34635.520000000004</c:v>
                </c:pt>
                <c:pt idx="27">
                  <c:v>29929.255999999998</c:v>
                </c:pt>
                <c:pt idx="28">
                  <c:v>29103.559999999983</c:v>
                </c:pt>
                <c:pt idx="29">
                  <c:v>28869.670000000016</c:v>
                </c:pt>
                <c:pt idx="30">
                  <c:v>39087.83</c:v>
                </c:pt>
                <c:pt idx="31">
                  <c:v>35038.214</c:v>
                </c:pt>
                <c:pt idx="32">
                  <c:v>34927.536</c:v>
                </c:pt>
                <c:pt idx="33">
                  <c:v>28355.732000000007</c:v>
                </c:pt>
                <c:pt idx="34">
                  <c:v>39377.152000000002</c:v>
                </c:pt>
                <c:pt idx="35">
                  <c:v>34600.758000000002</c:v>
                </c:pt>
                <c:pt idx="36">
                  <c:v>34491.832000000002</c:v>
                </c:pt>
                <c:pt idx="37">
                  <c:v>39169.250000000007</c:v>
                </c:pt>
                <c:pt idx="38">
                  <c:v>39359.436000000016</c:v>
                </c:pt>
                <c:pt idx="39">
                  <c:v>39498.692000000003</c:v>
                </c:pt>
                <c:pt idx="40">
                  <c:v>45019.911999999997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3-4021-839F-A6F8EE7437D7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Results'!$O$4:$O$44</c:f>
              <c:numCache>
                <c:formatCode>0</c:formatCode>
                <c:ptCount val="41"/>
                <c:pt idx="1">
                  <c:v>126250.76999999999</c:v>
                </c:pt>
                <c:pt idx="2">
                  <c:v>142587.50999999998</c:v>
                </c:pt>
                <c:pt idx="3">
                  <c:v>155446.67000000001</c:v>
                </c:pt>
                <c:pt idx="4">
                  <c:v>156807.34</c:v>
                </c:pt>
                <c:pt idx="5">
                  <c:v>165624.17999999996</c:v>
                </c:pt>
                <c:pt idx="6">
                  <c:v>188494.54</c:v>
                </c:pt>
                <c:pt idx="7">
                  <c:v>211517.50000000003</c:v>
                </c:pt>
                <c:pt idx="8">
                  <c:v>215268.47</c:v>
                </c:pt>
                <c:pt idx="9">
                  <c:v>234620.37999999998</c:v>
                </c:pt>
                <c:pt idx="10">
                  <c:v>277961.97000000009</c:v>
                </c:pt>
                <c:pt idx="11">
                  <c:v>280529.67</c:v>
                </c:pt>
                <c:pt idx="12">
                  <c:v>273815.91000000009</c:v>
                </c:pt>
                <c:pt idx="13">
                  <c:v>256889.2200000002</c:v>
                </c:pt>
                <c:pt idx="14">
                  <c:v>251663.14</c:v>
                </c:pt>
                <c:pt idx="15">
                  <c:v>282876.80000000005</c:v>
                </c:pt>
                <c:pt idx="16">
                  <c:v>316033.54000000021</c:v>
                </c:pt>
                <c:pt idx="17">
                  <c:v>247668.23</c:v>
                </c:pt>
                <c:pt idx="18">
                  <c:v>404146.52</c:v>
                </c:pt>
                <c:pt idx="19">
                  <c:v>406718.24</c:v>
                </c:pt>
                <c:pt idx="20">
                  <c:v>340290.67999999982</c:v>
                </c:pt>
                <c:pt idx="21">
                  <c:v>351992.19000000029</c:v>
                </c:pt>
                <c:pt idx="22">
                  <c:v>290267.15000000014</c:v>
                </c:pt>
                <c:pt idx="23">
                  <c:v>342632.24000000028</c:v>
                </c:pt>
                <c:pt idx="24">
                  <c:v>382368.28</c:v>
                </c:pt>
                <c:pt idx="25">
                  <c:v>379408.12</c:v>
                </c:pt>
                <c:pt idx="26">
                  <c:v>377141.66</c:v>
                </c:pt>
                <c:pt idx="27">
                  <c:v>374882.69</c:v>
                </c:pt>
                <c:pt idx="28">
                  <c:v>282327.91999999969</c:v>
                </c:pt>
                <c:pt idx="29">
                  <c:v>264373.38</c:v>
                </c:pt>
                <c:pt idx="30">
                  <c:v>328109.97999999986</c:v>
                </c:pt>
                <c:pt idx="31">
                  <c:v>299402.06000000035</c:v>
                </c:pt>
                <c:pt idx="32">
                  <c:v>258663.42</c:v>
                </c:pt>
                <c:pt idx="33">
                  <c:v>257935.89</c:v>
                </c:pt>
                <c:pt idx="34">
                  <c:v>339203.11000000016</c:v>
                </c:pt>
                <c:pt idx="35">
                  <c:v>328192.64000000001</c:v>
                </c:pt>
                <c:pt idx="36">
                  <c:v>327653.62999999989</c:v>
                </c:pt>
                <c:pt idx="37">
                  <c:v>328227.4800000001</c:v>
                </c:pt>
                <c:pt idx="38">
                  <c:v>264504.71999999986</c:v>
                </c:pt>
                <c:pt idx="39">
                  <c:v>250530.18000000002</c:v>
                </c:pt>
                <c:pt idx="40">
                  <c:v>313482.56000000023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3-4021-839F-A6F8EE7437D7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Results'!$P$4:$P$44</c:f>
              <c:numCache>
                <c:formatCode>0</c:formatCode>
                <c:ptCount val="41"/>
                <c:pt idx="1">
                  <c:v>542246.28799999994</c:v>
                </c:pt>
                <c:pt idx="2">
                  <c:v>641579.25399999996</c:v>
                </c:pt>
                <c:pt idx="3">
                  <c:v>662636.09999999974</c:v>
                </c:pt>
                <c:pt idx="4">
                  <c:v>684451.35000000009</c:v>
                </c:pt>
                <c:pt idx="5">
                  <c:v>717837.30999999994</c:v>
                </c:pt>
                <c:pt idx="6">
                  <c:v>866535.14199999999</c:v>
                </c:pt>
                <c:pt idx="7">
                  <c:v>748984.43599999999</c:v>
                </c:pt>
                <c:pt idx="8">
                  <c:v>872022.42000000016</c:v>
                </c:pt>
                <c:pt idx="9">
                  <c:v>799398.46799999988</c:v>
                </c:pt>
                <c:pt idx="10">
                  <c:v>813289.80599999998</c:v>
                </c:pt>
                <c:pt idx="11">
                  <c:v>754766.522</c:v>
                </c:pt>
                <c:pt idx="12">
                  <c:v>788390.9879999999</c:v>
                </c:pt>
                <c:pt idx="13">
                  <c:v>776139.14200000011</c:v>
                </c:pt>
                <c:pt idx="14">
                  <c:v>761037.17999999982</c:v>
                </c:pt>
                <c:pt idx="15">
                  <c:v>801709.07200000004</c:v>
                </c:pt>
                <c:pt idx="16">
                  <c:v>901519.08599999989</c:v>
                </c:pt>
                <c:pt idx="17">
                  <c:v>768656.48399999994</c:v>
                </c:pt>
                <c:pt idx="18">
                  <c:v>825891.00800000015</c:v>
                </c:pt>
                <c:pt idx="19">
                  <c:v>778332.08400000003</c:v>
                </c:pt>
                <c:pt idx="20">
                  <c:v>834536.25199999998</c:v>
                </c:pt>
                <c:pt idx="21">
                  <c:v>945906.44599999976</c:v>
                </c:pt>
                <c:pt idx="22">
                  <c:v>824937.13000000012</c:v>
                </c:pt>
                <c:pt idx="23">
                  <c:v>878110.06</c:v>
                </c:pt>
                <c:pt idx="24">
                  <c:v>832405.44399999978</c:v>
                </c:pt>
                <c:pt idx="25">
                  <c:v>846253.02600000007</c:v>
                </c:pt>
                <c:pt idx="26">
                  <c:v>809531.56799999985</c:v>
                </c:pt>
                <c:pt idx="27">
                  <c:v>962540.65000000014</c:v>
                </c:pt>
                <c:pt idx="28">
                  <c:v>804940.53799999971</c:v>
                </c:pt>
                <c:pt idx="29">
                  <c:v>870006.51799999981</c:v>
                </c:pt>
                <c:pt idx="30">
                  <c:v>898043.99399999972</c:v>
                </c:pt>
                <c:pt idx="31">
                  <c:v>823127.49800000002</c:v>
                </c:pt>
                <c:pt idx="32">
                  <c:v>857853.66199999978</c:v>
                </c:pt>
                <c:pt idx="33">
                  <c:v>847320.77399999986</c:v>
                </c:pt>
                <c:pt idx="34">
                  <c:v>778085.48199999996</c:v>
                </c:pt>
                <c:pt idx="35">
                  <c:v>814818.93000000017</c:v>
                </c:pt>
                <c:pt idx="36">
                  <c:v>814284.31200000003</c:v>
                </c:pt>
                <c:pt idx="37">
                  <c:v>804695.61599999981</c:v>
                </c:pt>
                <c:pt idx="38">
                  <c:v>843834.94599999953</c:v>
                </c:pt>
                <c:pt idx="39">
                  <c:v>808030.47200000007</c:v>
                </c:pt>
                <c:pt idx="40">
                  <c:v>806300.15199999989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3-4021-839F-A6F8EE7437D7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Results'!$Q$4:$Q$44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3-4021-839F-A6F8EE7437D7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Results'!$R$4:$R$44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3-4021-839F-A6F8EE7437D7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Results'!$S$4:$S$44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3-4021-839F-A6F8EE743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Results'!$G$55:$G$95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D1-4613-A472-C29EAE83A728}"/>
            </c:ext>
          </c:extLst>
        </c:ser>
        <c:ser>
          <c:idx val="3"/>
          <c:order val="1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Results'!$D$55:$D$95</c:f>
              <c:numCache>
                <c:formatCode>0</c:formatCode>
                <c:ptCount val="41"/>
                <c:pt idx="1">
                  <c:v>1504697.5200000003</c:v>
                </c:pt>
                <c:pt idx="2">
                  <c:v>1686258.6700000002</c:v>
                </c:pt>
                <c:pt idx="3">
                  <c:v>1689973.8999999997</c:v>
                </c:pt>
                <c:pt idx="4">
                  <c:v>1631055.75</c:v>
                </c:pt>
                <c:pt idx="5">
                  <c:v>1676789.5300000003</c:v>
                </c:pt>
                <c:pt idx="6">
                  <c:v>1683768.34</c:v>
                </c:pt>
                <c:pt idx="7">
                  <c:v>1697758.9000000001</c:v>
                </c:pt>
                <c:pt idx="8">
                  <c:v>1706516.01</c:v>
                </c:pt>
                <c:pt idx="9">
                  <c:v>1720755.4299999997</c:v>
                </c:pt>
                <c:pt idx="10">
                  <c:v>1729929.6199999999</c:v>
                </c:pt>
                <c:pt idx="11">
                  <c:v>1739860.1900000002</c:v>
                </c:pt>
                <c:pt idx="12">
                  <c:v>1744940.0999999999</c:v>
                </c:pt>
                <c:pt idx="13">
                  <c:v>1684693.36</c:v>
                </c:pt>
                <c:pt idx="14">
                  <c:v>1690422.87</c:v>
                </c:pt>
                <c:pt idx="15">
                  <c:v>1696161.0000000002</c:v>
                </c:pt>
                <c:pt idx="16">
                  <c:v>1702539.1699999995</c:v>
                </c:pt>
                <c:pt idx="17">
                  <c:v>1707761.4000000001</c:v>
                </c:pt>
                <c:pt idx="18">
                  <c:v>1713559.57</c:v>
                </c:pt>
                <c:pt idx="19">
                  <c:v>1719621.9599999997</c:v>
                </c:pt>
                <c:pt idx="20">
                  <c:v>1726480.58</c:v>
                </c:pt>
                <c:pt idx="21">
                  <c:v>1729749.14</c:v>
                </c:pt>
                <c:pt idx="22">
                  <c:v>1730802.3399999999</c:v>
                </c:pt>
                <c:pt idx="23">
                  <c:v>1731655.22</c:v>
                </c:pt>
                <c:pt idx="24">
                  <c:v>1732354.7</c:v>
                </c:pt>
                <c:pt idx="25">
                  <c:v>1869945.9600000002</c:v>
                </c:pt>
                <c:pt idx="26">
                  <c:v>1733256.7500000002</c:v>
                </c:pt>
                <c:pt idx="27">
                  <c:v>1733743.3699999999</c:v>
                </c:pt>
                <c:pt idx="28">
                  <c:v>1812759.66</c:v>
                </c:pt>
                <c:pt idx="29">
                  <c:v>1733474.27</c:v>
                </c:pt>
                <c:pt idx="30">
                  <c:v>1732996.73</c:v>
                </c:pt>
                <c:pt idx="31">
                  <c:v>1881528.0300000003</c:v>
                </c:pt>
                <c:pt idx="32">
                  <c:v>1725586.0699999998</c:v>
                </c:pt>
                <c:pt idx="33">
                  <c:v>1721104.9099999997</c:v>
                </c:pt>
                <c:pt idx="34">
                  <c:v>1867524.89</c:v>
                </c:pt>
                <c:pt idx="35">
                  <c:v>1712164.63</c:v>
                </c:pt>
                <c:pt idx="36">
                  <c:v>1707737.8500000003</c:v>
                </c:pt>
                <c:pt idx="37">
                  <c:v>1703333.64</c:v>
                </c:pt>
                <c:pt idx="38">
                  <c:v>1847368.5999999999</c:v>
                </c:pt>
                <c:pt idx="39">
                  <c:v>1696703.66</c:v>
                </c:pt>
                <c:pt idx="40">
                  <c:v>1766969.42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1-4613-A472-C29EAE83A728}"/>
            </c:ext>
          </c:extLst>
        </c:ser>
        <c:ser>
          <c:idx val="1"/>
          <c:order val="2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Results'!$F$55:$F$95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D1-4613-A472-C29EAE83A728}"/>
            </c:ext>
          </c:extLst>
        </c:ser>
        <c:ser>
          <c:idx val="0"/>
          <c:order val="3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Results'!$C$55:$C$95</c:f>
              <c:numCache>
                <c:formatCode>0</c:formatCode>
                <c:ptCount val="41"/>
                <c:pt idx="1">
                  <c:v>213295.27849557527</c:v>
                </c:pt>
                <c:pt idx="2">
                  <c:v>235054.72053097351</c:v>
                </c:pt>
                <c:pt idx="3">
                  <c:v>239221.87814159293</c:v>
                </c:pt>
                <c:pt idx="4">
                  <c:v>242780.4244247787</c:v>
                </c:pt>
                <c:pt idx="5">
                  <c:v>244278.82778761061</c:v>
                </c:pt>
                <c:pt idx="6">
                  <c:v>248185.72389380538</c:v>
                </c:pt>
                <c:pt idx="7">
                  <c:v>250391.83831858408</c:v>
                </c:pt>
                <c:pt idx="8">
                  <c:v>252843.82132743366</c:v>
                </c:pt>
                <c:pt idx="9">
                  <c:v>256361.33256637171</c:v>
                </c:pt>
                <c:pt idx="10">
                  <c:v>258363.08035398228</c:v>
                </c:pt>
                <c:pt idx="11">
                  <c:v>260355.89451327431</c:v>
                </c:pt>
                <c:pt idx="12">
                  <c:v>260035.41761061951</c:v>
                </c:pt>
                <c:pt idx="13">
                  <c:v>261997.45194690273</c:v>
                </c:pt>
                <c:pt idx="14">
                  <c:v>264396.47787610622</c:v>
                </c:pt>
                <c:pt idx="15">
                  <c:v>264063.17929203535</c:v>
                </c:pt>
                <c:pt idx="16">
                  <c:v>267078.05070796458</c:v>
                </c:pt>
                <c:pt idx="17">
                  <c:v>266657.75327433628</c:v>
                </c:pt>
                <c:pt idx="18">
                  <c:v>267882.38053097349</c:v>
                </c:pt>
                <c:pt idx="19">
                  <c:v>268535.85026548675</c:v>
                </c:pt>
                <c:pt idx="20">
                  <c:v>271322.50460176996</c:v>
                </c:pt>
                <c:pt idx="21">
                  <c:v>272332.43460176978</c:v>
                </c:pt>
                <c:pt idx="22">
                  <c:v>272508.25716814154</c:v>
                </c:pt>
                <c:pt idx="23">
                  <c:v>272505.73061946896</c:v>
                </c:pt>
                <c:pt idx="24">
                  <c:v>270737.03451327432</c:v>
                </c:pt>
                <c:pt idx="25">
                  <c:v>272538.14256637165</c:v>
                </c:pt>
                <c:pt idx="26">
                  <c:v>269753.62008849561</c:v>
                </c:pt>
                <c:pt idx="27">
                  <c:v>271612.63035398239</c:v>
                </c:pt>
                <c:pt idx="28">
                  <c:v>269921.25371681422</c:v>
                </c:pt>
                <c:pt idx="29">
                  <c:v>267698.29424778762</c:v>
                </c:pt>
                <c:pt idx="30">
                  <c:v>267212.33362831856</c:v>
                </c:pt>
                <c:pt idx="31">
                  <c:v>267203.86964601773</c:v>
                </c:pt>
                <c:pt idx="32">
                  <c:v>265062.46061946912</c:v>
                </c:pt>
                <c:pt idx="33">
                  <c:v>263770.69964601757</c:v>
                </c:pt>
                <c:pt idx="34">
                  <c:v>262628.67486725666</c:v>
                </c:pt>
                <c:pt idx="35">
                  <c:v>262440.11672566365</c:v>
                </c:pt>
                <c:pt idx="36">
                  <c:v>261391.2814159292</c:v>
                </c:pt>
                <c:pt idx="37">
                  <c:v>258714.47477876116</c:v>
                </c:pt>
                <c:pt idx="38">
                  <c:v>260137.86663716816</c:v>
                </c:pt>
                <c:pt idx="39">
                  <c:v>258009.22495575214</c:v>
                </c:pt>
                <c:pt idx="40">
                  <c:v>257684.61982300878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1-4613-A472-C29EAE83A728}"/>
            </c:ext>
          </c:extLst>
        </c:ser>
        <c:ser>
          <c:idx val="4"/>
          <c:order val="4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Results'!$E$55:$E$95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1-4613-A472-C29EAE83A728}"/>
            </c:ext>
          </c:extLst>
        </c:ser>
        <c:ser>
          <c:idx val="2"/>
          <c:order val="5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Results'!$B$55:$B$95</c:f>
              <c:numCache>
                <c:formatCode>0</c:formatCode>
                <c:ptCount val="41"/>
                <c:pt idx="1">
                  <c:v>1610.96</c:v>
                </c:pt>
                <c:pt idx="2">
                  <c:v>1621.2</c:v>
                </c:pt>
                <c:pt idx="3">
                  <c:v>1631.4099999999999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1710.06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2449.23</c:v>
                </c:pt>
                <c:pt idx="24">
                  <c:v>2374.27</c:v>
                </c:pt>
                <c:pt idx="25">
                  <c:v>2362.79</c:v>
                </c:pt>
                <c:pt idx="26">
                  <c:v>2350.2799999999997</c:v>
                </c:pt>
                <c:pt idx="27">
                  <c:v>2322.79</c:v>
                </c:pt>
                <c:pt idx="28">
                  <c:v>2377.3900000000003</c:v>
                </c:pt>
                <c:pt idx="29">
                  <c:v>2486.81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2467.58</c:v>
                </c:pt>
                <c:pt idx="33">
                  <c:v>2406.67</c:v>
                </c:pt>
                <c:pt idx="34">
                  <c:v>2342.12</c:v>
                </c:pt>
                <c:pt idx="35">
                  <c:v>2276.83</c:v>
                </c:pt>
                <c:pt idx="36">
                  <c:v>2210.75</c:v>
                </c:pt>
                <c:pt idx="37">
                  <c:v>2143.9</c:v>
                </c:pt>
                <c:pt idx="38">
                  <c:v>2148.2600000000002</c:v>
                </c:pt>
                <c:pt idx="39">
                  <c:v>2154.89</c:v>
                </c:pt>
                <c:pt idx="40">
                  <c:v>2161.5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1-4613-A472-C29EAE83A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LB and Mexico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Results'!$J$55:$J$95</c:f>
              <c:numCache>
                <c:formatCode>0</c:formatCode>
                <c:ptCount val="41"/>
                <c:pt idx="1">
                  <c:v>465321.26000000024</c:v>
                </c:pt>
                <c:pt idx="2">
                  <c:v>419067.08000000007</c:v>
                </c:pt>
                <c:pt idx="3">
                  <c:v>687812.53999999969</c:v>
                </c:pt>
                <c:pt idx="4">
                  <c:v>904507</c:v>
                </c:pt>
                <c:pt idx="5">
                  <c:v>988583.26999999967</c:v>
                </c:pt>
                <c:pt idx="6">
                  <c:v>1148196.75</c:v>
                </c:pt>
                <c:pt idx="7">
                  <c:v>1145697.56</c:v>
                </c:pt>
                <c:pt idx="8">
                  <c:v>949363.30999999971</c:v>
                </c:pt>
                <c:pt idx="9">
                  <c:v>736102.02999999968</c:v>
                </c:pt>
                <c:pt idx="10">
                  <c:v>934667.62000000011</c:v>
                </c:pt>
                <c:pt idx="11">
                  <c:v>741102.04</c:v>
                </c:pt>
                <c:pt idx="12">
                  <c:v>837519.13000000024</c:v>
                </c:pt>
                <c:pt idx="13">
                  <c:v>881180.42000000016</c:v>
                </c:pt>
                <c:pt idx="14">
                  <c:v>801103.57999999984</c:v>
                </c:pt>
                <c:pt idx="15">
                  <c:v>938628.82000000007</c:v>
                </c:pt>
                <c:pt idx="16">
                  <c:v>919650.24000000011</c:v>
                </c:pt>
                <c:pt idx="17">
                  <c:v>705783.58000000007</c:v>
                </c:pt>
                <c:pt idx="18">
                  <c:v>838252.87000000023</c:v>
                </c:pt>
                <c:pt idx="19">
                  <c:v>939632.84000000008</c:v>
                </c:pt>
                <c:pt idx="20">
                  <c:v>918001.2100000002</c:v>
                </c:pt>
                <c:pt idx="21">
                  <c:v>942770.62</c:v>
                </c:pt>
                <c:pt idx="22">
                  <c:v>942770.67</c:v>
                </c:pt>
                <c:pt idx="23">
                  <c:v>930912.68000000028</c:v>
                </c:pt>
                <c:pt idx="24">
                  <c:v>919003.30000000016</c:v>
                </c:pt>
                <c:pt idx="25">
                  <c:v>853710.62000000011</c:v>
                </c:pt>
                <c:pt idx="26">
                  <c:v>794712.59999999974</c:v>
                </c:pt>
                <c:pt idx="27">
                  <c:v>926745.95000000007</c:v>
                </c:pt>
                <c:pt idx="28">
                  <c:v>734011.72999999986</c:v>
                </c:pt>
                <c:pt idx="29">
                  <c:v>863712.8600000001</c:v>
                </c:pt>
                <c:pt idx="30">
                  <c:v>922561.62999999989</c:v>
                </c:pt>
                <c:pt idx="31">
                  <c:v>922561.62000000034</c:v>
                </c:pt>
                <c:pt idx="32">
                  <c:v>922003.33</c:v>
                </c:pt>
                <c:pt idx="33">
                  <c:v>934670.47999999986</c:v>
                </c:pt>
                <c:pt idx="34">
                  <c:v>934670.55</c:v>
                </c:pt>
                <c:pt idx="35">
                  <c:v>934671.01000000024</c:v>
                </c:pt>
                <c:pt idx="36">
                  <c:v>935111.89</c:v>
                </c:pt>
                <c:pt idx="37">
                  <c:v>936670.53000000038</c:v>
                </c:pt>
                <c:pt idx="38">
                  <c:v>937670.5199999999</c:v>
                </c:pt>
                <c:pt idx="39">
                  <c:v>938771.56000000029</c:v>
                </c:pt>
                <c:pt idx="40">
                  <c:v>942861.8600000001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F-42B7-9ABB-F3AA9950318E}"/>
            </c:ext>
          </c:extLst>
        </c:ser>
        <c:ser>
          <c:idx val="5"/>
          <c:order val="1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Results'!$M$55:$M$95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0F-42B7-9ABB-F3AA9950318E}"/>
            </c:ext>
          </c:extLst>
        </c:ser>
        <c:ser>
          <c:idx val="0"/>
          <c:order val="2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Results'!$I$55:$I$95</c:f>
              <c:numCache>
                <c:formatCode>0</c:formatCode>
                <c:ptCount val="41"/>
                <c:pt idx="1">
                  <c:v>22242.994513274345</c:v>
                </c:pt>
                <c:pt idx="2">
                  <c:v>23591.283893805303</c:v>
                </c:pt>
                <c:pt idx="3">
                  <c:v>32824.878938053072</c:v>
                </c:pt>
                <c:pt idx="4">
                  <c:v>35700.084690265532</c:v>
                </c:pt>
                <c:pt idx="5">
                  <c:v>60864.353451327443</c:v>
                </c:pt>
                <c:pt idx="6">
                  <c:v>87882.157610619455</c:v>
                </c:pt>
                <c:pt idx="7">
                  <c:v>95945.247256637231</c:v>
                </c:pt>
                <c:pt idx="8">
                  <c:v>110950.91141592922</c:v>
                </c:pt>
                <c:pt idx="9">
                  <c:v>114101.54486725658</c:v>
                </c:pt>
                <c:pt idx="10">
                  <c:v>124166.71619469031</c:v>
                </c:pt>
                <c:pt idx="11">
                  <c:v>118934.8961946903</c:v>
                </c:pt>
                <c:pt idx="12">
                  <c:v>108340.38752212396</c:v>
                </c:pt>
                <c:pt idx="13">
                  <c:v>110652.37203539829</c:v>
                </c:pt>
                <c:pt idx="14">
                  <c:v>119590.06309734516</c:v>
                </c:pt>
                <c:pt idx="15">
                  <c:v>134862.80132743364</c:v>
                </c:pt>
                <c:pt idx="16">
                  <c:v>135775.54699115042</c:v>
                </c:pt>
                <c:pt idx="17">
                  <c:v>118142.36256637172</c:v>
                </c:pt>
                <c:pt idx="18">
                  <c:v>141503.001681416</c:v>
                </c:pt>
                <c:pt idx="19">
                  <c:v>150833.8508849559</c:v>
                </c:pt>
                <c:pt idx="20">
                  <c:v>142324.12115044254</c:v>
                </c:pt>
                <c:pt idx="21">
                  <c:v>162295.62424778758</c:v>
                </c:pt>
                <c:pt idx="22">
                  <c:v>141866.29601769918</c:v>
                </c:pt>
                <c:pt idx="23">
                  <c:v>151750.29265486731</c:v>
                </c:pt>
                <c:pt idx="24">
                  <c:v>159384.19407079657</c:v>
                </c:pt>
                <c:pt idx="25">
                  <c:v>149695.83460177004</c:v>
                </c:pt>
                <c:pt idx="26">
                  <c:v>149568.24221238936</c:v>
                </c:pt>
                <c:pt idx="27">
                  <c:v>154823.24592920364</c:v>
                </c:pt>
                <c:pt idx="28">
                  <c:v>136787.67194690264</c:v>
                </c:pt>
                <c:pt idx="29">
                  <c:v>140089.57787610625</c:v>
                </c:pt>
                <c:pt idx="30">
                  <c:v>159922.87725663715</c:v>
                </c:pt>
                <c:pt idx="31">
                  <c:v>145018.54902654878</c:v>
                </c:pt>
                <c:pt idx="32">
                  <c:v>145470.15999999995</c:v>
                </c:pt>
                <c:pt idx="33">
                  <c:v>147286.90628318582</c:v>
                </c:pt>
                <c:pt idx="34">
                  <c:v>144795.35221238941</c:v>
                </c:pt>
                <c:pt idx="35">
                  <c:v>145901.53769911511</c:v>
                </c:pt>
                <c:pt idx="36">
                  <c:v>148932.02106194693</c:v>
                </c:pt>
                <c:pt idx="37">
                  <c:v>156872.05345132752</c:v>
                </c:pt>
                <c:pt idx="38">
                  <c:v>154824.86194690262</c:v>
                </c:pt>
                <c:pt idx="39">
                  <c:v>156296.89831858419</c:v>
                </c:pt>
                <c:pt idx="40">
                  <c:v>158790.94893805313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F-42B7-9ABB-F3AA9950318E}"/>
            </c:ext>
          </c:extLst>
        </c:ser>
        <c:ser>
          <c:idx val="1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Results'!$L$55:$L$95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F-42B7-9ABB-F3AA9950318E}"/>
            </c:ext>
          </c:extLst>
        </c:ser>
        <c:ser>
          <c:idx val="4"/>
          <c:order val="4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Results'!$K$55:$K$95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F-42B7-9ABB-F3AA9950318E}"/>
            </c:ext>
          </c:extLst>
        </c:ser>
        <c:ser>
          <c:idx val="2"/>
          <c:order val="5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Results'!$H$55:$H$95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F-42B7-9ABB-F3AA99503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Results'!$P$55:$P$95</c:f>
              <c:numCache>
                <c:formatCode>0</c:formatCode>
                <c:ptCount val="41"/>
                <c:pt idx="1">
                  <c:v>1970018.7800000005</c:v>
                </c:pt>
                <c:pt idx="2">
                  <c:v>2105325.75</c:v>
                </c:pt>
                <c:pt idx="3">
                  <c:v>2377786.4399999995</c:v>
                </c:pt>
                <c:pt idx="4">
                  <c:v>2535562.75</c:v>
                </c:pt>
                <c:pt idx="5">
                  <c:v>2665372.7999999998</c:v>
                </c:pt>
                <c:pt idx="6">
                  <c:v>2831965.09</c:v>
                </c:pt>
                <c:pt idx="7">
                  <c:v>2843456.46</c:v>
                </c:pt>
                <c:pt idx="8">
                  <c:v>2655879.3199999998</c:v>
                </c:pt>
                <c:pt idx="9">
                  <c:v>2456857.4599999995</c:v>
                </c:pt>
                <c:pt idx="10">
                  <c:v>2664597.2400000002</c:v>
                </c:pt>
                <c:pt idx="11">
                  <c:v>2480962.2300000004</c:v>
                </c:pt>
                <c:pt idx="12">
                  <c:v>2582459.23</c:v>
                </c:pt>
                <c:pt idx="13">
                  <c:v>2565873.7800000003</c:v>
                </c:pt>
                <c:pt idx="14">
                  <c:v>2491526.4500000002</c:v>
                </c:pt>
                <c:pt idx="15">
                  <c:v>2634789.8200000003</c:v>
                </c:pt>
                <c:pt idx="16">
                  <c:v>2622189.4099999997</c:v>
                </c:pt>
                <c:pt idx="17">
                  <c:v>2413544.9800000004</c:v>
                </c:pt>
                <c:pt idx="18">
                  <c:v>2551812.4400000004</c:v>
                </c:pt>
                <c:pt idx="19">
                  <c:v>2659254.7999999998</c:v>
                </c:pt>
                <c:pt idx="20">
                  <c:v>2644481.79</c:v>
                </c:pt>
                <c:pt idx="21">
                  <c:v>2672519.7599999998</c:v>
                </c:pt>
                <c:pt idx="22">
                  <c:v>2673573.0099999998</c:v>
                </c:pt>
                <c:pt idx="23">
                  <c:v>2662567.9000000004</c:v>
                </c:pt>
                <c:pt idx="24">
                  <c:v>2651358</c:v>
                </c:pt>
                <c:pt idx="25">
                  <c:v>2723656.58</c:v>
                </c:pt>
                <c:pt idx="26">
                  <c:v>2527969.35</c:v>
                </c:pt>
                <c:pt idx="27">
                  <c:v>2660489.3199999998</c:v>
                </c:pt>
                <c:pt idx="28">
                  <c:v>2546771.3899999997</c:v>
                </c:pt>
                <c:pt idx="29">
                  <c:v>2597187.13</c:v>
                </c:pt>
                <c:pt idx="30">
                  <c:v>2655558.36</c:v>
                </c:pt>
                <c:pt idx="31">
                  <c:v>2804089.6500000004</c:v>
                </c:pt>
                <c:pt idx="32">
                  <c:v>2647589.4</c:v>
                </c:pt>
                <c:pt idx="33">
                  <c:v>2655775.3899999997</c:v>
                </c:pt>
                <c:pt idx="34">
                  <c:v>2802195.44</c:v>
                </c:pt>
                <c:pt idx="35">
                  <c:v>2646835.64</c:v>
                </c:pt>
                <c:pt idx="36">
                  <c:v>2642849.7400000002</c:v>
                </c:pt>
                <c:pt idx="37">
                  <c:v>2640004.1700000004</c:v>
                </c:pt>
                <c:pt idx="38">
                  <c:v>2785039.1199999996</c:v>
                </c:pt>
                <c:pt idx="39">
                  <c:v>2635475.2200000002</c:v>
                </c:pt>
                <c:pt idx="40">
                  <c:v>2709831.2800000003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A-423F-8493-08FA1340683E}"/>
            </c:ext>
          </c:extLst>
        </c:ser>
        <c:ser>
          <c:idx val="5"/>
          <c:order val="1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Results'!$S$55:$S$95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AA-423F-8493-08FA1340683E}"/>
            </c:ext>
          </c:extLst>
        </c:ser>
        <c:ser>
          <c:idx val="0"/>
          <c:order val="2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Results'!$O$55:$O$95</c:f>
              <c:numCache>
                <c:formatCode>0</c:formatCode>
                <c:ptCount val="41"/>
                <c:pt idx="1">
                  <c:v>235538.27300884962</c:v>
                </c:pt>
                <c:pt idx="2">
                  <c:v>258646.0044247788</c:v>
                </c:pt>
                <c:pt idx="3">
                  <c:v>272046.75707964599</c:v>
                </c:pt>
                <c:pt idx="4">
                  <c:v>278480.50911504426</c:v>
                </c:pt>
                <c:pt idx="5">
                  <c:v>305143.18123893806</c:v>
                </c:pt>
                <c:pt idx="6">
                  <c:v>336067.88150442485</c:v>
                </c:pt>
                <c:pt idx="7">
                  <c:v>346337.08557522134</c:v>
                </c:pt>
                <c:pt idx="8">
                  <c:v>363794.7327433629</c:v>
                </c:pt>
                <c:pt idx="9">
                  <c:v>370462.87743362831</c:v>
                </c:pt>
                <c:pt idx="10">
                  <c:v>382529.7965486726</c:v>
                </c:pt>
                <c:pt idx="11">
                  <c:v>379290.79070796462</c:v>
                </c:pt>
                <c:pt idx="12">
                  <c:v>368375.80513274344</c:v>
                </c:pt>
                <c:pt idx="13">
                  <c:v>372649.82398230105</c:v>
                </c:pt>
                <c:pt idx="14">
                  <c:v>383986.5409734514</c:v>
                </c:pt>
                <c:pt idx="15">
                  <c:v>398925.98061946896</c:v>
                </c:pt>
                <c:pt idx="16">
                  <c:v>402853.59769911499</c:v>
                </c:pt>
                <c:pt idx="17">
                  <c:v>384800.11584070802</c:v>
                </c:pt>
                <c:pt idx="18">
                  <c:v>409385.38221238949</c:v>
                </c:pt>
                <c:pt idx="19">
                  <c:v>419369.70115044265</c:v>
                </c:pt>
                <c:pt idx="20">
                  <c:v>413646.62575221248</c:v>
                </c:pt>
                <c:pt idx="21">
                  <c:v>434628.05884955736</c:v>
                </c:pt>
                <c:pt idx="22">
                  <c:v>414374.55318584072</c:v>
                </c:pt>
                <c:pt idx="23">
                  <c:v>424256.02327433624</c:v>
                </c:pt>
                <c:pt idx="24">
                  <c:v>430121.22858407092</c:v>
                </c:pt>
                <c:pt idx="25">
                  <c:v>422233.97716814169</c:v>
                </c:pt>
                <c:pt idx="26">
                  <c:v>419321.86230088497</c:v>
                </c:pt>
                <c:pt idx="27">
                  <c:v>426435.87628318602</c:v>
                </c:pt>
                <c:pt idx="28">
                  <c:v>406708.92566371686</c:v>
                </c:pt>
                <c:pt idx="29">
                  <c:v>407787.87212389387</c:v>
                </c:pt>
                <c:pt idx="30">
                  <c:v>427135.21088495571</c:v>
                </c:pt>
                <c:pt idx="31">
                  <c:v>412222.41867256653</c:v>
                </c:pt>
                <c:pt idx="32">
                  <c:v>410532.62061946909</c:v>
                </c:pt>
                <c:pt idx="33">
                  <c:v>411057.60592920339</c:v>
                </c:pt>
                <c:pt idx="34">
                  <c:v>407424.02707964607</c:v>
                </c:pt>
                <c:pt idx="35">
                  <c:v>408341.65442477877</c:v>
                </c:pt>
                <c:pt idx="36">
                  <c:v>410323.30247787613</c:v>
                </c:pt>
                <c:pt idx="37">
                  <c:v>415586.52823008865</c:v>
                </c:pt>
                <c:pt idx="38">
                  <c:v>414962.72858407081</c:v>
                </c:pt>
                <c:pt idx="39">
                  <c:v>414306.12327433634</c:v>
                </c:pt>
                <c:pt idx="40">
                  <c:v>416475.56876106188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A-423F-8493-08FA1340683E}"/>
            </c:ext>
          </c:extLst>
        </c:ser>
        <c:ser>
          <c:idx val="1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Results'!$R$55:$R$95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AA-423F-8493-08FA1340683E}"/>
            </c:ext>
          </c:extLst>
        </c:ser>
        <c:ser>
          <c:idx val="2"/>
          <c:order val="4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Results'!$N$55:$N$95</c:f>
              <c:numCache>
                <c:formatCode>0</c:formatCode>
                <c:ptCount val="41"/>
                <c:pt idx="1">
                  <c:v>1610.96</c:v>
                </c:pt>
                <c:pt idx="2">
                  <c:v>1621.2</c:v>
                </c:pt>
                <c:pt idx="3">
                  <c:v>1631.4099999999999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1710.06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2449.23</c:v>
                </c:pt>
                <c:pt idx="24">
                  <c:v>2374.27</c:v>
                </c:pt>
                <c:pt idx="25">
                  <c:v>2362.79</c:v>
                </c:pt>
                <c:pt idx="26">
                  <c:v>2350.2799999999997</c:v>
                </c:pt>
                <c:pt idx="27">
                  <c:v>2322.79</c:v>
                </c:pt>
                <c:pt idx="28">
                  <c:v>2377.3900000000003</c:v>
                </c:pt>
                <c:pt idx="29">
                  <c:v>2486.81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2467.58</c:v>
                </c:pt>
                <c:pt idx="33">
                  <c:v>2406.67</c:v>
                </c:pt>
                <c:pt idx="34">
                  <c:v>2342.12</c:v>
                </c:pt>
                <c:pt idx="35">
                  <c:v>2276.83</c:v>
                </c:pt>
                <c:pt idx="36">
                  <c:v>2210.75</c:v>
                </c:pt>
                <c:pt idx="37">
                  <c:v>2143.9</c:v>
                </c:pt>
                <c:pt idx="38">
                  <c:v>2148.2600000000002</c:v>
                </c:pt>
                <c:pt idx="39">
                  <c:v>2154.89</c:v>
                </c:pt>
                <c:pt idx="40">
                  <c:v>2161.5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A-423F-8493-08FA1340683E}"/>
            </c:ext>
          </c:extLst>
        </c:ser>
        <c:ser>
          <c:idx val="4"/>
          <c:order val="5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Results'!$Q$55:$Q$95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A-423F-8493-08FA1340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Powell average annual spill</a:t>
            </a:r>
          </a:p>
        </c:rich>
      </c:tx>
      <c:layout>
        <c:manualLayout>
          <c:xMode val="edge"/>
          <c:yMode val="edge"/>
          <c:x val="0.264993000874890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CRSS-validation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Results'!$C$4:$C$44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5828.5382304534778</c:v>
                </c:pt>
                <c:pt idx="4">
                  <c:v>43034.724930447548</c:v>
                </c:pt>
                <c:pt idx="5">
                  <c:v>13293.688120163515</c:v>
                </c:pt>
                <c:pt idx="6">
                  <c:v>32331.586162952921</c:v>
                </c:pt>
                <c:pt idx="7">
                  <c:v>82582.688146608896</c:v>
                </c:pt>
                <c:pt idx="8">
                  <c:v>74614.201138511766</c:v>
                </c:pt>
                <c:pt idx="9">
                  <c:v>83945.658269390435</c:v>
                </c:pt>
                <c:pt idx="10">
                  <c:v>74535.178609592302</c:v>
                </c:pt>
                <c:pt idx="11">
                  <c:v>76338.190448823894</c:v>
                </c:pt>
                <c:pt idx="12">
                  <c:v>94897.488335042144</c:v>
                </c:pt>
                <c:pt idx="13">
                  <c:v>91761.297533574456</c:v>
                </c:pt>
                <c:pt idx="14">
                  <c:v>86148.69047198481</c:v>
                </c:pt>
                <c:pt idx="15">
                  <c:v>102770.17956936666</c:v>
                </c:pt>
                <c:pt idx="16">
                  <c:v>106489.95301442906</c:v>
                </c:pt>
                <c:pt idx="17">
                  <c:v>83890.683700458801</c:v>
                </c:pt>
                <c:pt idx="18">
                  <c:v>99408.389291812564</c:v>
                </c:pt>
                <c:pt idx="19">
                  <c:v>107686.21163406929</c:v>
                </c:pt>
                <c:pt idx="20">
                  <c:v>79570.980830246233</c:v>
                </c:pt>
                <c:pt idx="21">
                  <c:v>96979.1206116494</c:v>
                </c:pt>
                <c:pt idx="22">
                  <c:v>170939.79957838421</c:v>
                </c:pt>
                <c:pt idx="23">
                  <c:v>123919.95390739451</c:v>
                </c:pt>
                <c:pt idx="24">
                  <c:v>184028.1934367491</c:v>
                </c:pt>
                <c:pt idx="25">
                  <c:v>161426.0520730289</c:v>
                </c:pt>
                <c:pt idx="26">
                  <c:v>149371.79797855823</c:v>
                </c:pt>
                <c:pt idx="27">
                  <c:v>177587.15706333326</c:v>
                </c:pt>
                <c:pt idx="28">
                  <c:v>179901.54669471836</c:v>
                </c:pt>
                <c:pt idx="29">
                  <c:v>143793.30709285595</c:v>
                </c:pt>
                <c:pt idx="30">
                  <c:v>127119.92700851102</c:v>
                </c:pt>
                <c:pt idx="31">
                  <c:v>83245.908784830768</c:v>
                </c:pt>
                <c:pt idx="32">
                  <c:v>111739.17758347263</c:v>
                </c:pt>
                <c:pt idx="33">
                  <c:v>163722.18843108433</c:v>
                </c:pt>
                <c:pt idx="34">
                  <c:v>160969.97242643006</c:v>
                </c:pt>
                <c:pt idx="35">
                  <c:v>137582.77219626462</c:v>
                </c:pt>
                <c:pt idx="36">
                  <c:v>166235.99467402423</c:v>
                </c:pt>
                <c:pt idx="37">
                  <c:v>152661.53922816445</c:v>
                </c:pt>
                <c:pt idx="38">
                  <c:v>120004.2090238946</c:v>
                </c:pt>
                <c:pt idx="39">
                  <c:v>164249.54251991984</c:v>
                </c:pt>
                <c:pt idx="40">
                  <c:v>170594.30442450603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E-4BBC-9FD6-FC4989107835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Results'!$F$4:$F$44</c:f>
              <c:numCache>
                <c:formatCode>0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1-25FE-4BBC-9FD6-FC498910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tickLblSkip val="5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Mead average annual spill</a:t>
            </a:r>
          </a:p>
        </c:rich>
      </c:tx>
      <c:layout>
        <c:manualLayout>
          <c:xMode val="edge"/>
          <c:yMode val="edge"/>
          <c:x val="0.264993000874890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CRSS-validation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Results'!$I$4:$I$44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22569.18790049987</c:v>
                </c:pt>
                <c:pt idx="5">
                  <c:v>37648.077899548647</c:v>
                </c:pt>
                <c:pt idx="6">
                  <c:v>12288.26790171456</c:v>
                </c:pt>
                <c:pt idx="7">
                  <c:v>36574.607246628962</c:v>
                </c:pt>
                <c:pt idx="8">
                  <c:v>96319.742575460725</c:v>
                </c:pt>
                <c:pt idx="9">
                  <c:v>103980.92334383275</c:v>
                </c:pt>
                <c:pt idx="10">
                  <c:v>100931.16639981956</c:v>
                </c:pt>
                <c:pt idx="11">
                  <c:v>100284.60234632791</c:v>
                </c:pt>
                <c:pt idx="12">
                  <c:v>141736.77315138833</c:v>
                </c:pt>
                <c:pt idx="13">
                  <c:v>133242.11729551878</c:v>
                </c:pt>
                <c:pt idx="14">
                  <c:v>156692.91908112096</c:v>
                </c:pt>
                <c:pt idx="15">
                  <c:v>144995.03234655716</c:v>
                </c:pt>
                <c:pt idx="16">
                  <c:v>124602.41024600741</c:v>
                </c:pt>
                <c:pt idx="17">
                  <c:v>131756.65609957575</c:v>
                </c:pt>
                <c:pt idx="18">
                  <c:v>131154.89281419307</c:v>
                </c:pt>
                <c:pt idx="19">
                  <c:v>125199.88168612547</c:v>
                </c:pt>
                <c:pt idx="20">
                  <c:v>139504.00994829918</c:v>
                </c:pt>
                <c:pt idx="21">
                  <c:v>111818.02914496994</c:v>
                </c:pt>
                <c:pt idx="22">
                  <c:v>113911.32154259768</c:v>
                </c:pt>
                <c:pt idx="23">
                  <c:v>119387.88932297463</c:v>
                </c:pt>
                <c:pt idx="24">
                  <c:v>114474.07524059799</c:v>
                </c:pt>
                <c:pt idx="25">
                  <c:v>107778.72989646361</c:v>
                </c:pt>
                <c:pt idx="26">
                  <c:v>104387.94378104416</c:v>
                </c:pt>
                <c:pt idx="27">
                  <c:v>99041.210003708882</c:v>
                </c:pt>
                <c:pt idx="28">
                  <c:v>107997.82800638986</c:v>
                </c:pt>
                <c:pt idx="29">
                  <c:v>119255.72069789386</c:v>
                </c:pt>
                <c:pt idx="30">
                  <c:v>101297.97677007492</c:v>
                </c:pt>
                <c:pt idx="31">
                  <c:v>103079.3490273551</c:v>
                </c:pt>
                <c:pt idx="32">
                  <c:v>86989.789379777925</c:v>
                </c:pt>
                <c:pt idx="33">
                  <c:v>91814.782099400472</c:v>
                </c:pt>
                <c:pt idx="34">
                  <c:v>91303.855489076697</c:v>
                </c:pt>
                <c:pt idx="35">
                  <c:v>79877.720239772942</c:v>
                </c:pt>
                <c:pt idx="36">
                  <c:v>85105.29617638576</c:v>
                </c:pt>
                <c:pt idx="37">
                  <c:v>89620.533089760182</c:v>
                </c:pt>
                <c:pt idx="38">
                  <c:v>93058.896011850404</c:v>
                </c:pt>
                <c:pt idx="39">
                  <c:v>83754.761713297135</c:v>
                </c:pt>
                <c:pt idx="40">
                  <c:v>91087.206344007704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E-41FD-B88C-322A44304D4E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Results'!$L$4:$L$44</c:f>
              <c:numCache>
                <c:formatCode>0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1-B7CE-41FD-B88C-322A4430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tickLblSkip val="5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-Year Running Average Flow at </a:t>
            </a:r>
            <a:r>
              <a:rPr lang="en-US" altLang="zh-CN" baseline="0"/>
              <a:t>Lee Ferry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9699264810481"/>
          <c:y val="0.17171296296296298"/>
          <c:w val="0.49061402315776637"/>
          <c:h val="0.72088764946048411"/>
        </c:manualLayout>
      </c:layout>
      <c:lineChart>
        <c:grouping val="standard"/>
        <c:varyColors val="0"/>
        <c:ser>
          <c:idx val="3"/>
          <c:order val="0"/>
          <c:tx>
            <c:v>CRSS-validation-10th percentile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CP'!$J$4:$J$44</c:f>
              <c:numCache>
                <c:formatCode>0</c:formatCode>
                <c:ptCount val="41"/>
                <c:pt idx="1">
                  <c:v>87255303</c:v>
                </c:pt>
                <c:pt idx="2">
                  <c:v>89764816.127493784</c:v>
                </c:pt>
                <c:pt idx="3">
                  <c:v>91498839.987363562</c:v>
                </c:pt>
                <c:pt idx="4">
                  <c:v>95468429.411076427</c:v>
                </c:pt>
                <c:pt idx="5">
                  <c:v>97071067.330995694</c:v>
                </c:pt>
                <c:pt idx="6">
                  <c:v>99710203.237111852</c:v>
                </c:pt>
                <c:pt idx="7">
                  <c:v>101565609.27772872</c:v>
                </c:pt>
                <c:pt idx="8">
                  <c:v>102556963.54291965</c:v>
                </c:pt>
                <c:pt idx="9">
                  <c:v>105807976.42341369</c:v>
                </c:pt>
                <c:pt idx="10">
                  <c:v>107336582.05121154</c:v>
                </c:pt>
                <c:pt idx="11">
                  <c:v>110891850.75057952</c:v>
                </c:pt>
                <c:pt idx="12">
                  <c:v>112512921.65467088</c:v>
                </c:pt>
                <c:pt idx="13">
                  <c:v>112387725.27304412</c:v>
                </c:pt>
                <c:pt idx="14">
                  <c:v>112512328.6258865</c:v>
                </c:pt>
                <c:pt idx="15">
                  <c:v>112170176.54937287</c:v>
                </c:pt>
                <c:pt idx="16">
                  <c:v>111675850.09174804</c:v>
                </c:pt>
                <c:pt idx="17">
                  <c:v>110879587.3133413</c:v>
                </c:pt>
                <c:pt idx="18">
                  <c:v>110403724.69249509</c:v>
                </c:pt>
                <c:pt idx="19">
                  <c:v>109969961.62981193</c:v>
                </c:pt>
                <c:pt idx="20">
                  <c:v>109039111.84525074</c:v>
                </c:pt>
                <c:pt idx="21">
                  <c:v>109118357.20200324</c:v>
                </c:pt>
                <c:pt idx="22">
                  <c:v>108229966.63740483</c:v>
                </c:pt>
                <c:pt idx="23">
                  <c:v>107956856.44183886</c:v>
                </c:pt>
                <c:pt idx="24">
                  <c:v>107717458.44344017</c:v>
                </c:pt>
                <c:pt idx="25">
                  <c:v>107194766.36750142</c:v>
                </c:pt>
                <c:pt idx="26">
                  <c:v>107220732.03323966</c:v>
                </c:pt>
                <c:pt idx="27">
                  <c:v>107670061.345108</c:v>
                </c:pt>
                <c:pt idx="28">
                  <c:v>106720208.20167246</c:v>
                </c:pt>
                <c:pt idx="29">
                  <c:v>106651206.66506809</c:v>
                </c:pt>
                <c:pt idx="30">
                  <c:v>106396985.93112776</c:v>
                </c:pt>
                <c:pt idx="31">
                  <c:v>106321928.56743486</c:v>
                </c:pt>
                <c:pt idx="32">
                  <c:v>106403063.04088649</c:v>
                </c:pt>
                <c:pt idx="33">
                  <c:v>106219625.47422728</c:v>
                </c:pt>
                <c:pt idx="34">
                  <c:v>106168685.58993019</c:v>
                </c:pt>
                <c:pt idx="35">
                  <c:v>105577297.24160667</c:v>
                </c:pt>
                <c:pt idx="36">
                  <c:v>105660498.92869981</c:v>
                </c:pt>
                <c:pt idx="37">
                  <c:v>105776384.66473514</c:v>
                </c:pt>
                <c:pt idx="38">
                  <c:v>105663466.80092791</c:v>
                </c:pt>
                <c:pt idx="39">
                  <c:v>105832001.05911994</c:v>
                </c:pt>
                <c:pt idx="40">
                  <c:v>105887880.36712861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F-41C4-9FE2-AA7816A9E878}"/>
            </c:ext>
          </c:extLst>
        </c:ser>
        <c:ser>
          <c:idx val="5"/>
          <c:order val="1"/>
          <c:tx>
            <c:v>ADP-10th percentile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CP'!$M$4:$M$44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AF-41C4-9FE2-AA7816A9E878}"/>
            </c:ext>
          </c:extLst>
        </c:ser>
        <c:ser>
          <c:idx val="0"/>
          <c:order val="2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CP'!$I$4:$I$44</c:f>
              <c:numCache>
                <c:formatCode>0</c:formatCode>
                <c:ptCount val="41"/>
                <c:pt idx="1">
                  <c:v>86486895</c:v>
                </c:pt>
                <c:pt idx="2">
                  <c:v>86825796</c:v>
                </c:pt>
                <c:pt idx="3">
                  <c:v>87477588</c:v>
                </c:pt>
                <c:pt idx="4">
                  <c:v>87807176.281848267</c:v>
                </c:pt>
                <c:pt idx="5">
                  <c:v>87718941</c:v>
                </c:pt>
                <c:pt idx="6">
                  <c:v>87373911.472413644</c:v>
                </c:pt>
                <c:pt idx="7">
                  <c:v>87487408.360552043</c:v>
                </c:pt>
                <c:pt idx="8">
                  <c:v>87094851.490220249</c:v>
                </c:pt>
                <c:pt idx="9">
                  <c:v>86585147.166884005</c:v>
                </c:pt>
                <c:pt idx="10">
                  <c:v>86972323.42915535</c:v>
                </c:pt>
                <c:pt idx="11">
                  <c:v>86699663.961662248</c:v>
                </c:pt>
                <c:pt idx="12">
                  <c:v>86699039.961662248</c:v>
                </c:pt>
                <c:pt idx="13">
                  <c:v>86313503.818843484</c:v>
                </c:pt>
                <c:pt idx="14">
                  <c:v>86409376</c:v>
                </c:pt>
                <c:pt idx="15">
                  <c:v>86025633</c:v>
                </c:pt>
                <c:pt idx="16">
                  <c:v>86120238.664723307</c:v>
                </c:pt>
                <c:pt idx="17">
                  <c:v>85673666</c:v>
                </c:pt>
                <c:pt idx="18">
                  <c:v>85934802</c:v>
                </c:pt>
                <c:pt idx="19">
                  <c:v>86429376</c:v>
                </c:pt>
                <c:pt idx="20">
                  <c:v>86684802</c:v>
                </c:pt>
                <c:pt idx="21">
                  <c:v>86704802</c:v>
                </c:pt>
                <c:pt idx="22">
                  <c:v>86431338.175285235</c:v>
                </c:pt>
                <c:pt idx="23">
                  <c:v>85936808.934918702</c:v>
                </c:pt>
                <c:pt idx="24">
                  <c:v>85865598.17978166</c:v>
                </c:pt>
                <c:pt idx="25">
                  <c:v>85184802</c:v>
                </c:pt>
                <c:pt idx="26">
                  <c:v>84956905.801438957</c:v>
                </c:pt>
                <c:pt idx="27">
                  <c:v>85265097.785478294</c:v>
                </c:pt>
                <c:pt idx="28">
                  <c:v>85110798.894052014</c:v>
                </c:pt>
                <c:pt idx="29">
                  <c:v>85001497.86463964</c:v>
                </c:pt>
                <c:pt idx="30">
                  <c:v>84860070</c:v>
                </c:pt>
                <c:pt idx="31">
                  <c:v>84840753</c:v>
                </c:pt>
                <c:pt idx="32">
                  <c:v>84840753</c:v>
                </c:pt>
                <c:pt idx="33">
                  <c:v>84846542</c:v>
                </c:pt>
                <c:pt idx="34">
                  <c:v>84817782.08779344</c:v>
                </c:pt>
                <c:pt idx="35">
                  <c:v>84773070.270891622</c:v>
                </c:pt>
                <c:pt idx="36">
                  <c:v>84608622.592773318</c:v>
                </c:pt>
                <c:pt idx="37">
                  <c:v>84683923.270891607</c:v>
                </c:pt>
                <c:pt idx="38">
                  <c:v>84800658.609198987</c:v>
                </c:pt>
                <c:pt idx="39">
                  <c:v>84852103</c:v>
                </c:pt>
                <c:pt idx="40">
                  <c:v>84840753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F-41C4-9FE2-AA7816A9E878}"/>
            </c:ext>
          </c:extLst>
        </c:ser>
        <c:ser>
          <c:idx val="1"/>
          <c:order val="3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CP'!$L$4:$L$44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F-41C4-9FE2-AA7816A9E878}"/>
            </c:ext>
          </c:extLst>
        </c:ser>
        <c:ser>
          <c:idx val="2"/>
          <c:order val="4"/>
          <c:tx>
            <c:v>CRSS-validation-90th percentile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'10Y Release CP'!$H$4:$H$44</c:f>
              <c:numCache>
                <c:formatCode>0</c:formatCode>
                <c:ptCount val="41"/>
                <c:pt idx="1">
                  <c:v>86063192</c:v>
                </c:pt>
                <c:pt idx="2">
                  <c:v>85301709.200000003</c:v>
                </c:pt>
                <c:pt idx="3">
                  <c:v>85181682.799999997</c:v>
                </c:pt>
                <c:pt idx="4">
                  <c:v>84941495.602088347</c:v>
                </c:pt>
                <c:pt idx="5">
                  <c:v>84320543.800378174</c:v>
                </c:pt>
                <c:pt idx="6">
                  <c:v>82981149.316398934</c:v>
                </c:pt>
                <c:pt idx="7">
                  <c:v>82946270</c:v>
                </c:pt>
                <c:pt idx="8">
                  <c:v>81346738.600171328</c:v>
                </c:pt>
                <c:pt idx="9">
                  <c:v>80632578.006081134</c:v>
                </c:pt>
                <c:pt idx="10">
                  <c:v>80761843.705532834</c:v>
                </c:pt>
                <c:pt idx="11">
                  <c:v>80835214.665781617</c:v>
                </c:pt>
                <c:pt idx="12">
                  <c:v>81307140.136615098</c:v>
                </c:pt>
                <c:pt idx="13">
                  <c:v>81210182.451036528</c:v>
                </c:pt>
                <c:pt idx="14">
                  <c:v>81458761.200000003</c:v>
                </c:pt>
                <c:pt idx="15">
                  <c:v>81446418.727845281</c:v>
                </c:pt>
                <c:pt idx="16">
                  <c:v>81120046.246399999</c:v>
                </c:pt>
                <c:pt idx="17">
                  <c:v>81020213.621147677</c:v>
                </c:pt>
                <c:pt idx="18">
                  <c:v>81095953.265256181</c:v>
                </c:pt>
                <c:pt idx="19">
                  <c:v>80938267.122575104</c:v>
                </c:pt>
                <c:pt idx="20">
                  <c:v>81056210.202229664</c:v>
                </c:pt>
                <c:pt idx="21">
                  <c:v>81116022.658841476</c:v>
                </c:pt>
                <c:pt idx="22">
                  <c:v>80992381.046624556</c:v>
                </c:pt>
                <c:pt idx="23">
                  <c:v>80796495.873794898</c:v>
                </c:pt>
                <c:pt idx="24">
                  <c:v>81014487.863711074</c:v>
                </c:pt>
                <c:pt idx="25">
                  <c:v>81033317.432722092</c:v>
                </c:pt>
                <c:pt idx="26">
                  <c:v>80522481.172334433</c:v>
                </c:pt>
                <c:pt idx="27">
                  <c:v>80565787.255586699</c:v>
                </c:pt>
                <c:pt idx="28">
                  <c:v>80781489.10223493</c:v>
                </c:pt>
                <c:pt idx="29">
                  <c:v>80594636.812356472</c:v>
                </c:pt>
                <c:pt idx="30">
                  <c:v>80413312.278839856</c:v>
                </c:pt>
                <c:pt idx="31">
                  <c:v>80632343.241450518</c:v>
                </c:pt>
                <c:pt idx="32">
                  <c:v>80745844.325497285</c:v>
                </c:pt>
                <c:pt idx="33">
                  <c:v>80684779.977684543</c:v>
                </c:pt>
                <c:pt idx="34">
                  <c:v>80820502.817435965</c:v>
                </c:pt>
                <c:pt idx="35">
                  <c:v>80869263.545819134</c:v>
                </c:pt>
                <c:pt idx="36">
                  <c:v>80765254.802404523</c:v>
                </c:pt>
                <c:pt idx="37">
                  <c:v>80957911.561907455</c:v>
                </c:pt>
                <c:pt idx="38">
                  <c:v>80653524.025656223</c:v>
                </c:pt>
                <c:pt idx="39">
                  <c:v>80412909.388981164</c:v>
                </c:pt>
                <c:pt idx="40">
                  <c:v>80974259.127445608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F-41C4-9FE2-AA7816A9E878}"/>
            </c:ext>
          </c:extLst>
        </c:ser>
        <c:ser>
          <c:idx val="4"/>
          <c:order val="5"/>
          <c:tx>
            <c:v>ADP-90th percentile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'10Y Release CP'!$K$4:$K$44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F-41C4-9FE2-AA7816A9E878}"/>
            </c:ext>
          </c:extLst>
        </c:ser>
        <c:ser>
          <c:idx val="7"/>
          <c:order val="6"/>
          <c:tx>
            <c:v>82,500,000 acre-feet</c:v>
          </c:tx>
          <c:spPr>
            <a:ln w="158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'10Y Release CP'!$P$4:$P$44</c:f>
              <c:numCache>
                <c:formatCode>0</c:formatCode>
                <c:ptCount val="41"/>
                <c:pt idx="0">
                  <c:v>82500000</c:v>
                </c:pt>
                <c:pt idx="1">
                  <c:v>82500000</c:v>
                </c:pt>
                <c:pt idx="2">
                  <c:v>82500000</c:v>
                </c:pt>
                <c:pt idx="3">
                  <c:v>82500000</c:v>
                </c:pt>
                <c:pt idx="4">
                  <c:v>82500000</c:v>
                </c:pt>
                <c:pt idx="5">
                  <c:v>82500000</c:v>
                </c:pt>
                <c:pt idx="6">
                  <c:v>82500000</c:v>
                </c:pt>
                <c:pt idx="7">
                  <c:v>82500000</c:v>
                </c:pt>
                <c:pt idx="8">
                  <c:v>82500000</c:v>
                </c:pt>
                <c:pt idx="9">
                  <c:v>82500000</c:v>
                </c:pt>
                <c:pt idx="10">
                  <c:v>82500000</c:v>
                </c:pt>
                <c:pt idx="11">
                  <c:v>82500000</c:v>
                </c:pt>
                <c:pt idx="12">
                  <c:v>82500000</c:v>
                </c:pt>
                <c:pt idx="13">
                  <c:v>82500000</c:v>
                </c:pt>
                <c:pt idx="14">
                  <c:v>82500000</c:v>
                </c:pt>
                <c:pt idx="15">
                  <c:v>82500000</c:v>
                </c:pt>
                <c:pt idx="16">
                  <c:v>82500000</c:v>
                </c:pt>
                <c:pt idx="17">
                  <c:v>82500000</c:v>
                </c:pt>
                <c:pt idx="18">
                  <c:v>82500000</c:v>
                </c:pt>
                <c:pt idx="19">
                  <c:v>82500000</c:v>
                </c:pt>
                <c:pt idx="20">
                  <c:v>82500000</c:v>
                </c:pt>
                <c:pt idx="21">
                  <c:v>82500000</c:v>
                </c:pt>
                <c:pt idx="22">
                  <c:v>82500000</c:v>
                </c:pt>
                <c:pt idx="23">
                  <c:v>82500000</c:v>
                </c:pt>
                <c:pt idx="24">
                  <c:v>82500000</c:v>
                </c:pt>
                <c:pt idx="25">
                  <c:v>82500000</c:v>
                </c:pt>
                <c:pt idx="26">
                  <c:v>82500000</c:v>
                </c:pt>
                <c:pt idx="27">
                  <c:v>82500000</c:v>
                </c:pt>
                <c:pt idx="28">
                  <c:v>82500000</c:v>
                </c:pt>
                <c:pt idx="29">
                  <c:v>82500000</c:v>
                </c:pt>
                <c:pt idx="30">
                  <c:v>82500000</c:v>
                </c:pt>
                <c:pt idx="31">
                  <c:v>82500000</c:v>
                </c:pt>
                <c:pt idx="32">
                  <c:v>82500000</c:v>
                </c:pt>
                <c:pt idx="33">
                  <c:v>82500000</c:v>
                </c:pt>
                <c:pt idx="34">
                  <c:v>82500000</c:v>
                </c:pt>
                <c:pt idx="35">
                  <c:v>82500000</c:v>
                </c:pt>
                <c:pt idx="36">
                  <c:v>82500000</c:v>
                </c:pt>
                <c:pt idx="37">
                  <c:v>82500000</c:v>
                </c:pt>
                <c:pt idx="38">
                  <c:v>82500000</c:v>
                </c:pt>
                <c:pt idx="39">
                  <c:v>82500000</c:v>
                </c:pt>
                <c:pt idx="40">
                  <c:v>82500000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AF-41C4-9FE2-AA7816A9E878}"/>
            </c:ext>
          </c:extLst>
        </c:ser>
        <c:ser>
          <c:idx val="6"/>
          <c:order val="7"/>
          <c:tx>
            <c:v>75,000,000 acre-feet</c:v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'10Y Release CP'!$O$4:$O$44</c:f>
              <c:numCache>
                <c:formatCode>0</c:formatCode>
                <c:ptCount val="41"/>
                <c:pt idx="0">
                  <c:v>75000000</c:v>
                </c:pt>
                <c:pt idx="1">
                  <c:v>75000000</c:v>
                </c:pt>
                <c:pt idx="2">
                  <c:v>75000000</c:v>
                </c:pt>
                <c:pt idx="3">
                  <c:v>75000000</c:v>
                </c:pt>
                <c:pt idx="4">
                  <c:v>75000000</c:v>
                </c:pt>
                <c:pt idx="5">
                  <c:v>75000000</c:v>
                </c:pt>
                <c:pt idx="6">
                  <c:v>75000000</c:v>
                </c:pt>
                <c:pt idx="7">
                  <c:v>75000000</c:v>
                </c:pt>
                <c:pt idx="8">
                  <c:v>75000000</c:v>
                </c:pt>
                <c:pt idx="9">
                  <c:v>75000000</c:v>
                </c:pt>
                <c:pt idx="10">
                  <c:v>75000000</c:v>
                </c:pt>
                <c:pt idx="11">
                  <c:v>75000000</c:v>
                </c:pt>
                <c:pt idx="12">
                  <c:v>75000000</c:v>
                </c:pt>
                <c:pt idx="13">
                  <c:v>75000000</c:v>
                </c:pt>
                <c:pt idx="14">
                  <c:v>75000000</c:v>
                </c:pt>
                <c:pt idx="15">
                  <c:v>75000000</c:v>
                </c:pt>
                <c:pt idx="16">
                  <c:v>75000000</c:v>
                </c:pt>
                <c:pt idx="17">
                  <c:v>75000000</c:v>
                </c:pt>
                <c:pt idx="18">
                  <c:v>75000000</c:v>
                </c:pt>
                <c:pt idx="19">
                  <c:v>75000000</c:v>
                </c:pt>
                <c:pt idx="20">
                  <c:v>75000000</c:v>
                </c:pt>
                <c:pt idx="21">
                  <c:v>75000000</c:v>
                </c:pt>
                <c:pt idx="22">
                  <c:v>75000000</c:v>
                </c:pt>
                <c:pt idx="23">
                  <c:v>75000000</c:v>
                </c:pt>
                <c:pt idx="24">
                  <c:v>75000000</c:v>
                </c:pt>
                <c:pt idx="25">
                  <c:v>75000000</c:v>
                </c:pt>
                <c:pt idx="26">
                  <c:v>75000000</c:v>
                </c:pt>
                <c:pt idx="27">
                  <c:v>75000000</c:v>
                </c:pt>
                <c:pt idx="28">
                  <c:v>75000000</c:v>
                </c:pt>
                <c:pt idx="29">
                  <c:v>75000000</c:v>
                </c:pt>
                <c:pt idx="30">
                  <c:v>75000000</c:v>
                </c:pt>
                <c:pt idx="31">
                  <c:v>75000000</c:v>
                </c:pt>
                <c:pt idx="32">
                  <c:v>75000000</c:v>
                </c:pt>
                <c:pt idx="33">
                  <c:v>75000000</c:v>
                </c:pt>
                <c:pt idx="34">
                  <c:v>75000000</c:v>
                </c:pt>
                <c:pt idx="35">
                  <c:v>75000000</c:v>
                </c:pt>
                <c:pt idx="36">
                  <c:v>75000000</c:v>
                </c:pt>
                <c:pt idx="37">
                  <c:v>75000000</c:v>
                </c:pt>
                <c:pt idx="38">
                  <c:v>75000000</c:v>
                </c:pt>
                <c:pt idx="39">
                  <c:v>75000000</c:v>
                </c:pt>
                <c:pt idx="40">
                  <c:v>75000000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AF-41C4-9FE2-AA7816A9E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  <c:min val="6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-Year Running Average Flow at </a:t>
            </a:r>
            <a:r>
              <a:rPr lang="en-US" altLang="zh-CN" baseline="0"/>
              <a:t>Lee Ferry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'10Y Release CP'!$B$4:$B$44</c:f>
              <c:numCache>
                <c:formatCode>0</c:formatCode>
                <c:ptCount val="41"/>
                <c:pt idx="1">
                  <c:v>86055089</c:v>
                </c:pt>
                <c:pt idx="2">
                  <c:v>85282712</c:v>
                </c:pt>
                <c:pt idx="3">
                  <c:v>84340962.994885713</c:v>
                </c:pt>
                <c:pt idx="4">
                  <c:v>83923848.920854479</c:v>
                </c:pt>
                <c:pt idx="5">
                  <c:v>82429239.422806904</c:v>
                </c:pt>
                <c:pt idx="6">
                  <c:v>81180803.147327468</c:v>
                </c:pt>
                <c:pt idx="7">
                  <c:v>80371071.016682953</c:v>
                </c:pt>
                <c:pt idx="8">
                  <c:v>79308216.683222651</c:v>
                </c:pt>
                <c:pt idx="9">
                  <c:v>79072441.039959073</c:v>
                </c:pt>
                <c:pt idx="10">
                  <c:v>79408768.825282499</c:v>
                </c:pt>
                <c:pt idx="11">
                  <c:v>79054296.115355253</c:v>
                </c:pt>
                <c:pt idx="12">
                  <c:v>79539192</c:v>
                </c:pt>
                <c:pt idx="13">
                  <c:v>79963301</c:v>
                </c:pt>
                <c:pt idx="14">
                  <c:v>79653993.69519636</c:v>
                </c:pt>
                <c:pt idx="15">
                  <c:v>79114935.862899706</c:v>
                </c:pt>
                <c:pt idx="16">
                  <c:v>78791892.925281733</c:v>
                </c:pt>
                <c:pt idx="17">
                  <c:v>78371505.636790693</c:v>
                </c:pt>
                <c:pt idx="18">
                  <c:v>79510216</c:v>
                </c:pt>
                <c:pt idx="19">
                  <c:v>78761983</c:v>
                </c:pt>
                <c:pt idx="20">
                  <c:v>78996673.131709993</c:v>
                </c:pt>
                <c:pt idx="21">
                  <c:v>79460359.111465231</c:v>
                </c:pt>
                <c:pt idx="22">
                  <c:v>79472153.111465231</c:v>
                </c:pt>
                <c:pt idx="23">
                  <c:v>78723920.111465231</c:v>
                </c:pt>
                <c:pt idx="24">
                  <c:v>78585710.413814917</c:v>
                </c:pt>
                <c:pt idx="25">
                  <c:v>79505471.780069023</c:v>
                </c:pt>
                <c:pt idx="26">
                  <c:v>79086245.415995106</c:v>
                </c:pt>
                <c:pt idx="27">
                  <c:v>79271874.886139721</c:v>
                </c:pt>
                <c:pt idx="28">
                  <c:v>78945399.805581629</c:v>
                </c:pt>
                <c:pt idx="29">
                  <c:v>79431605.010159701</c:v>
                </c:pt>
                <c:pt idx="30">
                  <c:v>78661690.010159716</c:v>
                </c:pt>
                <c:pt idx="31">
                  <c:v>79135527.4870646</c:v>
                </c:pt>
                <c:pt idx="32">
                  <c:v>79050194.750881732</c:v>
                </c:pt>
                <c:pt idx="33">
                  <c:v>79015146.784709007</c:v>
                </c:pt>
                <c:pt idx="34">
                  <c:v>78931958.729886547</c:v>
                </c:pt>
                <c:pt idx="35">
                  <c:v>78720006.312832475</c:v>
                </c:pt>
                <c:pt idx="36">
                  <c:v>77904943.590131789</c:v>
                </c:pt>
                <c:pt idx="37">
                  <c:v>77752323.888386875</c:v>
                </c:pt>
                <c:pt idx="38">
                  <c:v>77304033.901385322</c:v>
                </c:pt>
                <c:pt idx="39">
                  <c:v>77304129.54540661</c:v>
                </c:pt>
                <c:pt idx="40">
                  <c:v>77386454.74179177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7-4F48-AA0C-7588EADD630A}"/>
            </c:ext>
          </c:extLst>
        </c:ser>
        <c:ser>
          <c:idx val="0"/>
          <c:order val="1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CP'!$C$4:$C$44</c:f>
              <c:numCache>
                <c:formatCode>0</c:formatCode>
                <c:ptCount val="41"/>
                <c:pt idx="1">
                  <c:v>86581481.92806153</c:v>
                </c:pt>
                <c:pt idx="2">
                  <c:v>87201420.196746781</c:v>
                </c:pt>
                <c:pt idx="3">
                  <c:v>88214312.174806893</c:v>
                </c:pt>
                <c:pt idx="4">
                  <c:v>89252894.410479248</c:v>
                </c:pt>
                <c:pt idx="5">
                  <c:v>89564051.013783306</c:v>
                </c:pt>
                <c:pt idx="6">
                  <c:v>89481287.710075676</c:v>
                </c:pt>
                <c:pt idx="7">
                  <c:v>89818440.146528378</c:v>
                </c:pt>
                <c:pt idx="8">
                  <c:v>89745913.282266915</c:v>
                </c:pt>
                <c:pt idx="9">
                  <c:v>89699747.098864272</c:v>
                </c:pt>
                <c:pt idx="10">
                  <c:v>90668482.273659468</c:v>
                </c:pt>
                <c:pt idx="11">
                  <c:v>91481713.41413413</c:v>
                </c:pt>
                <c:pt idx="12">
                  <c:v>91813082.505519375</c:v>
                </c:pt>
                <c:pt idx="13">
                  <c:v>91912041.606379911</c:v>
                </c:pt>
                <c:pt idx="14">
                  <c:v>91934957.446353361</c:v>
                </c:pt>
                <c:pt idx="15">
                  <c:v>91782991.752126008</c:v>
                </c:pt>
                <c:pt idx="16">
                  <c:v>91706779.389117315</c:v>
                </c:pt>
                <c:pt idx="17">
                  <c:v>91604329.84093979</c:v>
                </c:pt>
                <c:pt idx="18">
                  <c:v>91571433.33163394</c:v>
                </c:pt>
                <c:pt idx="19">
                  <c:v>91505134.618623108</c:v>
                </c:pt>
                <c:pt idx="20">
                  <c:v>91404857.409675226</c:v>
                </c:pt>
                <c:pt idx="21">
                  <c:v>91429094.811483234</c:v>
                </c:pt>
                <c:pt idx="22">
                  <c:v>91221922.179405287</c:v>
                </c:pt>
                <c:pt idx="23">
                  <c:v>91051716.822964519</c:v>
                </c:pt>
                <c:pt idx="24">
                  <c:v>90997676.725869983</c:v>
                </c:pt>
                <c:pt idx="25">
                  <c:v>90888705.699176833</c:v>
                </c:pt>
                <c:pt idx="26">
                  <c:v>90645672.125430003</c:v>
                </c:pt>
                <c:pt idx="27">
                  <c:v>90512236.886659667</c:v>
                </c:pt>
                <c:pt idx="28">
                  <c:v>90404560.36767295</c:v>
                </c:pt>
                <c:pt idx="29">
                  <c:v>90227573.775365785</c:v>
                </c:pt>
                <c:pt idx="30">
                  <c:v>90177992.39930442</c:v>
                </c:pt>
                <c:pt idx="31">
                  <c:v>89958485.002729535</c:v>
                </c:pt>
                <c:pt idx="32">
                  <c:v>89911974.078859359</c:v>
                </c:pt>
                <c:pt idx="33">
                  <c:v>89916984.47775358</c:v>
                </c:pt>
                <c:pt idx="34">
                  <c:v>89828730.52151002</c:v>
                </c:pt>
                <c:pt idx="35">
                  <c:v>89768263.937751278</c:v>
                </c:pt>
                <c:pt idx="36">
                  <c:v>89789294.928689972</c:v>
                </c:pt>
                <c:pt idx="37">
                  <c:v>89775527.127381399</c:v>
                </c:pt>
                <c:pt idx="38">
                  <c:v>89657454.901156455</c:v>
                </c:pt>
                <c:pt idx="39">
                  <c:v>89649415.633108899</c:v>
                </c:pt>
                <c:pt idx="40">
                  <c:v>89581565.919164926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7-4F48-AA0C-7588EADD630A}"/>
            </c:ext>
          </c:extLst>
        </c:ser>
        <c:ser>
          <c:idx val="3"/>
          <c:order val="2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CP'!$D$4:$D$44</c:f>
              <c:numCache>
                <c:formatCode>0</c:formatCode>
                <c:ptCount val="41"/>
                <c:pt idx="1">
                  <c:v>87282230</c:v>
                </c:pt>
                <c:pt idx="2">
                  <c:v>96214259.322729871</c:v>
                </c:pt>
                <c:pt idx="3">
                  <c:v>101217944.4047651</c:v>
                </c:pt>
                <c:pt idx="4">
                  <c:v>110604944.88203141</c:v>
                </c:pt>
                <c:pt idx="5">
                  <c:v>113177925.72909221</c:v>
                </c:pt>
                <c:pt idx="6">
                  <c:v>112832715.50133941</c:v>
                </c:pt>
                <c:pt idx="7">
                  <c:v>112198025.50133941</c:v>
                </c:pt>
                <c:pt idx="8">
                  <c:v>112660422.17234018</c:v>
                </c:pt>
                <c:pt idx="9">
                  <c:v>112841657.33224113</c:v>
                </c:pt>
                <c:pt idx="10">
                  <c:v>117290239.87106316</c:v>
                </c:pt>
                <c:pt idx="11">
                  <c:v>117972592.35331437</c:v>
                </c:pt>
                <c:pt idx="12">
                  <c:v>121983025.28113805</c:v>
                </c:pt>
                <c:pt idx="13">
                  <c:v>122614139.29087627</c:v>
                </c:pt>
                <c:pt idx="14">
                  <c:v>122302098.34775338</c:v>
                </c:pt>
                <c:pt idx="15">
                  <c:v>125519207.33731543</c:v>
                </c:pt>
                <c:pt idx="16">
                  <c:v>124242155.93913972</c:v>
                </c:pt>
                <c:pt idx="17">
                  <c:v>124557615.27891679</c:v>
                </c:pt>
                <c:pt idx="18">
                  <c:v>125117694.37534529</c:v>
                </c:pt>
                <c:pt idx="19">
                  <c:v>124726101.628217</c:v>
                </c:pt>
                <c:pt idx="20">
                  <c:v>125444180.30977274</c:v>
                </c:pt>
                <c:pt idx="21">
                  <c:v>125368871.23693959</c:v>
                </c:pt>
                <c:pt idx="22">
                  <c:v>125351497.6532212</c:v>
                </c:pt>
                <c:pt idx="23">
                  <c:v>125259206.443794</c:v>
                </c:pt>
                <c:pt idx="24">
                  <c:v>125384593.82554129</c:v>
                </c:pt>
                <c:pt idx="25">
                  <c:v>123950568.81774852</c:v>
                </c:pt>
                <c:pt idx="26">
                  <c:v>124751769.36438522</c:v>
                </c:pt>
                <c:pt idx="27">
                  <c:v>122878291.97490312</c:v>
                </c:pt>
                <c:pt idx="28">
                  <c:v>123916346.09159806</c:v>
                </c:pt>
                <c:pt idx="29">
                  <c:v>123389563.30499724</c:v>
                </c:pt>
                <c:pt idx="30">
                  <c:v>123675452.03197372</c:v>
                </c:pt>
                <c:pt idx="31">
                  <c:v>122680720.27152172</c:v>
                </c:pt>
                <c:pt idx="32">
                  <c:v>123708538.64649552</c:v>
                </c:pt>
                <c:pt idx="33">
                  <c:v>124669414.04606415</c:v>
                </c:pt>
                <c:pt idx="34">
                  <c:v>123671657.12660596</c:v>
                </c:pt>
                <c:pt idx="35">
                  <c:v>121311958.37107617</c:v>
                </c:pt>
                <c:pt idx="36">
                  <c:v>121734521.82251525</c:v>
                </c:pt>
                <c:pt idx="37">
                  <c:v>121373258.99061532</c:v>
                </c:pt>
                <c:pt idx="38">
                  <c:v>120578989.86063126</c:v>
                </c:pt>
                <c:pt idx="39">
                  <c:v>120766994.93498668</c:v>
                </c:pt>
                <c:pt idx="40">
                  <c:v>122054187.85379821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7-4F48-AA0C-7588EADD630A}"/>
            </c:ext>
          </c:extLst>
        </c:ser>
        <c:ser>
          <c:idx val="4"/>
          <c:order val="3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'10Y Release CP'!$E$4:$E$44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A7-4F48-AA0C-7588EADD630A}"/>
            </c:ext>
          </c:extLst>
        </c:ser>
        <c:ser>
          <c:idx val="1"/>
          <c:order val="4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CP'!$F$4:$F$44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A7-4F48-AA0C-7588EADD630A}"/>
            </c:ext>
          </c:extLst>
        </c:ser>
        <c:ser>
          <c:idx val="5"/>
          <c:order val="5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CP'!$G$4:$G$44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A7-4F48-AA0C-7588EADD6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60"/>
        <c:noMultiLvlLbl val="0"/>
      </c:catAx>
      <c:valAx>
        <c:axId val="1828568688"/>
        <c:scaling>
          <c:orientation val="minMax"/>
          <c:min val="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(ADP)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Results'!$F$4:$F$44</c:f>
              <c:numCache>
                <c:formatCode>0.0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9-402A-9624-114BFD846A58}"/>
            </c:ext>
          </c:extLst>
        </c:ser>
        <c:ser>
          <c:idx val="4"/>
          <c:order val="1"/>
          <c:tx>
            <c:v>Lowest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Results'!$E$4:$E$44</c:f>
              <c:numCache>
                <c:formatCode>0.0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9-402A-9624-114BFD846A58}"/>
            </c:ext>
          </c:extLst>
        </c:ser>
        <c:ser>
          <c:idx val="5"/>
          <c:order val="2"/>
          <c:tx>
            <c:v>Highest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Results'!$G$4:$G$44</c:f>
              <c:numCache>
                <c:formatCode>0.0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9-402A-9624-114BFD846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(CRSS-validation)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Results'!$C$4:$C$44</c:f>
              <c:numCache>
                <c:formatCode>0.0</c:formatCode>
                <c:ptCount val="41"/>
                <c:pt idx="1">
                  <c:v>11.418914266603645</c:v>
                </c:pt>
                <c:pt idx="2">
                  <c:v>11.443888388346002</c:v>
                </c:pt>
                <c:pt idx="3">
                  <c:v>11.277646957940513</c:v>
                </c:pt>
                <c:pt idx="4">
                  <c:v>11.30200848513058</c:v>
                </c:pt>
                <c:pt idx="5">
                  <c:v>11.237873932927258</c:v>
                </c:pt>
                <c:pt idx="6">
                  <c:v>11.286750984676184</c:v>
                </c:pt>
                <c:pt idx="7">
                  <c:v>11.387591622429436</c:v>
                </c:pt>
                <c:pt idx="8">
                  <c:v>11.341275723447094</c:v>
                </c:pt>
                <c:pt idx="9">
                  <c:v>11.298226276264799</c:v>
                </c:pt>
                <c:pt idx="10">
                  <c:v>11.352270632128789</c:v>
                </c:pt>
                <c:pt idx="11">
                  <c:v>11.448493894097274</c:v>
                </c:pt>
                <c:pt idx="12">
                  <c:v>11.354857808191873</c:v>
                </c:pt>
                <c:pt idx="13">
                  <c:v>11.446296816309456</c:v>
                </c:pt>
                <c:pt idx="14">
                  <c:v>11.523065964972144</c:v>
                </c:pt>
                <c:pt idx="15">
                  <c:v>11.592926007862861</c:v>
                </c:pt>
                <c:pt idx="16">
                  <c:v>11.603151621304711</c:v>
                </c:pt>
                <c:pt idx="17">
                  <c:v>11.661628534319112</c:v>
                </c:pt>
                <c:pt idx="18">
                  <c:v>11.760696422180771</c:v>
                </c:pt>
                <c:pt idx="19">
                  <c:v>11.682777325812289</c:v>
                </c:pt>
                <c:pt idx="20">
                  <c:v>11.748153445272104</c:v>
                </c:pt>
                <c:pt idx="21">
                  <c:v>11.789668989776253</c:v>
                </c:pt>
                <c:pt idx="22">
                  <c:v>11.853944394133944</c:v>
                </c:pt>
                <c:pt idx="23">
                  <c:v>11.786604594823375</c:v>
                </c:pt>
                <c:pt idx="24">
                  <c:v>11.759147714185069</c:v>
                </c:pt>
                <c:pt idx="25">
                  <c:v>11.749353462665535</c:v>
                </c:pt>
                <c:pt idx="26">
                  <c:v>11.787720807588478</c:v>
                </c:pt>
                <c:pt idx="27">
                  <c:v>11.724540339318713</c:v>
                </c:pt>
                <c:pt idx="28">
                  <c:v>11.714750021601279</c:v>
                </c:pt>
                <c:pt idx="29">
                  <c:v>11.788417112853251</c:v>
                </c:pt>
                <c:pt idx="30">
                  <c:v>11.800426763573361</c:v>
                </c:pt>
                <c:pt idx="31">
                  <c:v>11.878711478762879</c:v>
                </c:pt>
                <c:pt idx="32">
                  <c:v>11.872680867911289</c:v>
                </c:pt>
                <c:pt idx="33">
                  <c:v>11.94807268966156</c:v>
                </c:pt>
                <c:pt idx="34">
                  <c:v>11.815827022938466</c:v>
                </c:pt>
                <c:pt idx="35">
                  <c:v>11.795852787266124</c:v>
                </c:pt>
                <c:pt idx="36">
                  <c:v>11.905156323025132</c:v>
                </c:pt>
                <c:pt idx="37">
                  <c:v>11.836572669197446</c:v>
                </c:pt>
                <c:pt idx="38">
                  <c:v>11.906290774719343</c:v>
                </c:pt>
                <c:pt idx="39">
                  <c:v>11.892284851837703</c:v>
                </c:pt>
                <c:pt idx="40">
                  <c:v>11.82369227452862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2-4366-AFE6-4BB5B97B3D73}"/>
            </c:ext>
          </c:extLst>
        </c:ser>
        <c:ser>
          <c:idx val="1"/>
          <c:order val="1"/>
          <c:tx>
            <c:v>Lowest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Results'!$B$4:$B$44</c:f>
              <c:numCache>
                <c:formatCode>0.0</c:formatCode>
                <c:ptCount val="41"/>
                <c:pt idx="1">
                  <c:v>8.5500950796125892</c:v>
                </c:pt>
                <c:pt idx="2">
                  <c:v>8.162686296739821</c:v>
                </c:pt>
                <c:pt idx="3">
                  <c:v>7.9630423725836215</c:v>
                </c:pt>
                <c:pt idx="4">
                  <c:v>7.951398826484934</c:v>
                </c:pt>
                <c:pt idx="5">
                  <c:v>7.9633260010701452</c:v>
                </c:pt>
                <c:pt idx="6">
                  <c:v>7.9522607150425673</c:v>
                </c:pt>
                <c:pt idx="7">
                  <c:v>7.9513882645755487</c:v>
                </c:pt>
                <c:pt idx="8">
                  <c:v>7.9494018017507715</c:v>
                </c:pt>
                <c:pt idx="9">
                  <c:v>7.9476514294612901</c:v>
                </c:pt>
                <c:pt idx="10">
                  <c:v>7.9496202545400658</c:v>
                </c:pt>
                <c:pt idx="11">
                  <c:v>7.9488264713037644</c:v>
                </c:pt>
                <c:pt idx="12">
                  <c:v>7.9518832920859843</c:v>
                </c:pt>
                <c:pt idx="13">
                  <c:v>7.9536797189440005</c:v>
                </c:pt>
                <c:pt idx="14">
                  <c:v>7.9505819362666994</c:v>
                </c:pt>
                <c:pt idx="15">
                  <c:v>7.9450791460529375</c:v>
                </c:pt>
                <c:pt idx="16">
                  <c:v>7.947489345019318</c:v>
                </c:pt>
                <c:pt idx="17">
                  <c:v>7.9479009369828546</c:v>
                </c:pt>
                <c:pt idx="18">
                  <c:v>7.94689414297906</c:v>
                </c:pt>
                <c:pt idx="19">
                  <c:v>7.9498385764896451</c:v>
                </c:pt>
                <c:pt idx="20">
                  <c:v>7.9539404929195419</c:v>
                </c:pt>
                <c:pt idx="21">
                  <c:v>7.9538886443725918</c:v>
                </c:pt>
                <c:pt idx="22">
                  <c:v>7.9453127322080856</c:v>
                </c:pt>
                <c:pt idx="23">
                  <c:v>7.9464037658947984</c:v>
                </c:pt>
                <c:pt idx="24">
                  <c:v>7.9468948960381489</c:v>
                </c:pt>
                <c:pt idx="25">
                  <c:v>7.9501574653332518</c:v>
                </c:pt>
                <c:pt idx="26">
                  <c:v>7.9426692263323622</c:v>
                </c:pt>
                <c:pt idx="27">
                  <c:v>7.9480721846414317</c:v>
                </c:pt>
                <c:pt idx="28">
                  <c:v>7.9455869310985641</c:v>
                </c:pt>
                <c:pt idx="29">
                  <c:v>7.9516329132580097</c:v>
                </c:pt>
                <c:pt idx="30">
                  <c:v>7.9410707246298236</c:v>
                </c:pt>
                <c:pt idx="31">
                  <c:v>7.9495804502007079</c:v>
                </c:pt>
                <c:pt idx="32">
                  <c:v>7.947477409336754</c:v>
                </c:pt>
                <c:pt idx="33">
                  <c:v>7.944817828066002</c:v>
                </c:pt>
                <c:pt idx="34">
                  <c:v>7.9458184929912967</c:v>
                </c:pt>
                <c:pt idx="35">
                  <c:v>7.9459372354141529</c:v>
                </c:pt>
                <c:pt idx="36">
                  <c:v>7.9455734369365025</c:v>
                </c:pt>
                <c:pt idx="37">
                  <c:v>7.9453624986679117</c:v>
                </c:pt>
                <c:pt idx="38">
                  <c:v>7.9376384717550987</c:v>
                </c:pt>
                <c:pt idx="39">
                  <c:v>7.9456472067153117</c:v>
                </c:pt>
                <c:pt idx="40">
                  <c:v>7.9407453915082424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2-4366-AFE6-4BB5B97B3D73}"/>
            </c:ext>
          </c:extLst>
        </c:ser>
        <c:ser>
          <c:idx val="2"/>
          <c:order val="2"/>
          <c:tx>
            <c:v>Highest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Results'!$D$4:$D$44</c:f>
              <c:numCache>
                <c:formatCode>0.0</c:formatCode>
                <c:ptCount val="41"/>
                <c:pt idx="1">
                  <c:v>15.86667493140073</c:v>
                </c:pt>
                <c:pt idx="2">
                  <c:v>20.479983086420017</c:v>
                </c:pt>
                <c:pt idx="3">
                  <c:v>20.515444332830434</c:v>
                </c:pt>
                <c:pt idx="4">
                  <c:v>22.963667812904177</c:v>
                </c:pt>
                <c:pt idx="5">
                  <c:v>22.115944468098157</c:v>
                </c:pt>
                <c:pt idx="6">
                  <c:v>20.910382389043185</c:v>
                </c:pt>
                <c:pt idx="7">
                  <c:v>21.409342222937351</c:v>
                </c:pt>
                <c:pt idx="8">
                  <c:v>20.308809738117787</c:v>
                </c:pt>
                <c:pt idx="9">
                  <c:v>20.238174056041228</c:v>
                </c:pt>
                <c:pt idx="10">
                  <c:v>19.196387543964597</c:v>
                </c:pt>
                <c:pt idx="11">
                  <c:v>22.681841512582501</c:v>
                </c:pt>
                <c:pt idx="12">
                  <c:v>19.242756622489694</c:v>
                </c:pt>
                <c:pt idx="13">
                  <c:v>20.70690449983509</c:v>
                </c:pt>
                <c:pt idx="14">
                  <c:v>23.719614115882294</c:v>
                </c:pt>
                <c:pt idx="15">
                  <c:v>24.214621112651351</c:v>
                </c:pt>
                <c:pt idx="16">
                  <c:v>23.871070234548434</c:v>
                </c:pt>
                <c:pt idx="17">
                  <c:v>22.645591974048848</c:v>
                </c:pt>
                <c:pt idx="18">
                  <c:v>22.725337059574329</c:v>
                </c:pt>
                <c:pt idx="19">
                  <c:v>22.061008947009224</c:v>
                </c:pt>
                <c:pt idx="20">
                  <c:v>23.291380410716965</c:v>
                </c:pt>
                <c:pt idx="21">
                  <c:v>23.182999948226954</c:v>
                </c:pt>
                <c:pt idx="22">
                  <c:v>22.647311997852192</c:v>
                </c:pt>
                <c:pt idx="23">
                  <c:v>22.30322703159025</c:v>
                </c:pt>
                <c:pt idx="24">
                  <c:v>22.311584493833536</c:v>
                </c:pt>
                <c:pt idx="25">
                  <c:v>22.978467945832527</c:v>
                </c:pt>
                <c:pt idx="26">
                  <c:v>23.884882092601504</c:v>
                </c:pt>
                <c:pt idx="27">
                  <c:v>24.033707627787578</c:v>
                </c:pt>
                <c:pt idx="28">
                  <c:v>22.860163247880848</c:v>
                </c:pt>
                <c:pt idx="29">
                  <c:v>22.50599227195179</c:v>
                </c:pt>
                <c:pt idx="30">
                  <c:v>23.359113399230353</c:v>
                </c:pt>
                <c:pt idx="31">
                  <c:v>23.336286828406308</c:v>
                </c:pt>
                <c:pt idx="32">
                  <c:v>23.369910736820405</c:v>
                </c:pt>
                <c:pt idx="33">
                  <c:v>23.11632886715616</c:v>
                </c:pt>
                <c:pt idx="34">
                  <c:v>22.532661716190411</c:v>
                </c:pt>
                <c:pt idx="35">
                  <c:v>23.619938827305763</c:v>
                </c:pt>
                <c:pt idx="36">
                  <c:v>23.489139933813899</c:v>
                </c:pt>
                <c:pt idx="37">
                  <c:v>24.324891191416015</c:v>
                </c:pt>
                <c:pt idx="38">
                  <c:v>24.246842103229667</c:v>
                </c:pt>
                <c:pt idx="39">
                  <c:v>23.952987502171837</c:v>
                </c:pt>
                <c:pt idx="40">
                  <c:v>24.181478592987801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2-4366-AFE6-4BB5B97B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Strategy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'Delivery-Elevation'!$B$3:$B$115</c:f>
              <c:numCache>
                <c:formatCode>0</c:formatCode>
                <c:ptCount val="113"/>
                <c:pt idx="0">
                  <c:v>565218279.49000001</c:v>
                </c:pt>
                <c:pt idx="1">
                  <c:v>565072539.64000082</c:v>
                </c:pt>
                <c:pt idx="2">
                  <c:v>565049100.78999996</c:v>
                </c:pt>
                <c:pt idx="3">
                  <c:v>565039871.85000014</c:v>
                </c:pt>
                <c:pt idx="4">
                  <c:v>565002751.69999993</c:v>
                </c:pt>
                <c:pt idx="5">
                  <c:v>565012514.35000062</c:v>
                </c:pt>
                <c:pt idx="6">
                  <c:v>564921781.99000001</c:v>
                </c:pt>
                <c:pt idx="7">
                  <c:v>564918551.21000016</c:v>
                </c:pt>
                <c:pt idx="8">
                  <c:v>564809801.36000025</c:v>
                </c:pt>
                <c:pt idx="9">
                  <c:v>563804366.45000005</c:v>
                </c:pt>
                <c:pt idx="10">
                  <c:v>563382510.13</c:v>
                </c:pt>
                <c:pt idx="11">
                  <c:v>562910457.92000055</c:v>
                </c:pt>
                <c:pt idx="12">
                  <c:v>562803965.79000056</c:v>
                </c:pt>
                <c:pt idx="13">
                  <c:v>562669695.07000101</c:v>
                </c:pt>
                <c:pt idx="14">
                  <c:v>562740938.89999998</c:v>
                </c:pt>
                <c:pt idx="15">
                  <c:v>562335385.86000049</c:v>
                </c:pt>
                <c:pt idx="16">
                  <c:v>561645826.6700002</c:v>
                </c:pt>
                <c:pt idx="17">
                  <c:v>561633529.55000031</c:v>
                </c:pt>
                <c:pt idx="18">
                  <c:v>560830935.8599999</c:v>
                </c:pt>
                <c:pt idx="19">
                  <c:v>559589341.0999999</c:v>
                </c:pt>
                <c:pt idx="20">
                  <c:v>558900298.67000043</c:v>
                </c:pt>
                <c:pt idx="21">
                  <c:v>557930350.77730334</c:v>
                </c:pt>
                <c:pt idx="22">
                  <c:v>555118488.97384012</c:v>
                </c:pt>
                <c:pt idx="23">
                  <c:v>553028094.78409886</c:v>
                </c:pt>
                <c:pt idx="24">
                  <c:v>548519931.93705702</c:v>
                </c:pt>
                <c:pt idx="25">
                  <c:v>548543968.67318654</c:v>
                </c:pt>
                <c:pt idx="26">
                  <c:v>551883500.77499497</c:v>
                </c:pt>
                <c:pt idx="27">
                  <c:v>550102455.26994896</c:v>
                </c:pt>
                <c:pt idx="28">
                  <c:v>551615057.03813863</c:v>
                </c:pt>
                <c:pt idx="29">
                  <c:v>556165017.31771255</c:v>
                </c:pt>
                <c:pt idx="30">
                  <c:v>557066992.3767544</c:v>
                </c:pt>
                <c:pt idx="31">
                  <c:v>557530122.8865478</c:v>
                </c:pt>
                <c:pt idx="32">
                  <c:v>556613460.8483485</c:v>
                </c:pt>
                <c:pt idx="33">
                  <c:v>553195521.61344588</c:v>
                </c:pt>
                <c:pt idx="34">
                  <c:v>554720564.41807771</c:v>
                </c:pt>
                <c:pt idx="35">
                  <c:v>556973049.63668656</c:v>
                </c:pt>
                <c:pt idx="36">
                  <c:v>552956775.97715676</c:v>
                </c:pt>
                <c:pt idx="37">
                  <c:v>552079069.49895108</c:v>
                </c:pt>
                <c:pt idx="38">
                  <c:v>552487241.74800837</c:v>
                </c:pt>
                <c:pt idx="39">
                  <c:v>552040993.01270807</c:v>
                </c:pt>
                <c:pt idx="40">
                  <c:v>552305996.97664762</c:v>
                </c:pt>
                <c:pt idx="41">
                  <c:v>554636162.7326889</c:v>
                </c:pt>
                <c:pt idx="42">
                  <c:v>553237089.38939476</c:v>
                </c:pt>
                <c:pt idx="43">
                  <c:v>553662533.7958672</c:v>
                </c:pt>
                <c:pt idx="44">
                  <c:v>551353414.48294592</c:v>
                </c:pt>
                <c:pt idx="45">
                  <c:v>552147935.90868711</c:v>
                </c:pt>
                <c:pt idx="46">
                  <c:v>554142024.56623816</c:v>
                </c:pt>
                <c:pt idx="47">
                  <c:v>549433781.39651561</c:v>
                </c:pt>
                <c:pt idx="48">
                  <c:v>551992696.86133206</c:v>
                </c:pt>
                <c:pt idx="49">
                  <c:v>555806779.90906739</c:v>
                </c:pt>
                <c:pt idx="50">
                  <c:v>558225106.72390914</c:v>
                </c:pt>
                <c:pt idx="51">
                  <c:v>560452490.47161055</c:v>
                </c:pt>
                <c:pt idx="52">
                  <c:v>557067194.32465041</c:v>
                </c:pt>
                <c:pt idx="53">
                  <c:v>555840148.47076297</c:v>
                </c:pt>
                <c:pt idx="54">
                  <c:v>559556856.1966598</c:v>
                </c:pt>
                <c:pt idx="55">
                  <c:v>560361865.49484468</c:v>
                </c:pt>
                <c:pt idx="56">
                  <c:v>562547301.78833723</c:v>
                </c:pt>
                <c:pt idx="57">
                  <c:v>560112867.92422807</c:v>
                </c:pt>
                <c:pt idx="58">
                  <c:v>561205416.51000071</c:v>
                </c:pt>
                <c:pt idx="59">
                  <c:v>560615424.1200006</c:v>
                </c:pt>
                <c:pt idx="60">
                  <c:v>560604711.88999999</c:v>
                </c:pt>
                <c:pt idx="61">
                  <c:v>560986844.85000026</c:v>
                </c:pt>
                <c:pt idx="62">
                  <c:v>560652620.0799998</c:v>
                </c:pt>
                <c:pt idx="63">
                  <c:v>560696467.59000075</c:v>
                </c:pt>
                <c:pt idx="64">
                  <c:v>560596336.00000012</c:v>
                </c:pt>
                <c:pt idx="65">
                  <c:v>560508548.61999977</c:v>
                </c:pt>
                <c:pt idx="66">
                  <c:v>560523113.57000005</c:v>
                </c:pt>
                <c:pt idx="67">
                  <c:v>559642786.97000062</c:v>
                </c:pt>
                <c:pt idx="68">
                  <c:v>559128577.84000039</c:v>
                </c:pt>
                <c:pt idx="69">
                  <c:v>559060611.09000051</c:v>
                </c:pt>
                <c:pt idx="70">
                  <c:v>558823807.1000005</c:v>
                </c:pt>
                <c:pt idx="71">
                  <c:v>559016822.76000035</c:v>
                </c:pt>
                <c:pt idx="72">
                  <c:v>560488407.29000032</c:v>
                </c:pt>
                <c:pt idx="73">
                  <c:v>559739323.61000073</c:v>
                </c:pt>
                <c:pt idx="74">
                  <c:v>559809461.21000016</c:v>
                </c:pt>
                <c:pt idx="75">
                  <c:v>559834839.84000063</c:v>
                </c:pt>
                <c:pt idx="76">
                  <c:v>560279411.28000045</c:v>
                </c:pt>
                <c:pt idx="77">
                  <c:v>560311775.8100009</c:v>
                </c:pt>
                <c:pt idx="78">
                  <c:v>560177637.65000069</c:v>
                </c:pt>
                <c:pt idx="79">
                  <c:v>558213074.31697035</c:v>
                </c:pt>
                <c:pt idx="80">
                  <c:v>555052116.52127612</c:v>
                </c:pt>
                <c:pt idx="81">
                  <c:v>550757886.16921687</c:v>
                </c:pt>
                <c:pt idx="82">
                  <c:v>551019710.75118685</c:v>
                </c:pt>
                <c:pt idx="83">
                  <c:v>552802048.50837231</c:v>
                </c:pt>
                <c:pt idx="84">
                  <c:v>556127402.78112006</c:v>
                </c:pt>
                <c:pt idx="85">
                  <c:v>559321565.53157616</c:v>
                </c:pt>
                <c:pt idx="86">
                  <c:v>560689481.08559883</c:v>
                </c:pt>
                <c:pt idx="87">
                  <c:v>561539746.77187717</c:v>
                </c:pt>
                <c:pt idx="88">
                  <c:v>559357989.2758615</c:v>
                </c:pt>
                <c:pt idx="89">
                  <c:v>561550765.7311343</c:v>
                </c:pt>
                <c:pt idx="90">
                  <c:v>557827867.59348631</c:v>
                </c:pt>
                <c:pt idx="91">
                  <c:v>558823914.57613695</c:v>
                </c:pt>
                <c:pt idx="92">
                  <c:v>553333485.58492613</c:v>
                </c:pt>
                <c:pt idx="93">
                  <c:v>551489607.18589032</c:v>
                </c:pt>
                <c:pt idx="94">
                  <c:v>550677338.57818389</c:v>
                </c:pt>
                <c:pt idx="95">
                  <c:v>554376433.13805509</c:v>
                </c:pt>
                <c:pt idx="96">
                  <c:v>557090800.86436701</c:v>
                </c:pt>
                <c:pt idx="97">
                  <c:v>562897221.38465786</c:v>
                </c:pt>
                <c:pt idx="98">
                  <c:v>564491278.82433379</c:v>
                </c:pt>
                <c:pt idx="99">
                  <c:v>565174588.23000026</c:v>
                </c:pt>
                <c:pt idx="100">
                  <c:v>564553597.56119776</c:v>
                </c:pt>
                <c:pt idx="101">
                  <c:v>564856411.57492483</c:v>
                </c:pt>
                <c:pt idx="102">
                  <c:v>564184716.58999991</c:v>
                </c:pt>
                <c:pt idx="103">
                  <c:v>563919981.75000024</c:v>
                </c:pt>
                <c:pt idx="104">
                  <c:v>563881403.99000001</c:v>
                </c:pt>
                <c:pt idx="105">
                  <c:v>563822683.79000068</c:v>
                </c:pt>
                <c:pt idx="106">
                  <c:v>562457034.90916848</c:v>
                </c:pt>
                <c:pt idx="107">
                  <c:v>564626838.49000037</c:v>
                </c:pt>
                <c:pt idx="108">
                  <c:v>564404741.72000015</c:v>
                </c:pt>
                <c:pt idx="109">
                  <c:v>564462278.38000047</c:v>
                </c:pt>
                <c:pt idx="110">
                  <c:v>564535599.13000047</c:v>
                </c:pt>
                <c:pt idx="111">
                  <c:v>564570115.87000072</c:v>
                </c:pt>
                <c:pt idx="112">
                  <c:v>564511463.46000063</c:v>
                </c:pt>
              </c:numCache>
            </c:numRef>
          </c:xVal>
          <c:yVal>
            <c:numRef>
              <c:f>'Delivery-Elevation'!$C$3:$C$115</c:f>
              <c:numCache>
                <c:formatCode>0</c:formatCode>
                <c:ptCount val="113"/>
                <c:pt idx="0">
                  <c:v>35950641.094357453</c:v>
                </c:pt>
                <c:pt idx="1">
                  <c:v>32620019.328632832</c:v>
                </c:pt>
                <c:pt idx="2">
                  <c:v>33652409.562822707</c:v>
                </c:pt>
                <c:pt idx="3">
                  <c:v>33615396.145724677</c:v>
                </c:pt>
                <c:pt idx="4">
                  <c:v>35066204.541580133</c:v>
                </c:pt>
                <c:pt idx="5">
                  <c:v>32865944.24470092</c:v>
                </c:pt>
                <c:pt idx="6">
                  <c:v>30863345.439959317</c:v>
                </c:pt>
                <c:pt idx="7">
                  <c:v>36119110.964857846</c:v>
                </c:pt>
                <c:pt idx="8">
                  <c:v>32757891.706616074</c:v>
                </c:pt>
                <c:pt idx="9">
                  <c:v>28094092.161907353</c:v>
                </c:pt>
                <c:pt idx="10">
                  <c:v>25601444.980217256</c:v>
                </c:pt>
                <c:pt idx="11">
                  <c:v>22888006.259122714</c:v>
                </c:pt>
                <c:pt idx="12">
                  <c:v>27565129.534777112</c:v>
                </c:pt>
                <c:pt idx="13">
                  <c:v>29835212.67580612</c:v>
                </c:pt>
                <c:pt idx="14">
                  <c:v>25689447.27149412</c:v>
                </c:pt>
                <c:pt idx="15">
                  <c:v>24539801.510748275</c:v>
                </c:pt>
                <c:pt idx="16">
                  <c:v>18568993.308474783</c:v>
                </c:pt>
                <c:pt idx="17">
                  <c:v>19148988.205484368</c:v>
                </c:pt>
                <c:pt idx="18">
                  <c:v>13134796.960499424</c:v>
                </c:pt>
                <c:pt idx="19">
                  <c:v>10947183.715344436</c:v>
                </c:pt>
                <c:pt idx="20">
                  <c:v>15272480.730453048</c:v>
                </c:pt>
                <c:pt idx="21">
                  <c:v>13512390.329293793</c:v>
                </c:pt>
                <c:pt idx="22">
                  <c:v>11775157.305857271</c:v>
                </c:pt>
                <c:pt idx="23">
                  <c:v>12566128.344118614</c:v>
                </c:pt>
                <c:pt idx="24">
                  <c:v>13435876.309049975</c:v>
                </c:pt>
                <c:pt idx="25">
                  <c:v>14875385.179324664</c:v>
                </c:pt>
                <c:pt idx="26">
                  <c:v>14696521.369350523</c:v>
                </c:pt>
                <c:pt idx="27">
                  <c:v>13200611.071490474</c:v>
                </c:pt>
                <c:pt idx="28">
                  <c:v>17089450.303530466</c:v>
                </c:pt>
                <c:pt idx="29">
                  <c:v>17212865.344335765</c:v>
                </c:pt>
                <c:pt idx="30">
                  <c:v>16823292.093472835</c:v>
                </c:pt>
                <c:pt idx="31">
                  <c:v>14462474.406280756</c:v>
                </c:pt>
                <c:pt idx="32">
                  <c:v>9609246.1083119307</c:v>
                </c:pt>
                <c:pt idx="33">
                  <c:v>11803887.573178262</c:v>
                </c:pt>
                <c:pt idx="34">
                  <c:v>15286024.485903885</c:v>
                </c:pt>
                <c:pt idx="35">
                  <c:v>18690553.529385958</c:v>
                </c:pt>
                <c:pt idx="36">
                  <c:v>14276772.945418609</c:v>
                </c:pt>
                <c:pt idx="37">
                  <c:v>16511102.308815373</c:v>
                </c:pt>
                <c:pt idx="38">
                  <c:v>24616085.071158528</c:v>
                </c:pt>
                <c:pt idx="39">
                  <c:v>33266018.636088498</c:v>
                </c:pt>
                <c:pt idx="40">
                  <c:v>39485088.427555874</c:v>
                </c:pt>
                <c:pt idx="41">
                  <c:v>45955792.779344819</c:v>
                </c:pt>
                <c:pt idx="42">
                  <c:v>46260948.916199088</c:v>
                </c:pt>
                <c:pt idx="43">
                  <c:v>42839999.368939027</c:v>
                </c:pt>
                <c:pt idx="44">
                  <c:v>38142418.474581346</c:v>
                </c:pt>
                <c:pt idx="45">
                  <c:v>33366315.519131944</c:v>
                </c:pt>
                <c:pt idx="46">
                  <c:v>31097713.778251827</c:v>
                </c:pt>
                <c:pt idx="47">
                  <c:v>28583686.608999778</c:v>
                </c:pt>
                <c:pt idx="48">
                  <c:v>33495369.020154811</c:v>
                </c:pt>
                <c:pt idx="49">
                  <c:v>30052020.206602864</c:v>
                </c:pt>
                <c:pt idx="50">
                  <c:v>35701732.433668442</c:v>
                </c:pt>
                <c:pt idx="51">
                  <c:v>35271722.842985034</c:v>
                </c:pt>
                <c:pt idx="52">
                  <c:v>40056282.024088398</c:v>
                </c:pt>
                <c:pt idx="53">
                  <c:v>42159658.172355592</c:v>
                </c:pt>
                <c:pt idx="54">
                  <c:v>42878743.340921514</c:v>
                </c:pt>
                <c:pt idx="55">
                  <c:v>40086058.721026249</c:v>
                </c:pt>
                <c:pt idx="56">
                  <c:v>36172310.12264023</c:v>
                </c:pt>
                <c:pt idx="57">
                  <c:v>30237534.180802386</c:v>
                </c:pt>
                <c:pt idx="58">
                  <c:v>26688822.010701101</c:v>
                </c:pt>
                <c:pt idx="59">
                  <c:v>24368044.57974188</c:v>
                </c:pt>
                <c:pt idx="60">
                  <c:v>25550982.770284336</c:v>
                </c:pt>
                <c:pt idx="61">
                  <c:v>25190371.910074212</c:v>
                </c:pt>
                <c:pt idx="62">
                  <c:v>22229868.064791366</c:v>
                </c:pt>
                <c:pt idx="63">
                  <c:v>24181149.424107958</c:v>
                </c:pt>
                <c:pt idx="64">
                  <c:v>23926120.303116098</c:v>
                </c:pt>
                <c:pt idx="65">
                  <c:v>22557752.72176598</c:v>
                </c:pt>
                <c:pt idx="66">
                  <c:v>26370129.056278039</c:v>
                </c:pt>
                <c:pt idx="67">
                  <c:v>21908909.717460565</c:v>
                </c:pt>
                <c:pt idx="68">
                  <c:v>17605872.985897854</c:v>
                </c:pt>
                <c:pt idx="69">
                  <c:v>17961522.085952196</c:v>
                </c:pt>
                <c:pt idx="70">
                  <c:v>18101250.757331442</c:v>
                </c:pt>
                <c:pt idx="71">
                  <c:v>15634483.590984873</c:v>
                </c:pt>
                <c:pt idx="72">
                  <c:v>18279941.841540311</c:v>
                </c:pt>
                <c:pt idx="73">
                  <c:v>14538035.659543175</c:v>
                </c:pt>
                <c:pt idx="74">
                  <c:v>17436483.489022542</c:v>
                </c:pt>
                <c:pt idx="75">
                  <c:v>22754955.131026201</c:v>
                </c:pt>
                <c:pt idx="76">
                  <c:v>20353691.647172239</c:v>
                </c:pt>
                <c:pt idx="77">
                  <c:v>26696440.326179616</c:v>
                </c:pt>
                <c:pt idx="78">
                  <c:v>25737310.542336088</c:v>
                </c:pt>
                <c:pt idx="79">
                  <c:v>25674916.886425424</c:v>
                </c:pt>
                <c:pt idx="80">
                  <c:v>28510836.215950914</c:v>
                </c:pt>
                <c:pt idx="81">
                  <c:v>27878754.232888684</c:v>
                </c:pt>
                <c:pt idx="82">
                  <c:v>33600917.121370032</c:v>
                </c:pt>
                <c:pt idx="83">
                  <c:v>33113420.711715609</c:v>
                </c:pt>
                <c:pt idx="84">
                  <c:v>37847577.545336828</c:v>
                </c:pt>
                <c:pt idx="85">
                  <c:v>45040119.509055406</c:v>
                </c:pt>
                <c:pt idx="86">
                  <c:v>45929617.162259758</c:v>
                </c:pt>
                <c:pt idx="87">
                  <c:v>45007818.603917867</c:v>
                </c:pt>
                <c:pt idx="88">
                  <c:v>48858909.428050816</c:v>
                </c:pt>
                <c:pt idx="89">
                  <c:v>49767690.932856694</c:v>
                </c:pt>
                <c:pt idx="90">
                  <c:v>49100894.478136599</c:v>
                </c:pt>
                <c:pt idx="91">
                  <c:v>50304289.831852078</c:v>
                </c:pt>
                <c:pt idx="92">
                  <c:v>48385508.680244103</c:v>
                </c:pt>
                <c:pt idx="93">
                  <c:v>47130231.63654992</c:v>
                </c:pt>
                <c:pt idx="94">
                  <c:v>47130734.906263068</c:v>
                </c:pt>
                <c:pt idx="95">
                  <c:v>50238323.944933027</c:v>
                </c:pt>
                <c:pt idx="96">
                  <c:v>48984070.552960157</c:v>
                </c:pt>
                <c:pt idx="97">
                  <c:v>50150422.13233839</c:v>
                </c:pt>
                <c:pt idx="98">
                  <c:v>49109297.960555688</c:v>
                </c:pt>
                <c:pt idx="99">
                  <c:v>44350460.683619574</c:v>
                </c:pt>
                <c:pt idx="100">
                  <c:v>46206313.39216058</c:v>
                </c:pt>
                <c:pt idx="101">
                  <c:v>43685434.906404585</c:v>
                </c:pt>
                <c:pt idx="102">
                  <c:v>37826122.846417204</c:v>
                </c:pt>
                <c:pt idx="103">
                  <c:v>34905767.607527718</c:v>
                </c:pt>
                <c:pt idx="104">
                  <c:v>34016881.9368148</c:v>
                </c:pt>
                <c:pt idx="105">
                  <c:v>33391219.3925566</c:v>
                </c:pt>
                <c:pt idx="106">
                  <c:v>35618628.213121697</c:v>
                </c:pt>
                <c:pt idx="107">
                  <c:v>33057396.504574701</c:v>
                </c:pt>
                <c:pt idx="108">
                  <c:v>29947416.351097621</c:v>
                </c:pt>
                <c:pt idx="109">
                  <c:v>35072968.676735736</c:v>
                </c:pt>
                <c:pt idx="110">
                  <c:v>37181166.656712413</c:v>
                </c:pt>
                <c:pt idx="111">
                  <c:v>35789625.214154504</c:v>
                </c:pt>
                <c:pt idx="112">
                  <c:v>36152990.733112603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F-4B45-88F2-77581F66A1A4}"/>
            </c:ext>
          </c:extLst>
        </c:ser>
        <c:ser>
          <c:idx val="1"/>
          <c:order val="1"/>
          <c:tx>
            <c:v>Strategy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'Delivery-Elevation'!$D$3:$D$115</c:f>
              <c:numCache>
                <c:formatCode>0</c:formatCode>
                <c:ptCount val="113"/>
                <c:pt idx="0">
                  <c:v>565218279.49000001</c:v>
                </c:pt>
                <c:pt idx="1">
                  <c:v>565072539.64000082</c:v>
                </c:pt>
                <c:pt idx="2">
                  <c:v>565049100.78999996</c:v>
                </c:pt>
                <c:pt idx="3">
                  <c:v>565039871.85000014</c:v>
                </c:pt>
                <c:pt idx="4">
                  <c:v>565002751.69999993</c:v>
                </c:pt>
                <c:pt idx="5">
                  <c:v>565012514.35000062</c:v>
                </c:pt>
                <c:pt idx="6">
                  <c:v>564921781.99000001</c:v>
                </c:pt>
                <c:pt idx="7">
                  <c:v>564918551.21000016</c:v>
                </c:pt>
                <c:pt idx="8">
                  <c:v>564809801.36000025</c:v>
                </c:pt>
                <c:pt idx="9">
                  <c:v>563804366.45000005</c:v>
                </c:pt>
                <c:pt idx="10">
                  <c:v>563382510.13</c:v>
                </c:pt>
                <c:pt idx="11">
                  <c:v>562910457.92000055</c:v>
                </c:pt>
                <c:pt idx="12">
                  <c:v>562803965.79000056</c:v>
                </c:pt>
                <c:pt idx="13">
                  <c:v>562669695.07000101</c:v>
                </c:pt>
                <c:pt idx="14">
                  <c:v>562740938.89999998</c:v>
                </c:pt>
                <c:pt idx="15">
                  <c:v>562335385.86000049</c:v>
                </c:pt>
                <c:pt idx="16">
                  <c:v>561645826.6700002</c:v>
                </c:pt>
                <c:pt idx="17">
                  <c:v>561633529.55000031</c:v>
                </c:pt>
                <c:pt idx="18">
                  <c:v>560955935.8599999</c:v>
                </c:pt>
                <c:pt idx="19">
                  <c:v>559862575.07999992</c:v>
                </c:pt>
                <c:pt idx="20">
                  <c:v>559585106.68000054</c:v>
                </c:pt>
                <c:pt idx="21">
                  <c:v>558595691.03545809</c:v>
                </c:pt>
                <c:pt idx="22">
                  <c:v>556033427.34864748</c:v>
                </c:pt>
                <c:pt idx="23">
                  <c:v>554012907.56929111</c:v>
                </c:pt>
                <c:pt idx="24">
                  <c:v>550262666.38853896</c:v>
                </c:pt>
                <c:pt idx="25">
                  <c:v>550347976.49062145</c:v>
                </c:pt>
                <c:pt idx="26">
                  <c:v>553450393.80560362</c:v>
                </c:pt>
                <c:pt idx="27">
                  <c:v>551251491.34116697</c:v>
                </c:pt>
                <c:pt idx="28">
                  <c:v>552648640.15625286</c:v>
                </c:pt>
                <c:pt idx="29">
                  <c:v>556757970.35091603</c:v>
                </c:pt>
                <c:pt idx="30">
                  <c:v>558039815.7481519</c:v>
                </c:pt>
                <c:pt idx="31">
                  <c:v>559179378.02165818</c:v>
                </c:pt>
                <c:pt idx="32">
                  <c:v>556991527.80294919</c:v>
                </c:pt>
                <c:pt idx="33">
                  <c:v>554192020.05771863</c:v>
                </c:pt>
                <c:pt idx="34">
                  <c:v>555645161.9709307</c:v>
                </c:pt>
                <c:pt idx="35">
                  <c:v>557783807.4249599</c:v>
                </c:pt>
                <c:pt idx="36">
                  <c:v>553983291.30343235</c:v>
                </c:pt>
                <c:pt idx="37">
                  <c:v>553175777.82829475</c:v>
                </c:pt>
                <c:pt idx="38">
                  <c:v>553950983.10701168</c:v>
                </c:pt>
                <c:pt idx="39">
                  <c:v>553189589.02611887</c:v>
                </c:pt>
                <c:pt idx="40">
                  <c:v>553549909.31117868</c:v>
                </c:pt>
                <c:pt idx="41">
                  <c:v>555588546.21494436</c:v>
                </c:pt>
                <c:pt idx="42">
                  <c:v>554512088.65131664</c:v>
                </c:pt>
                <c:pt idx="43">
                  <c:v>554814728.34570956</c:v>
                </c:pt>
                <c:pt idx="44">
                  <c:v>552887589.90261078</c:v>
                </c:pt>
                <c:pt idx="45">
                  <c:v>553837889.41918099</c:v>
                </c:pt>
                <c:pt idx="46">
                  <c:v>555510221.00103045</c:v>
                </c:pt>
                <c:pt idx="47">
                  <c:v>550803882.06291401</c:v>
                </c:pt>
                <c:pt idx="48">
                  <c:v>553740440.19974411</c:v>
                </c:pt>
                <c:pt idx="49">
                  <c:v>557059481.10298955</c:v>
                </c:pt>
                <c:pt idx="50">
                  <c:v>559631846.92624283</c:v>
                </c:pt>
                <c:pt idx="51">
                  <c:v>560736718.29908419</c:v>
                </c:pt>
                <c:pt idx="52">
                  <c:v>558172331.01489568</c:v>
                </c:pt>
                <c:pt idx="53">
                  <c:v>557408654.05080593</c:v>
                </c:pt>
                <c:pt idx="54">
                  <c:v>560557205.82346129</c:v>
                </c:pt>
                <c:pt idx="55">
                  <c:v>561210373.06742108</c:v>
                </c:pt>
                <c:pt idx="56">
                  <c:v>562628797.19000077</c:v>
                </c:pt>
                <c:pt idx="57">
                  <c:v>560064141.52605307</c:v>
                </c:pt>
                <c:pt idx="58">
                  <c:v>561205416.51000071</c:v>
                </c:pt>
                <c:pt idx="59">
                  <c:v>560615424.1200006</c:v>
                </c:pt>
                <c:pt idx="60">
                  <c:v>560604711.88999999</c:v>
                </c:pt>
                <c:pt idx="61">
                  <c:v>560986844.85000026</c:v>
                </c:pt>
                <c:pt idx="62">
                  <c:v>560652620.0799998</c:v>
                </c:pt>
                <c:pt idx="63">
                  <c:v>560696467.59000075</c:v>
                </c:pt>
                <c:pt idx="64">
                  <c:v>560596336.00000012</c:v>
                </c:pt>
                <c:pt idx="65">
                  <c:v>560508548.61999977</c:v>
                </c:pt>
                <c:pt idx="66">
                  <c:v>560523113.57000005</c:v>
                </c:pt>
                <c:pt idx="67">
                  <c:v>559642786.97000062</c:v>
                </c:pt>
                <c:pt idx="68">
                  <c:v>559128577.84000039</c:v>
                </c:pt>
                <c:pt idx="69">
                  <c:v>559060611.09000051</c:v>
                </c:pt>
                <c:pt idx="70">
                  <c:v>558823807.1000005</c:v>
                </c:pt>
                <c:pt idx="71">
                  <c:v>559016822.76000035</c:v>
                </c:pt>
                <c:pt idx="72">
                  <c:v>560488407.29000032</c:v>
                </c:pt>
                <c:pt idx="73">
                  <c:v>559739323.61000073</c:v>
                </c:pt>
                <c:pt idx="74">
                  <c:v>559809461.21000016</c:v>
                </c:pt>
                <c:pt idx="75">
                  <c:v>559834839.84000063</c:v>
                </c:pt>
                <c:pt idx="76">
                  <c:v>560279411.28000045</c:v>
                </c:pt>
                <c:pt idx="77">
                  <c:v>560311775.8100009</c:v>
                </c:pt>
                <c:pt idx="78">
                  <c:v>560177637.65000069</c:v>
                </c:pt>
                <c:pt idx="79">
                  <c:v>558881004.15385008</c:v>
                </c:pt>
                <c:pt idx="80">
                  <c:v>556201228.81180179</c:v>
                </c:pt>
                <c:pt idx="81">
                  <c:v>551772521.02640784</c:v>
                </c:pt>
                <c:pt idx="82">
                  <c:v>551735752.96860373</c:v>
                </c:pt>
                <c:pt idx="83">
                  <c:v>554024399.91740477</c:v>
                </c:pt>
                <c:pt idx="84">
                  <c:v>556884961.31402278</c:v>
                </c:pt>
                <c:pt idx="85">
                  <c:v>560494811.80288994</c:v>
                </c:pt>
                <c:pt idx="86">
                  <c:v>560722169.59612191</c:v>
                </c:pt>
                <c:pt idx="87">
                  <c:v>561725678.35000062</c:v>
                </c:pt>
                <c:pt idx="88">
                  <c:v>560207940.54843569</c:v>
                </c:pt>
                <c:pt idx="89">
                  <c:v>561865360.31668699</c:v>
                </c:pt>
                <c:pt idx="90">
                  <c:v>559569743.51474082</c:v>
                </c:pt>
                <c:pt idx="91">
                  <c:v>560136932.66340637</c:v>
                </c:pt>
                <c:pt idx="92">
                  <c:v>554441748.32643771</c:v>
                </c:pt>
                <c:pt idx="93">
                  <c:v>552226445.51397943</c:v>
                </c:pt>
                <c:pt idx="94">
                  <c:v>552187998.57192373</c:v>
                </c:pt>
                <c:pt idx="95">
                  <c:v>556117058.69455755</c:v>
                </c:pt>
                <c:pt idx="96">
                  <c:v>557486718.60705054</c:v>
                </c:pt>
                <c:pt idx="97">
                  <c:v>563095635.03569853</c:v>
                </c:pt>
                <c:pt idx="98">
                  <c:v>565214479.28999996</c:v>
                </c:pt>
                <c:pt idx="99">
                  <c:v>565174588.23000026</c:v>
                </c:pt>
                <c:pt idx="100">
                  <c:v>565207109.35999942</c:v>
                </c:pt>
                <c:pt idx="101">
                  <c:v>565278416.81999993</c:v>
                </c:pt>
                <c:pt idx="102">
                  <c:v>564184716.58999991</c:v>
                </c:pt>
                <c:pt idx="103">
                  <c:v>563919981.75000024</c:v>
                </c:pt>
                <c:pt idx="104">
                  <c:v>563881403.99000001</c:v>
                </c:pt>
                <c:pt idx="105">
                  <c:v>563822683.79000068</c:v>
                </c:pt>
                <c:pt idx="106">
                  <c:v>562941591.14321268</c:v>
                </c:pt>
                <c:pt idx="107">
                  <c:v>564626838.49000037</c:v>
                </c:pt>
                <c:pt idx="108">
                  <c:v>564404741.72000015</c:v>
                </c:pt>
                <c:pt idx="109">
                  <c:v>564462278.38000047</c:v>
                </c:pt>
                <c:pt idx="110">
                  <c:v>564535599.13000047</c:v>
                </c:pt>
                <c:pt idx="111">
                  <c:v>564570115.87000072</c:v>
                </c:pt>
                <c:pt idx="112">
                  <c:v>564511463.46000063</c:v>
                </c:pt>
              </c:numCache>
            </c:numRef>
          </c:xVal>
          <c:yVal>
            <c:numRef>
              <c:f>'Delivery-Elevation'!$E$3:$E$115</c:f>
              <c:numCache>
                <c:formatCode>0</c:formatCode>
                <c:ptCount val="113"/>
                <c:pt idx="0">
                  <c:v>35939646.691690713</c:v>
                </c:pt>
                <c:pt idx="1">
                  <c:v>32605171.558925752</c:v>
                </c:pt>
                <c:pt idx="2">
                  <c:v>33640968.038274713</c:v>
                </c:pt>
                <c:pt idx="3">
                  <c:v>33601151.068564326</c:v>
                </c:pt>
                <c:pt idx="4">
                  <c:v>35053739.763890415</c:v>
                </c:pt>
                <c:pt idx="5">
                  <c:v>32855965.185410842</c:v>
                </c:pt>
                <c:pt idx="6">
                  <c:v>30850849.860681415</c:v>
                </c:pt>
                <c:pt idx="7">
                  <c:v>36107366.638505891</c:v>
                </c:pt>
                <c:pt idx="8">
                  <c:v>32741884.256715223</c:v>
                </c:pt>
                <c:pt idx="9">
                  <c:v>28077806.291463584</c:v>
                </c:pt>
                <c:pt idx="10">
                  <c:v>25593115.871519815</c:v>
                </c:pt>
                <c:pt idx="11">
                  <c:v>22875537.049129561</c:v>
                </c:pt>
                <c:pt idx="12">
                  <c:v>27553122.066341065</c:v>
                </c:pt>
                <c:pt idx="13">
                  <c:v>29825372.000598267</c:v>
                </c:pt>
                <c:pt idx="14">
                  <c:v>25679335.216577739</c:v>
                </c:pt>
                <c:pt idx="15">
                  <c:v>24528315.281977452</c:v>
                </c:pt>
                <c:pt idx="16">
                  <c:v>18557310.413571589</c:v>
                </c:pt>
                <c:pt idx="17">
                  <c:v>19137576.496644523</c:v>
                </c:pt>
                <c:pt idx="18">
                  <c:v>13019550.825197503</c:v>
                </c:pt>
                <c:pt idx="19">
                  <c:v>10715082.773383815</c:v>
                </c:pt>
                <c:pt idx="20">
                  <c:v>14691496.680947796</c:v>
                </c:pt>
                <c:pt idx="21">
                  <c:v>12960165.518969951</c:v>
                </c:pt>
                <c:pt idx="22">
                  <c:v>11044966.463296562</c:v>
                </c:pt>
                <c:pt idx="23">
                  <c:v>11843049.702994855</c:v>
                </c:pt>
                <c:pt idx="24">
                  <c:v>12348725.345681187</c:v>
                </c:pt>
                <c:pt idx="25">
                  <c:v>13797448.087303113</c:v>
                </c:pt>
                <c:pt idx="26">
                  <c:v>13619813.745853238</c:v>
                </c:pt>
                <c:pt idx="27">
                  <c:v>12516906.137979945</c:v>
                </c:pt>
                <c:pt idx="28">
                  <c:v>16455230.680307461</c:v>
                </c:pt>
                <c:pt idx="29">
                  <c:v>16870392.276774053</c:v>
                </c:pt>
                <c:pt idx="30">
                  <c:v>16153256.37384823</c:v>
                </c:pt>
                <c:pt idx="31">
                  <c:v>13313328.022924222</c:v>
                </c:pt>
                <c:pt idx="32">
                  <c:v>9421388.8554208018</c:v>
                </c:pt>
                <c:pt idx="33">
                  <c:v>11211318.688117687</c:v>
                </c:pt>
                <c:pt idx="34">
                  <c:v>14683892.076215465</c:v>
                </c:pt>
                <c:pt idx="35">
                  <c:v>18123393.647192687</c:v>
                </c:pt>
                <c:pt idx="36">
                  <c:v>13781782.176813498</c:v>
                </c:pt>
                <c:pt idx="37">
                  <c:v>15981093.231948407</c:v>
                </c:pt>
                <c:pt idx="38">
                  <c:v>23838433.056148164</c:v>
                </c:pt>
                <c:pt idx="39">
                  <c:v>32716987.820778243</c:v>
                </c:pt>
                <c:pt idx="40">
                  <c:v>38843977.751666188</c:v>
                </c:pt>
                <c:pt idx="41">
                  <c:v>45418618.802622154</c:v>
                </c:pt>
                <c:pt idx="42">
                  <c:v>45696890.965265468</c:v>
                </c:pt>
                <c:pt idx="43">
                  <c:v>42275987.603501342</c:v>
                </c:pt>
                <c:pt idx="44">
                  <c:v>37516489.877228685</c:v>
                </c:pt>
                <c:pt idx="45">
                  <c:v>32705898.938726023</c:v>
                </c:pt>
                <c:pt idx="46">
                  <c:v>30520121.344226636</c:v>
                </c:pt>
                <c:pt idx="47">
                  <c:v>28042171.828228202</c:v>
                </c:pt>
                <c:pt idx="48">
                  <c:v>32821733.047477409</c:v>
                </c:pt>
                <c:pt idx="49">
                  <c:v>29577374.193819694</c:v>
                </c:pt>
                <c:pt idx="50">
                  <c:v>35081515.320042774</c:v>
                </c:pt>
                <c:pt idx="51">
                  <c:v>35102666.105491191</c:v>
                </c:pt>
                <c:pt idx="52">
                  <c:v>39668226.338891566</c:v>
                </c:pt>
                <c:pt idx="53">
                  <c:v>41593604.414258912</c:v>
                </c:pt>
                <c:pt idx="54">
                  <c:v>42480950.870506652</c:v>
                </c:pt>
                <c:pt idx="55">
                  <c:v>39717408.491511196</c:v>
                </c:pt>
                <c:pt idx="56">
                  <c:v>36162148.454967052</c:v>
                </c:pt>
                <c:pt idx="57">
                  <c:v>30246481.363042727</c:v>
                </c:pt>
                <c:pt idx="58">
                  <c:v>26685695.404970832</c:v>
                </c:pt>
                <c:pt idx="59">
                  <c:v>24370384.27416914</c:v>
                </c:pt>
                <c:pt idx="60">
                  <c:v>25558793.682205841</c:v>
                </c:pt>
                <c:pt idx="61">
                  <c:v>25196094.921785176</c:v>
                </c:pt>
                <c:pt idx="62">
                  <c:v>22237371.305817261</c:v>
                </c:pt>
                <c:pt idx="63">
                  <c:v>24184948.142840929</c:v>
                </c:pt>
                <c:pt idx="64">
                  <c:v>23929557.043843608</c:v>
                </c:pt>
                <c:pt idx="65">
                  <c:v>22552818.368481793</c:v>
                </c:pt>
                <c:pt idx="66">
                  <c:v>26377632.463158198</c:v>
                </c:pt>
                <c:pt idx="67">
                  <c:v>21915131.635552131</c:v>
                </c:pt>
                <c:pt idx="68">
                  <c:v>17616088.983053662</c:v>
                </c:pt>
                <c:pt idx="69">
                  <c:v>17972735.351542093</c:v>
                </c:pt>
                <c:pt idx="70">
                  <c:v>18109151.179088239</c:v>
                </c:pt>
                <c:pt idx="71">
                  <c:v>15636918.64741095</c:v>
                </c:pt>
                <c:pt idx="72">
                  <c:v>18287290.468208551</c:v>
                </c:pt>
                <c:pt idx="73">
                  <c:v>14555854.369231921</c:v>
                </c:pt>
                <c:pt idx="74">
                  <c:v>17435953.668282315</c:v>
                </c:pt>
                <c:pt idx="75">
                  <c:v>22755736.324871927</c:v>
                </c:pt>
                <c:pt idx="76">
                  <c:v>20353306.873803243</c:v>
                </c:pt>
                <c:pt idx="77">
                  <c:v>26692916.336085182</c:v>
                </c:pt>
                <c:pt idx="78">
                  <c:v>25729609.443380915</c:v>
                </c:pt>
                <c:pt idx="79">
                  <c:v>25175975.255115889</c:v>
                </c:pt>
                <c:pt idx="80">
                  <c:v>27666375.153158251</c:v>
                </c:pt>
                <c:pt idx="81">
                  <c:v>27416166.975103736</c:v>
                </c:pt>
                <c:pt idx="82">
                  <c:v>33357644.392706491</c:v>
                </c:pt>
                <c:pt idx="83">
                  <c:v>32522487.595182773</c:v>
                </c:pt>
                <c:pt idx="84">
                  <c:v>37387950.026710875</c:v>
                </c:pt>
                <c:pt idx="85">
                  <c:v>44336432.931349389</c:v>
                </c:pt>
                <c:pt idx="86">
                  <c:v>45891307.204139963</c:v>
                </c:pt>
                <c:pt idx="87">
                  <c:v>44874075.093753278</c:v>
                </c:pt>
                <c:pt idx="88">
                  <c:v>48858909.428050816</c:v>
                </c:pt>
                <c:pt idx="89">
                  <c:v>49767690.932856694</c:v>
                </c:pt>
                <c:pt idx="90">
                  <c:v>49100894.478136599</c:v>
                </c:pt>
                <c:pt idx="91">
                  <c:v>50304289.831852078</c:v>
                </c:pt>
                <c:pt idx="92">
                  <c:v>48385508.680244103</c:v>
                </c:pt>
                <c:pt idx="93">
                  <c:v>47130231.63654992</c:v>
                </c:pt>
                <c:pt idx="94">
                  <c:v>47130734.906263068</c:v>
                </c:pt>
                <c:pt idx="95">
                  <c:v>50238323.944933027</c:v>
                </c:pt>
                <c:pt idx="96">
                  <c:v>48984070.552960157</c:v>
                </c:pt>
                <c:pt idx="97">
                  <c:v>50150422.13233839</c:v>
                </c:pt>
                <c:pt idx="98">
                  <c:v>49109297.960555688</c:v>
                </c:pt>
                <c:pt idx="99">
                  <c:v>44350460.683619574</c:v>
                </c:pt>
                <c:pt idx="100">
                  <c:v>46206313.39216058</c:v>
                </c:pt>
                <c:pt idx="101">
                  <c:v>43685434.906404585</c:v>
                </c:pt>
                <c:pt idx="102">
                  <c:v>37826122.846417204</c:v>
                </c:pt>
                <c:pt idx="103">
                  <c:v>34912891.550654501</c:v>
                </c:pt>
                <c:pt idx="104">
                  <c:v>34021708.571728915</c:v>
                </c:pt>
                <c:pt idx="105">
                  <c:v>33394113.781049579</c:v>
                </c:pt>
                <c:pt idx="106">
                  <c:v>35619736.480046853</c:v>
                </c:pt>
                <c:pt idx="107">
                  <c:v>33057284.994444042</c:v>
                </c:pt>
                <c:pt idx="108">
                  <c:v>29944320.188480813</c:v>
                </c:pt>
                <c:pt idx="109">
                  <c:v>35067715.032758579</c:v>
                </c:pt>
                <c:pt idx="110">
                  <c:v>37164575.524557635</c:v>
                </c:pt>
                <c:pt idx="111">
                  <c:v>35772738.387835376</c:v>
                </c:pt>
                <c:pt idx="112">
                  <c:v>36142336.430227831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F-4B45-88F2-77581F66A1A4}"/>
            </c:ext>
          </c:extLst>
        </c:ser>
        <c:ser>
          <c:idx val="2"/>
          <c:order val="2"/>
          <c:tx>
            <c:v>Strategy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'Delivery-Elevation'!$F$3:$F$115</c:f>
              <c:numCache>
                <c:formatCode>0</c:formatCode>
                <c:ptCount val="113"/>
                <c:pt idx="0">
                  <c:v>565218279.49000001</c:v>
                </c:pt>
                <c:pt idx="1">
                  <c:v>565072539.64000082</c:v>
                </c:pt>
                <c:pt idx="2">
                  <c:v>565049100.78999996</c:v>
                </c:pt>
                <c:pt idx="3">
                  <c:v>565039871.85000014</c:v>
                </c:pt>
                <c:pt idx="4">
                  <c:v>565002751.69999993</c:v>
                </c:pt>
                <c:pt idx="5">
                  <c:v>565012514.35000062</c:v>
                </c:pt>
                <c:pt idx="6">
                  <c:v>564921781.99000001</c:v>
                </c:pt>
                <c:pt idx="7">
                  <c:v>564918551.21000016</c:v>
                </c:pt>
                <c:pt idx="8">
                  <c:v>564809801.36000025</c:v>
                </c:pt>
                <c:pt idx="9">
                  <c:v>563804366.45000005</c:v>
                </c:pt>
                <c:pt idx="10">
                  <c:v>563382510.13</c:v>
                </c:pt>
                <c:pt idx="11">
                  <c:v>562910457.92000055</c:v>
                </c:pt>
                <c:pt idx="12">
                  <c:v>562803965.79000056</c:v>
                </c:pt>
                <c:pt idx="13">
                  <c:v>562669695.07000101</c:v>
                </c:pt>
                <c:pt idx="14">
                  <c:v>562740938.89999998</c:v>
                </c:pt>
                <c:pt idx="15">
                  <c:v>562335385.86000049</c:v>
                </c:pt>
                <c:pt idx="16">
                  <c:v>561645826.6700002</c:v>
                </c:pt>
                <c:pt idx="17">
                  <c:v>561633529.55000031</c:v>
                </c:pt>
                <c:pt idx="18">
                  <c:v>560705935.8599999</c:v>
                </c:pt>
                <c:pt idx="19">
                  <c:v>559339341.0999999</c:v>
                </c:pt>
                <c:pt idx="20">
                  <c:v>558775298.67000043</c:v>
                </c:pt>
                <c:pt idx="21">
                  <c:v>557303552.57368112</c:v>
                </c:pt>
                <c:pt idx="22">
                  <c:v>554667594.83509791</c:v>
                </c:pt>
                <c:pt idx="23">
                  <c:v>552615566.13490367</c:v>
                </c:pt>
                <c:pt idx="24">
                  <c:v>548737136.85516286</c:v>
                </c:pt>
                <c:pt idx="25">
                  <c:v>548747380.33212531</c:v>
                </c:pt>
                <c:pt idx="26">
                  <c:v>551932384.13374174</c:v>
                </c:pt>
                <c:pt idx="27">
                  <c:v>549704506.22417295</c:v>
                </c:pt>
                <c:pt idx="28">
                  <c:v>551034810.41896379</c:v>
                </c:pt>
                <c:pt idx="29">
                  <c:v>556115242.20736051</c:v>
                </c:pt>
                <c:pt idx="30">
                  <c:v>556794889.59209299</c:v>
                </c:pt>
                <c:pt idx="31">
                  <c:v>557375950.91147459</c:v>
                </c:pt>
                <c:pt idx="32">
                  <c:v>555753944.17572439</c:v>
                </c:pt>
                <c:pt idx="33">
                  <c:v>552725395.26102364</c:v>
                </c:pt>
                <c:pt idx="34">
                  <c:v>554529683.88326311</c:v>
                </c:pt>
                <c:pt idx="35">
                  <c:v>556807838.43621147</c:v>
                </c:pt>
                <c:pt idx="36">
                  <c:v>553163920.149804</c:v>
                </c:pt>
                <c:pt idx="37">
                  <c:v>551556208.82538486</c:v>
                </c:pt>
                <c:pt idx="38">
                  <c:v>552236819.71209896</c:v>
                </c:pt>
                <c:pt idx="39">
                  <c:v>551718742.33918083</c:v>
                </c:pt>
                <c:pt idx="40">
                  <c:v>551999242.22122836</c:v>
                </c:pt>
                <c:pt idx="41">
                  <c:v>554301146.91244435</c:v>
                </c:pt>
                <c:pt idx="42">
                  <c:v>553215073.8238802</c:v>
                </c:pt>
                <c:pt idx="43">
                  <c:v>553067100.42049432</c:v>
                </c:pt>
                <c:pt idx="44">
                  <c:v>550896059.4548701</c:v>
                </c:pt>
                <c:pt idx="45">
                  <c:v>552226532.57549822</c:v>
                </c:pt>
                <c:pt idx="46">
                  <c:v>553765447.5537411</c:v>
                </c:pt>
                <c:pt idx="47">
                  <c:v>548767011.8892833</c:v>
                </c:pt>
                <c:pt idx="48">
                  <c:v>551774686.32210231</c:v>
                </c:pt>
                <c:pt idx="49">
                  <c:v>555541765.02718377</c:v>
                </c:pt>
                <c:pt idx="50">
                  <c:v>558222687.07101035</c:v>
                </c:pt>
                <c:pt idx="51">
                  <c:v>560293361.4765619</c:v>
                </c:pt>
                <c:pt idx="52">
                  <c:v>556838314.0075506</c:v>
                </c:pt>
                <c:pt idx="53">
                  <c:v>555529895.62023652</c:v>
                </c:pt>
                <c:pt idx="54">
                  <c:v>558908988.43354654</c:v>
                </c:pt>
                <c:pt idx="55">
                  <c:v>560136840.33604181</c:v>
                </c:pt>
                <c:pt idx="56">
                  <c:v>562547301.78833723</c:v>
                </c:pt>
                <c:pt idx="57">
                  <c:v>560277828.09226596</c:v>
                </c:pt>
                <c:pt idx="58">
                  <c:v>561205416.51000071</c:v>
                </c:pt>
                <c:pt idx="59">
                  <c:v>560615424.1200006</c:v>
                </c:pt>
                <c:pt idx="60">
                  <c:v>560402096.74771214</c:v>
                </c:pt>
                <c:pt idx="61">
                  <c:v>560986844.85000026</c:v>
                </c:pt>
                <c:pt idx="62">
                  <c:v>560652620.0799998</c:v>
                </c:pt>
                <c:pt idx="63">
                  <c:v>560696467.59000075</c:v>
                </c:pt>
                <c:pt idx="64">
                  <c:v>560596336.00000012</c:v>
                </c:pt>
                <c:pt idx="65">
                  <c:v>560508548.61999977</c:v>
                </c:pt>
                <c:pt idx="66">
                  <c:v>560523113.57000005</c:v>
                </c:pt>
                <c:pt idx="67">
                  <c:v>559642786.97000062</c:v>
                </c:pt>
                <c:pt idx="68">
                  <c:v>559128577.84000039</c:v>
                </c:pt>
                <c:pt idx="69">
                  <c:v>559060611.09000051</c:v>
                </c:pt>
                <c:pt idx="70">
                  <c:v>558823807.1000005</c:v>
                </c:pt>
                <c:pt idx="71">
                  <c:v>559016822.76000035</c:v>
                </c:pt>
                <c:pt idx="72">
                  <c:v>560488407.29000032</c:v>
                </c:pt>
                <c:pt idx="73">
                  <c:v>559739323.61000073</c:v>
                </c:pt>
                <c:pt idx="74">
                  <c:v>559809461.21000016</c:v>
                </c:pt>
                <c:pt idx="75">
                  <c:v>559834839.84000063</c:v>
                </c:pt>
                <c:pt idx="76">
                  <c:v>560279411.28000045</c:v>
                </c:pt>
                <c:pt idx="77">
                  <c:v>560311775.8100009</c:v>
                </c:pt>
                <c:pt idx="78">
                  <c:v>560177637.65000069</c:v>
                </c:pt>
                <c:pt idx="79">
                  <c:v>558441097.4334327</c:v>
                </c:pt>
                <c:pt idx="80">
                  <c:v>554875937.96536124</c:v>
                </c:pt>
                <c:pt idx="81">
                  <c:v>550151990.70956385</c:v>
                </c:pt>
                <c:pt idx="82">
                  <c:v>549588911.14633381</c:v>
                </c:pt>
                <c:pt idx="83">
                  <c:v>552550698.91546178</c:v>
                </c:pt>
                <c:pt idx="84">
                  <c:v>555618781.57464898</c:v>
                </c:pt>
                <c:pt idx="85">
                  <c:v>559444820.96917498</c:v>
                </c:pt>
                <c:pt idx="86">
                  <c:v>560004857.00963008</c:v>
                </c:pt>
                <c:pt idx="87">
                  <c:v>561243871.82941473</c:v>
                </c:pt>
                <c:pt idx="88">
                  <c:v>558798499.24641645</c:v>
                </c:pt>
                <c:pt idx="89">
                  <c:v>561029735.64342439</c:v>
                </c:pt>
                <c:pt idx="90">
                  <c:v>557294777.11575675</c:v>
                </c:pt>
                <c:pt idx="91">
                  <c:v>558175575.78393841</c:v>
                </c:pt>
                <c:pt idx="92">
                  <c:v>552812804.64336824</c:v>
                </c:pt>
                <c:pt idx="93">
                  <c:v>550900883.4284966</c:v>
                </c:pt>
                <c:pt idx="94">
                  <c:v>549919792.82280219</c:v>
                </c:pt>
                <c:pt idx="95">
                  <c:v>553672059.77004218</c:v>
                </c:pt>
                <c:pt idx="96">
                  <c:v>556423915.06592047</c:v>
                </c:pt>
                <c:pt idx="97">
                  <c:v>561766338.90947294</c:v>
                </c:pt>
                <c:pt idx="98">
                  <c:v>564594967.84797561</c:v>
                </c:pt>
                <c:pt idx="99">
                  <c:v>565174588.23000026</c:v>
                </c:pt>
                <c:pt idx="100">
                  <c:v>564229131.54685044</c:v>
                </c:pt>
                <c:pt idx="101">
                  <c:v>565071085.53340042</c:v>
                </c:pt>
                <c:pt idx="102">
                  <c:v>564184716.58999991</c:v>
                </c:pt>
                <c:pt idx="103">
                  <c:v>563616787.45921457</c:v>
                </c:pt>
                <c:pt idx="104">
                  <c:v>563881403.99000001</c:v>
                </c:pt>
                <c:pt idx="105">
                  <c:v>563822683.79000068</c:v>
                </c:pt>
                <c:pt idx="106">
                  <c:v>561863491.39215744</c:v>
                </c:pt>
                <c:pt idx="107">
                  <c:v>564626838.49000037</c:v>
                </c:pt>
                <c:pt idx="108">
                  <c:v>564404741.72000015</c:v>
                </c:pt>
                <c:pt idx="109">
                  <c:v>564462278.38000047</c:v>
                </c:pt>
                <c:pt idx="110">
                  <c:v>564535599.13000047</c:v>
                </c:pt>
                <c:pt idx="111">
                  <c:v>564570115.87000072</c:v>
                </c:pt>
                <c:pt idx="112">
                  <c:v>564511463.46000063</c:v>
                </c:pt>
              </c:numCache>
            </c:numRef>
          </c:xVal>
          <c:yVal>
            <c:numRef>
              <c:f>'Delivery-Elevation'!$G$3:$G$115</c:f>
              <c:numCache>
                <c:formatCode>0</c:formatCode>
                <c:ptCount val="113"/>
                <c:pt idx="0">
                  <c:v>35965543.652714796</c:v>
                </c:pt>
                <c:pt idx="1">
                  <c:v>32626611.828744516</c:v>
                </c:pt>
                <c:pt idx="2">
                  <c:v>33659744.27815675</c:v>
                </c:pt>
                <c:pt idx="3">
                  <c:v>33618491.679843627</c:v>
                </c:pt>
                <c:pt idx="4">
                  <c:v>35072814.108698323</c:v>
                </c:pt>
                <c:pt idx="5">
                  <c:v>32880257.846108697</c:v>
                </c:pt>
                <c:pt idx="6">
                  <c:v>30878001.757464811</c:v>
                </c:pt>
                <c:pt idx="7">
                  <c:v>36148857.408292197</c:v>
                </c:pt>
                <c:pt idx="8">
                  <c:v>32772676.282358184</c:v>
                </c:pt>
                <c:pt idx="9">
                  <c:v>28106672.170603476</c:v>
                </c:pt>
                <c:pt idx="10">
                  <c:v>25615649.549792551</c:v>
                </c:pt>
                <c:pt idx="11">
                  <c:v>22902262.810776025</c:v>
                </c:pt>
                <c:pt idx="12">
                  <c:v>27565157.478540968</c:v>
                </c:pt>
                <c:pt idx="13">
                  <c:v>29839362.666181818</c:v>
                </c:pt>
                <c:pt idx="14">
                  <c:v>25686919.937437497</c:v>
                </c:pt>
                <c:pt idx="15">
                  <c:v>24548589.500756513</c:v>
                </c:pt>
                <c:pt idx="16">
                  <c:v>18575001.43184131</c:v>
                </c:pt>
                <c:pt idx="17">
                  <c:v>19151265.635318529</c:v>
                </c:pt>
                <c:pt idx="18">
                  <c:v>13253585.620022073</c:v>
                </c:pt>
                <c:pt idx="19">
                  <c:v>11182006.508178644</c:v>
                </c:pt>
                <c:pt idx="20">
                  <c:v>15387270.005812634</c:v>
                </c:pt>
                <c:pt idx="21">
                  <c:v>14056845.814297285</c:v>
                </c:pt>
                <c:pt idx="22">
                  <c:v>12152951.046865623</c:v>
                </c:pt>
                <c:pt idx="23">
                  <c:v>12893877.253277482</c:v>
                </c:pt>
                <c:pt idx="24">
                  <c:v>13277080.637769399</c:v>
                </c:pt>
                <c:pt idx="25">
                  <c:v>14423950.970292971</c:v>
                </c:pt>
                <c:pt idx="26">
                  <c:v>14646834.58451438</c:v>
                </c:pt>
                <c:pt idx="27">
                  <c:v>13418475.556151327</c:v>
                </c:pt>
                <c:pt idx="28">
                  <c:v>17488006.230657794</c:v>
                </c:pt>
                <c:pt idx="29">
                  <c:v>17235639.647205338</c:v>
                </c:pt>
                <c:pt idx="30">
                  <c:v>17021480.280444074</c:v>
                </c:pt>
                <c:pt idx="31">
                  <c:v>14545441.328672942</c:v>
                </c:pt>
                <c:pt idx="32">
                  <c:v>10187052.114224534</c:v>
                </c:pt>
                <c:pt idx="33">
                  <c:v>12090353.034007333</c:v>
                </c:pt>
                <c:pt idx="34">
                  <c:v>15391320.904723085</c:v>
                </c:pt>
                <c:pt idx="35">
                  <c:v>18786810.459061675</c:v>
                </c:pt>
                <c:pt idx="36">
                  <c:v>14159138.869617321</c:v>
                </c:pt>
                <c:pt idx="37">
                  <c:v>16828148.104964279</c:v>
                </c:pt>
                <c:pt idx="38">
                  <c:v>24723776.48495454</c:v>
                </c:pt>
                <c:pt idx="39">
                  <c:v>33549919.705940463</c:v>
                </c:pt>
                <c:pt idx="40">
                  <c:v>39589121.948175699</c:v>
                </c:pt>
                <c:pt idx="41">
                  <c:v>46098088.829308644</c:v>
                </c:pt>
                <c:pt idx="42">
                  <c:v>46243017.16899167</c:v>
                </c:pt>
                <c:pt idx="43">
                  <c:v>43066463.576995306</c:v>
                </c:pt>
                <c:pt idx="44">
                  <c:v>38286719.264416628</c:v>
                </c:pt>
                <c:pt idx="45">
                  <c:v>33359841.559433587</c:v>
                </c:pt>
                <c:pt idx="46">
                  <c:v>31268089.336812299</c:v>
                </c:pt>
                <c:pt idx="47">
                  <c:v>28915171.101123318</c:v>
                </c:pt>
                <c:pt idx="48">
                  <c:v>33523401.261314102</c:v>
                </c:pt>
                <c:pt idx="49">
                  <c:v>30166875.927574143</c:v>
                </c:pt>
                <c:pt idx="50">
                  <c:v>35705480.038511619</c:v>
                </c:pt>
                <c:pt idx="51">
                  <c:v>35319870.909883149</c:v>
                </c:pt>
                <c:pt idx="52">
                  <c:v>40213026.991133034</c:v>
                </c:pt>
                <c:pt idx="53">
                  <c:v>42247904.52028425</c:v>
                </c:pt>
                <c:pt idx="54">
                  <c:v>43149337.296517096</c:v>
                </c:pt>
                <c:pt idx="55">
                  <c:v>40095768.554869846</c:v>
                </c:pt>
                <c:pt idx="56">
                  <c:v>36171444.016880229</c:v>
                </c:pt>
                <c:pt idx="57">
                  <c:v>30157130.585831787</c:v>
                </c:pt>
                <c:pt idx="58">
                  <c:v>26692509.719894901</c:v>
                </c:pt>
                <c:pt idx="59">
                  <c:v>24369123.722356997</c:v>
                </c:pt>
                <c:pt idx="60">
                  <c:v>25545594.574651927</c:v>
                </c:pt>
                <c:pt idx="61">
                  <c:v>25190516.602956422</c:v>
                </c:pt>
                <c:pt idx="62">
                  <c:v>22239370.194553971</c:v>
                </c:pt>
                <c:pt idx="63">
                  <c:v>24196111.864543214</c:v>
                </c:pt>
                <c:pt idx="64">
                  <c:v>23926348.973849326</c:v>
                </c:pt>
                <c:pt idx="65">
                  <c:v>22559461.996376339</c:v>
                </c:pt>
                <c:pt idx="66">
                  <c:v>26367695.230878323</c:v>
                </c:pt>
                <c:pt idx="67">
                  <c:v>21908276.343504272</c:v>
                </c:pt>
                <c:pt idx="68">
                  <c:v>17608533.491092268</c:v>
                </c:pt>
                <c:pt idx="69">
                  <c:v>17967998.794606544</c:v>
                </c:pt>
                <c:pt idx="70">
                  <c:v>18103269.877894245</c:v>
                </c:pt>
                <c:pt idx="71">
                  <c:v>15637668.6047459</c:v>
                </c:pt>
                <c:pt idx="72">
                  <c:v>18284140.429021765</c:v>
                </c:pt>
                <c:pt idx="73">
                  <c:v>14558406.249743609</c:v>
                </c:pt>
                <c:pt idx="74">
                  <c:v>17445600.996839195</c:v>
                </c:pt>
                <c:pt idx="75">
                  <c:v>22770027.057117365</c:v>
                </c:pt>
                <c:pt idx="76">
                  <c:v>20361644.437357679</c:v>
                </c:pt>
                <c:pt idx="77">
                  <c:v>26700098.609218813</c:v>
                </c:pt>
                <c:pt idx="78">
                  <c:v>25744895.798665363</c:v>
                </c:pt>
                <c:pt idx="79">
                  <c:v>25527208.682588387</c:v>
                </c:pt>
                <c:pt idx="80">
                  <c:v>28637907.972828805</c:v>
                </c:pt>
                <c:pt idx="81">
                  <c:v>28181158.580791965</c:v>
                </c:pt>
                <c:pt idx="82">
                  <c:v>34389661.127234958</c:v>
                </c:pt>
                <c:pt idx="83">
                  <c:v>33237787.203645989</c:v>
                </c:pt>
                <c:pt idx="84">
                  <c:v>38187435.695078924</c:v>
                </c:pt>
                <c:pt idx="85">
                  <c:v>44982060.750232525</c:v>
                </c:pt>
                <c:pt idx="86">
                  <c:v>46340196.224540338</c:v>
                </c:pt>
                <c:pt idx="87">
                  <c:v>45135292.909990303</c:v>
                </c:pt>
                <c:pt idx="88">
                  <c:v>48858909.428050816</c:v>
                </c:pt>
                <c:pt idx="89">
                  <c:v>49767690.932856694</c:v>
                </c:pt>
                <c:pt idx="90">
                  <c:v>49100894.478136599</c:v>
                </c:pt>
                <c:pt idx="91">
                  <c:v>50304289.831852078</c:v>
                </c:pt>
                <c:pt idx="92">
                  <c:v>48385508.680244103</c:v>
                </c:pt>
                <c:pt idx="93">
                  <c:v>47130231.63654992</c:v>
                </c:pt>
                <c:pt idx="94">
                  <c:v>47130734.906263068</c:v>
                </c:pt>
                <c:pt idx="95">
                  <c:v>50238323.944933027</c:v>
                </c:pt>
                <c:pt idx="96">
                  <c:v>48984070.552960157</c:v>
                </c:pt>
                <c:pt idx="97">
                  <c:v>50150422.13233839</c:v>
                </c:pt>
                <c:pt idx="98">
                  <c:v>49109297.960555688</c:v>
                </c:pt>
                <c:pt idx="99">
                  <c:v>44350460.683619574</c:v>
                </c:pt>
                <c:pt idx="100">
                  <c:v>46206313.39216058</c:v>
                </c:pt>
                <c:pt idx="101">
                  <c:v>43685434.906404585</c:v>
                </c:pt>
                <c:pt idx="102">
                  <c:v>37826122.846417204</c:v>
                </c:pt>
                <c:pt idx="103">
                  <c:v>34905767.607527718</c:v>
                </c:pt>
                <c:pt idx="104">
                  <c:v>34009488.985710233</c:v>
                </c:pt>
                <c:pt idx="105">
                  <c:v>33386822.901297167</c:v>
                </c:pt>
                <c:pt idx="106">
                  <c:v>35616985.448121995</c:v>
                </c:pt>
                <c:pt idx="107">
                  <c:v>33062258.201923709</c:v>
                </c:pt>
                <c:pt idx="108">
                  <c:v>29949041.776353925</c:v>
                </c:pt>
                <c:pt idx="109">
                  <c:v>35071101.766442321</c:v>
                </c:pt>
                <c:pt idx="110">
                  <c:v>37188497.241864108</c:v>
                </c:pt>
                <c:pt idx="111">
                  <c:v>35802168.997179329</c:v>
                </c:pt>
                <c:pt idx="112">
                  <c:v>36159952.694539458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0F-4B45-88F2-77581F66A1A4}"/>
            </c:ext>
          </c:extLst>
        </c:ser>
        <c:ser>
          <c:idx val="3"/>
          <c:order val="3"/>
          <c:tx>
            <c:v>Strategy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'Delivery-Elevation'!$H$3:$H$115</c:f>
              <c:numCache>
                <c:formatCode>0</c:formatCode>
                <c:ptCount val="113"/>
                <c:pt idx="0">
                  <c:v>565218279.49000001</c:v>
                </c:pt>
                <c:pt idx="1">
                  <c:v>565072539.64000082</c:v>
                </c:pt>
                <c:pt idx="2">
                  <c:v>565049100.78999996</c:v>
                </c:pt>
                <c:pt idx="3">
                  <c:v>565039871.85000014</c:v>
                </c:pt>
                <c:pt idx="4">
                  <c:v>565002751.69999993</c:v>
                </c:pt>
                <c:pt idx="5">
                  <c:v>565012514.35000062</c:v>
                </c:pt>
                <c:pt idx="6">
                  <c:v>564921781.99000001</c:v>
                </c:pt>
                <c:pt idx="7">
                  <c:v>564918551.21000016</c:v>
                </c:pt>
                <c:pt idx="8">
                  <c:v>564809801.36000025</c:v>
                </c:pt>
                <c:pt idx="9">
                  <c:v>563804366.45000005</c:v>
                </c:pt>
                <c:pt idx="10">
                  <c:v>563382510.13</c:v>
                </c:pt>
                <c:pt idx="11">
                  <c:v>562910457.92000055</c:v>
                </c:pt>
                <c:pt idx="12">
                  <c:v>562803965.79000056</c:v>
                </c:pt>
                <c:pt idx="13">
                  <c:v>562669695.07000101</c:v>
                </c:pt>
                <c:pt idx="14">
                  <c:v>562740938.89999998</c:v>
                </c:pt>
                <c:pt idx="15">
                  <c:v>562335385.86000049</c:v>
                </c:pt>
                <c:pt idx="16">
                  <c:v>561645826.6700002</c:v>
                </c:pt>
                <c:pt idx="17">
                  <c:v>561633529.55000031</c:v>
                </c:pt>
                <c:pt idx="18">
                  <c:v>560706909.63999999</c:v>
                </c:pt>
                <c:pt idx="19">
                  <c:v>559594725.85000002</c:v>
                </c:pt>
                <c:pt idx="20">
                  <c:v>559031608.49000049</c:v>
                </c:pt>
                <c:pt idx="21">
                  <c:v>558062869.83516705</c:v>
                </c:pt>
                <c:pt idx="22">
                  <c:v>554843957.18276691</c:v>
                </c:pt>
                <c:pt idx="23">
                  <c:v>552947622.54484904</c:v>
                </c:pt>
                <c:pt idx="24">
                  <c:v>548233180.3926394</c:v>
                </c:pt>
                <c:pt idx="25">
                  <c:v>548795035.64242291</c:v>
                </c:pt>
                <c:pt idx="26">
                  <c:v>551556833.78680432</c:v>
                </c:pt>
                <c:pt idx="27">
                  <c:v>549327009.71598077</c:v>
                </c:pt>
                <c:pt idx="28">
                  <c:v>551919960.6771543</c:v>
                </c:pt>
                <c:pt idx="29">
                  <c:v>556019822.23630571</c:v>
                </c:pt>
                <c:pt idx="30">
                  <c:v>557560508.25115812</c:v>
                </c:pt>
                <c:pt idx="31">
                  <c:v>558150051.69634485</c:v>
                </c:pt>
                <c:pt idx="32">
                  <c:v>556751714.52039027</c:v>
                </c:pt>
                <c:pt idx="33">
                  <c:v>553302465.09566283</c:v>
                </c:pt>
                <c:pt idx="34">
                  <c:v>554407471.58114111</c:v>
                </c:pt>
                <c:pt idx="35">
                  <c:v>557059955.43220043</c:v>
                </c:pt>
                <c:pt idx="36">
                  <c:v>553398682.42849922</c:v>
                </c:pt>
                <c:pt idx="37">
                  <c:v>552081223.11306894</c:v>
                </c:pt>
                <c:pt idx="38">
                  <c:v>551953824.16039634</c:v>
                </c:pt>
                <c:pt idx="39">
                  <c:v>552468332.85492015</c:v>
                </c:pt>
                <c:pt idx="40">
                  <c:v>552085968.60645759</c:v>
                </c:pt>
                <c:pt idx="41">
                  <c:v>554915123.78700316</c:v>
                </c:pt>
                <c:pt idx="42">
                  <c:v>553671793.28991127</c:v>
                </c:pt>
                <c:pt idx="43">
                  <c:v>553298932.90550542</c:v>
                </c:pt>
                <c:pt idx="44">
                  <c:v>551508664.81043196</c:v>
                </c:pt>
                <c:pt idx="45">
                  <c:v>552748630.85870409</c:v>
                </c:pt>
                <c:pt idx="46">
                  <c:v>554189334.92733359</c:v>
                </c:pt>
                <c:pt idx="47">
                  <c:v>548932864.20909774</c:v>
                </c:pt>
                <c:pt idx="48">
                  <c:v>552168558.98050773</c:v>
                </c:pt>
                <c:pt idx="49">
                  <c:v>555732240.9522301</c:v>
                </c:pt>
                <c:pt idx="50">
                  <c:v>558560556.12803018</c:v>
                </c:pt>
                <c:pt idx="51">
                  <c:v>560583261.12378693</c:v>
                </c:pt>
                <c:pt idx="52">
                  <c:v>557185611.70048308</c:v>
                </c:pt>
                <c:pt idx="53">
                  <c:v>556310113.10774601</c:v>
                </c:pt>
                <c:pt idx="54">
                  <c:v>559320113.33731329</c:v>
                </c:pt>
                <c:pt idx="55">
                  <c:v>560239497.08537006</c:v>
                </c:pt>
                <c:pt idx="56">
                  <c:v>562628797.19000077</c:v>
                </c:pt>
                <c:pt idx="57">
                  <c:v>560113925.20212245</c:v>
                </c:pt>
                <c:pt idx="58">
                  <c:v>561205416.51000071</c:v>
                </c:pt>
                <c:pt idx="59">
                  <c:v>560615424.1200006</c:v>
                </c:pt>
                <c:pt idx="60">
                  <c:v>560604711.88999999</c:v>
                </c:pt>
                <c:pt idx="61">
                  <c:v>560986844.85000026</c:v>
                </c:pt>
                <c:pt idx="62">
                  <c:v>560652620.0799998</c:v>
                </c:pt>
                <c:pt idx="63">
                  <c:v>560696467.59000075</c:v>
                </c:pt>
                <c:pt idx="64">
                  <c:v>560596336.00000012</c:v>
                </c:pt>
                <c:pt idx="65">
                  <c:v>560508548.61999977</c:v>
                </c:pt>
                <c:pt idx="66">
                  <c:v>560523113.57000005</c:v>
                </c:pt>
                <c:pt idx="67">
                  <c:v>559642786.97000062</c:v>
                </c:pt>
                <c:pt idx="68">
                  <c:v>559128577.84000039</c:v>
                </c:pt>
                <c:pt idx="69">
                  <c:v>559060611.09000051</c:v>
                </c:pt>
                <c:pt idx="70">
                  <c:v>558823807.1000005</c:v>
                </c:pt>
                <c:pt idx="71">
                  <c:v>559016822.76000035</c:v>
                </c:pt>
                <c:pt idx="72">
                  <c:v>560488407.29000032</c:v>
                </c:pt>
                <c:pt idx="73">
                  <c:v>559739323.61000073</c:v>
                </c:pt>
                <c:pt idx="74">
                  <c:v>559809461.21000016</c:v>
                </c:pt>
                <c:pt idx="75">
                  <c:v>559834839.84000063</c:v>
                </c:pt>
                <c:pt idx="76">
                  <c:v>560279411.28000045</c:v>
                </c:pt>
                <c:pt idx="77">
                  <c:v>560311775.8100009</c:v>
                </c:pt>
                <c:pt idx="78">
                  <c:v>560177637.65000069</c:v>
                </c:pt>
                <c:pt idx="79">
                  <c:v>559215319.75498533</c:v>
                </c:pt>
                <c:pt idx="80">
                  <c:v>555655601.08228648</c:v>
                </c:pt>
                <c:pt idx="81">
                  <c:v>550919410.8585155</c:v>
                </c:pt>
                <c:pt idx="82">
                  <c:v>550825993.89737368</c:v>
                </c:pt>
                <c:pt idx="83">
                  <c:v>552492338.40265906</c:v>
                </c:pt>
                <c:pt idx="84">
                  <c:v>555843934.23537266</c:v>
                </c:pt>
                <c:pt idx="85">
                  <c:v>559251070.44718385</c:v>
                </c:pt>
                <c:pt idx="86">
                  <c:v>560929704.68607545</c:v>
                </c:pt>
                <c:pt idx="87">
                  <c:v>561429633.58331001</c:v>
                </c:pt>
                <c:pt idx="88">
                  <c:v>559777998.08893251</c:v>
                </c:pt>
                <c:pt idx="89">
                  <c:v>561450548.79977262</c:v>
                </c:pt>
                <c:pt idx="90">
                  <c:v>558314951.74353647</c:v>
                </c:pt>
                <c:pt idx="91">
                  <c:v>558951570.03988969</c:v>
                </c:pt>
                <c:pt idx="92">
                  <c:v>553335890.5024538</c:v>
                </c:pt>
                <c:pt idx="93">
                  <c:v>551392972.78105724</c:v>
                </c:pt>
                <c:pt idx="94">
                  <c:v>550607943.61506152</c:v>
                </c:pt>
                <c:pt idx="95">
                  <c:v>554514589.45880365</c:v>
                </c:pt>
                <c:pt idx="96">
                  <c:v>557169051.84633148</c:v>
                </c:pt>
                <c:pt idx="97">
                  <c:v>562593886.77489722</c:v>
                </c:pt>
                <c:pt idx="98">
                  <c:v>564598757.82007205</c:v>
                </c:pt>
                <c:pt idx="99">
                  <c:v>565174588.23000026</c:v>
                </c:pt>
                <c:pt idx="100">
                  <c:v>564567938.59544706</c:v>
                </c:pt>
                <c:pt idx="101">
                  <c:v>564869181.9826206</c:v>
                </c:pt>
                <c:pt idx="102">
                  <c:v>564184716.58999991</c:v>
                </c:pt>
                <c:pt idx="103">
                  <c:v>563919981.75000024</c:v>
                </c:pt>
                <c:pt idx="104">
                  <c:v>563881403.99000001</c:v>
                </c:pt>
                <c:pt idx="105">
                  <c:v>563822683.79000068</c:v>
                </c:pt>
                <c:pt idx="106">
                  <c:v>562281948.14252806</c:v>
                </c:pt>
                <c:pt idx="107">
                  <c:v>564626838.49000037</c:v>
                </c:pt>
                <c:pt idx="108">
                  <c:v>564404741.72000015</c:v>
                </c:pt>
                <c:pt idx="109">
                  <c:v>564462278.38000047</c:v>
                </c:pt>
                <c:pt idx="110">
                  <c:v>564535599.13000047</c:v>
                </c:pt>
                <c:pt idx="111">
                  <c:v>564570115.87000072</c:v>
                </c:pt>
                <c:pt idx="112">
                  <c:v>564511463.46000063</c:v>
                </c:pt>
              </c:numCache>
            </c:numRef>
          </c:xVal>
          <c:yVal>
            <c:numRef>
              <c:f>'Delivery-Elevation'!$I$3:$I$115</c:f>
              <c:numCache>
                <c:formatCode>0</c:formatCode>
                <c:ptCount val="113"/>
                <c:pt idx="0">
                  <c:v>35948974.182468772</c:v>
                </c:pt>
                <c:pt idx="1">
                  <c:v>32620019.328632832</c:v>
                </c:pt>
                <c:pt idx="2">
                  <c:v>33652409.562822707</c:v>
                </c:pt>
                <c:pt idx="3">
                  <c:v>33615396.145724677</c:v>
                </c:pt>
                <c:pt idx="4">
                  <c:v>35066204.541580133</c:v>
                </c:pt>
                <c:pt idx="5">
                  <c:v>32865944.24470092</c:v>
                </c:pt>
                <c:pt idx="6">
                  <c:v>30861178.841392133</c:v>
                </c:pt>
                <c:pt idx="7">
                  <c:v>36119110.964857846</c:v>
                </c:pt>
                <c:pt idx="8">
                  <c:v>32757891.706616074</c:v>
                </c:pt>
                <c:pt idx="9">
                  <c:v>28092647.512757622</c:v>
                </c:pt>
                <c:pt idx="10">
                  <c:v>25601444.980217256</c:v>
                </c:pt>
                <c:pt idx="11">
                  <c:v>22888006.259122714</c:v>
                </c:pt>
                <c:pt idx="12">
                  <c:v>27562398.611717395</c:v>
                </c:pt>
                <c:pt idx="13">
                  <c:v>29826938.869761907</c:v>
                </c:pt>
                <c:pt idx="14">
                  <c:v>25682422.252006151</c:v>
                </c:pt>
                <c:pt idx="15">
                  <c:v>24545605.123075191</c:v>
                </c:pt>
                <c:pt idx="16">
                  <c:v>18558928.88178584</c:v>
                </c:pt>
                <c:pt idx="17">
                  <c:v>19156074.2775032</c:v>
                </c:pt>
                <c:pt idx="18">
                  <c:v>13261500.133701682</c:v>
                </c:pt>
                <c:pt idx="19">
                  <c:v>10959207.078761794</c:v>
                </c:pt>
                <c:pt idx="20">
                  <c:v>15169704.21585831</c:v>
                </c:pt>
                <c:pt idx="21">
                  <c:v>13406144.878355268</c:v>
                </c:pt>
                <c:pt idx="22">
                  <c:v>12022761.955495648</c:v>
                </c:pt>
                <c:pt idx="23">
                  <c:v>12677820.45679542</c:v>
                </c:pt>
                <c:pt idx="24">
                  <c:v>13714716.526553689</c:v>
                </c:pt>
                <c:pt idx="25">
                  <c:v>14748320.220649548</c:v>
                </c:pt>
                <c:pt idx="26">
                  <c:v>15032267.570650317</c:v>
                </c:pt>
                <c:pt idx="27">
                  <c:v>13789680.669543047</c:v>
                </c:pt>
                <c:pt idx="28">
                  <c:v>16883350.407425284</c:v>
                </c:pt>
                <c:pt idx="29">
                  <c:v>17312379.799574494</c:v>
                </c:pt>
                <c:pt idx="30">
                  <c:v>16475647.061310701</c:v>
                </c:pt>
                <c:pt idx="31">
                  <c:v>14018833.728691457</c:v>
                </c:pt>
                <c:pt idx="32">
                  <c:v>9518890.3065770231</c:v>
                </c:pt>
                <c:pt idx="33">
                  <c:v>11763291.066568408</c:v>
                </c:pt>
                <c:pt idx="34">
                  <c:v>15556399.273003429</c:v>
                </c:pt>
                <c:pt idx="35">
                  <c:v>18571118.980604734</c:v>
                </c:pt>
                <c:pt idx="36">
                  <c:v>14057264.975181907</c:v>
                </c:pt>
                <c:pt idx="37">
                  <c:v>16586278.859618567</c:v>
                </c:pt>
                <c:pt idx="38">
                  <c:v>24955934.473759085</c:v>
                </c:pt>
                <c:pt idx="39">
                  <c:v>33032710.657027245</c:v>
                </c:pt>
                <c:pt idx="40">
                  <c:v>39582669.445121586</c:v>
                </c:pt>
                <c:pt idx="41">
                  <c:v>45749171.875373684</c:v>
                </c:pt>
                <c:pt idx="42">
                  <c:v>46019993.370970756</c:v>
                </c:pt>
                <c:pt idx="43">
                  <c:v>43043339.317942142</c:v>
                </c:pt>
                <c:pt idx="44">
                  <c:v>38068781.237829491</c:v>
                </c:pt>
                <c:pt idx="45">
                  <c:v>33147816.971136823</c:v>
                </c:pt>
                <c:pt idx="46">
                  <c:v>31123809.556359306</c:v>
                </c:pt>
                <c:pt idx="47">
                  <c:v>28787035.507857535</c:v>
                </c:pt>
                <c:pt idx="48">
                  <c:v>33451026.006743461</c:v>
                </c:pt>
                <c:pt idx="49">
                  <c:v>30131581.206815615</c:v>
                </c:pt>
                <c:pt idx="50">
                  <c:v>35588474.579221532</c:v>
                </c:pt>
                <c:pt idx="51">
                  <c:v>35159740.429451115</c:v>
                </c:pt>
                <c:pt idx="52">
                  <c:v>40031229.744962826</c:v>
                </c:pt>
                <c:pt idx="53">
                  <c:v>41968159.869323626</c:v>
                </c:pt>
                <c:pt idx="54">
                  <c:v>42977561.957405224</c:v>
                </c:pt>
                <c:pt idx="55">
                  <c:v>40125411.79056339</c:v>
                </c:pt>
                <c:pt idx="56">
                  <c:v>36172310.12264023</c:v>
                </c:pt>
                <c:pt idx="57">
                  <c:v>30231602.21336624</c:v>
                </c:pt>
                <c:pt idx="58">
                  <c:v>26681281.440091841</c:v>
                </c:pt>
                <c:pt idx="59">
                  <c:v>24364525.211840682</c:v>
                </c:pt>
                <c:pt idx="60">
                  <c:v>25550982.770284336</c:v>
                </c:pt>
                <c:pt idx="61">
                  <c:v>25190371.910074212</c:v>
                </c:pt>
                <c:pt idx="62">
                  <c:v>22236951.837944746</c:v>
                </c:pt>
                <c:pt idx="63">
                  <c:v>24185207.220762581</c:v>
                </c:pt>
                <c:pt idx="64">
                  <c:v>23922923.89032872</c:v>
                </c:pt>
                <c:pt idx="65">
                  <c:v>22554855.747009687</c:v>
                </c:pt>
                <c:pt idx="66">
                  <c:v>26370129.056278039</c:v>
                </c:pt>
                <c:pt idx="67">
                  <c:v>21913059.262085021</c:v>
                </c:pt>
                <c:pt idx="68">
                  <c:v>17605872.985897854</c:v>
                </c:pt>
                <c:pt idx="69">
                  <c:v>17961522.085952196</c:v>
                </c:pt>
                <c:pt idx="70">
                  <c:v>18099468.474843189</c:v>
                </c:pt>
                <c:pt idx="71">
                  <c:v>15639824.177427659</c:v>
                </c:pt>
                <c:pt idx="72">
                  <c:v>18279941.841540311</c:v>
                </c:pt>
                <c:pt idx="73">
                  <c:v>14542181.151516192</c:v>
                </c:pt>
                <c:pt idx="74">
                  <c:v>17439948.816919841</c:v>
                </c:pt>
                <c:pt idx="75">
                  <c:v>22758943.653840967</c:v>
                </c:pt>
                <c:pt idx="76">
                  <c:v>20358564.160209756</c:v>
                </c:pt>
                <c:pt idx="77">
                  <c:v>26689027.297370113</c:v>
                </c:pt>
                <c:pt idx="78">
                  <c:v>25733271.963282712</c:v>
                </c:pt>
                <c:pt idx="79">
                  <c:v>24933281.24014166</c:v>
                </c:pt>
                <c:pt idx="80">
                  <c:v>28078588.64137416</c:v>
                </c:pt>
                <c:pt idx="81">
                  <c:v>27789774.287090816</c:v>
                </c:pt>
                <c:pt idx="82">
                  <c:v>33719492.273300745</c:v>
                </c:pt>
                <c:pt idx="83">
                  <c:v>33291557.430394478</c:v>
                </c:pt>
                <c:pt idx="84">
                  <c:v>38051610.806744695</c:v>
                </c:pt>
                <c:pt idx="85">
                  <c:v>45088755.05188857</c:v>
                </c:pt>
                <c:pt idx="86">
                  <c:v>45782182.891158871</c:v>
                </c:pt>
                <c:pt idx="87">
                  <c:v>45026209.481326841</c:v>
                </c:pt>
                <c:pt idx="88">
                  <c:v>48858909.428050816</c:v>
                </c:pt>
                <c:pt idx="89">
                  <c:v>49767690.932856694</c:v>
                </c:pt>
                <c:pt idx="90">
                  <c:v>49100894.478136599</c:v>
                </c:pt>
                <c:pt idx="91">
                  <c:v>50304289.831852078</c:v>
                </c:pt>
                <c:pt idx="92">
                  <c:v>48385508.680244103</c:v>
                </c:pt>
                <c:pt idx="93">
                  <c:v>47130231.63654992</c:v>
                </c:pt>
                <c:pt idx="94">
                  <c:v>47130734.906263068</c:v>
                </c:pt>
                <c:pt idx="95">
                  <c:v>50238323.944933027</c:v>
                </c:pt>
                <c:pt idx="96">
                  <c:v>48984070.552960157</c:v>
                </c:pt>
                <c:pt idx="97">
                  <c:v>50150422.13233839</c:v>
                </c:pt>
                <c:pt idx="98">
                  <c:v>49109297.960555688</c:v>
                </c:pt>
                <c:pt idx="99">
                  <c:v>44350460.683619574</c:v>
                </c:pt>
                <c:pt idx="100">
                  <c:v>46206313.39216058</c:v>
                </c:pt>
                <c:pt idx="101">
                  <c:v>43685434.906404585</c:v>
                </c:pt>
                <c:pt idx="102">
                  <c:v>37826122.846417204</c:v>
                </c:pt>
                <c:pt idx="103">
                  <c:v>34905767.607527718</c:v>
                </c:pt>
                <c:pt idx="104">
                  <c:v>34016881.9368148</c:v>
                </c:pt>
                <c:pt idx="105">
                  <c:v>33391219.3925566</c:v>
                </c:pt>
                <c:pt idx="106">
                  <c:v>35618628.213121697</c:v>
                </c:pt>
                <c:pt idx="107">
                  <c:v>33055578.740899179</c:v>
                </c:pt>
                <c:pt idx="108">
                  <c:v>29947416.351097621</c:v>
                </c:pt>
                <c:pt idx="109">
                  <c:v>35072968.676735736</c:v>
                </c:pt>
                <c:pt idx="110">
                  <c:v>37169113.568005204</c:v>
                </c:pt>
                <c:pt idx="111">
                  <c:v>35789625.214154504</c:v>
                </c:pt>
                <c:pt idx="112">
                  <c:v>36145868.465077147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0F-4B45-88F2-77581F66A1A4}"/>
            </c:ext>
          </c:extLst>
        </c:ser>
        <c:ser>
          <c:idx val="4"/>
          <c:order val="4"/>
          <c:tx>
            <c:v>Strategy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'Delivery-Elevation'!$J$3:$J$115</c:f>
              <c:numCache>
                <c:formatCode>0</c:formatCode>
                <c:ptCount val="113"/>
                <c:pt idx="0">
                  <c:v>565218279.49000001</c:v>
                </c:pt>
                <c:pt idx="1">
                  <c:v>565072539.64000082</c:v>
                </c:pt>
                <c:pt idx="2">
                  <c:v>565049100.78999996</c:v>
                </c:pt>
                <c:pt idx="3">
                  <c:v>565039871.85000014</c:v>
                </c:pt>
                <c:pt idx="4">
                  <c:v>565002751.69999993</c:v>
                </c:pt>
                <c:pt idx="5">
                  <c:v>565012514.35000062</c:v>
                </c:pt>
                <c:pt idx="6">
                  <c:v>564921781.99000001</c:v>
                </c:pt>
                <c:pt idx="7">
                  <c:v>564918551.21000016</c:v>
                </c:pt>
                <c:pt idx="8">
                  <c:v>564809801.36000025</c:v>
                </c:pt>
                <c:pt idx="9">
                  <c:v>563804366.45000005</c:v>
                </c:pt>
                <c:pt idx="10">
                  <c:v>563382510.13</c:v>
                </c:pt>
                <c:pt idx="11">
                  <c:v>562910457.92000055</c:v>
                </c:pt>
                <c:pt idx="12">
                  <c:v>562803965.79000056</c:v>
                </c:pt>
                <c:pt idx="13">
                  <c:v>562669695.07000101</c:v>
                </c:pt>
                <c:pt idx="14">
                  <c:v>562740938.89999998</c:v>
                </c:pt>
                <c:pt idx="15">
                  <c:v>562335385.86000049</c:v>
                </c:pt>
                <c:pt idx="16">
                  <c:v>561645826.6700002</c:v>
                </c:pt>
                <c:pt idx="17">
                  <c:v>561633529.55000031</c:v>
                </c:pt>
                <c:pt idx="18">
                  <c:v>560955935.8599999</c:v>
                </c:pt>
                <c:pt idx="19">
                  <c:v>559782225.85000002</c:v>
                </c:pt>
                <c:pt idx="20">
                  <c:v>559160555.26000047</c:v>
                </c:pt>
                <c:pt idx="21">
                  <c:v>557987020.12611783</c:v>
                </c:pt>
                <c:pt idx="22">
                  <c:v>555543916.08470047</c:v>
                </c:pt>
                <c:pt idx="23">
                  <c:v>553798065.16381443</c:v>
                </c:pt>
                <c:pt idx="24">
                  <c:v>549160446.03858578</c:v>
                </c:pt>
                <c:pt idx="25">
                  <c:v>549668907.96828377</c:v>
                </c:pt>
                <c:pt idx="26">
                  <c:v>552270261.72814131</c:v>
                </c:pt>
                <c:pt idx="27">
                  <c:v>550547268.52498114</c:v>
                </c:pt>
                <c:pt idx="28">
                  <c:v>551625185.40151644</c:v>
                </c:pt>
                <c:pt idx="29">
                  <c:v>556616685.87083197</c:v>
                </c:pt>
                <c:pt idx="30">
                  <c:v>558202154.34897351</c:v>
                </c:pt>
                <c:pt idx="31">
                  <c:v>558713081.92707539</c:v>
                </c:pt>
                <c:pt idx="32">
                  <c:v>557213599.57672</c:v>
                </c:pt>
                <c:pt idx="33">
                  <c:v>553664844.37283552</c:v>
                </c:pt>
                <c:pt idx="34">
                  <c:v>554925863.64827919</c:v>
                </c:pt>
                <c:pt idx="35">
                  <c:v>557585275.36290789</c:v>
                </c:pt>
                <c:pt idx="36">
                  <c:v>553689553.89272821</c:v>
                </c:pt>
                <c:pt idx="37">
                  <c:v>552330198.3170743</c:v>
                </c:pt>
                <c:pt idx="38">
                  <c:v>552936666.691082</c:v>
                </c:pt>
                <c:pt idx="39">
                  <c:v>552685137.80600512</c:v>
                </c:pt>
                <c:pt idx="40">
                  <c:v>552734281.19295049</c:v>
                </c:pt>
                <c:pt idx="41">
                  <c:v>554988078.15253258</c:v>
                </c:pt>
                <c:pt idx="42">
                  <c:v>553751741.44239044</c:v>
                </c:pt>
                <c:pt idx="43">
                  <c:v>554051539.86095381</c:v>
                </c:pt>
                <c:pt idx="44">
                  <c:v>552096939.79401553</c:v>
                </c:pt>
                <c:pt idx="45">
                  <c:v>553232316.84990525</c:v>
                </c:pt>
                <c:pt idx="46">
                  <c:v>554716865.67877162</c:v>
                </c:pt>
                <c:pt idx="47">
                  <c:v>549936802.63734806</c:v>
                </c:pt>
                <c:pt idx="48">
                  <c:v>552299576.35520148</c:v>
                </c:pt>
                <c:pt idx="49">
                  <c:v>556607705.03202021</c:v>
                </c:pt>
                <c:pt idx="50">
                  <c:v>558586835.37584007</c:v>
                </c:pt>
                <c:pt idx="51">
                  <c:v>560635203.38677883</c:v>
                </c:pt>
                <c:pt idx="52">
                  <c:v>557300697.07800984</c:v>
                </c:pt>
                <c:pt idx="53">
                  <c:v>556838985.48568666</c:v>
                </c:pt>
                <c:pt idx="54">
                  <c:v>560224966.3069129</c:v>
                </c:pt>
                <c:pt idx="55">
                  <c:v>560935170.55347991</c:v>
                </c:pt>
                <c:pt idx="56">
                  <c:v>562628797.19000077</c:v>
                </c:pt>
                <c:pt idx="57">
                  <c:v>560791985.8292594</c:v>
                </c:pt>
                <c:pt idx="58">
                  <c:v>561205416.51000071</c:v>
                </c:pt>
                <c:pt idx="59">
                  <c:v>560615424.1200006</c:v>
                </c:pt>
                <c:pt idx="60">
                  <c:v>560604711.88999999</c:v>
                </c:pt>
                <c:pt idx="61">
                  <c:v>560986844.85000026</c:v>
                </c:pt>
                <c:pt idx="62">
                  <c:v>560652620.0799998</c:v>
                </c:pt>
                <c:pt idx="63">
                  <c:v>560696467.59000075</c:v>
                </c:pt>
                <c:pt idx="64">
                  <c:v>560596336.00000012</c:v>
                </c:pt>
                <c:pt idx="65">
                  <c:v>560508548.61999977</c:v>
                </c:pt>
                <c:pt idx="66">
                  <c:v>560523113.57000005</c:v>
                </c:pt>
                <c:pt idx="67">
                  <c:v>559642786.97000062</c:v>
                </c:pt>
                <c:pt idx="68">
                  <c:v>559128577.84000039</c:v>
                </c:pt>
                <c:pt idx="69">
                  <c:v>559060611.09000051</c:v>
                </c:pt>
                <c:pt idx="70">
                  <c:v>558823807.1000005</c:v>
                </c:pt>
                <c:pt idx="71">
                  <c:v>559016822.76000035</c:v>
                </c:pt>
                <c:pt idx="72">
                  <c:v>560488407.29000032</c:v>
                </c:pt>
                <c:pt idx="73">
                  <c:v>559739323.61000073</c:v>
                </c:pt>
                <c:pt idx="74">
                  <c:v>559809461.21000016</c:v>
                </c:pt>
                <c:pt idx="75">
                  <c:v>559834839.84000063</c:v>
                </c:pt>
                <c:pt idx="76">
                  <c:v>560279411.28000045</c:v>
                </c:pt>
                <c:pt idx="77">
                  <c:v>560311775.8100009</c:v>
                </c:pt>
                <c:pt idx="78">
                  <c:v>560177637.65000069</c:v>
                </c:pt>
                <c:pt idx="79">
                  <c:v>558846752.81957257</c:v>
                </c:pt>
                <c:pt idx="80">
                  <c:v>555506432.31078923</c:v>
                </c:pt>
                <c:pt idx="81">
                  <c:v>551431448.7016325</c:v>
                </c:pt>
                <c:pt idx="82">
                  <c:v>550986389.85266674</c:v>
                </c:pt>
                <c:pt idx="83">
                  <c:v>553600856.52920651</c:v>
                </c:pt>
                <c:pt idx="84">
                  <c:v>556875907.4395932</c:v>
                </c:pt>
                <c:pt idx="85">
                  <c:v>559665113.91760921</c:v>
                </c:pt>
                <c:pt idx="86">
                  <c:v>560724982.03867567</c:v>
                </c:pt>
                <c:pt idx="87">
                  <c:v>561480950.78631639</c:v>
                </c:pt>
                <c:pt idx="88">
                  <c:v>559272788.69545519</c:v>
                </c:pt>
                <c:pt idx="89">
                  <c:v>561792669.1452986</c:v>
                </c:pt>
                <c:pt idx="90">
                  <c:v>558961204.70327497</c:v>
                </c:pt>
                <c:pt idx="91">
                  <c:v>559445346.62531507</c:v>
                </c:pt>
                <c:pt idx="92">
                  <c:v>553414188.77919722</c:v>
                </c:pt>
                <c:pt idx="93">
                  <c:v>551804392.49281323</c:v>
                </c:pt>
                <c:pt idx="94">
                  <c:v>550607357.68043792</c:v>
                </c:pt>
                <c:pt idx="95">
                  <c:v>554599056.62766039</c:v>
                </c:pt>
                <c:pt idx="96">
                  <c:v>557879785.94568408</c:v>
                </c:pt>
                <c:pt idx="97">
                  <c:v>562956410.32109451</c:v>
                </c:pt>
                <c:pt idx="98">
                  <c:v>564675161.37817609</c:v>
                </c:pt>
                <c:pt idx="99">
                  <c:v>565174588.23000026</c:v>
                </c:pt>
                <c:pt idx="100">
                  <c:v>564874529.4260788</c:v>
                </c:pt>
                <c:pt idx="101">
                  <c:v>565278416.81999993</c:v>
                </c:pt>
                <c:pt idx="102">
                  <c:v>564184716.58999991</c:v>
                </c:pt>
                <c:pt idx="103">
                  <c:v>563919981.75000024</c:v>
                </c:pt>
                <c:pt idx="104">
                  <c:v>563881403.99000001</c:v>
                </c:pt>
                <c:pt idx="105">
                  <c:v>563822683.79000068</c:v>
                </c:pt>
                <c:pt idx="106">
                  <c:v>562917969.80764377</c:v>
                </c:pt>
                <c:pt idx="107">
                  <c:v>564626838.49000037</c:v>
                </c:pt>
                <c:pt idx="108">
                  <c:v>564404741.72000015</c:v>
                </c:pt>
                <c:pt idx="109">
                  <c:v>564462278.38000047</c:v>
                </c:pt>
                <c:pt idx="110">
                  <c:v>564535599.13000047</c:v>
                </c:pt>
                <c:pt idx="111">
                  <c:v>564570115.87000072</c:v>
                </c:pt>
                <c:pt idx="112">
                  <c:v>564511463.46000063</c:v>
                </c:pt>
              </c:numCache>
            </c:numRef>
          </c:xVal>
          <c:yVal>
            <c:numRef>
              <c:f>'Delivery-Elevation'!$K$3:$K$115</c:f>
              <c:numCache>
                <c:formatCode>0</c:formatCode>
                <c:ptCount val="113"/>
                <c:pt idx="0">
                  <c:v>35951034.067664221</c:v>
                </c:pt>
                <c:pt idx="1">
                  <c:v>32619033.417337783</c:v>
                </c:pt>
                <c:pt idx="2">
                  <c:v>33654025.69823274</c:v>
                </c:pt>
                <c:pt idx="3">
                  <c:v>33609783.319530927</c:v>
                </c:pt>
                <c:pt idx="4">
                  <c:v>35065780.354927346</c:v>
                </c:pt>
                <c:pt idx="5">
                  <c:v>32868857.70383814</c:v>
                </c:pt>
                <c:pt idx="6">
                  <c:v>30853763.610669129</c:v>
                </c:pt>
                <c:pt idx="7">
                  <c:v>36120731.52881299</c:v>
                </c:pt>
                <c:pt idx="8">
                  <c:v>32742148.335066572</c:v>
                </c:pt>
                <c:pt idx="9">
                  <c:v>28078010.102999918</c:v>
                </c:pt>
                <c:pt idx="10">
                  <c:v>25592853.797651596</c:v>
                </c:pt>
                <c:pt idx="11">
                  <c:v>22876518.329729449</c:v>
                </c:pt>
                <c:pt idx="12">
                  <c:v>27553190.89448572</c:v>
                </c:pt>
                <c:pt idx="13">
                  <c:v>29825774.286813267</c:v>
                </c:pt>
                <c:pt idx="14">
                  <c:v>25680582.769344024</c:v>
                </c:pt>
                <c:pt idx="15">
                  <c:v>24535999.68977217</c:v>
                </c:pt>
                <c:pt idx="16">
                  <c:v>18559368.675953217</c:v>
                </c:pt>
                <c:pt idx="17">
                  <c:v>19149336.952203453</c:v>
                </c:pt>
                <c:pt idx="18">
                  <c:v>13025835.616619587</c:v>
                </c:pt>
                <c:pt idx="19">
                  <c:v>10784808.819134904</c:v>
                </c:pt>
                <c:pt idx="20">
                  <c:v>15063457.514635541</c:v>
                </c:pt>
                <c:pt idx="21">
                  <c:v>13486534.840159116</c:v>
                </c:pt>
                <c:pt idx="22">
                  <c:v>11455629.009868365</c:v>
                </c:pt>
                <c:pt idx="23">
                  <c:v>11991916.763027228</c:v>
                </c:pt>
                <c:pt idx="24">
                  <c:v>13158588.353109177</c:v>
                </c:pt>
                <c:pt idx="25">
                  <c:v>14292539.471665662</c:v>
                </c:pt>
                <c:pt idx="26">
                  <c:v>14521632.260106608</c:v>
                </c:pt>
                <c:pt idx="27">
                  <c:v>12880142.807216238</c:v>
                </c:pt>
                <c:pt idx="28">
                  <c:v>17221908.726677693</c:v>
                </c:pt>
                <c:pt idx="29">
                  <c:v>16900564.524749637</c:v>
                </c:pt>
                <c:pt idx="30">
                  <c:v>16011491.872138102</c:v>
                </c:pt>
                <c:pt idx="31">
                  <c:v>13636358.708944295</c:v>
                </c:pt>
                <c:pt idx="32">
                  <c:v>9230578.1330476515</c:v>
                </c:pt>
                <c:pt idx="33">
                  <c:v>11574792.931252174</c:v>
                </c:pt>
                <c:pt idx="34">
                  <c:v>15217330.191255827</c:v>
                </c:pt>
                <c:pt idx="35">
                  <c:v>18296106.584967524</c:v>
                </c:pt>
                <c:pt idx="36">
                  <c:v>13973024.232921427</c:v>
                </c:pt>
                <c:pt idx="37">
                  <c:v>16420978.702348545</c:v>
                </c:pt>
                <c:pt idx="38">
                  <c:v>24384226.729120508</c:v>
                </c:pt>
                <c:pt idx="39">
                  <c:v>32975739.713670053</c:v>
                </c:pt>
                <c:pt idx="40">
                  <c:v>39354942.241909787</c:v>
                </c:pt>
                <c:pt idx="41">
                  <c:v>45766618.067528486</c:v>
                </c:pt>
                <c:pt idx="42">
                  <c:v>46056535.702557854</c:v>
                </c:pt>
                <c:pt idx="43">
                  <c:v>42629321.537091762</c:v>
                </c:pt>
                <c:pt idx="44">
                  <c:v>37889828.522498578</c:v>
                </c:pt>
                <c:pt idx="45">
                  <c:v>33004090.664748766</c:v>
                </c:pt>
                <c:pt idx="46">
                  <c:v>30892678.399457321</c:v>
                </c:pt>
                <c:pt idx="47">
                  <c:v>28423026.038749754</c:v>
                </c:pt>
                <c:pt idx="48">
                  <c:v>33421219.112770796</c:v>
                </c:pt>
                <c:pt idx="49">
                  <c:v>29779698.925542802</c:v>
                </c:pt>
                <c:pt idx="50">
                  <c:v>35556032.053727858</c:v>
                </c:pt>
                <c:pt idx="51">
                  <c:v>35139661.457767777</c:v>
                </c:pt>
                <c:pt idx="52">
                  <c:v>40006541.575260714</c:v>
                </c:pt>
                <c:pt idx="53">
                  <c:v>41779412.720651507</c:v>
                </c:pt>
                <c:pt idx="54">
                  <c:v>42632023.281574681</c:v>
                </c:pt>
                <c:pt idx="55">
                  <c:v>39856138.196786962</c:v>
                </c:pt>
                <c:pt idx="56">
                  <c:v>36162148.454967052</c:v>
                </c:pt>
                <c:pt idx="57">
                  <c:v>29927448.230405681</c:v>
                </c:pt>
                <c:pt idx="58">
                  <c:v>26681281.440091841</c:v>
                </c:pt>
                <c:pt idx="59">
                  <c:v>24364525.211840682</c:v>
                </c:pt>
                <c:pt idx="60">
                  <c:v>25558278.595738992</c:v>
                </c:pt>
                <c:pt idx="61">
                  <c:v>25194831.055277869</c:v>
                </c:pt>
                <c:pt idx="62">
                  <c:v>22236951.837944746</c:v>
                </c:pt>
                <c:pt idx="63">
                  <c:v>24189660.017663516</c:v>
                </c:pt>
                <c:pt idx="64">
                  <c:v>23922923.89032872</c:v>
                </c:pt>
                <c:pt idx="65">
                  <c:v>22557588.832866102</c:v>
                </c:pt>
                <c:pt idx="66">
                  <c:v>26365714.40107242</c:v>
                </c:pt>
                <c:pt idx="67">
                  <c:v>21900848.601469804</c:v>
                </c:pt>
                <c:pt idx="68">
                  <c:v>17616172.421205122</c:v>
                </c:pt>
                <c:pt idx="69">
                  <c:v>17970095.85300884</c:v>
                </c:pt>
                <c:pt idx="70">
                  <c:v>18105505.59571499</c:v>
                </c:pt>
                <c:pt idx="71">
                  <c:v>15635092.070291359</c:v>
                </c:pt>
                <c:pt idx="72">
                  <c:v>18274568.682944894</c:v>
                </c:pt>
                <c:pt idx="73">
                  <c:v>14554278.794536091</c:v>
                </c:pt>
                <c:pt idx="74">
                  <c:v>17438429.422388174</c:v>
                </c:pt>
                <c:pt idx="75">
                  <c:v>22751545.038254604</c:v>
                </c:pt>
                <c:pt idx="76">
                  <c:v>20349906.299209207</c:v>
                </c:pt>
                <c:pt idx="77">
                  <c:v>26696279.386068292</c:v>
                </c:pt>
                <c:pt idx="78">
                  <c:v>25731145.134535044</c:v>
                </c:pt>
                <c:pt idx="79">
                  <c:v>25202941.224049475</c:v>
                </c:pt>
                <c:pt idx="80">
                  <c:v>28171013.87471883</c:v>
                </c:pt>
                <c:pt idx="81">
                  <c:v>27535366.612477612</c:v>
                </c:pt>
                <c:pt idx="82">
                  <c:v>33764044.346969128</c:v>
                </c:pt>
                <c:pt idx="83">
                  <c:v>32619738.023195069</c:v>
                </c:pt>
                <c:pt idx="84">
                  <c:v>37404316.840742618</c:v>
                </c:pt>
                <c:pt idx="85">
                  <c:v>44825383.77040714</c:v>
                </c:pt>
                <c:pt idx="86">
                  <c:v>45906690.797657035</c:v>
                </c:pt>
                <c:pt idx="87">
                  <c:v>45043090.640441686</c:v>
                </c:pt>
                <c:pt idx="88">
                  <c:v>48858909.428050816</c:v>
                </c:pt>
                <c:pt idx="89">
                  <c:v>49767690.932856694</c:v>
                </c:pt>
                <c:pt idx="90">
                  <c:v>49100894.478136599</c:v>
                </c:pt>
                <c:pt idx="91">
                  <c:v>50304289.831852078</c:v>
                </c:pt>
                <c:pt idx="92">
                  <c:v>48385508.680244103</c:v>
                </c:pt>
                <c:pt idx="93">
                  <c:v>47130231.63654992</c:v>
                </c:pt>
                <c:pt idx="94">
                  <c:v>47130734.906263068</c:v>
                </c:pt>
                <c:pt idx="95">
                  <c:v>50238323.944933027</c:v>
                </c:pt>
                <c:pt idx="96">
                  <c:v>48984070.552960157</c:v>
                </c:pt>
                <c:pt idx="97">
                  <c:v>50150422.13233839</c:v>
                </c:pt>
                <c:pt idx="98">
                  <c:v>49109297.960555688</c:v>
                </c:pt>
                <c:pt idx="99">
                  <c:v>44350460.683619574</c:v>
                </c:pt>
                <c:pt idx="100">
                  <c:v>46206313.39216058</c:v>
                </c:pt>
                <c:pt idx="101">
                  <c:v>43685434.906404585</c:v>
                </c:pt>
                <c:pt idx="102">
                  <c:v>37826122.846417204</c:v>
                </c:pt>
                <c:pt idx="103">
                  <c:v>34912891.550654501</c:v>
                </c:pt>
                <c:pt idx="104">
                  <c:v>34014978.117547527</c:v>
                </c:pt>
                <c:pt idx="105">
                  <c:v>33397693.412900634</c:v>
                </c:pt>
                <c:pt idx="106">
                  <c:v>35611410.078677155</c:v>
                </c:pt>
                <c:pt idx="107">
                  <c:v>33062403.102843381</c:v>
                </c:pt>
                <c:pt idx="108">
                  <c:v>29947333.800329182</c:v>
                </c:pt>
                <c:pt idx="109">
                  <c:v>35072294.121319249</c:v>
                </c:pt>
                <c:pt idx="110">
                  <c:v>37168591.017096318</c:v>
                </c:pt>
                <c:pt idx="111">
                  <c:v>35783176.649842054</c:v>
                </c:pt>
                <c:pt idx="112">
                  <c:v>36146419.545891792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0F-4B45-88F2-77581F66A1A4}"/>
            </c:ext>
          </c:extLst>
        </c:ser>
        <c:ser>
          <c:idx val="5"/>
          <c:order val="5"/>
          <c:tx>
            <c:v>Strategy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'Delivery-Elevation'!$L$3:$L$115</c:f>
              <c:numCache>
                <c:formatCode>0</c:formatCode>
                <c:ptCount val="113"/>
                <c:pt idx="0">
                  <c:v>565218279.49000001</c:v>
                </c:pt>
                <c:pt idx="1">
                  <c:v>565072539.64000082</c:v>
                </c:pt>
                <c:pt idx="2">
                  <c:v>565049100.78999996</c:v>
                </c:pt>
                <c:pt idx="3">
                  <c:v>565039871.85000014</c:v>
                </c:pt>
                <c:pt idx="4">
                  <c:v>565002751.69999993</c:v>
                </c:pt>
                <c:pt idx="5">
                  <c:v>565012514.35000062</c:v>
                </c:pt>
                <c:pt idx="6">
                  <c:v>564921781.99000001</c:v>
                </c:pt>
                <c:pt idx="7">
                  <c:v>564918551.21000016</c:v>
                </c:pt>
                <c:pt idx="8">
                  <c:v>564809801.36000025</c:v>
                </c:pt>
                <c:pt idx="9">
                  <c:v>563804366.45000005</c:v>
                </c:pt>
                <c:pt idx="10">
                  <c:v>563382510.13</c:v>
                </c:pt>
                <c:pt idx="11">
                  <c:v>562910457.92000055</c:v>
                </c:pt>
                <c:pt idx="12">
                  <c:v>562803965.79000056</c:v>
                </c:pt>
                <c:pt idx="13">
                  <c:v>562669695.07000101</c:v>
                </c:pt>
                <c:pt idx="14">
                  <c:v>562740938.89999998</c:v>
                </c:pt>
                <c:pt idx="15">
                  <c:v>562335385.86000049</c:v>
                </c:pt>
                <c:pt idx="16">
                  <c:v>561645826.6700002</c:v>
                </c:pt>
                <c:pt idx="17">
                  <c:v>561633529.55000031</c:v>
                </c:pt>
                <c:pt idx="18">
                  <c:v>560830935.8599999</c:v>
                </c:pt>
                <c:pt idx="19">
                  <c:v>559589341.0999999</c:v>
                </c:pt>
                <c:pt idx="20">
                  <c:v>559025298.67000043</c:v>
                </c:pt>
                <c:pt idx="21">
                  <c:v>557680354.80596721</c:v>
                </c:pt>
                <c:pt idx="22">
                  <c:v>554867667.40325403</c:v>
                </c:pt>
                <c:pt idx="23">
                  <c:v>552480589.03067005</c:v>
                </c:pt>
                <c:pt idx="24">
                  <c:v>548225863.06721997</c:v>
                </c:pt>
                <c:pt idx="25">
                  <c:v>548310190.92591786</c:v>
                </c:pt>
                <c:pt idx="26">
                  <c:v>551813459.96009946</c:v>
                </c:pt>
                <c:pt idx="27">
                  <c:v>549536335.47008348</c:v>
                </c:pt>
                <c:pt idx="28">
                  <c:v>551139053.19814587</c:v>
                </c:pt>
                <c:pt idx="29">
                  <c:v>556062777.19629288</c:v>
                </c:pt>
                <c:pt idx="30">
                  <c:v>557157104.32869911</c:v>
                </c:pt>
                <c:pt idx="31">
                  <c:v>557276506.90216136</c:v>
                </c:pt>
                <c:pt idx="32">
                  <c:v>556334323.49654436</c:v>
                </c:pt>
                <c:pt idx="33">
                  <c:v>553071134.09963238</c:v>
                </c:pt>
                <c:pt idx="34">
                  <c:v>554688421.23733807</c:v>
                </c:pt>
                <c:pt idx="35">
                  <c:v>556834625.68502855</c:v>
                </c:pt>
                <c:pt idx="36">
                  <c:v>552751043.87758112</c:v>
                </c:pt>
                <c:pt idx="37">
                  <c:v>551818253.17387795</c:v>
                </c:pt>
                <c:pt idx="38">
                  <c:v>552114462.49920762</c:v>
                </c:pt>
                <c:pt idx="39">
                  <c:v>551947524.45500314</c:v>
                </c:pt>
                <c:pt idx="40">
                  <c:v>552006228.730937</c:v>
                </c:pt>
                <c:pt idx="41">
                  <c:v>554439450.64184725</c:v>
                </c:pt>
                <c:pt idx="42">
                  <c:v>552971351.84829211</c:v>
                </c:pt>
                <c:pt idx="43">
                  <c:v>553095891.14761508</c:v>
                </c:pt>
                <c:pt idx="44">
                  <c:v>551266793.71120167</c:v>
                </c:pt>
                <c:pt idx="45">
                  <c:v>552038202.76024354</c:v>
                </c:pt>
                <c:pt idx="46">
                  <c:v>553557526.8883642</c:v>
                </c:pt>
                <c:pt idx="47">
                  <c:v>549271875.22046566</c:v>
                </c:pt>
                <c:pt idx="48">
                  <c:v>551946185.58242083</c:v>
                </c:pt>
                <c:pt idx="49">
                  <c:v>555773711.55621541</c:v>
                </c:pt>
                <c:pt idx="50">
                  <c:v>558332451.26259267</c:v>
                </c:pt>
                <c:pt idx="51">
                  <c:v>560577469.084957</c:v>
                </c:pt>
                <c:pt idx="52">
                  <c:v>557221529.53506339</c:v>
                </c:pt>
                <c:pt idx="53">
                  <c:v>555897076.10875988</c:v>
                </c:pt>
                <c:pt idx="54">
                  <c:v>559424295.33522296</c:v>
                </c:pt>
                <c:pt idx="55">
                  <c:v>560355185.87233639</c:v>
                </c:pt>
                <c:pt idx="56">
                  <c:v>562547301.78833723</c:v>
                </c:pt>
                <c:pt idx="57">
                  <c:v>560195348.07073176</c:v>
                </c:pt>
                <c:pt idx="58">
                  <c:v>561205416.51000071</c:v>
                </c:pt>
                <c:pt idx="59">
                  <c:v>560615424.1200006</c:v>
                </c:pt>
                <c:pt idx="60">
                  <c:v>560604711.88999999</c:v>
                </c:pt>
                <c:pt idx="61">
                  <c:v>560986844.85000026</c:v>
                </c:pt>
                <c:pt idx="62">
                  <c:v>560652620.0799998</c:v>
                </c:pt>
                <c:pt idx="63">
                  <c:v>560696467.59000075</c:v>
                </c:pt>
                <c:pt idx="64">
                  <c:v>560596336.00000012</c:v>
                </c:pt>
                <c:pt idx="65">
                  <c:v>560508548.61999977</c:v>
                </c:pt>
                <c:pt idx="66">
                  <c:v>560523113.57000005</c:v>
                </c:pt>
                <c:pt idx="67">
                  <c:v>559642786.97000062</c:v>
                </c:pt>
                <c:pt idx="68">
                  <c:v>559128577.84000039</c:v>
                </c:pt>
                <c:pt idx="69">
                  <c:v>559060611.09000051</c:v>
                </c:pt>
                <c:pt idx="70">
                  <c:v>558823807.1000005</c:v>
                </c:pt>
                <c:pt idx="71">
                  <c:v>559016822.76000035</c:v>
                </c:pt>
                <c:pt idx="72">
                  <c:v>560488407.29000032</c:v>
                </c:pt>
                <c:pt idx="73">
                  <c:v>559739323.61000073</c:v>
                </c:pt>
                <c:pt idx="74">
                  <c:v>559809461.21000016</c:v>
                </c:pt>
                <c:pt idx="75">
                  <c:v>559834839.84000063</c:v>
                </c:pt>
                <c:pt idx="76">
                  <c:v>560279411.28000045</c:v>
                </c:pt>
                <c:pt idx="77">
                  <c:v>560311775.8100009</c:v>
                </c:pt>
                <c:pt idx="78">
                  <c:v>560177637.65000069</c:v>
                </c:pt>
                <c:pt idx="79">
                  <c:v>558760183.53060079</c:v>
                </c:pt>
                <c:pt idx="80">
                  <c:v>555413682.53601563</c:v>
                </c:pt>
                <c:pt idx="81">
                  <c:v>550283372.04972386</c:v>
                </c:pt>
                <c:pt idx="82">
                  <c:v>550436363.42560577</c:v>
                </c:pt>
                <c:pt idx="83">
                  <c:v>552956711.15433025</c:v>
                </c:pt>
                <c:pt idx="84">
                  <c:v>556270718.93410969</c:v>
                </c:pt>
                <c:pt idx="85">
                  <c:v>559537913.68634951</c:v>
                </c:pt>
                <c:pt idx="86">
                  <c:v>560506893.98770821</c:v>
                </c:pt>
                <c:pt idx="87">
                  <c:v>561243871.90852904</c:v>
                </c:pt>
                <c:pt idx="88">
                  <c:v>559274816.21836698</c:v>
                </c:pt>
                <c:pt idx="89">
                  <c:v>561550743.75059128</c:v>
                </c:pt>
                <c:pt idx="90">
                  <c:v>558210527.17921281</c:v>
                </c:pt>
                <c:pt idx="91">
                  <c:v>558767330.38636458</c:v>
                </c:pt>
                <c:pt idx="92">
                  <c:v>552817576.39087403</c:v>
                </c:pt>
                <c:pt idx="93">
                  <c:v>551395646.68913996</c:v>
                </c:pt>
                <c:pt idx="94">
                  <c:v>550515115.60330594</c:v>
                </c:pt>
                <c:pt idx="95">
                  <c:v>554204376.91658044</c:v>
                </c:pt>
                <c:pt idx="96">
                  <c:v>556612360.77019989</c:v>
                </c:pt>
                <c:pt idx="97">
                  <c:v>562190601.01600409</c:v>
                </c:pt>
                <c:pt idx="98">
                  <c:v>564491278.56324983</c:v>
                </c:pt>
                <c:pt idx="99">
                  <c:v>565174588.23000026</c:v>
                </c:pt>
                <c:pt idx="100">
                  <c:v>564553593.2914536</c:v>
                </c:pt>
                <c:pt idx="101">
                  <c:v>564967275.08083725</c:v>
                </c:pt>
                <c:pt idx="102">
                  <c:v>564184716.58999991</c:v>
                </c:pt>
                <c:pt idx="103">
                  <c:v>563818853.46985018</c:v>
                </c:pt>
                <c:pt idx="104">
                  <c:v>563881403.99000001</c:v>
                </c:pt>
                <c:pt idx="105">
                  <c:v>563822683.79000068</c:v>
                </c:pt>
                <c:pt idx="106">
                  <c:v>561786342.98573422</c:v>
                </c:pt>
                <c:pt idx="107">
                  <c:v>564626838.49000037</c:v>
                </c:pt>
                <c:pt idx="108">
                  <c:v>564404741.72000015</c:v>
                </c:pt>
                <c:pt idx="109">
                  <c:v>564462278.38000047</c:v>
                </c:pt>
                <c:pt idx="110">
                  <c:v>564535599.13000047</c:v>
                </c:pt>
                <c:pt idx="111">
                  <c:v>564570115.87000072</c:v>
                </c:pt>
                <c:pt idx="112">
                  <c:v>564511463.46000063</c:v>
                </c:pt>
              </c:numCache>
            </c:numRef>
          </c:xVal>
          <c:yVal>
            <c:numRef>
              <c:f>'Delivery-Elevation'!$M$3:$M$115</c:f>
              <c:numCache>
                <c:formatCode>0</c:formatCode>
                <c:ptCount val="113"/>
                <c:pt idx="0">
                  <c:v>35959029.710919276</c:v>
                </c:pt>
                <c:pt idx="1">
                  <c:v>32625684.548568748</c:v>
                </c:pt>
                <c:pt idx="2">
                  <c:v>33662361.176573411</c:v>
                </c:pt>
                <c:pt idx="3">
                  <c:v>33614239.445524164</c:v>
                </c:pt>
                <c:pt idx="4">
                  <c:v>35067373.778016493</c:v>
                </c:pt>
                <c:pt idx="5">
                  <c:v>32865944.24470092</c:v>
                </c:pt>
                <c:pt idx="6">
                  <c:v>30863345.439959317</c:v>
                </c:pt>
                <c:pt idx="7">
                  <c:v>36119768.643434584</c:v>
                </c:pt>
                <c:pt idx="8">
                  <c:v>32759142.778748676</c:v>
                </c:pt>
                <c:pt idx="9">
                  <c:v>28094092.161907353</c:v>
                </c:pt>
                <c:pt idx="10">
                  <c:v>25601969.847450558</c:v>
                </c:pt>
                <c:pt idx="11">
                  <c:v>22888881.052422687</c:v>
                </c:pt>
                <c:pt idx="12">
                  <c:v>27557451.9059508</c:v>
                </c:pt>
                <c:pt idx="13">
                  <c:v>29832574.427736789</c:v>
                </c:pt>
                <c:pt idx="14">
                  <c:v>25678400.580095012</c:v>
                </c:pt>
                <c:pt idx="15">
                  <c:v>24539801.510748275</c:v>
                </c:pt>
                <c:pt idx="16">
                  <c:v>18561805.979723662</c:v>
                </c:pt>
                <c:pt idx="17">
                  <c:v>19148988.205484368</c:v>
                </c:pt>
                <c:pt idx="18">
                  <c:v>13138741.584337693</c:v>
                </c:pt>
                <c:pt idx="19">
                  <c:v>10947998.472158886</c:v>
                </c:pt>
                <c:pt idx="20">
                  <c:v>15161196.817170657</c:v>
                </c:pt>
                <c:pt idx="21">
                  <c:v>13736700.347791217</c:v>
                </c:pt>
                <c:pt idx="22">
                  <c:v>11999564.874111105</c:v>
                </c:pt>
                <c:pt idx="23">
                  <c:v>13030945.15261884</c:v>
                </c:pt>
                <c:pt idx="24">
                  <c:v>13672064.48099488</c:v>
                </c:pt>
                <c:pt idx="25">
                  <c:v>15041226.939922437</c:v>
                </c:pt>
                <c:pt idx="26">
                  <c:v>14778349.068386281</c:v>
                </c:pt>
                <c:pt idx="27">
                  <c:v>13527881.378299586</c:v>
                </c:pt>
                <c:pt idx="28">
                  <c:v>17474293.654144932</c:v>
                </c:pt>
                <c:pt idx="29">
                  <c:v>17269823.816038471</c:v>
                </c:pt>
                <c:pt idx="30">
                  <c:v>16721407.292261394</c:v>
                </c:pt>
                <c:pt idx="31">
                  <c:v>14607590.088605039</c:v>
                </c:pt>
                <c:pt idx="32">
                  <c:v>9798535.7503798828</c:v>
                </c:pt>
                <c:pt idx="33">
                  <c:v>11915886.031282336</c:v>
                </c:pt>
                <c:pt idx="34">
                  <c:v>15310132.367128475</c:v>
                </c:pt>
                <c:pt idx="35">
                  <c:v>18747667.557828646</c:v>
                </c:pt>
                <c:pt idx="36">
                  <c:v>14489620.622662343</c:v>
                </c:pt>
                <c:pt idx="37">
                  <c:v>16693798.19169197</c:v>
                </c:pt>
                <c:pt idx="38">
                  <c:v>24815031.249872178</c:v>
                </c:pt>
                <c:pt idx="39">
                  <c:v>33310771.529727176</c:v>
                </c:pt>
                <c:pt idx="40">
                  <c:v>39604084.702868044</c:v>
                </c:pt>
                <c:pt idx="41">
                  <c:v>46027861.847717941</c:v>
                </c:pt>
                <c:pt idx="42">
                  <c:v>46381008.907592796</c:v>
                </c:pt>
                <c:pt idx="43">
                  <c:v>43065834.074270025</c:v>
                </c:pt>
                <c:pt idx="44">
                  <c:v>38196078.310428873</c:v>
                </c:pt>
                <c:pt idx="45">
                  <c:v>33442972.590212695</c:v>
                </c:pt>
                <c:pt idx="46">
                  <c:v>31388316.229588211</c:v>
                </c:pt>
                <c:pt idx="47">
                  <c:v>28627414.817198273</c:v>
                </c:pt>
                <c:pt idx="48">
                  <c:v>33459112.994898874</c:v>
                </c:pt>
                <c:pt idx="49">
                  <c:v>30067349.501151793</c:v>
                </c:pt>
                <c:pt idx="50">
                  <c:v>35660872.6603624</c:v>
                </c:pt>
                <c:pt idx="51">
                  <c:v>35203036.587598361</c:v>
                </c:pt>
                <c:pt idx="52">
                  <c:v>40006537.289331183</c:v>
                </c:pt>
                <c:pt idx="53">
                  <c:v>42106735.55558601</c:v>
                </c:pt>
                <c:pt idx="54">
                  <c:v>42915645.472240552</c:v>
                </c:pt>
                <c:pt idx="55">
                  <c:v>40098595.668407112</c:v>
                </c:pt>
                <c:pt idx="56">
                  <c:v>36171444.016880229</c:v>
                </c:pt>
                <c:pt idx="57">
                  <c:v>30191202.18130764</c:v>
                </c:pt>
                <c:pt idx="58">
                  <c:v>26689998.517295852</c:v>
                </c:pt>
                <c:pt idx="59">
                  <c:v>24368044.57974188</c:v>
                </c:pt>
                <c:pt idx="60">
                  <c:v>25554014.009041801</c:v>
                </c:pt>
                <c:pt idx="61">
                  <c:v>25197461.591732204</c:v>
                </c:pt>
                <c:pt idx="62">
                  <c:v>22235985.021750197</c:v>
                </c:pt>
                <c:pt idx="63">
                  <c:v>24182261.804743852</c:v>
                </c:pt>
                <c:pt idx="64">
                  <c:v>23930616.178045243</c:v>
                </c:pt>
                <c:pt idx="65">
                  <c:v>22558713.298553199</c:v>
                </c:pt>
                <c:pt idx="66">
                  <c:v>26370129.056278039</c:v>
                </c:pt>
                <c:pt idx="67">
                  <c:v>21908909.717460565</c:v>
                </c:pt>
                <c:pt idx="68">
                  <c:v>17605872.985897854</c:v>
                </c:pt>
                <c:pt idx="69">
                  <c:v>17961522.085952196</c:v>
                </c:pt>
                <c:pt idx="70">
                  <c:v>18101250.757331442</c:v>
                </c:pt>
                <c:pt idx="71">
                  <c:v>15633148.496411167</c:v>
                </c:pt>
                <c:pt idx="72">
                  <c:v>18278390.585769761</c:v>
                </c:pt>
                <c:pt idx="73">
                  <c:v>14535523.944356322</c:v>
                </c:pt>
                <c:pt idx="74">
                  <c:v>17426297.00786224</c:v>
                </c:pt>
                <c:pt idx="75">
                  <c:v>22756318.630602702</c:v>
                </c:pt>
                <c:pt idx="76">
                  <c:v>20363465.524438046</c:v>
                </c:pt>
                <c:pt idx="77">
                  <c:v>26696440.326179616</c:v>
                </c:pt>
                <c:pt idx="78">
                  <c:v>25729950.48145901</c:v>
                </c:pt>
                <c:pt idx="79">
                  <c:v>25275658.152691908</c:v>
                </c:pt>
                <c:pt idx="80">
                  <c:v>28243821.40365389</c:v>
                </c:pt>
                <c:pt idx="81">
                  <c:v>28072138.687250771</c:v>
                </c:pt>
                <c:pt idx="82">
                  <c:v>33973604.407122999</c:v>
                </c:pt>
                <c:pt idx="83">
                  <c:v>32944875.779142722</c:v>
                </c:pt>
                <c:pt idx="84">
                  <c:v>37751817.727472633</c:v>
                </c:pt>
                <c:pt idx="85">
                  <c:v>44925161.73335062</c:v>
                </c:pt>
                <c:pt idx="86">
                  <c:v>46045599.153508723</c:v>
                </c:pt>
                <c:pt idx="87">
                  <c:v>45126382.139208585</c:v>
                </c:pt>
                <c:pt idx="88">
                  <c:v>48858909.428050816</c:v>
                </c:pt>
                <c:pt idx="89">
                  <c:v>49767690.932856694</c:v>
                </c:pt>
                <c:pt idx="90">
                  <c:v>49100894.478136599</c:v>
                </c:pt>
                <c:pt idx="91">
                  <c:v>50304289.831852078</c:v>
                </c:pt>
                <c:pt idx="92">
                  <c:v>48385508.680244103</c:v>
                </c:pt>
                <c:pt idx="93">
                  <c:v>47130231.63654992</c:v>
                </c:pt>
                <c:pt idx="94">
                  <c:v>47130734.906263068</c:v>
                </c:pt>
                <c:pt idx="95">
                  <c:v>50238323.944933027</c:v>
                </c:pt>
                <c:pt idx="96">
                  <c:v>48984070.552960157</c:v>
                </c:pt>
                <c:pt idx="97">
                  <c:v>50150422.13233839</c:v>
                </c:pt>
                <c:pt idx="98">
                  <c:v>49109297.960555688</c:v>
                </c:pt>
                <c:pt idx="99">
                  <c:v>44350460.683619574</c:v>
                </c:pt>
                <c:pt idx="100">
                  <c:v>46206313.39216058</c:v>
                </c:pt>
                <c:pt idx="101">
                  <c:v>43685434.906404585</c:v>
                </c:pt>
                <c:pt idx="102">
                  <c:v>37826122.846417204</c:v>
                </c:pt>
                <c:pt idx="103">
                  <c:v>34905767.607527718</c:v>
                </c:pt>
                <c:pt idx="104">
                  <c:v>34009488.985710233</c:v>
                </c:pt>
                <c:pt idx="105">
                  <c:v>33394046.473471276</c:v>
                </c:pt>
                <c:pt idx="106">
                  <c:v>35609787.895385467</c:v>
                </c:pt>
                <c:pt idx="107">
                  <c:v>33056234.756608389</c:v>
                </c:pt>
                <c:pt idx="108">
                  <c:v>29949857.041564345</c:v>
                </c:pt>
                <c:pt idx="109">
                  <c:v>35064545.200708948</c:v>
                </c:pt>
                <c:pt idx="110">
                  <c:v>37179051.689998358</c:v>
                </c:pt>
                <c:pt idx="111">
                  <c:v>35799864.533828795</c:v>
                </c:pt>
                <c:pt idx="112">
                  <c:v>36161747.165799841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0F-4B45-88F2-77581F66A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63215"/>
        <c:axId val="1688398495"/>
      </c:scatterChart>
      <c:valAx>
        <c:axId val="190056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98495"/>
        <c:crosses val="autoZero"/>
        <c:crossBetween val="midCat"/>
      </c:valAx>
      <c:valAx>
        <c:axId val="1688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6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</a:t>
            </a:r>
            <a:r>
              <a:rPr lang="en-US" altLang="zh-CN" baseline="0"/>
              <a:t>a</a:t>
            </a:r>
            <a:r>
              <a:rPr lang="en-US" baseline="0"/>
              <a:t>verage summer release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CRSS-validation-Highest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Results'!$D$4:$D$44</c:f>
              <c:numCache>
                <c:formatCode>0.0</c:formatCode>
                <c:ptCount val="41"/>
                <c:pt idx="1">
                  <c:v>15.86667493140073</c:v>
                </c:pt>
                <c:pt idx="2">
                  <c:v>20.479983086420017</c:v>
                </c:pt>
                <c:pt idx="3">
                  <c:v>20.515444332830434</c:v>
                </c:pt>
                <c:pt idx="4">
                  <c:v>22.963667812904177</c:v>
                </c:pt>
                <c:pt idx="5">
                  <c:v>22.115944468098157</c:v>
                </c:pt>
                <c:pt idx="6">
                  <c:v>20.910382389043185</c:v>
                </c:pt>
                <c:pt idx="7">
                  <c:v>21.409342222937351</c:v>
                </c:pt>
                <c:pt idx="8">
                  <c:v>20.308809738117787</c:v>
                </c:pt>
                <c:pt idx="9">
                  <c:v>20.238174056041228</c:v>
                </c:pt>
                <c:pt idx="10">
                  <c:v>19.196387543964597</c:v>
                </c:pt>
                <c:pt idx="11">
                  <c:v>22.681841512582501</c:v>
                </c:pt>
                <c:pt idx="12">
                  <c:v>19.242756622489694</c:v>
                </c:pt>
                <c:pt idx="13">
                  <c:v>20.70690449983509</c:v>
                </c:pt>
                <c:pt idx="14">
                  <c:v>23.719614115882294</c:v>
                </c:pt>
                <c:pt idx="15">
                  <c:v>24.214621112651351</c:v>
                </c:pt>
                <c:pt idx="16">
                  <c:v>23.871070234548434</c:v>
                </c:pt>
                <c:pt idx="17">
                  <c:v>22.645591974048848</c:v>
                </c:pt>
                <c:pt idx="18">
                  <c:v>22.725337059574329</c:v>
                </c:pt>
                <c:pt idx="19">
                  <c:v>22.061008947009224</c:v>
                </c:pt>
                <c:pt idx="20">
                  <c:v>23.291380410716965</c:v>
                </c:pt>
                <c:pt idx="21">
                  <c:v>23.182999948226954</c:v>
                </c:pt>
                <c:pt idx="22">
                  <c:v>22.647311997852192</c:v>
                </c:pt>
                <c:pt idx="23">
                  <c:v>22.30322703159025</c:v>
                </c:pt>
                <c:pt idx="24">
                  <c:v>22.311584493833536</c:v>
                </c:pt>
                <c:pt idx="25">
                  <c:v>22.978467945832527</c:v>
                </c:pt>
                <c:pt idx="26">
                  <c:v>23.884882092601504</c:v>
                </c:pt>
                <c:pt idx="27">
                  <c:v>24.033707627787578</c:v>
                </c:pt>
                <c:pt idx="28">
                  <c:v>22.860163247880848</c:v>
                </c:pt>
                <c:pt idx="29">
                  <c:v>22.50599227195179</c:v>
                </c:pt>
                <c:pt idx="30">
                  <c:v>23.359113399230353</c:v>
                </c:pt>
                <c:pt idx="31">
                  <c:v>23.336286828406308</c:v>
                </c:pt>
                <c:pt idx="32">
                  <c:v>23.369910736820405</c:v>
                </c:pt>
                <c:pt idx="33">
                  <c:v>23.11632886715616</c:v>
                </c:pt>
                <c:pt idx="34">
                  <c:v>22.532661716190411</c:v>
                </c:pt>
                <c:pt idx="35">
                  <c:v>23.619938827305763</c:v>
                </c:pt>
                <c:pt idx="36">
                  <c:v>23.489139933813899</c:v>
                </c:pt>
                <c:pt idx="37">
                  <c:v>24.324891191416015</c:v>
                </c:pt>
                <c:pt idx="38">
                  <c:v>24.246842103229667</c:v>
                </c:pt>
                <c:pt idx="39">
                  <c:v>23.952987502171837</c:v>
                </c:pt>
                <c:pt idx="40">
                  <c:v>24.181478592987801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0-4E9D-9503-F14F370F53C2}"/>
            </c:ext>
          </c:extLst>
        </c:ser>
        <c:ser>
          <c:idx val="5"/>
          <c:order val="1"/>
          <c:tx>
            <c:v>ADP-highest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'Temperature Results'!$G$4:$G$44</c:f>
              <c:numCache>
                <c:formatCode>0.0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70-4E9D-9503-F14F370F53C2}"/>
            </c:ext>
          </c:extLst>
        </c:ser>
        <c:ser>
          <c:idx val="0"/>
          <c:order val="2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Results'!$C$4:$C$44</c:f>
              <c:numCache>
                <c:formatCode>0.0</c:formatCode>
                <c:ptCount val="41"/>
                <c:pt idx="1">
                  <c:v>11.418914266603645</c:v>
                </c:pt>
                <c:pt idx="2">
                  <c:v>11.443888388346002</c:v>
                </c:pt>
                <c:pt idx="3">
                  <c:v>11.277646957940513</c:v>
                </c:pt>
                <c:pt idx="4">
                  <c:v>11.30200848513058</c:v>
                </c:pt>
                <c:pt idx="5">
                  <c:v>11.237873932927258</c:v>
                </c:pt>
                <c:pt idx="6">
                  <c:v>11.286750984676184</c:v>
                </c:pt>
                <c:pt idx="7">
                  <c:v>11.387591622429436</c:v>
                </c:pt>
                <c:pt idx="8">
                  <c:v>11.341275723447094</c:v>
                </c:pt>
                <c:pt idx="9">
                  <c:v>11.298226276264799</c:v>
                </c:pt>
                <c:pt idx="10">
                  <c:v>11.352270632128789</c:v>
                </c:pt>
                <c:pt idx="11">
                  <c:v>11.448493894097274</c:v>
                </c:pt>
                <c:pt idx="12">
                  <c:v>11.354857808191873</c:v>
                </c:pt>
                <c:pt idx="13">
                  <c:v>11.446296816309456</c:v>
                </c:pt>
                <c:pt idx="14">
                  <c:v>11.523065964972144</c:v>
                </c:pt>
                <c:pt idx="15">
                  <c:v>11.592926007862861</c:v>
                </c:pt>
                <c:pt idx="16">
                  <c:v>11.603151621304711</c:v>
                </c:pt>
                <c:pt idx="17">
                  <c:v>11.661628534319112</c:v>
                </c:pt>
                <c:pt idx="18">
                  <c:v>11.760696422180771</c:v>
                </c:pt>
                <c:pt idx="19">
                  <c:v>11.682777325812289</c:v>
                </c:pt>
                <c:pt idx="20">
                  <c:v>11.748153445272104</c:v>
                </c:pt>
                <c:pt idx="21">
                  <c:v>11.789668989776253</c:v>
                </c:pt>
                <c:pt idx="22">
                  <c:v>11.853944394133944</c:v>
                </c:pt>
                <c:pt idx="23">
                  <c:v>11.786604594823375</c:v>
                </c:pt>
                <c:pt idx="24">
                  <c:v>11.759147714185069</c:v>
                </c:pt>
                <c:pt idx="25">
                  <c:v>11.749353462665535</c:v>
                </c:pt>
                <c:pt idx="26">
                  <c:v>11.787720807588478</c:v>
                </c:pt>
                <c:pt idx="27">
                  <c:v>11.724540339318713</c:v>
                </c:pt>
                <c:pt idx="28">
                  <c:v>11.714750021601279</c:v>
                </c:pt>
                <c:pt idx="29">
                  <c:v>11.788417112853251</c:v>
                </c:pt>
                <c:pt idx="30">
                  <c:v>11.800426763573361</c:v>
                </c:pt>
                <c:pt idx="31">
                  <c:v>11.878711478762879</c:v>
                </c:pt>
                <c:pt idx="32">
                  <c:v>11.872680867911289</c:v>
                </c:pt>
                <c:pt idx="33">
                  <c:v>11.94807268966156</c:v>
                </c:pt>
                <c:pt idx="34">
                  <c:v>11.815827022938466</c:v>
                </c:pt>
                <c:pt idx="35">
                  <c:v>11.795852787266124</c:v>
                </c:pt>
                <c:pt idx="36">
                  <c:v>11.905156323025132</c:v>
                </c:pt>
                <c:pt idx="37">
                  <c:v>11.836572669197446</c:v>
                </c:pt>
                <c:pt idx="38">
                  <c:v>11.906290774719343</c:v>
                </c:pt>
                <c:pt idx="39">
                  <c:v>11.892284851837703</c:v>
                </c:pt>
                <c:pt idx="40">
                  <c:v>11.82369227452862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0-4E9D-9503-F14F370F53C2}"/>
            </c:ext>
          </c:extLst>
        </c:ser>
        <c:ser>
          <c:idx val="3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'Temperature Results'!$F$4:$F$44</c:f>
              <c:numCache>
                <c:formatCode>0.0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0-4E9D-9503-F14F370F53C2}"/>
            </c:ext>
          </c:extLst>
        </c:ser>
        <c:ser>
          <c:idx val="1"/>
          <c:order val="4"/>
          <c:tx>
            <c:v>CRSS-validation-Lowest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Results'!$B$4:$B$44</c:f>
              <c:numCache>
                <c:formatCode>0.0</c:formatCode>
                <c:ptCount val="41"/>
                <c:pt idx="1">
                  <c:v>8.5500950796125892</c:v>
                </c:pt>
                <c:pt idx="2">
                  <c:v>8.162686296739821</c:v>
                </c:pt>
                <c:pt idx="3">
                  <c:v>7.9630423725836215</c:v>
                </c:pt>
                <c:pt idx="4">
                  <c:v>7.951398826484934</c:v>
                </c:pt>
                <c:pt idx="5">
                  <c:v>7.9633260010701452</c:v>
                </c:pt>
                <c:pt idx="6">
                  <c:v>7.9522607150425673</c:v>
                </c:pt>
                <c:pt idx="7">
                  <c:v>7.9513882645755487</c:v>
                </c:pt>
                <c:pt idx="8">
                  <c:v>7.9494018017507715</c:v>
                </c:pt>
                <c:pt idx="9">
                  <c:v>7.9476514294612901</c:v>
                </c:pt>
                <c:pt idx="10">
                  <c:v>7.9496202545400658</c:v>
                </c:pt>
                <c:pt idx="11">
                  <c:v>7.9488264713037644</c:v>
                </c:pt>
                <c:pt idx="12">
                  <c:v>7.9518832920859843</c:v>
                </c:pt>
                <c:pt idx="13">
                  <c:v>7.9536797189440005</c:v>
                </c:pt>
                <c:pt idx="14">
                  <c:v>7.9505819362666994</c:v>
                </c:pt>
                <c:pt idx="15">
                  <c:v>7.9450791460529375</c:v>
                </c:pt>
                <c:pt idx="16">
                  <c:v>7.947489345019318</c:v>
                </c:pt>
                <c:pt idx="17">
                  <c:v>7.9479009369828546</c:v>
                </c:pt>
                <c:pt idx="18">
                  <c:v>7.94689414297906</c:v>
                </c:pt>
                <c:pt idx="19">
                  <c:v>7.9498385764896451</c:v>
                </c:pt>
                <c:pt idx="20">
                  <c:v>7.9539404929195419</c:v>
                </c:pt>
                <c:pt idx="21">
                  <c:v>7.9538886443725918</c:v>
                </c:pt>
                <c:pt idx="22">
                  <c:v>7.9453127322080856</c:v>
                </c:pt>
                <c:pt idx="23">
                  <c:v>7.9464037658947984</c:v>
                </c:pt>
                <c:pt idx="24">
                  <c:v>7.9468948960381489</c:v>
                </c:pt>
                <c:pt idx="25">
                  <c:v>7.9501574653332518</c:v>
                </c:pt>
                <c:pt idx="26">
                  <c:v>7.9426692263323622</c:v>
                </c:pt>
                <c:pt idx="27">
                  <c:v>7.9480721846414317</c:v>
                </c:pt>
                <c:pt idx="28">
                  <c:v>7.9455869310985641</c:v>
                </c:pt>
                <c:pt idx="29">
                  <c:v>7.9516329132580097</c:v>
                </c:pt>
                <c:pt idx="30">
                  <c:v>7.9410707246298236</c:v>
                </c:pt>
                <c:pt idx="31">
                  <c:v>7.9495804502007079</c:v>
                </c:pt>
                <c:pt idx="32">
                  <c:v>7.947477409336754</c:v>
                </c:pt>
                <c:pt idx="33">
                  <c:v>7.944817828066002</c:v>
                </c:pt>
                <c:pt idx="34">
                  <c:v>7.9458184929912967</c:v>
                </c:pt>
                <c:pt idx="35">
                  <c:v>7.9459372354141529</c:v>
                </c:pt>
                <c:pt idx="36">
                  <c:v>7.9455734369365025</c:v>
                </c:pt>
                <c:pt idx="37">
                  <c:v>7.9453624986679117</c:v>
                </c:pt>
                <c:pt idx="38">
                  <c:v>7.9376384717550987</c:v>
                </c:pt>
                <c:pt idx="39">
                  <c:v>7.9456472067153117</c:v>
                </c:pt>
                <c:pt idx="40">
                  <c:v>7.9407453915082424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0-4E9D-9503-F14F370F53C2}"/>
            </c:ext>
          </c:extLst>
        </c:ser>
        <c:ser>
          <c:idx val="4"/>
          <c:order val="5"/>
          <c:tx>
            <c:v>ADP-Lowest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'Temperature Results'!$E$4:$E$44</c:f>
              <c:numCache>
                <c:formatCode>0.0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70-4E9D-9503-F14F370F5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863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'Run25'!$C$4:$C$495</c:f>
              <c:numCache>
                <c:formatCode>General</c:formatCode>
                <c:ptCount val="492"/>
                <c:pt idx="12" formatCode="0.0">
                  <c:v>3586.6770455661349</c:v>
                </c:pt>
                <c:pt idx="13" formatCode="0.0">
                  <c:v>3583.1390269718054</c:v>
                </c:pt>
                <c:pt idx="14" formatCode="0.0">
                  <c:v>3579.4809120811383</c:v>
                </c:pt>
                <c:pt idx="15" formatCode="0.0">
                  <c:v>3577.2715246480325</c:v>
                </c:pt>
                <c:pt idx="16" formatCode="0.0">
                  <c:v>3576.9468392355216</c:v>
                </c:pt>
                <c:pt idx="17" formatCode="0.0">
                  <c:v>3577.6055330784179</c:v>
                </c:pt>
                <c:pt idx="18" formatCode="0.0">
                  <c:v>3573.9228895128458</c:v>
                </c:pt>
                <c:pt idx="19" formatCode="0.0">
                  <c:v>3567.4056097132066</c:v>
                </c:pt>
                <c:pt idx="20" formatCode="0.0">
                  <c:v>3562.9538835270728</c:v>
                </c:pt>
                <c:pt idx="21" formatCode="0.0">
                  <c:v>3562.2678911405892</c:v>
                </c:pt>
                <c:pt idx="22" formatCode="0.0">
                  <c:v>3560.004835054564</c:v>
                </c:pt>
                <c:pt idx="23" formatCode="0.0">
                  <c:v>3555.483814174589</c:v>
                </c:pt>
                <c:pt idx="24" formatCode="0.0">
                  <c:v>3550.3236790480773</c:v>
                </c:pt>
                <c:pt idx="25" formatCode="0.0">
                  <c:v>3548.5161121175311</c:v>
                </c:pt>
                <c:pt idx="26" formatCode="0.0">
                  <c:v>3545.8900387623817</c:v>
                </c:pt>
                <c:pt idx="27" formatCode="0.0">
                  <c:v>3551.0185252875494</c:v>
                </c:pt>
                <c:pt idx="28" formatCode="0.0">
                  <c:v>3578.7805345882548</c:v>
                </c:pt>
                <c:pt idx="29" formatCode="0.0">
                  <c:v>3596.089105149993</c:v>
                </c:pt>
                <c:pt idx="30" formatCode="0.0">
                  <c:v>3603.6029851573221</c:v>
                </c:pt>
                <c:pt idx="31" formatCode="0.0">
                  <c:v>3602.7635507492164</c:v>
                </c:pt>
                <c:pt idx="32" formatCode="0.0">
                  <c:v>3601.8174652892826</c:v>
                </c:pt>
                <c:pt idx="33" formatCode="0.0">
                  <c:v>3598.4334550182361</c:v>
                </c:pt>
                <c:pt idx="34" formatCode="0.0">
                  <c:v>3595.3816920002378</c:v>
                </c:pt>
                <c:pt idx="35" formatCode="0.0">
                  <c:v>3591.4638734162218</c:v>
                </c:pt>
                <c:pt idx="36" formatCode="0.0">
                  <c:v>3585.7615550811829</c:v>
                </c:pt>
                <c:pt idx="37" formatCode="0.0">
                  <c:v>3580.4146084468716</c:v>
                </c:pt>
                <c:pt idx="38" formatCode="0.0">
                  <c:v>3576.2045412364882</c:v>
                </c:pt>
                <c:pt idx="39" formatCode="0.0">
                  <c:v>3571.9195513583277</c:v>
                </c:pt>
                <c:pt idx="40" formatCode="0.0">
                  <c:v>3571.6594928521022</c:v>
                </c:pt>
                <c:pt idx="41" formatCode="0.0">
                  <c:v>3591.789365613552</c:v>
                </c:pt>
                <c:pt idx="42" formatCode="0.0">
                  <c:v>3591.291678803168</c:v>
                </c:pt>
                <c:pt idx="43" formatCode="0.0">
                  <c:v>3585.592135882584</c:v>
                </c:pt>
                <c:pt idx="44" formatCode="0.0">
                  <c:v>3582.2908331646458</c:v>
                </c:pt>
                <c:pt idx="45" formatCode="0.0">
                  <c:v>3579.313874630991</c:v>
                </c:pt>
                <c:pt idx="46" formatCode="0.0">
                  <c:v>3575.6337548956612</c:v>
                </c:pt>
                <c:pt idx="47" formatCode="0.0">
                  <c:v>3571.4545178601893</c:v>
                </c:pt>
                <c:pt idx="48" formatCode="0.0">
                  <c:v>3567.5217198039873</c:v>
                </c:pt>
                <c:pt idx="49" formatCode="0.0">
                  <c:v>3563.8786033482315</c:v>
                </c:pt>
                <c:pt idx="50" formatCode="0.0">
                  <c:v>3560.0482541525075</c:v>
                </c:pt>
                <c:pt idx="51" formatCode="0.0">
                  <c:v>3557.7357253018354</c:v>
                </c:pt>
                <c:pt idx="52" formatCode="0.0">
                  <c:v>3562.525451665138</c:v>
                </c:pt>
                <c:pt idx="53" formatCode="0.0">
                  <c:v>3561.7975585605759</c:v>
                </c:pt>
                <c:pt idx="54" formatCode="0.0">
                  <c:v>3557.3887114271042</c:v>
                </c:pt>
                <c:pt idx="55" formatCode="0.0">
                  <c:v>3551.1746605391681</c:v>
                </c:pt>
                <c:pt idx="56" formatCode="0.0">
                  <c:v>3546.0062476272642</c:v>
                </c:pt>
                <c:pt idx="57" formatCode="0.0">
                  <c:v>3542.3238674842596</c:v>
                </c:pt>
                <c:pt idx="58" formatCode="0.0">
                  <c:v>3539.3810163317748</c:v>
                </c:pt>
                <c:pt idx="59" formatCode="0.0">
                  <c:v>3535.4150798536775</c:v>
                </c:pt>
                <c:pt idx="60" formatCode="0.0">
                  <c:v>3530.2879657038416</c:v>
                </c:pt>
                <c:pt idx="61" formatCode="0.0">
                  <c:v>3525.7285237416372</c:v>
                </c:pt>
                <c:pt idx="62" formatCode="0.0">
                  <c:v>3521.0641153746083</c:v>
                </c:pt>
                <c:pt idx="63" formatCode="0.0">
                  <c:v>3515.8844821331154</c:v>
                </c:pt>
                <c:pt idx="64" formatCode="0.0">
                  <c:v>3518.5372911833319</c:v>
                </c:pt>
                <c:pt idx="65" formatCode="0.0">
                  <c:v>3541.7428872449123</c:v>
                </c:pt>
                <c:pt idx="66" formatCode="0.0">
                  <c:v>3547.9234456073655</c:v>
                </c:pt>
                <c:pt idx="67" formatCode="0.0">
                  <c:v>3544.4384483754206</c:v>
                </c:pt>
                <c:pt idx="68" formatCode="0.0">
                  <c:v>3543.1251156485728</c:v>
                </c:pt>
                <c:pt idx="69" formatCode="0.0">
                  <c:v>3540.8948044090957</c:v>
                </c:pt>
                <c:pt idx="70" formatCode="0.0">
                  <c:v>3538.2303899752133</c:v>
                </c:pt>
                <c:pt idx="71" formatCode="0.0">
                  <c:v>3534.009544598131</c:v>
                </c:pt>
                <c:pt idx="72" formatCode="0.0">
                  <c:v>3529.8380630329048</c:v>
                </c:pt>
                <c:pt idx="73" formatCode="0.0">
                  <c:v>3527.0939459386568</c:v>
                </c:pt>
                <c:pt idx="74" formatCode="0.0">
                  <c:v>3524.1210986786632</c:v>
                </c:pt>
                <c:pt idx="75" formatCode="0.0">
                  <c:v>3524.9330999143885</c:v>
                </c:pt>
                <c:pt idx="76" formatCode="0.0">
                  <c:v>3548.2061892100533</c:v>
                </c:pt>
                <c:pt idx="77" formatCode="0.0">
                  <c:v>3561.5215243679886</c:v>
                </c:pt>
                <c:pt idx="78" formatCode="0.0">
                  <c:v>3561.9725552428922</c:v>
                </c:pt>
                <c:pt idx="79" formatCode="0.0">
                  <c:v>3561.1006256233895</c:v>
                </c:pt>
                <c:pt idx="80" formatCode="0.0">
                  <c:v>3561.2949775095576</c:v>
                </c:pt>
                <c:pt idx="81" formatCode="0.0">
                  <c:v>3558.8651652318117</c:v>
                </c:pt>
                <c:pt idx="82" formatCode="0.0">
                  <c:v>3557.9145273995941</c:v>
                </c:pt>
                <c:pt idx="83" formatCode="0.0">
                  <c:v>3555.2657240758813</c:v>
                </c:pt>
                <c:pt idx="84" formatCode="0.0">
                  <c:v>3550.4626014918817</c:v>
                </c:pt>
                <c:pt idx="85" formatCode="0.0">
                  <c:v>3548.0082886596474</c:v>
                </c:pt>
                <c:pt idx="86" formatCode="0.0">
                  <c:v>3546.3433728510954</c:v>
                </c:pt>
                <c:pt idx="87" formatCode="0.0">
                  <c:v>3549.4885138178311</c:v>
                </c:pt>
                <c:pt idx="88" formatCode="0.0">
                  <c:v>3570.2037920790062</c:v>
                </c:pt>
                <c:pt idx="89" formatCode="0.0">
                  <c:v>3580.2639507994727</c:v>
                </c:pt>
                <c:pt idx="90" formatCode="0.0">
                  <c:v>3580.520594905794</c:v>
                </c:pt>
                <c:pt idx="91" formatCode="0.0">
                  <c:v>3575.0255914863769</c:v>
                </c:pt>
                <c:pt idx="92" formatCode="0.0">
                  <c:v>3572.1071447523123</c:v>
                </c:pt>
                <c:pt idx="93" formatCode="0.0">
                  <c:v>3569.4195141450991</c:v>
                </c:pt>
                <c:pt idx="94" formatCode="0.0">
                  <c:v>3565.9897101941824</c:v>
                </c:pt>
                <c:pt idx="95" formatCode="0.0">
                  <c:v>3561.6283471656029</c:v>
                </c:pt>
                <c:pt idx="96" formatCode="0.0">
                  <c:v>3556.4754485478838</c:v>
                </c:pt>
                <c:pt idx="97" formatCode="0.0">
                  <c:v>3552.223087306299</c:v>
                </c:pt>
                <c:pt idx="98" formatCode="0.0">
                  <c:v>3550.6786163123793</c:v>
                </c:pt>
                <c:pt idx="99" formatCode="0.0">
                  <c:v>3555.4916655386951</c:v>
                </c:pt>
                <c:pt idx="100" formatCode="0.0">
                  <c:v>3578.1782281721757</c:v>
                </c:pt>
                <c:pt idx="101" formatCode="0.0">
                  <c:v>3603.0856601079167</c:v>
                </c:pt>
                <c:pt idx="102" formatCode="0.0">
                  <c:v>3609.3239555106979</c:v>
                </c:pt>
                <c:pt idx="103" formatCode="0.0">
                  <c:v>3605.624639510288</c:v>
                </c:pt>
                <c:pt idx="104" formatCode="0.0">
                  <c:v>3606.4414573961735</c:v>
                </c:pt>
                <c:pt idx="105" formatCode="0.0">
                  <c:v>3604.9032321507002</c:v>
                </c:pt>
                <c:pt idx="106" formatCode="0.0">
                  <c:v>3603.3602798910838</c:v>
                </c:pt>
                <c:pt idx="107" formatCode="0.0">
                  <c:v>3600.3506929403134</c:v>
                </c:pt>
                <c:pt idx="108" formatCode="0.0">
                  <c:v>3595.3942284226523</c:v>
                </c:pt>
                <c:pt idx="109" formatCode="0.0">
                  <c:v>3590.8576592928043</c:v>
                </c:pt>
                <c:pt idx="110" formatCode="0.0">
                  <c:v>3588.664771068597</c:v>
                </c:pt>
                <c:pt idx="111" formatCode="0.0">
                  <c:v>3588.923962207869</c:v>
                </c:pt>
                <c:pt idx="112" formatCode="0.0">
                  <c:v>3599.9129359056483</c:v>
                </c:pt>
                <c:pt idx="113" formatCode="0.0">
                  <c:v>3600.3722851848411</c:v>
                </c:pt>
                <c:pt idx="114" formatCode="0.0">
                  <c:v>3595.0441279966608</c:v>
                </c:pt>
                <c:pt idx="115" formatCode="0.0">
                  <c:v>3587.7942050525089</c:v>
                </c:pt>
                <c:pt idx="116" formatCode="0.0">
                  <c:v>3584.8968050558328</c:v>
                </c:pt>
                <c:pt idx="117" formatCode="0.0">
                  <c:v>3580.7824445476886</c:v>
                </c:pt>
                <c:pt idx="118" formatCode="0.0">
                  <c:v>3577.0231596253943</c:v>
                </c:pt>
                <c:pt idx="119" formatCode="0.0">
                  <c:v>3572.0475247137829</c:v>
                </c:pt>
                <c:pt idx="120" formatCode="0.0">
                  <c:v>3567.6053325955022</c:v>
                </c:pt>
                <c:pt idx="121" formatCode="0.0">
                  <c:v>3564.0397157098746</c:v>
                </c:pt>
                <c:pt idx="122" formatCode="0.0">
                  <c:v>3560.5849385118413</c:v>
                </c:pt>
                <c:pt idx="123" formatCode="0.0">
                  <c:v>3560.3738835181953</c:v>
                </c:pt>
                <c:pt idx="124" formatCode="0.0">
                  <c:v>3572.4953711605476</c:v>
                </c:pt>
                <c:pt idx="125" formatCode="0.0">
                  <c:v>3575.7023891312251</c:v>
                </c:pt>
                <c:pt idx="126" formatCode="0.0">
                  <c:v>3571.9770121337019</c:v>
                </c:pt>
                <c:pt idx="127" formatCode="0.0">
                  <c:v>3565.5449432811993</c:v>
                </c:pt>
                <c:pt idx="128" formatCode="0.0">
                  <c:v>3563.0670570665798</c:v>
                </c:pt>
                <c:pt idx="129" formatCode="0.0">
                  <c:v>3562.1177237319894</c:v>
                </c:pt>
                <c:pt idx="130" formatCode="0.0">
                  <c:v>3558.5053612455986</c:v>
                </c:pt>
                <c:pt idx="131" formatCode="0.0">
                  <c:v>3553.598255861958</c:v>
                </c:pt>
                <c:pt idx="132" formatCode="0.0">
                  <c:v>3548.6133071400495</c:v>
                </c:pt>
                <c:pt idx="133" formatCode="0.0">
                  <c:v>3544.668726884192</c:v>
                </c:pt>
                <c:pt idx="134" formatCode="0.0">
                  <c:v>3541.4452187068568</c:v>
                </c:pt>
                <c:pt idx="135" formatCode="0.0">
                  <c:v>3540.4128052657652</c:v>
                </c:pt>
                <c:pt idx="136" formatCode="0.0">
                  <c:v>3580.5961978614073</c:v>
                </c:pt>
                <c:pt idx="137" formatCode="0.0">
                  <c:v>3598.772169420613</c:v>
                </c:pt>
                <c:pt idx="138" formatCode="0.0">
                  <c:v>3603.5141356708682</c:v>
                </c:pt>
                <c:pt idx="139" formatCode="0.0">
                  <c:v>3600.6625634145876</c:v>
                </c:pt>
                <c:pt idx="140" formatCode="0.0">
                  <c:v>3599.2774888540985</c:v>
                </c:pt>
                <c:pt idx="141" formatCode="0.0">
                  <c:v>3607.8017144947453</c:v>
                </c:pt>
                <c:pt idx="142" formatCode="0.0">
                  <c:v>3608.4968924016821</c:v>
                </c:pt>
                <c:pt idx="143" formatCode="0.0">
                  <c:v>3606.66699900197</c:v>
                </c:pt>
                <c:pt idx="144" formatCode="0.0">
                  <c:v>3602.3167633379712</c:v>
                </c:pt>
                <c:pt idx="145" formatCode="0.0">
                  <c:v>3598.7801833985536</c:v>
                </c:pt>
                <c:pt idx="146" formatCode="0.0">
                  <c:v>3596.5391120041627</c:v>
                </c:pt>
                <c:pt idx="147" formatCode="0.0">
                  <c:v>3612.4913732651967</c:v>
                </c:pt>
                <c:pt idx="148" formatCode="0.0">
                  <c:v>3627.5337946897639</c:v>
                </c:pt>
                <c:pt idx="149" formatCode="0.0">
                  <c:v>3643.3354427099857</c:v>
                </c:pt>
                <c:pt idx="150" formatCode="0.0">
                  <c:v>3643.3697758513131</c:v>
                </c:pt>
                <c:pt idx="151" formatCode="0.0">
                  <c:v>3639.2615978926024</c:v>
                </c:pt>
                <c:pt idx="152" formatCode="0.0">
                  <c:v>3635.8427465504624</c:v>
                </c:pt>
                <c:pt idx="153" formatCode="0.0">
                  <c:v>3633.0588066154091</c:v>
                </c:pt>
                <c:pt idx="154" formatCode="0.0">
                  <c:v>3630.4124046211305</c:v>
                </c:pt>
                <c:pt idx="155" formatCode="0.0">
                  <c:v>3627.3672657606958</c:v>
                </c:pt>
                <c:pt idx="156" formatCode="0.0">
                  <c:v>3623.0638626124605</c:v>
                </c:pt>
                <c:pt idx="157" formatCode="0.0">
                  <c:v>3619.656239625283</c:v>
                </c:pt>
                <c:pt idx="158" formatCode="0.0">
                  <c:v>3615.6826722455935</c:v>
                </c:pt>
                <c:pt idx="159" formatCode="0.0">
                  <c:v>3617.6571861919133</c:v>
                </c:pt>
                <c:pt idx="160" formatCode="0.0">
                  <c:v>3621.9841258517731</c:v>
                </c:pt>
                <c:pt idx="161" formatCode="0.0">
                  <c:v>3627.0432750532282</c:v>
                </c:pt>
                <c:pt idx="162" formatCode="0.0">
                  <c:v>3626.8434053012875</c:v>
                </c:pt>
                <c:pt idx="163" formatCode="0.0">
                  <c:v>3623.7675424636836</c:v>
                </c:pt>
                <c:pt idx="164" formatCode="0.0">
                  <c:v>3621.3468403132156</c:v>
                </c:pt>
                <c:pt idx="165" formatCode="0.0">
                  <c:v>3618.7825848352695</c:v>
                </c:pt>
                <c:pt idx="166" formatCode="0.0">
                  <c:v>3616.6425088732481</c:v>
                </c:pt>
                <c:pt idx="167" formatCode="0.0">
                  <c:v>3613.652553054977</c:v>
                </c:pt>
                <c:pt idx="168" formatCode="0.0">
                  <c:v>3609.1315594861931</c:v>
                </c:pt>
                <c:pt idx="169" formatCode="0.0">
                  <c:v>3605.6723892966174</c:v>
                </c:pt>
                <c:pt idx="170" formatCode="0.0">
                  <c:v>3601.3113820809649</c:v>
                </c:pt>
                <c:pt idx="171" formatCode="0.0">
                  <c:v>3599.030389512634</c:v>
                </c:pt>
                <c:pt idx="172" formatCode="0.0">
                  <c:v>3613.7954533820011</c:v>
                </c:pt>
                <c:pt idx="173" formatCode="0.0">
                  <c:v>3629.4447979111119</c:v>
                </c:pt>
                <c:pt idx="174" formatCode="0.0">
                  <c:v>3633.0676848026305</c:v>
                </c:pt>
                <c:pt idx="175" formatCode="0.0">
                  <c:v>3628.3581882856397</c:v>
                </c:pt>
                <c:pt idx="176" formatCode="0.0">
                  <c:v>3624.2579958071174</c:v>
                </c:pt>
                <c:pt idx="177" formatCode="0.0">
                  <c:v>3621.225336794656</c:v>
                </c:pt>
                <c:pt idx="178" formatCode="0.0">
                  <c:v>3618.4393392685688</c:v>
                </c:pt>
                <c:pt idx="179" formatCode="0.0">
                  <c:v>3614.8563296240463</c:v>
                </c:pt>
                <c:pt idx="180" formatCode="0.0">
                  <c:v>3610.2126670347548</c:v>
                </c:pt>
                <c:pt idx="181" formatCode="0.0">
                  <c:v>3606.3456164398326</c:v>
                </c:pt>
                <c:pt idx="182" formatCode="0.0">
                  <c:v>3601.7200827046731</c:v>
                </c:pt>
                <c:pt idx="183" formatCode="0.0">
                  <c:v>3598.2280274693635</c:v>
                </c:pt>
                <c:pt idx="184" formatCode="0.0">
                  <c:v>3610.1881678431232</c:v>
                </c:pt>
                <c:pt idx="185" formatCode="0.0">
                  <c:v>3619.5713632487909</c:v>
                </c:pt>
                <c:pt idx="186" formatCode="0.0">
                  <c:v>3622.0130867515259</c:v>
                </c:pt>
                <c:pt idx="187" formatCode="0.0">
                  <c:v>3620.4869693170044</c:v>
                </c:pt>
                <c:pt idx="188" formatCode="0.0">
                  <c:v>3617.2877851067119</c:v>
                </c:pt>
                <c:pt idx="189" formatCode="0.0">
                  <c:v>3615.9173780189858</c:v>
                </c:pt>
                <c:pt idx="190" formatCode="0.0">
                  <c:v>3613.7682374613737</c:v>
                </c:pt>
                <c:pt idx="191" formatCode="0.0">
                  <c:v>3610.0062010287029</c:v>
                </c:pt>
                <c:pt idx="192" formatCode="0.0">
                  <c:v>3605.3039049183167</c:v>
                </c:pt>
                <c:pt idx="193" formatCode="0.0">
                  <c:v>3601.0097982445463</c:v>
                </c:pt>
                <c:pt idx="194" formatCode="0.0">
                  <c:v>3596.6962665590131</c:v>
                </c:pt>
                <c:pt idx="195" formatCode="0.0">
                  <c:v>3596.0671435058812</c:v>
                </c:pt>
                <c:pt idx="196" formatCode="0.0">
                  <c:v>3596.9766563098092</c:v>
                </c:pt>
                <c:pt idx="197" formatCode="0.0">
                  <c:v>3597.7643251959335</c:v>
                </c:pt>
                <c:pt idx="198" formatCode="0.0">
                  <c:v>3593.4371315239464</c:v>
                </c:pt>
                <c:pt idx="199" formatCode="0.0">
                  <c:v>3587.2635978616149</c:v>
                </c:pt>
                <c:pt idx="200" formatCode="0.0">
                  <c:v>3583.052192307593</c:v>
                </c:pt>
                <c:pt idx="201" formatCode="0.0">
                  <c:v>3579.462662788751</c:v>
                </c:pt>
                <c:pt idx="202" formatCode="0.0">
                  <c:v>3576.7126541406237</c:v>
                </c:pt>
                <c:pt idx="203" formatCode="0.0">
                  <c:v>3573.1441147932965</c:v>
                </c:pt>
                <c:pt idx="204" formatCode="0.0">
                  <c:v>3568.7881678213712</c:v>
                </c:pt>
                <c:pt idx="205" formatCode="0.0">
                  <c:v>3565.9135576933872</c:v>
                </c:pt>
                <c:pt idx="206" formatCode="0.0">
                  <c:v>3563.6816724899049</c:v>
                </c:pt>
                <c:pt idx="207" formatCode="0.0">
                  <c:v>3563.2404916089258</c:v>
                </c:pt>
                <c:pt idx="208" formatCode="0.0">
                  <c:v>3582.5835879819565</c:v>
                </c:pt>
                <c:pt idx="209" formatCode="0.0">
                  <c:v>3595.2434655394823</c:v>
                </c:pt>
                <c:pt idx="210" formatCode="0.0">
                  <c:v>3601.6337141058707</c:v>
                </c:pt>
                <c:pt idx="211" formatCode="0.0">
                  <c:v>3602.2886035602996</c:v>
                </c:pt>
                <c:pt idx="212" formatCode="0.0">
                  <c:v>3601.9398206906994</c:v>
                </c:pt>
                <c:pt idx="213" formatCode="0.0">
                  <c:v>3601.8588969588418</c:v>
                </c:pt>
                <c:pt idx="214" formatCode="0.0">
                  <c:v>3600.807616936017</c:v>
                </c:pt>
                <c:pt idx="215" formatCode="0.0">
                  <c:v>3597.7887969340063</c:v>
                </c:pt>
                <c:pt idx="216" formatCode="0.0">
                  <c:v>3592.8483419752883</c:v>
                </c:pt>
                <c:pt idx="217" formatCode="0.0">
                  <c:v>3589.1060082555477</c:v>
                </c:pt>
                <c:pt idx="218" formatCode="0.0">
                  <c:v>3585.5495848995188</c:v>
                </c:pt>
                <c:pt idx="219" formatCode="0.0">
                  <c:v>3589.5001763967134</c:v>
                </c:pt>
                <c:pt idx="220" formatCode="0.0">
                  <c:v>3608.6446012526317</c:v>
                </c:pt>
                <c:pt idx="221" formatCode="0.0">
                  <c:v>3619.7172983242972</c:v>
                </c:pt>
                <c:pt idx="222" formatCode="0.0">
                  <c:v>3617.5167238690847</c:v>
                </c:pt>
                <c:pt idx="223" formatCode="0.0">
                  <c:v>3612.6295156206907</c:v>
                </c:pt>
                <c:pt idx="224" formatCode="0.0">
                  <c:v>3608.4771000850096</c:v>
                </c:pt>
                <c:pt idx="225" formatCode="0.0">
                  <c:v>3605.2809081329215</c:v>
                </c:pt>
                <c:pt idx="226" formatCode="0.0">
                  <c:v>3602.793362789088</c:v>
                </c:pt>
                <c:pt idx="227" formatCode="0.0">
                  <c:v>3599.1231383110162</c:v>
                </c:pt>
                <c:pt idx="228" formatCode="0.0">
                  <c:v>3593.8769241338641</c:v>
                </c:pt>
                <c:pt idx="229" formatCode="0.0">
                  <c:v>3589.5409513331174</c:v>
                </c:pt>
                <c:pt idx="230" formatCode="0.0">
                  <c:v>3586.3347139413036</c:v>
                </c:pt>
                <c:pt idx="231" formatCode="0.0">
                  <c:v>3586.9279482822067</c:v>
                </c:pt>
                <c:pt idx="232" formatCode="0.0">
                  <c:v>3604.480889461272</c:v>
                </c:pt>
                <c:pt idx="233" formatCode="0.0">
                  <c:v>3623.5387230934471</c:v>
                </c:pt>
                <c:pt idx="234" formatCode="0.0">
                  <c:v>3629.8896433739565</c:v>
                </c:pt>
                <c:pt idx="235" formatCode="0.0">
                  <c:v>3625.7164728502544</c:v>
                </c:pt>
                <c:pt idx="236" formatCode="0.0">
                  <c:v>3622.1137481426254</c:v>
                </c:pt>
                <c:pt idx="237" formatCode="0.0">
                  <c:v>3620.5494161771271</c:v>
                </c:pt>
                <c:pt idx="238" formatCode="0.0">
                  <c:v>3618.5919006313034</c:v>
                </c:pt>
                <c:pt idx="239" formatCode="0.0">
                  <c:v>3615.5571946049922</c:v>
                </c:pt>
                <c:pt idx="240" formatCode="0.0">
                  <c:v>3611.5472632458677</c:v>
                </c:pt>
                <c:pt idx="241" formatCode="0.0">
                  <c:v>3608.362084400705</c:v>
                </c:pt>
                <c:pt idx="242" formatCode="0.0">
                  <c:v>3605.0471894855627</c:v>
                </c:pt>
                <c:pt idx="243" formatCode="0.0">
                  <c:v>3603.8950497811284</c:v>
                </c:pt>
                <c:pt idx="244" formatCode="0.0">
                  <c:v>3605.5762410062848</c:v>
                </c:pt>
                <c:pt idx="245" formatCode="0.0">
                  <c:v>3612.582711841892</c:v>
                </c:pt>
                <c:pt idx="246" formatCode="0.0">
                  <c:v>3611.7820137473959</c:v>
                </c:pt>
                <c:pt idx="247" formatCode="0.0">
                  <c:v>3606.2898851297123</c:v>
                </c:pt>
                <c:pt idx="248" formatCode="0.0">
                  <c:v>3602.6598089953795</c:v>
                </c:pt>
                <c:pt idx="249" formatCode="0.0">
                  <c:v>3600.1746378640059</c:v>
                </c:pt>
                <c:pt idx="250" formatCode="0.0">
                  <c:v>3597.5747285788461</c:v>
                </c:pt>
                <c:pt idx="251" formatCode="0.0">
                  <c:v>3595.0683569877865</c:v>
                </c:pt>
                <c:pt idx="252" formatCode="0.0">
                  <c:v>3590.2558533295073</c:v>
                </c:pt>
                <c:pt idx="253" formatCode="0.0">
                  <c:v>3586.4254349436715</c:v>
                </c:pt>
                <c:pt idx="254" formatCode="0.0">
                  <c:v>3582.8236723495702</c:v>
                </c:pt>
                <c:pt idx="255" formatCode="0.0">
                  <c:v>3580.5550632465311</c:v>
                </c:pt>
                <c:pt idx="256" formatCode="0.0">
                  <c:v>3583.6576848496738</c:v>
                </c:pt>
                <c:pt idx="257" formatCode="0.0">
                  <c:v>3590.5873485533925</c:v>
                </c:pt>
                <c:pt idx="258" formatCode="0.0">
                  <c:v>3591.5011641692745</c:v>
                </c:pt>
                <c:pt idx="259" formatCode="0.0">
                  <c:v>3587.3691113590917</c:v>
                </c:pt>
                <c:pt idx="260" formatCode="0.0">
                  <c:v>3584.3602574353326</c:v>
                </c:pt>
                <c:pt idx="261" formatCode="0.0">
                  <c:v>3581.5541367151754</c:v>
                </c:pt>
                <c:pt idx="262" formatCode="0.0">
                  <c:v>3579.4068259452838</c:v>
                </c:pt>
                <c:pt idx="263" formatCode="0.0">
                  <c:v>3575.8643428913992</c:v>
                </c:pt>
                <c:pt idx="264" formatCode="0.0">
                  <c:v>3572.1964121455239</c:v>
                </c:pt>
                <c:pt idx="265" formatCode="0.0">
                  <c:v>3568.5916892823175</c:v>
                </c:pt>
                <c:pt idx="266" formatCode="0.0">
                  <c:v>3564.5752032224123</c:v>
                </c:pt>
                <c:pt idx="267" formatCode="0.0">
                  <c:v>3576.1834156149675</c:v>
                </c:pt>
                <c:pt idx="268" formatCode="0.0">
                  <c:v>3608.4281935891709</c:v>
                </c:pt>
                <c:pt idx="269" formatCode="0.0">
                  <c:v>3637.0574900376487</c:v>
                </c:pt>
                <c:pt idx="270" formatCode="0.0">
                  <c:v>3640.2002327432692</c:v>
                </c:pt>
                <c:pt idx="271" formatCode="0.0">
                  <c:v>3638.0606037726843</c:v>
                </c:pt>
                <c:pt idx="272" formatCode="0.0">
                  <c:v>3636.3836100279714</c:v>
                </c:pt>
                <c:pt idx="273" formatCode="0.0">
                  <c:v>3634.1796395039873</c:v>
                </c:pt>
                <c:pt idx="274" formatCode="0.0">
                  <c:v>3632.1030217154184</c:v>
                </c:pt>
                <c:pt idx="275" formatCode="0.0">
                  <c:v>3629.1684088293332</c:v>
                </c:pt>
                <c:pt idx="276" formatCode="0.0">
                  <c:v>3625.3471289344734</c:v>
                </c:pt>
                <c:pt idx="277" formatCode="0.0">
                  <c:v>3621.7021428515254</c:v>
                </c:pt>
                <c:pt idx="278" formatCode="0.0">
                  <c:v>3617.7703957718227</c:v>
                </c:pt>
                <c:pt idx="279" formatCode="0.0">
                  <c:v>3613.6187292653622</c:v>
                </c:pt>
                <c:pt idx="280" formatCode="0.0">
                  <c:v>3611.9297914816161</c:v>
                </c:pt>
                <c:pt idx="281" formatCode="0.0">
                  <c:v>3620.2828177920956</c:v>
                </c:pt>
                <c:pt idx="282" formatCode="0.0">
                  <c:v>3617.0179371600116</c:v>
                </c:pt>
                <c:pt idx="283" formatCode="0.0">
                  <c:v>3612.6019300954554</c:v>
                </c:pt>
                <c:pt idx="284" formatCode="0.0">
                  <c:v>3609.0782592583291</c:v>
                </c:pt>
                <c:pt idx="285" formatCode="0.0">
                  <c:v>3605.4824624297717</c:v>
                </c:pt>
                <c:pt idx="286" formatCode="0.0">
                  <c:v>3602.68860755485</c:v>
                </c:pt>
                <c:pt idx="287" formatCode="0.0">
                  <c:v>3598.9683958668725</c:v>
                </c:pt>
                <c:pt idx="288" formatCode="0.0">
                  <c:v>3593.5361189929695</c:v>
                </c:pt>
                <c:pt idx="289" formatCode="0.0">
                  <c:v>3588.9819830609249</c:v>
                </c:pt>
                <c:pt idx="290" formatCode="0.0">
                  <c:v>3583.7895097402798</c:v>
                </c:pt>
                <c:pt idx="291" formatCode="0.0">
                  <c:v>3579.8511618439816</c:v>
                </c:pt>
                <c:pt idx="292" formatCode="0.0">
                  <c:v>3578.751868822726</c:v>
                </c:pt>
                <c:pt idx="293" formatCode="0.0">
                  <c:v>3575.4147173856936</c:v>
                </c:pt>
                <c:pt idx="294" formatCode="0.0">
                  <c:v>3572.9731944437499</c:v>
                </c:pt>
                <c:pt idx="295" formatCode="0.0">
                  <c:v>3564.7923121912413</c:v>
                </c:pt>
                <c:pt idx="296" formatCode="0.0">
                  <c:v>3559.5767808097148</c:v>
                </c:pt>
                <c:pt idx="297" formatCode="0.0">
                  <c:v>3559.3097849515739</c:v>
                </c:pt>
                <c:pt idx="298" formatCode="0.0">
                  <c:v>3556.8924227735206</c:v>
                </c:pt>
                <c:pt idx="299" formatCode="0.0">
                  <c:v>3552.7722850527102</c:v>
                </c:pt>
                <c:pt idx="300" formatCode="0.0">
                  <c:v>3546.7335751746909</c:v>
                </c:pt>
                <c:pt idx="301" formatCode="0.0">
                  <c:v>3541.3802042262892</c:v>
                </c:pt>
                <c:pt idx="302" formatCode="0.0">
                  <c:v>3538.7897128841764</c:v>
                </c:pt>
                <c:pt idx="303" formatCode="0.0">
                  <c:v>3542.6605436845662</c:v>
                </c:pt>
                <c:pt idx="304" formatCode="0.0">
                  <c:v>3552.3434947339124</c:v>
                </c:pt>
                <c:pt idx="305" formatCode="0.0">
                  <c:v>3557.2362233920207</c:v>
                </c:pt>
                <c:pt idx="306" formatCode="0.0">
                  <c:v>3557.7240484422996</c:v>
                </c:pt>
                <c:pt idx="307" formatCode="0.0">
                  <c:v>3552.9707554334855</c:v>
                </c:pt>
                <c:pt idx="308" formatCode="0.0">
                  <c:v>3548.0586434632401</c:v>
                </c:pt>
                <c:pt idx="309" formatCode="0.0">
                  <c:v>3544.1598383111977</c:v>
                </c:pt>
                <c:pt idx="310" formatCode="0.0">
                  <c:v>3540.8116386712563</c:v>
                </c:pt>
                <c:pt idx="311" formatCode="0.0">
                  <c:v>3536.2680459809435</c:v>
                </c:pt>
                <c:pt idx="312" formatCode="0.0">
                  <c:v>3531.0108001458966</c:v>
                </c:pt>
                <c:pt idx="313" formatCode="0.0">
                  <c:v>3525.760597386603</c:v>
                </c:pt>
                <c:pt idx="314" formatCode="0.0">
                  <c:v>3521.3488565896569</c:v>
                </c:pt>
                <c:pt idx="315" formatCode="0.0">
                  <c:v>3520.7006538412284</c:v>
                </c:pt>
                <c:pt idx="316" formatCode="0.0">
                  <c:v>3533.3008126194686</c:v>
                </c:pt>
                <c:pt idx="317" formatCode="0.0">
                  <c:v>3543.3682465088696</c:v>
                </c:pt>
                <c:pt idx="318" formatCode="0.0">
                  <c:v>3537.7722526325651</c:v>
                </c:pt>
                <c:pt idx="319" formatCode="0.0">
                  <c:v>3531.320895942757</c:v>
                </c:pt>
                <c:pt idx="320" formatCode="0.0">
                  <c:v>3527.1655506656957</c:v>
                </c:pt>
                <c:pt idx="321" formatCode="0.0">
                  <c:v>3524.3235678390661</c:v>
                </c:pt>
                <c:pt idx="322" formatCode="0.0">
                  <c:v>3523.2733060959181</c:v>
                </c:pt>
                <c:pt idx="323" formatCode="0.0">
                  <c:v>3520.3607468325058</c:v>
                </c:pt>
                <c:pt idx="324" formatCode="0.0">
                  <c:v>3514.9991689836411</c:v>
                </c:pt>
                <c:pt idx="325" formatCode="0.0">
                  <c:v>3510.865351448409</c:v>
                </c:pt>
                <c:pt idx="326" formatCode="0.0">
                  <c:v>3508.6369245648043</c:v>
                </c:pt>
                <c:pt idx="327" formatCode="0.0">
                  <c:v>3507.4424867018483</c:v>
                </c:pt>
                <c:pt idx="328" formatCode="0.0">
                  <c:v>3524.7915481084005</c:v>
                </c:pt>
                <c:pt idx="329" formatCode="0.0">
                  <c:v>3565.9980259297627</c:v>
                </c:pt>
                <c:pt idx="330" formatCode="0.0">
                  <c:v>3589.8565402003915</c:v>
                </c:pt>
                <c:pt idx="331" formatCode="0.0">
                  <c:v>3586.6387289031532</c:v>
                </c:pt>
                <c:pt idx="332" formatCode="0.0">
                  <c:v>3582.837498679819</c:v>
                </c:pt>
                <c:pt idx="333" formatCode="0.0">
                  <c:v>3582.9328286434466</c:v>
                </c:pt>
                <c:pt idx="334" formatCode="0.0">
                  <c:v>3584.1871534847692</c:v>
                </c:pt>
                <c:pt idx="335" formatCode="0.0">
                  <c:v>3581.6436058032969</c:v>
                </c:pt>
                <c:pt idx="336" formatCode="0.0">
                  <c:v>3577.9105059072031</c:v>
                </c:pt>
                <c:pt idx="337" formatCode="0.0">
                  <c:v>3575.071410616803</c:v>
                </c:pt>
                <c:pt idx="338" formatCode="0.0">
                  <c:v>3572.6729692438635</c:v>
                </c:pt>
                <c:pt idx="339" formatCode="0.0">
                  <c:v>3575.9793847034125</c:v>
                </c:pt>
                <c:pt idx="340" formatCode="0.0">
                  <c:v>3600.9678628073198</c:v>
                </c:pt>
                <c:pt idx="341" formatCode="0.0">
                  <c:v>3617.8056182495502</c:v>
                </c:pt>
                <c:pt idx="342" formatCode="0.0">
                  <c:v>3612.9754291324857</c:v>
                </c:pt>
                <c:pt idx="343" formatCode="0.0">
                  <c:v>3606.1285178561493</c:v>
                </c:pt>
                <c:pt idx="344" formatCode="0.0">
                  <c:v>3601.5822855722345</c:v>
                </c:pt>
                <c:pt idx="345" formatCode="0.0">
                  <c:v>3597.8419441279248</c:v>
                </c:pt>
                <c:pt idx="346" formatCode="0.0">
                  <c:v>3594.6955327255278</c:v>
                </c:pt>
                <c:pt idx="347" formatCode="0.0">
                  <c:v>3591.0263163920617</c:v>
                </c:pt>
                <c:pt idx="348" formatCode="0.0">
                  <c:v>3586.4611877495386</c:v>
                </c:pt>
                <c:pt idx="349" formatCode="0.0">
                  <c:v>3582.3698476409481</c:v>
                </c:pt>
                <c:pt idx="350" formatCode="0.0">
                  <c:v>3577.8642835622486</c:v>
                </c:pt>
                <c:pt idx="351" formatCode="0.0">
                  <c:v>3574.1750228447122</c:v>
                </c:pt>
                <c:pt idx="352" formatCode="0.0">
                  <c:v>3573.8742641994108</c:v>
                </c:pt>
                <c:pt idx="353" formatCode="0.0">
                  <c:v>3578.6695238821985</c:v>
                </c:pt>
                <c:pt idx="354" formatCode="0.0">
                  <c:v>3578.8884135947255</c:v>
                </c:pt>
                <c:pt idx="355" formatCode="0.0">
                  <c:v>3568.2118875514361</c:v>
                </c:pt>
                <c:pt idx="356" formatCode="0.0">
                  <c:v>3559.7637722830282</c:v>
                </c:pt>
                <c:pt idx="357" formatCode="0.0">
                  <c:v>3559.6015498843781</c:v>
                </c:pt>
                <c:pt idx="358" formatCode="0.0">
                  <c:v>3560.6969939280793</c:v>
                </c:pt>
                <c:pt idx="359" formatCode="0.0">
                  <c:v>3559.5013558984733</c:v>
                </c:pt>
                <c:pt idx="360" formatCode="0.0">
                  <c:v>3555.8678135277009</c:v>
                </c:pt>
                <c:pt idx="361" formatCode="0.0">
                  <c:v>3552.6605515456904</c:v>
                </c:pt>
                <c:pt idx="362" formatCode="0.0">
                  <c:v>3550.0068537688994</c:v>
                </c:pt>
                <c:pt idx="363" formatCode="0.0">
                  <c:v>3556.2701950325354</c:v>
                </c:pt>
                <c:pt idx="364" formatCode="0.0">
                  <c:v>3562.5444841474196</c:v>
                </c:pt>
                <c:pt idx="365" formatCode="0.0">
                  <c:v>3572.082984096116</c:v>
                </c:pt>
                <c:pt idx="366" formatCode="0.0">
                  <c:v>3569.2341740925231</c:v>
                </c:pt>
                <c:pt idx="367" formatCode="0.0">
                  <c:v>3562.1108646918451</c:v>
                </c:pt>
                <c:pt idx="368" formatCode="0.0">
                  <c:v>3557.2840462322756</c:v>
                </c:pt>
                <c:pt idx="369" formatCode="0.0">
                  <c:v>3554.7396057944038</c:v>
                </c:pt>
                <c:pt idx="370" formatCode="0.0">
                  <c:v>3552.1530065078591</c:v>
                </c:pt>
                <c:pt idx="371" formatCode="0.0">
                  <c:v>3548.0745782375839</c:v>
                </c:pt>
                <c:pt idx="372" formatCode="0.0">
                  <c:v>3541.7312506514131</c:v>
                </c:pt>
                <c:pt idx="373" formatCode="0.0">
                  <c:v>3537.0317044744511</c:v>
                </c:pt>
                <c:pt idx="374" formatCode="0.0">
                  <c:v>3531.4299204246381</c:v>
                </c:pt>
                <c:pt idx="375" formatCode="0.0">
                  <c:v>3526.9501546844499</c:v>
                </c:pt>
                <c:pt idx="376" formatCode="0.0">
                  <c:v>3525.8401017146871</c:v>
                </c:pt>
                <c:pt idx="377" formatCode="0.0">
                  <c:v>3527.4377038973998</c:v>
                </c:pt>
                <c:pt idx="378" formatCode="0.0">
                  <c:v>3520.759091623609</c:v>
                </c:pt>
                <c:pt idx="379" formatCode="0.0">
                  <c:v>3512.6629198491478</c:v>
                </c:pt>
                <c:pt idx="380" formatCode="0.0">
                  <c:v>3513.4856743059704</c:v>
                </c:pt>
                <c:pt idx="381" formatCode="0.0">
                  <c:v>3515.6118214987359</c:v>
                </c:pt>
                <c:pt idx="382" formatCode="0.0">
                  <c:v>3513.5715259151689</c:v>
                </c:pt>
                <c:pt idx="383" formatCode="0.0">
                  <c:v>3508.1267067153785</c:v>
                </c:pt>
                <c:pt idx="384" formatCode="0.0">
                  <c:v>3504.3604117577811</c:v>
                </c:pt>
                <c:pt idx="385" formatCode="0.0">
                  <c:v>3506.2245082411819</c:v>
                </c:pt>
                <c:pt idx="386" formatCode="0.0">
                  <c:v>3503.6263921080858</c:v>
                </c:pt>
                <c:pt idx="387" formatCode="0.0">
                  <c:v>3520.8407418969427</c:v>
                </c:pt>
                <c:pt idx="388" formatCode="0.0">
                  <c:v>3551.2994081853431</c:v>
                </c:pt>
                <c:pt idx="389" formatCode="0.0">
                  <c:v>3567.2876679101209</c:v>
                </c:pt>
                <c:pt idx="390" formatCode="0.0">
                  <c:v>3573.1079715515011</c:v>
                </c:pt>
                <c:pt idx="391" formatCode="0.0">
                  <c:v>3555.5625759980048</c:v>
                </c:pt>
                <c:pt idx="392" formatCode="0.0">
                  <c:v>3540.2480887522197</c:v>
                </c:pt>
                <c:pt idx="393" formatCode="0.0">
                  <c:v>3539.4560089674387</c:v>
                </c:pt>
                <c:pt idx="394" formatCode="0.0">
                  <c:v>3537.693153544858</c:v>
                </c:pt>
                <c:pt idx="395" formatCode="0.0">
                  <c:v>3533.7344473752291</c:v>
                </c:pt>
                <c:pt idx="396" formatCode="0.0">
                  <c:v>3526.0763960899421</c:v>
                </c:pt>
                <c:pt idx="397" formatCode="0.0">
                  <c:v>3520.7363962355971</c:v>
                </c:pt>
                <c:pt idx="398" formatCode="0.0">
                  <c:v>3517.0781371481389</c:v>
                </c:pt>
                <c:pt idx="399" formatCode="0.0">
                  <c:v>3515.2042230968555</c:v>
                </c:pt>
                <c:pt idx="400" formatCode="0.0">
                  <c:v>3521.9587841300954</c:v>
                </c:pt>
                <c:pt idx="401" formatCode="0.0">
                  <c:v>3519.2778162097848</c:v>
                </c:pt>
                <c:pt idx="402" formatCode="0.0">
                  <c:v>3513.0175319788236</c:v>
                </c:pt>
                <c:pt idx="403" formatCode="0.0">
                  <c:v>3503.2193273626549</c:v>
                </c:pt>
                <c:pt idx="404" formatCode="0.0">
                  <c:v>3501.1381241400336</c:v>
                </c:pt>
                <c:pt idx="405" formatCode="0.0">
                  <c:v>3495.2049138862853</c:v>
                </c:pt>
                <c:pt idx="406" formatCode="0.0">
                  <c:v>3488.8498220381452</c:v>
                </c:pt>
                <c:pt idx="407" formatCode="0.0">
                  <c:v>3479.6575247202568</c:v>
                </c:pt>
                <c:pt idx="408" formatCode="0.0">
                  <c:v>3472.4662408242593</c:v>
                </c:pt>
                <c:pt idx="409" formatCode="0.0">
                  <c:v>3465.9876534544351</c:v>
                </c:pt>
                <c:pt idx="410" formatCode="0.0">
                  <c:v>3459.2700813677352</c:v>
                </c:pt>
                <c:pt idx="411" formatCode="0.0">
                  <c:v>3454.5783239198267</c:v>
                </c:pt>
                <c:pt idx="412" formatCode="0.0">
                  <c:v>3464.1569848186364</c:v>
                </c:pt>
                <c:pt idx="413" formatCode="0.0">
                  <c:v>3470.2578662852084</c:v>
                </c:pt>
                <c:pt idx="414" formatCode="0.0">
                  <c:v>3467.9213624298036</c:v>
                </c:pt>
                <c:pt idx="415" formatCode="0.0">
                  <c:v>3462.2854462336777</c:v>
                </c:pt>
                <c:pt idx="416" formatCode="0.0">
                  <c:v>3457.2286855256134</c:v>
                </c:pt>
                <c:pt idx="417" formatCode="0.0">
                  <c:v>3449.7843271560246</c:v>
                </c:pt>
                <c:pt idx="418" formatCode="0.0">
                  <c:v>3444.4513911821814</c:v>
                </c:pt>
                <c:pt idx="419" formatCode="0.0">
                  <c:v>3434.8643785754084</c:v>
                </c:pt>
                <c:pt idx="420" formatCode="0.0">
                  <c:v>3427.0340561598655</c:v>
                </c:pt>
                <c:pt idx="421" formatCode="0.0">
                  <c:v>3420.3239689590864</c:v>
                </c:pt>
                <c:pt idx="422" formatCode="0.0">
                  <c:v>3412.1912443115275</c:v>
                </c:pt>
                <c:pt idx="423" formatCode="0.0">
                  <c:v>3419.5406779120067</c:v>
                </c:pt>
                <c:pt idx="424" formatCode="0.0">
                  <c:v>3458.326645468514</c:v>
                </c:pt>
                <c:pt idx="425" formatCode="0.0">
                  <c:v>3497.7195276041293</c:v>
                </c:pt>
                <c:pt idx="426" formatCode="0.0">
                  <c:v>3521.2915645657963</c:v>
                </c:pt>
                <c:pt idx="427" formatCode="0.0">
                  <c:v>3515.5409184736559</c:v>
                </c:pt>
                <c:pt idx="428" formatCode="0.0">
                  <c:v>3510.7483386097265</c:v>
                </c:pt>
                <c:pt idx="429" formatCode="0.0">
                  <c:v>3513.6339401631344</c:v>
                </c:pt>
                <c:pt idx="430" formatCode="0.0">
                  <c:v>3513.8885562549331</c:v>
                </c:pt>
                <c:pt idx="431" formatCode="0.0">
                  <c:v>3512.8950555754027</c:v>
                </c:pt>
                <c:pt idx="432" formatCode="0.0">
                  <c:v>3511.0486860919791</c:v>
                </c:pt>
                <c:pt idx="433" formatCode="0.0">
                  <c:v>3509.268444530438</c:v>
                </c:pt>
                <c:pt idx="434" formatCode="0.0">
                  <c:v>3512.916263653241</c:v>
                </c:pt>
                <c:pt idx="435" formatCode="0.0">
                  <c:v>3517.0900728644483</c:v>
                </c:pt>
                <c:pt idx="436" formatCode="0.0">
                  <c:v>3532.0056273464975</c:v>
                </c:pt>
                <c:pt idx="437" formatCode="0.0">
                  <c:v>3534.1375933572685</c:v>
                </c:pt>
                <c:pt idx="438" formatCode="0.0">
                  <c:v>3528.091878196974</c:v>
                </c:pt>
                <c:pt idx="439" formatCode="0.0">
                  <c:v>3518.1533209165027</c:v>
                </c:pt>
                <c:pt idx="440" formatCode="0.0">
                  <c:v>3510.2884784270432</c:v>
                </c:pt>
                <c:pt idx="441" formatCode="0.0">
                  <c:v>3505.8023489700422</c:v>
                </c:pt>
                <c:pt idx="442" formatCode="0.0">
                  <c:v>3501.1759737799111</c:v>
                </c:pt>
                <c:pt idx="443" formatCode="0.0">
                  <c:v>3495.4163900433455</c:v>
                </c:pt>
                <c:pt idx="444" formatCode="0.0">
                  <c:v>3489.1012517509221</c:v>
                </c:pt>
                <c:pt idx="445" formatCode="0.0">
                  <c:v>3484.2502098598115</c:v>
                </c:pt>
                <c:pt idx="446" formatCode="0.0">
                  <c:v>3481.4691169274965</c:v>
                </c:pt>
                <c:pt idx="447" formatCode="0.0">
                  <c:v>3477.8339045877642</c:v>
                </c:pt>
                <c:pt idx="448" formatCode="0.0">
                  <c:v>3483.6957424819834</c:v>
                </c:pt>
                <c:pt idx="449" formatCode="0.0">
                  <c:v>3503.1591711490009</c:v>
                </c:pt>
                <c:pt idx="450" formatCode="0.0">
                  <c:v>3501.338809025704</c:v>
                </c:pt>
                <c:pt idx="451" formatCode="0.0">
                  <c:v>3495.5557378365534</c:v>
                </c:pt>
                <c:pt idx="452" formatCode="0.0">
                  <c:v>3491.5250332248152</c:v>
                </c:pt>
                <c:pt idx="453" formatCode="0.0">
                  <c:v>3485.0497630501563</c:v>
                </c:pt>
                <c:pt idx="454" formatCode="0.0">
                  <c:v>3480.2301126907741</c:v>
                </c:pt>
                <c:pt idx="455" formatCode="0.0">
                  <c:v>3473.4043062413311</c:v>
                </c:pt>
                <c:pt idx="456" formatCode="0.0">
                  <c:v>3469.6180808024765</c:v>
                </c:pt>
                <c:pt idx="457" formatCode="0.0">
                  <c:v>3466.0285064525037</c:v>
                </c:pt>
                <c:pt idx="458" formatCode="0.0">
                  <c:v>3462.1641830675735</c:v>
                </c:pt>
                <c:pt idx="459" formatCode="0.0">
                  <c:v>3458.0511628023555</c:v>
                </c:pt>
                <c:pt idx="460" formatCode="0.0">
                  <c:v>3470.3031024038005</c:v>
                </c:pt>
                <c:pt idx="461" formatCode="0.0">
                  <c:v>3502.3676411671195</c:v>
                </c:pt>
                <c:pt idx="462" formatCode="0.0">
                  <c:v>3503.3853788802394</c:v>
                </c:pt>
                <c:pt idx="463" formatCode="0.0">
                  <c:v>3501.9492154072313</c:v>
                </c:pt>
                <c:pt idx="464" formatCode="0.0">
                  <c:v>3495.6254956547182</c:v>
                </c:pt>
                <c:pt idx="465" formatCode="0.0">
                  <c:v>3492.5521487742208</c:v>
                </c:pt>
                <c:pt idx="466" formatCode="0.0">
                  <c:v>3490.1030233864053</c:v>
                </c:pt>
                <c:pt idx="467" formatCode="0.0">
                  <c:v>3483.5054191038957</c:v>
                </c:pt>
                <c:pt idx="468" formatCode="0.0">
                  <c:v>3479.5589693184106</c:v>
                </c:pt>
                <c:pt idx="469" formatCode="0.0">
                  <c:v>3475.9794139236201</c:v>
                </c:pt>
                <c:pt idx="470" formatCode="0.0">
                  <c:v>3472.8232736217192</c:v>
                </c:pt>
                <c:pt idx="471" formatCode="0.0">
                  <c:v>3485.4045182111768</c:v>
                </c:pt>
                <c:pt idx="472" formatCode="0.0">
                  <c:v>3514.1373145481639</c:v>
                </c:pt>
                <c:pt idx="473" formatCode="0.0">
                  <c:v>3519.7671611377723</c:v>
                </c:pt>
                <c:pt idx="474" formatCode="0.0">
                  <c:v>3523.6573171056593</c:v>
                </c:pt>
                <c:pt idx="475" formatCode="0.0">
                  <c:v>3510.967812747936</c:v>
                </c:pt>
                <c:pt idx="476" formatCode="0.0">
                  <c:v>3503.573570353612</c:v>
                </c:pt>
                <c:pt idx="477" formatCode="0.0">
                  <c:v>3504.9914014692081</c:v>
                </c:pt>
                <c:pt idx="478" formatCode="0.0">
                  <c:v>3504.6548027610593</c:v>
                </c:pt>
                <c:pt idx="479" formatCode="0.0">
                  <c:v>3499.746507454885</c:v>
                </c:pt>
                <c:pt idx="480" formatCode="0.0">
                  <c:v>3494.9088066219051</c:v>
                </c:pt>
                <c:pt idx="481" formatCode="0.0">
                  <c:v>3490.7461181961271</c:v>
                </c:pt>
                <c:pt idx="482" formatCode="0.0">
                  <c:v>3486.7593577045941</c:v>
                </c:pt>
                <c:pt idx="483" formatCode="0.0">
                  <c:v>3483.8102773013943</c:v>
                </c:pt>
                <c:pt idx="484" formatCode="0.0">
                  <c:v>3517.5873095127085</c:v>
                </c:pt>
                <c:pt idx="485" formatCode="0.0">
                  <c:v>3538.1279996946464</c:v>
                </c:pt>
                <c:pt idx="486" formatCode="0.0">
                  <c:v>3541.1094295304965</c:v>
                </c:pt>
                <c:pt idx="487" formatCode="0.0">
                  <c:v>3523.2236711527694</c:v>
                </c:pt>
                <c:pt idx="488" formatCode="0.0">
                  <c:v>3517.2729819205133</c:v>
                </c:pt>
                <c:pt idx="489" formatCode="0.0">
                  <c:v>3516.0826065708684</c:v>
                </c:pt>
                <c:pt idx="490" formatCode="0.0">
                  <c:v>3514.6293952222077</c:v>
                </c:pt>
                <c:pt idx="491" formatCode="0.0">
                  <c:v>3510.3594446397187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9-4EBA-8D3B-112DC256F5F8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'Run25'!$D$4:$D$495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9-4EBA-8D3B-112DC256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'Run25'!$E$4:$E$495</c:f>
              <c:numCache>
                <c:formatCode>General</c:formatCode>
                <c:ptCount val="492"/>
                <c:pt idx="12" formatCode="0.0">
                  <c:v>1086.8675146487001</c:v>
                </c:pt>
                <c:pt idx="13" formatCode="0.0">
                  <c:v>1086.0034940065352</c:v>
                </c:pt>
                <c:pt idx="14" formatCode="0.0">
                  <c:v>1083.0431367564249</c:v>
                </c:pt>
                <c:pt idx="15" formatCode="0.0">
                  <c:v>1079.3768116376525</c:v>
                </c:pt>
                <c:pt idx="16" formatCode="0.0">
                  <c:v>1076.3233491108488</c:v>
                </c:pt>
                <c:pt idx="17" formatCode="0.0">
                  <c:v>1073.7899956490885</c:v>
                </c:pt>
                <c:pt idx="18" formatCode="0.0">
                  <c:v>1073.9359645587397</c:v>
                </c:pt>
                <c:pt idx="19" formatCode="0.0">
                  <c:v>1074.2530462604141</c:v>
                </c:pt>
                <c:pt idx="20" formatCode="0.0">
                  <c:v>1073.0638329526389</c:v>
                </c:pt>
                <c:pt idx="21" formatCode="0.0">
                  <c:v>1073.8922804890954</c:v>
                </c:pt>
                <c:pt idx="22" formatCode="0.0">
                  <c:v>1072.1896219091072</c:v>
                </c:pt>
                <c:pt idx="23" formatCode="0.0">
                  <c:v>1071.5815979179119</c:v>
                </c:pt>
                <c:pt idx="24" formatCode="0.0">
                  <c:v>1072.8593185749151</c:v>
                </c:pt>
                <c:pt idx="25" formatCode="0.0">
                  <c:v>1078.5054949580021</c:v>
                </c:pt>
                <c:pt idx="26" formatCode="0.0">
                  <c:v>1078.0385345679817</c:v>
                </c:pt>
                <c:pt idx="27" formatCode="0.0">
                  <c:v>1073.5650969352635</c:v>
                </c:pt>
                <c:pt idx="28" formatCode="0.0">
                  <c:v>1067.338030515823</c:v>
                </c:pt>
                <c:pt idx="29" formatCode="0.0">
                  <c:v>1063.9499117517125</c:v>
                </c:pt>
                <c:pt idx="30" formatCode="0.0">
                  <c:v>1065.9568750046581</c:v>
                </c:pt>
                <c:pt idx="31" formatCode="0.0">
                  <c:v>1063.9217948319501</c:v>
                </c:pt>
                <c:pt idx="32" formatCode="0.0">
                  <c:v>1065.544811493269</c:v>
                </c:pt>
                <c:pt idx="33" formatCode="0.0">
                  <c:v>1069.2755797368</c:v>
                </c:pt>
                <c:pt idx="34" formatCode="0.0">
                  <c:v>1069.9697926425911</c:v>
                </c:pt>
                <c:pt idx="35" formatCode="0.0">
                  <c:v>1071.8014596496196</c:v>
                </c:pt>
                <c:pt idx="36" formatCode="0.0">
                  <c:v>1074.3682670556902</c:v>
                </c:pt>
                <c:pt idx="37" formatCode="0.0">
                  <c:v>1075.1419183657615</c:v>
                </c:pt>
                <c:pt idx="38" formatCode="0.0">
                  <c:v>1074.5186591307395</c:v>
                </c:pt>
                <c:pt idx="39" formatCode="0.0">
                  <c:v>1071.5344063378309</c:v>
                </c:pt>
                <c:pt idx="40" formatCode="0.0">
                  <c:v>1066.5973441097783</c:v>
                </c:pt>
                <c:pt idx="41" formatCode="0.0">
                  <c:v>1063.0760621590789</c:v>
                </c:pt>
                <c:pt idx="42" formatCode="0.0">
                  <c:v>1065.7747316645925</c:v>
                </c:pt>
                <c:pt idx="43" formatCode="0.0">
                  <c:v>1067.5124346016573</c:v>
                </c:pt>
                <c:pt idx="44" formatCode="0.0">
                  <c:v>1067.7768873287469</c:v>
                </c:pt>
                <c:pt idx="45" formatCode="0.0">
                  <c:v>1069.9144232797062</c:v>
                </c:pt>
                <c:pt idx="46" formatCode="0.0">
                  <c:v>1069.5568568050485</c:v>
                </c:pt>
                <c:pt idx="47" formatCode="0.0">
                  <c:v>1071.5114464740602</c:v>
                </c:pt>
                <c:pt idx="48" formatCode="0.0">
                  <c:v>1071.6768527278487</c:v>
                </c:pt>
                <c:pt idx="49" formatCode="0.0">
                  <c:v>1071.0139857064721</c:v>
                </c:pt>
                <c:pt idx="50" formatCode="0.0">
                  <c:v>1069.8109006538798</c:v>
                </c:pt>
                <c:pt idx="51" formatCode="0.0">
                  <c:v>1065.0663309306124</c:v>
                </c:pt>
                <c:pt idx="52" formatCode="0.0">
                  <c:v>1060.1797751076972</c:v>
                </c:pt>
                <c:pt idx="53" formatCode="0.0">
                  <c:v>1056.2353491694275</c:v>
                </c:pt>
                <c:pt idx="54" formatCode="0.0">
                  <c:v>1051.6027554882323</c:v>
                </c:pt>
                <c:pt idx="55" formatCode="0.0">
                  <c:v>1049.0931160623093</c:v>
                </c:pt>
                <c:pt idx="56" formatCode="0.0">
                  <c:v>1047.3861012177654</c:v>
                </c:pt>
                <c:pt idx="57" formatCode="0.0">
                  <c:v>1048.293331167808</c:v>
                </c:pt>
                <c:pt idx="58" formatCode="0.0">
                  <c:v>1046.5358355850115</c:v>
                </c:pt>
                <c:pt idx="59" formatCode="0.0">
                  <c:v>1046.9251826323475</c:v>
                </c:pt>
                <c:pt idx="60" formatCode="0.0">
                  <c:v>1048.6891434759873</c:v>
                </c:pt>
                <c:pt idx="61" formatCode="0.0">
                  <c:v>1049.5895854257985</c:v>
                </c:pt>
                <c:pt idx="62" formatCode="0.0">
                  <c:v>1048.2528762164077</c:v>
                </c:pt>
                <c:pt idx="63" formatCode="0.0">
                  <c:v>1044.3557605071071</c:v>
                </c:pt>
                <c:pt idx="64" formatCode="0.0">
                  <c:v>1037.9485147762452</c:v>
                </c:pt>
                <c:pt idx="65" formatCode="0.0">
                  <c:v>1031.3159759208231</c:v>
                </c:pt>
                <c:pt idx="66" formatCode="0.0">
                  <c:v>1028.9181472353641</c:v>
                </c:pt>
                <c:pt idx="67" formatCode="0.0">
                  <c:v>1026.6583835576598</c:v>
                </c:pt>
                <c:pt idx="68" formatCode="0.0">
                  <c:v>1023.3093999024687</c:v>
                </c:pt>
                <c:pt idx="69" formatCode="0.0">
                  <c:v>1024.9613852411367</c:v>
                </c:pt>
                <c:pt idx="70" formatCode="0.0">
                  <c:v>1024.9890046004653</c:v>
                </c:pt>
                <c:pt idx="71" formatCode="0.0">
                  <c:v>1027.3942104546184</c:v>
                </c:pt>
                <c:pt idx="72" formatCode="0.0">
                  <c:v>1028.054236655945</c:v>
                </c:pt>
                <c:pt idx="73" formatCode="0.0">
                  <c:v>1027.0644187736775</c:v>
                </c:pt>
                <c:pt idx="74" formatCode="0.0">
                  <c:v>1023.7314037145335</c:v>
                </c:pt>
                <c:pt idx="75" formatCode="0.0">
                  <c:v>1015.6562818724063</c:v>
                </c:pt>
                <c:pt idx="76" formatCode="0.0">
                  <c:v>1010.5302045914167</c:v>
                </c:pt>
                <c:pt idx="77" formatCode="0.0">
                  <c:v>1006.0489040339216</c:v>
                </c:pt>
                <c:pt idx="78" formatCode="0.0">
                  <c:v>1002.3031842046472</c:v>
                </c:pt>
                <c:pt idx="79" formatCode="0.0">
                  <c:v>1000.2333981132341</c:v>
                </c:pt>
                <c:pt idx="80" formatCode="0.0">
                  <c:v>997.27795467342037</c:v>
                </c:pt>
                <c:pt idx="81" formatCode="0.0">
                  <c:v>998.91249175192195</c:v>
                </c:pt>
                <c:pt idx="82" formatCode="0.0">
                  <c:v>999.47819412716933</c:v>
                </c:pt>
                <c:pt idx="83" formatCode="0.0">
                  <c:v>1001.4282824756805</c:v>
                </c:pt>
                <c:pt idx="84" formatCode="0.0">
                  <c:v>1004.4990271342685</c:v>
                </c:pt>
                <c:pt idx="85" formatCode="0.0">
                  <c:v>1010.5313803585109</c:v>
                </c:pt>
                <c:pt idx="86" formatCode="0.0">
                  <c:v>1012.1463491313574</c:v>
                </c:pt>
                <c:pt idx="87" formatCode="0.0">
                  <c:v>1007.9780792403042</c:v>
                </c:pt>
                <c:pt idx="88" formatCode="0.0">
                  <c:v>1006.4254854118419</c:v>
                </c:pt>
                <c:pt idx="89" formatCode="0.0">
                  <c:v>1003.0169658099359</c:v>
                </c:pt>
                <c:pt idx="90" formatCode="0.0">
                  <c:v>1001.5994702881472</c:v>
                </c:pt>
                <c:pt idx="91" formatCode="0.0">
                  <c:v>1000.0747541332635</c:v>
                </c:pt>
                <c:pt idx="92" formatCode="0.0">
                  <c:v>998.73758816257407</c:v>
                </c:pt>
                <c:pt idx="93" formatCode="0.0">
                  <c:v>1001.445458459904</c:v>
                </c:pt>
                <c:pt idx="94" formatCode="0.0">
                  <c:v>1002.5443195278729</c:v>
                </c:pt>
                <c:pt idx="95" formatCode="0.0">
                  <c:v>1005.2184993159144</c:v>
                </c:pt>
                <c:pt idx="96" formatCode="0.0">
                  <c:v>1008.0428186088839</c:v>
                </c:pt>
                <c:pt idx="97" formatCode="0.0">
                  <c:v>1009.0060153215912</c:v>
                </c:pt>
                <c:pt idx="98" formatCode="0.0">
                  <c:v>1012.5526993373098</c:v>
                </c:pt>
                <c:pt idx="99" formatCode="0.0">
                  <c:v>1007.5212060192389</c:v>
                </c:pt>
                <c:pt idx="100" formatCode="0.0">
                  <c:v>1005.9530607747704</c:v>
                </c:pt>
                <c:pt idx="101" formatCode="0.0">
                  <c:v>1001.9549077943111</c:v>
                </c:pt>
                <c:pt idx="102" formatCode="0.0">
                  <c:v>1001.3025919498506</c:v>
                </c:pt>
                <c:pt idx="103" formatCode="0.0">
                  <c:v>1000.7791119735575</c:v>
                </c:pt>
                <c:pt idx="104" formatCode="0.0">
                  <c:v>999.31754273767592</c:v>
                </c:pt>
                <c:pt idx="105" formatCode="0.0">
                  <c:v>1000.9809958690306</c:v>
                </c:pt>
                <c:pt idx="106" formatCode="0.0">
                  <c:v>1001.4195698914993</c:v>
                </c:pt>
                <c:pt idx="107" formatCode="0.0">
                  <c:v>1005.0395745750565</c:v>
                </c:pt>
                <c:pt idx="108" formatCode="0.0">
                  <c:v>1007.4544855869059</c:v>
                </c:pt>
                <c:pt idx="109" formatCode="0.0">
                  <c:v>1008.1309418826971</c:v>
                </c:pt>
                <c:pt idx="110" formatCode="0.0">
                  <c:v>1008.8500644052394</c:v>
                </c:pt>
                <c:pt idx="111" formatCode="0.0">
                  <c:v>1007.9929292271144</c:v>
                </c:pt>
                <c:pt idx="112" formatCode="0.0">
                  <c:v>1006.1333915965901</c:v>
                </c:pt>
                <c:pt idx="113" formatCode="0.0">
                  <c:v>1005.205263904313</c:v>
                </c:pt>
                <c:pt idx="114" formatCode="0.0">
                  <c:v>1005.4525724833045</c:v>
                </c:pt>
                <c:pt idx="115" formatCode="0.0">
                  <c:v>1006.4587462620818</c:v>
                </c:pt>
                <c:pt idx="116" formatCode="0.0">
                  <c:v>1018.5050144936046</c:v>
                </c:pt>
                <c:pt idx="117" formatCode="0.0">
                  <c:v>1021.4971878342044</c:v>
                </c:pt>
                <c:pt idx="118" formatCode="0.0">
                  <c:v>1022.9813080479163</c:v>
                </c:pt>
                <c:pt idx="119" formatCode="0.0">
                  <c:v>1026.0286319507236</c:v>
                </c:pt>
                <c:pt idx="120" formatCode="0.0">
                  <c:v>1027.3877968940408</c:v>
                </c:pt>
                <c:pt idx="121" formatCode="0.0">
                  <c:v>1028.1701178771095</c:v>
                </c:pt>
                <c:pt idx="122" formatCode="0.0">
                  <c:v>1025.403654460189</c:v>
                </c:pt>
                <c:pt idx="123" formatCode="0.0">
                  <c:v>1020.4169503524089</c:v>
                </c:pt>
                <c:pt idx="124" formatCode="0.0">
                  <c:v>1017.3120665106244</c:v>
                </c:pt>
                <c:pt idx="125" formatCode="0.0">
                  <c:v>1014.31754042648</c:v>
                </c:pt>
                <c:pt idx="126" formatCode="0.0">
                  <c:v>1010.8276459491095</c:v>
                </c:pt>
                <c:pt idx="127" formatCode="0.0">
                  <c:v>1009.020287445178</c:v>
                </c:pt>
                <c:pt idx="128" formatCode="0.0">
                  <c:v>1008.3941285826519</c:v>
                </c:pt>
                <c:pt idx="129" formatCode="0.0">
                  <c:v>1011.4631195841571</c:v>
                </c:pt>
                <c:pt idx="130" formatCode="0.0">
                  <c:v>1012.2402232688811</c:v>
                </c:pt>
                <c:pt idx="131" formatCode="0.0">
                  <c:v>1016.6610982611976</c:v>
                </c:pt>
                <c:pt idx="132" formatCode="0.0">
                  <c:v>1022.8979349826774</c:v>
                </c:pt>
                <c:pt idx="133" formatCode="0.0">
                  <c:v>1026.9604789897724</c:v>
                </c:pt>
                <c:pt idx="134" formatCode="0.0">
                  <c:v>1033.4558987156838</c:v>
                </c:pt>
                <c:pt idx="135" formatCode="0.0">
                  <c:v>1034.7214682796448</c:v>
                </c:pt>
                <c:pt idx="136" formatCode="0.0">
                  <c:v>1032.2289262273737</c:v>
                </c:pt>
                <c:pt idx="137" formatCode="0.0">
                  <c:v>1032.8837253104844</c:v>
                </c:pt>
                <c:pt idx="138" formatCode="0.0">
                  <c:v>1035.2269858053755</c:v>
                </c:pt>
                <c:pt idx="139" formatCode="0.0">
                  <c:v>1034.1131408070239</c:v>
                </c:pt>
                <c:pt idx="140" formatCode="0.0">
                  <c:v>1031.8250851712692</c:v>
                </c:pt>
                <c:pt idx="141" formatCode="0.0">
                  <c:v>1035.1511725048167</c:v>
                </c:pt>
                <c:pt idx="142" formatCode="0.0">
                  <c:v>1035.7380227206193</c:v>
                </c:pt>
                <c:pt idx="143" formatCode="0.0">
                  <c:v>1038.0395638958178</c:v>
                </c:pt>
                <c:pt idx="144" formatCode="0.0">
                  <c:v>1039.8527123494121</c:v>
                </c:pt>
                <c:pt idx="145" formatCode="0.0">
                  <c:v>1043.867179866985</c:v>
                </c:pt>
                <c:pt idx="146" formatCode="0.0">
                  <c:v>1044.2769579004894</c:v>
                </c:pt>
                <c:pt idx="147" formatCode="0.0">
                  <c:v>1041.9715882974519</c:v>
                </c:pt>
                <c:pt idx="148" formatCode="0.0">
                  <c:v>1040.2267827489266</c:v>
                </c:pt>
                <c:pt idx="149" formatCode="0.0">
                  <c:v>1040.7465710198601</c:v>
                </c:pt>
                <c:pt idx="150" formatCode="0.0">
                  <c:v>1042.9182441063062</c:v>
                </c:pt>
                <c:pt idx="151" formatCode="0.0">
                  <c:v>1044.5221632651885</c:v>
                </c:pt>
                <c:pt idx="152" formatCode="0.0">
                  <c:v>1043.4908485366573</c:v>
                </c:pt>
                <c:pt idx="153" formatCode="0.0">
                  <c:v>1044.9592416444943</c:v>
                </c:pt>
                <c:pt idx="154" formatCode="0.0">
                  <c:v>1045.0054785989507</c:v>
                </c:pt>
                <c:pt idx="155" formatCode="0.0">
                  <c:v>1046.2686519270501</c:v>
                </c:pt>
                <c:pt idx="156" formatCode="0.0">
                  <c:v>1049.6086865072562</c:v>
                </c:pt>
                <c:pt idx="157" formatCode="0.0">
                  <c:v>1051.0565786568741</c:v>
                </c:pt>
                <c:pt idx="158" formatCode="0.0">
                  <c:v>1051.5031229818296</c:v>
                </c:pt>
                <c:pt idx="159" formatCode="0.0">
                  <c:v>1048.0635979128897</c:v>
                </c:pt>
                <c:pt idx="160" formatCode="0.0">
                  <c:v>1046.5025136871984</c:v>
                </c:pt>
                <c:pt idx="161" formatCode="0.0">
                  <c:v>1043.3995264148996</c:v>
                </c:pt>
                <c:pt idx="162" formatCode="0.0">
                  <c:v>1043.6133804528788</c:v>
                </c:pt>
                <c:pt idx="163" formatCode="0.0">
                  <c:v>1044.1304093208385</c:v>
                </c:pt>
                <c:pt idx="164" formatCode="0.0">
                  <c:v>1043.608128639157</c:v>
                </c:pt>
                <c:pt idx="165" formatCode="0.0">
                  <c:v>1044.7033515788664</c:v>
                </c:pt>
                <c:pt idx="166" formatCode="0.0">
                  <c:v>1044.3105046275307</c:v>
                </c:pt>
                <c:pt idx="167" formatCode="0.0">
                  <c:v>1045.8282767434282</c:v>
                </c:pt>
                <c:pt idx="168" formatCode="0.0">
                  <c:v>1048.0976873771365</c:v>
                </c:pt>
                <c:pt idx="169" formatCode="0.0">
                  <c:v>1049.459969724797</c:v>
                </c:pt>
                <c:pt idx="170" formatCode="0.0">
                  <c:v>1050.0023363974669</c:v>
                </c:pt>
                <c:pt idx="171" formatCode="0.0">
                  <c:v>1048.6922847849862</c:v>
                </c:pt>
                <c:pt idx="172" formatCode="0.0">
                  <c:v>1046.8428055271913</c:v>
                </c:pt>
                <c:pt idx="173" formatCode="0.0">
                  <c:v>1046.7453858214308</c:v>
                </c:pt>
                <c:pt idx="174" formatCode="0.0">
                  <c:v>1046.9390899206799</c:v>
                </c:pt>
                <c:pt idx="175" formatCode="0.0">
                  <c:v>1046.4008882196774</c:v>
                </c:pt>
                <c:pt idx="176" formatCode="0.0">
                  <c:v>1044.7258015616492</c:v>
                </c:pt>
                <c:pt idx="177" formatCode="0.0">
                  <c:v>1045.7022938746331</c:v>
                </c:pt>
                <c:pt idx="178" formatCode="0.0">
                  <c:v>1045.5148481110568</c:v>
                </c:pt>
                <c:pt idx="179" formatCode="0.0">
                  <c:v>1046.9002004144484</c:v>
                </c:pt>
                <c:pt idx="180" formatCode="0.0">
                  <c:v>1049.5779843166372</c:v>
                </c:pt>
                <c:pt idx="181" formatCode="0.0">
                  <c:v>1050.9468481658701</c:v>
                </c:pt>
                <c:pt idx="182" formatCode="0.0">
                  <c:v>1051.5146703581763</c:v>
                </c:pt>
                <c:pt idx="183" formatCode="0.0">
                  <c:v>1048.9854973547567</c:v>
                </c:pt>
                <c:pt idx="184" formatCode="0.0">
                  <c:v>1047.5981864644814</c:v>
                </c:pt>
                <c:pt idx="185" formatCode="0.0">
                  <c:v>1046.7720125918734</c:v>
                </c:pt>
                <c:pt idx="186" formatCode="0.0">
                  <c:v>1048.0396100035869</c:v>
                </c:pt>
                <c:pt idx="187" formatCode="0.0">
                  <c:v>1047.974917643299</c:v>
                </c:pt>
                <c:pt idx="188" formatCode="0.0">
                  <c:v>1048.940813726588</c:v>
                </c:pt>
                <c:pt idx="189" formatCode="0.0">
                  <c:v>1049.3090931438126</c:v>
                </c:pt>
                <c:pt idx="190" formatCode="0.0">
                  <c:v>1049.3919829837268</c:v>
                </c:pt>
                <c:pt idx="191" formatCode="0.0">
                  <c:v>1051.4015495299973</c:v>
                </c:pt>
                <c:pt idx="192" formatCode="0.0">
                  <c:v>1053.4154366125074</c:v>
                </c:pt>
                <c:pt idx="193" formatCode="0.0">
                  <c:v>1054.0545757419213</c:v>
                </c:pt>
                <c:pt idx="194" formatCode="0.0">
                  <c:v>1053.7305715411756</c:v>
                </c:pt>
                <c:pt idx="195" formatCode="0.0">
                  <c:v>1050.2384122080771</c:v>
                </c:pt>
                <c:pt idx="196" formatCode="0.0">
                  <c:v>1049.2350923311499</c:v>
                </c:pt>
                <c:pt idx="197" formatCode="0.0">
                  <c:v>1047.3472796553417</c:v>
                </c:pt>
                <c:pt idx="198" formatCode="0.0">
                  <c:v>1047.4311835239994</c:v>
                </c:pt>
                <c:pt idx="199" formatCode="0.0">
                  <c:v>1048.7488500536822</c:v>
                </c:pt>
                <c:pt idx="200" formatCode="0.0">
                  <c:v>1048.0672977357556</c:v>
                </c:pt>
                <c:pt idx="201" formatCode="0.0">
                  <c:v>1049.4211599542723</c:v>
                </c:pt>
                <c:pt idx="202" formatCode="0.0">
                  <c:v>1050.5351909434498</c:v>
                </c:pt>
                <c:pt idx="203" formatCode="0.0">
                  <c:v>1052.6142903072205</c:v>
                </c:pt>
                <c:pt idx="204" formatCode="0.0">
                  <c:v>1052.5139695702203</c:v>
                </c:pt>
                <c:pt idx="205" formatCode="0.0">
                  <c:v>1051.3780157773788</c:v>
                </c:pt>
                <c:pt idx="206" formatCode="0.0">
                  <c:v>1049.3642168910953</c:v>
                </c:pt>
                <c:pt idx="207" formatCode="0.0">
                  <c:v>1043.6285873018198</c:v>
                </c:pt>
                <c:pt idx="208" formatCode="0.0">
                  <c:v>1039.9438572925706</c:v>
                </c:pt>
                <c:pt idx="209" formatCode="0.0">
                  <c:v>1036.2209998410567</c:v>
                </c:pt>
                <c:pt idx="210" formatCode="0.0">
                  <c:v>1033.8333491157807</c:v>
                </c:pt>
                <c:pt idx="211" formatCode="0.0">
                  <c:v>1034.4608351416321</c:v>
                </c:pt>
                <c:pt idx="212" formatCode="0.0">
                  <c:v>1031.6235807952592</c:v>
                </c:pt>
                <c:pt idx="213" formatCode="0.0">
                  <c:v>1033.6167825628024</c:v>
                </c:pt>
                <c:pt idx="214" formatCode="0.0">
                  <c:v>1033.6036532939179</c:v>
                </c:pt>
                <c:pt idx="215" formatCode="0.0">
                  <c:v>1035.2267952877967</c:v>
                </c:pt>
                <c:pt idx="216" formatCode="0.0">
                  <c:v>1037.8801638200771</c:v>
                </c:pt>
                <c:pt idx="217" formatCode="0.0">
                  <c:v>1039.0982661759938</c:v>
                </c:pt>
                <c:pt idx="218" formatCode="0.0">
                  <c:v>1038.8767580506626</c:v>
                </c:pt>
                <c:pt idx="219" formatCode="0.0">
                  <c:v>1036.9472021340782</c:v>
                </c:pt>
                <c:pt idx="220" formatCode="0.0">
                  <c:v>1036.3384790943396</c:v>
                </c:pt>
                <c:pt idx="221" formatCode="0.0">
                  <c:v>1036.3436858678228</c:v>
                </c:pt>
                <c:pt idx="222" formatCode="0.0">
                  <c:v>1035.6071166235536</c:v>
                </c:pt>
                <c:pt idx="223" formatCode="0.0">
                  <c:v>1037.1288505710497</c:v>
                </c:pt>
                <c:pt idx="224" formatCode="0.0">
                  <c:v>1036.056635590134</c:v>
                </c:pt>
                <c:pt idx="225" formatCode="0.0">
                  <c:v>1038.2419774455748</c:v>
                </c:pt>
                <c:pt idx="226" formatCode="0.0">
                  <c:v>1037.9442741156834</c:v>
                </c:pt>
                <c:pt idx="227" formatCode="0.0">
                  <c:v>1039.9882734379573</c:v>
                </c:pt>
                <c:pt idx="228" formatCode="0.0">
                  <c:v>1043.6478236587977</c:v>
                </c:pt>
                <c:pt idx="229" formatCode="0.0">
                  <c:v>1044.9279227317706</c:v>
                </c:pt>
                <c:pt idx="230" formatCode="0.0">
                  <c:v>1046.7742853544325</c:v>
                </c:pt>
                <c:pt idx="231" formatCode="0.0">
                  <c:v>1045.3825754999482</c:v>
                </c:pt>
                <c:pt idx="232" formatCode="0.0">
                  <c:v>1045.4848724957305</c:v>
                </c:pt>
                <c:pt idx="233" formatCode="0.0">
                  <c:v>1045.2693127022897</c:v>
                </c:pt>
                <c:pt idx="234" formatCode="0.0">
                  <c:v>1046.1569217458336</c:v>
                </c:pt>
                <c:pt idx="235" formatCode="0.0">
                  <c:v>1047.0865725134056</c:v>
                </c:pt>
                <c:pt idx="236" formatCode="0.0">
                  <c:v>1045.6516078079908</c:v>
                </c:pt>
                <c:pt idx="237" formatCode="0.0">
                  <c:v>1046.6910978325541</c:v>
                </c:pt>
                <c:pt idx="238" formatCode="0.0">
                  <c:v>1047.4021927108665</c:v>
                </c:pt>
                <c:pt idx="239" formatCode="0.0">
                  <c:v>1049.2193647507972</c:v>
                </c:pt>
                <c:pt idx="240" formatCode="0.0">
                  <c:v>1051.3588556113675</c:v>
                </c:pt>
                <c:pt idx="241" formatCode="0.0">
                  <c:v>1052.5834109243419</c:v>
                </c:pt>
                <c:pt idx="242" formatCode="0.0">
                  <c:v>1052.2476260049127</c:v>
                </c:pt>
                <c:pt idx="243" formatCode="0.0">
                  <c:v>1048.6844986839337</c:v>
                </c:pt>
                <c:pt idx="244" formatCode="0.0">
                  <c:v>1047.244986859748</c:v>
                </c:pt>
                <c:pt idx="245" formatCode="0.0">
                  <c:v>1046.6817725680546</c:v>
                </c:pt>
                <c:pt idx="246" formatCode="0.0">
                  <c:v>1048.4192200975601</c:v>
                </c:pt>
                <c:pt idx="247" formatCode="0.0">
                  <c:v>1048.6211702605437</c:v>
                </c:pt>
                <c:pt idx="248" formatCode="0.0">
                  <c:v>1047.8667784187928</c:v>
                </c:pt>
                <c:pt idx="249" formatCode="0.0">
                  <c:v>1049.8290263365589</c:v>
                </c:pt>
                <c:pt idx="250" formatCode="0.0">
                  <c:v>1049.5243754431126</c:v>
                </c:pt>
                <c:pt idx="251" formatCode="0.0">
                  <c:v>1050.9687486174084</c:v>
                </c:pt>
                <c:pt idx="252" formatCode="0.0">
                  <c:v>1053.445342289863</c:v>
                </c:pt>
                <c:pt idx="253" formatCode="0.0">
                  <c:v>1053.8582228230655</c:v>
                </c:pt>
                <c:pt idx="254" formatCode="0.0">
                  <c:v>1051.8196390801045</c:v>
                </c:pt>
                <c:pt idx="255" formatCode="0.0">
                  <c:v>1049.4884801644755</c:v>
                </c:pt>
                <c:pt idx="256" formatCode="0.0">
                  <c:v>1045.8036122928277</c:v>
                </c:pt>
                <c:pt idx="257" formatCode="0.0">
                  <c:v>1044.2957182100133</c:v>
                </c:pt>
                <c:pt idx="258" formatCode="0.0">
                  <c:v>1044.5982563657631</c:v>
                </c:pt>
                <c:pt idx="259" formatCode="0.0">
                  <c:v>1046.9044837061506</c:v>
                </c:pt>
                <c:pt idx="260" formatCode="0.0">
                  <c:v>1047.8156309612525</c:v>
                </c:pt>
                <c:pt idx="261" formatCode="0.0">
                  <c:v>1049.272996335076</c:v>
                </c:pt>
                <c:pt idx="262" formatCode="0.0">
                  <c:v>1050.0132661204175</c:v>
                </c:pt>
                <c:pt idx="263" formatCode="0.0">
                  <c:v>1051.4212946014015</c:v>
                </c:pt>
                <c:pt idx="264" formatCode="0.0">
                  <c:v>1055.8788925396066</c:v>
                </c:pt>
                <c:pt idx="265" formatCode="0.0">
                  <c:v>1056.5617017666677</c:v>
                </c:pt>
                <c:pt idx="266" formatCode="0.0">
                  <c:v>1057.6948748001316</c:v>
                </c:pt>
                <c:pt idx="267" formatCode="0.0">
                  <c:v>1056.4171673804933</c:v>
                </c:pt>
                <c:pt idx="268" formatCode="0.0">
                  <c:v>1057.4194268991484</c:v>
                </c:pt>
                <c:pt idx="269" formatCode="0.0">
                  <c:v>1057.2462522196674</c:v>
                </c:pt>
                <c:pt idx="270" formatCode="0.0">
                  <c:v>1058.4905162944603</c:v>
                </c:pt>
                <c:pt idx="271" formatCode="0.0">
                  <c:v>1058.0763930721225</c:v>
                </c:pt>
                <c:pt idx="272" formatCode="0.0">
                  <c:v>1057.8770743779928</c:v>
                </c:pt>
                <c:pt idx="273" formatCode="0.0">
                  <c:v>1059.7116261822973</c:v>
                </c:pt>
                <c:pt idx="274" formatCode="0.0">
                  <c:v>1059.4558927951311</c:v>
                </c:pt>
                <c:pt idx="275" formatCode="0.0">
                  <c:v>1061.0594052529418</c:v>
                </c:pt>
                <c:pt idx="276" formatCode="0.0">
                  <c:v>1064.1104646406529</c:v>
                </c:pt>
                <c:pt idx="277" formatCode="0.0">
                  <c:v>1065.3525578092824</c:v>
                </c:pt>
                <c:pt idx="278" formatCode="0.0">
                  <c:v>1065.5010714638665</c:v>
                </c:pt>
                <c:pt idx="279" formatCode="0.0">
                  <c:v>1062.6358315785817</c:v>
                </c:pt>
                <c:pt idx="280" formatCode="0.0">
                  <c:v>1059.1289330275101</c:v>
                </c:pt>
                <c:pt idx="281" formatCode="0.0">
                  <c:v>1058.6237839073933</c:v>
                </c:pt>
                <c:pt idx="282" formatCode="0.0">
                  <c:v>1059.8912029295632</c:v>
                </c:pt>
                <c:pt idx="283" formatCode="0.0">
                  <c:v>1060.7868994190462</c:v>
                </c:pt>
                <c:pt idx="284" formatCode="0.0">
                  <c:v>1061.3623217236329</c:v>
                </c:pt>
                <c:pt idx="285" formatCode="0.0">
                  <c:v>1063.0255100572983</c:v>
                </c:pt>
                <c:pt idx="286" formatCode="0.0">
                  <c:v>1063.5566772347377</c:v>
                </c:pt>
                <c:pt idx="287" formatCode="0.0">
                  <c:v>1064.4388361594556</c:v>
                </c:pt>
                <c:pt idx="288" formatCode="0.0">
                  <c:v>1067.0505123692462</c:v>
                </c:pt>
                <c:pt idx="289" formatCode="0.0">
                  <c:v>1068.68136678313</c:v>
                </c:pt>
                <c:pt idx="290" formatCode="0.0">
                  <c:v>1068.8799249617646</c:v>
                </c:pt>
                <c:pt idx="291" formatCode="0.0">
                  <c:v>1065.9877584139365</c:v>
                </c:pt>
                <c:pt idx="292" formatCode="0.0">
                  <c:v>1063.1308494510458</c:v>
                </c:pt>
                <c:pt idx="293" formatCode="0.0">
                  <c:v>1061.2374174163931</c:v>
                </c:pt>
                <c:pt idx="294" formatCode="0.0">
                  <c:v>1056.5360357253564</c:v>
                </c:pt>
                <c:pt idx="295" formatCode="0.0">
                  <c:v>1057.5302452056667</c:v>
                </c:pt>
                <c:pt idx="296" formatCode="0.0">
                  <c:v>1057.9003221256346</c:v>
                </c:pt>
                <c:pt idx="297" formatCode="0.0">
                  <c:v>1058.3844766153497</c:v>
                </c:pt>
                <c:pt idx="298" formatCode="0.0">
                  <c:v>1057.3503687524101</c:v>
                </c:pt>
                <c:pt idx="299" formatCode="0.0">
                  <c:v>1057.5585800195117</c:v>
                </c:pt>
                <c:pt idx="300" formatCode="0.0">
                  <c:v>1059.0832791557741</c:v>
                </c:pt>
                <c:pt idx="301" formatCode="0.0">
                  <c:v>1059.230485401712</c:v>
                </c:pt>
                <c:pt idx="302" formatCode="0.0">
                  <c:v>1056.7479620314364</c:v>
                </c:pt>
                <c:pt idx="303" formatCode="0.0">
                  <c:v>1052.4726549045013</c:v>
                </c:pt>
                <c:pt idx="304" formatCode="0.0">
                  <c:v>1049.3117757594307</c:v>
                </c:pt>
                <c:pt idx="305" formatCode="0.0">
                  <c:v>1047.1170081159971</c:v>
                </c:pt>
                <c:pt idx="306" formatCode="0.0">
                  <c:v>1046.6578337251326</c:v>
                </c:pt>
                <c:pt idx="307" formatCode="0.0">
                  <c:v>1049.8975656858333</c:v>
                </c:pt>
                <c:pt idx="308" formatCode="0.0">
                  <c:v>1048.4815853713358</c:v>
                </c:pt>
                <c:pt idx="309" formatCode="0.0">
                  <c:v>1048.9923598922553</c:v>
                </c:pt>
                <c:pt idx="310" formatCode="0.0">
                  <c:v>1048.1720518455852</c:v>
                </c:pt>
                <c:pt idx="311" formatCode="0.0">
                  <c:v>1049.0520899894832</c:v>
                </c:pt>
                <c:pt idx="312" formatCode="0.0">
                  <c:v>1050.7289287252856</c:v>
                </c:pt>
                <c:pt idx="313" formatCode="0.0">
                  <c:v>1050.5205496798592</c:v>
                </c:pt>
                <c:pt idx="314" formatCode="0.0">
                  <c:v>1046.8171364576638</c:v>
                </c:pt>
                <c:pt idx="315" formatCode="0.0">
                  <c:v>1042.8985445828473</c:v>
                </c:pt>
                <c:pt idx="316" formatCode="0.0">
                  <c:v>1039.1675306699065</c:v>
                </c:pt>
                <c:pt idx="317" formatCode="0.0">
                  <c:v>1037.6090980323033</c:v>
                </c:pt>
                <c:pt idx="318" formatCode="0.0">
                  <c:v>1036.2001461723376</c:v>
                </c:pt>
                <c:pt idx="319" formatCode="0.0">
                  <c:v>1034.6685082720837</c:v>
                </c:pt>
                <c:pt idx="320" formatCode="0.0">
                  <c:v>1033.1886912619455</c:v>
                </c:pt>
                <c:pt idx="321" formatCode="0.0">
                  <c:v>1032.3169345887318</c:v>
                </c:pt>
                <c:pt idx="322" formatCode="0.0">
                  <c:v>1031.3077442947113</c:v>
                </c:pt>
                <c:pt idx="323" formatCode="0.0">
                  <c:v>1031.9746075864653</c:v>
                </c:pt>
                <c:pt idx="324" formatCode="0.0">
                  <c:v>1035.1173705001743</c:v>
                </c:pt>
                <c:pt idx="325" formatCode="0.0">
                  <c:v>1035.6997367977187</c:v>
                </c:pt>
                <c:pt idx="326" formatCode="0.0">
                  <c:v>1033.2081633111495</c:v>
                </c:pt>
                <c:pt idx="327" formatCode="0.0">
                  <c:v>1028.8458430237192</c:v>
                </c:pt>
                <c:pt idx="328" formatCode="0.0">
                  <c:v>1028.7239086860163</c:v>
                </c:pt>
                <c:pt idx="329" formatCode="0.0">
                  <c:v>1027.8690054018195</c:v>
                </c:pt>
                <c:pt idx="330" formatCode="0.0">
                  <c:v>1034.4431149441714</c:v>
                </c:pt>
                <c:pt idx="331" formatCode="0.0">
                  <c:v>1045.7403187481709</c:v>
                </c:pt>
                <c:pt idx="332" formatCode="0.0">
                  <c:v>1052.1160189494087</c:v>
                </c:pt>
                <c:pt idx="333" formatCode="0.0">
                  <c:v>1055.0448917297556</c:v>
                </c:pt>
                <c:pt idx="334" formatCode="0.0">
                  <c:v>1054.7521122942994</c:v>
                </c:pt>
                <c:pt idx="335" formatCode="0.0">
                  <c:v>1056.343634904372</c:v>
                </c:pt>
                <c:pt idx="336" formatCode="0.0">
                  <c:v>1057.760593679317</c:v>
                </c:pt>
                <c:pt idx="337" formatCode="0.0">
                  <c:v>1059.3606244124182</c:v>
                </c:pt>
                <c:pt idx="338" formatCode="0.0">
                  <c:v>1058.9292489440529</c:v>
                </c:pt>
                <c:pt idx="339" formatCode="0.0">
                  <c:v>1056.348231027257</c:v>
                </c:pt>
                <c:pt idx="340" formatCode="0.0">
                  <c:v>1056.108087383484</c:v>
                </c:pt>
                <c:pt idx="341" formatCode="0.0">
                  <c:v>1058.4553825093328</c:v>
                </c:pt>
                <c:pt idx="342" formatCode="0.0">
                  <c:v>1058.9980990372319</c:v>
                </c:pt>
                <c:pt idx="343" formatCode="0.0">
                  <c:v>1061.6015666123546</c:v>
                </c:pt>
                <c:pt idx="344" formatCode="0.0">
                  <c:v>1062.5071226049463</c:v>
                </c:pt>
                <c:pt idx="345" formatCode="0.0">
                  <c:v>1064.910615788624</c:v>
                </c:pt>
                <c:pt idx="346" formatCode="0.0">
                  <c:v>1064.8959456317286</c:v>
                </c:pt>
                <c:pt idx="347" formatCode="0.0">
                  <c:v>1066.6354351761593</c:v>
                </c:pt>
                <c:pt idx="348" formatCode="0.0">
                  <c:v>1068.1043493839145</c:v>
                </c:pt>
                <c:pt idx="349" formatCode="0.0">
                  <c:v>1068.8883192749772</c:v>
                </c:pt>
                <c:pt idx="350" formatCode="0.0">
                  <c:v>1067.2257944862979</c:v>
                </c:pt>
                <c:pt idx="351" formatCode="0.0">
                  <c:v>1063.3846277990701</c:v>
                </c:pt>
                <c:pt idx="352" formatCode="0.0">
                  <c:v>1058.9380773878004</c:v>
                </c:pt>
                <c:pt idx="353" formatCode="0.0">
                  <c:v>1052.8769494946325</c:v>
                </c:pt>
                <c:pt idx="354" formatCode="0.0">
                  <c:v>1047.5843994083436</c:v>
                </c:pt>
                <c:pt idx="355" formatCode="0.0">
                  <c:v>1054.1991986572534</c:v>
                </c:pt>
                <c:pt idx="356" formatCode="0.0">
                  <c:v>1057.7351154533587</c:v>
                </c:pt>
                <c:pt idx="357" formatCode="0.0">
                  <c:v>1058.1708235134161</c:v>
                </c:pt>
                <c:pt idx="358" formatCode="0.0">
                  <c:v>1058.4775199026681</c:v>
                </c:pt>
                <c:pt idx="359" formatCode="0.0">
                  <c:v>1059.6284991766515</c:v>
                </c:pt>
                <c:pt idx="360" formatCode="0.0">
                  <c:v>1061.7762037050124</c:v>
                </c:pt>
                <c:pt idx="361" formatCode="0.0">
                  <c:v>1061.6139106859766</c:v>
                </c:pt>
                <c:pt idx="362" formatCode="0.0">
                  <c:v>1059.2450503605157</c:v>
                </c:pt>
                <c:pt idx="363" formatCode="0.0">
                  <c:v>1056.5720046426627</c:v>
                </c:pt>
                <c:pt idx="364" formatCode="0.0">
                  <c:v>1053.2565922771862</c:v>
                </c:pt>
                <c:pt idx="365" formatCode="0.0">
                  <c:v>1049.6016942475335</c:v>
                </c:pt>
                <c:pt idx="366" formatCode="0.0">
                  <c:v>1047.571070338277</c:v>
                </c:pt>
                <c:pt idx="367" formatCode="0.0">
                  <c:v>1046.2996171138736</c:v>
                </c:pt>
                <c:pt idx="368" formatCode="0.0">
                  <c:v>1045.3612928094765</c:v>
                </c:pt>
                <c:pt idx="369" formatCode="0.0">
                  <c:v>1045.7219590904265</c:v>
                </c:pt>
                <c:pt idx="370" formatCode="0.0">
                  <c:v>1044.7449830036453</c:v>
                </c:pt>
                <c:pt idx="371" formatCode="0.0">
                  <c:v>1046.0575510254864</c:v>
                </c:pt>
                <c:pt idx="372" formatCode="0.0">
                  <c:v>1047.0843008602119</c:v>
                </c:pt>
                <c:pt idx="373" formatCode="0.0">
                  <c:v>1046.5265416247669</c:v>
                </c:pt>
                <c:pt idx="374" formatCode="0.0">
                  <c:v>1043.5110839225858</c:v>
                </c:pt>
                <c:pt idx="375" formatCode="0.0">
                  <c:v>1039.6544484798594</c:v>
                </c:pt>
                <c:pt idx="376" formatCode="0.0">
                  <c:v>1034.385644257072</c:v>
                </c:pt>
                <c:pt idx="377" formatCode="0.0">
                  <c:v>1032.3222278487756</c:v>
                </c:pt>
                <c:pt idx="378" formatCode="0.0">
                  <c:v>1030.637274671388</c:v>
                </c:pt>
                <c:pt idx="379" formatCode="0.0">
                  <c:v>1030.7179802622375</c:v>
                </c:pt>
                <c:pt idx="380" formatCode="0.0">
                  <c:v>1028.800352777791</c:v>
                </c:pt>
                <c:pt idx="381" formatCode="0.0">
                  <c:v>1032.3412722795008</c:v>
                </c:pt>
                <c:pt idx="382" formatCode="0.0">
                  <c:v>1033.870445143637</c:v>
                </c:pt>
                <c:pt idx="383" formatCode="0.0">
                  <c:v>1036.8712281659668</c:v>
                </c:pt>
                <c:pt idx="384" formatCode="0.0">
                  <c:v>1037.3966015237067</c:v>
                </c:pt>
                <c:pt idx="385" formatCode="0.0">
                  <c:v>1036.6313300407162</c:v>
                </c:pt>
                <c:pt idx="386" formatCode="0.0">
                  <c:v>1032.014770228702</c:v>
                </c:pt>
                <c:pt idx="387" formatCode="0.0">
                  <c:v>1025.9908200807672</c:v>
                </c:pt>
                <c:pt idx="388" formatCode="0.0">
                  <c:v>1021.5292424946629</c:v>
                </c:pt>
                <c:pt idx="389" formatCode="0.0">
                  <c:v>1014.0487576012931</c:v>
                </c:pt>
                <c:pt idx="390" formatCode="0.0">
                  <c:v>1011.1047170150737</c:v>
                </c:pt>
                <c:pt idx="391" formatCode="0.0">
                  <c:v>1027.3117052503273</c:v>
                </c:pt>
                <c:pt idx="392" formatCode="0.0">
                  <c:v>1038.4821733016424</c:v>
                </c:pt>
                <c:pt idx="393" formatCode="0.0">
                  <c:v>1038.9224422962882</c:v>
                </c:pt>
                <c:pt idx="394" formatCode="0.0">
                  <c:v>1038.7994558931209</c:v>
                </c:pt>
                <c:pt idx="395" formatCode="0.0">
                  <c:v>1039.970718903545</c:v>
                </c:pt>
                <c:pt idx="396" formatCode="0.0">
                  <c:v>1041.4288659105655</c:v>
                </c:pt>
                <c:pt idx="397" formatCode="0.0">
                  <c:v>1041.4385699421882</c:v>
                </c:pt>
                <c:pt idx="398" formatCode="0.0">
                  <c:v>1039.4048966996506</c:v>
                </c:pt>
                <c:pt idx="399" formatCode="0.0">
                  <c:v>1034.9676764083324</c:v>
                </c:pt>
                <c:pt idx="400" formatCode="0.0">
                  <c:v>1030.9047427724961</c:v>
                </c:pt>
                <c:pt idx="401" formatCode="0.0">
                  <c:v>1026.0465977528017</c:v>
                </c:pt>
                <c:pt idx="402" formatCode="0.0">
                  <c:v>1022.6273628004834</c:v>
                </c:pt>
                <c:pt idx="403" formatCode="0.0">
                  <c:v>1023.2073833256311</c:v>
                </c:pt>
                <c:pt idx="404" formatCode="0.0">
                  <c:v>1024.2344335424102</c:v>
                </c:pt>
                <c:pt idx="405" formatCode="0.0">
                  <c:v>1027.9717826755405</c:v>
                </c:pt>
                <c:pt idx="406" formatCode="0.0">
                  <c:v>1029.5409850540259</c:v>
                </c:pt>
                <c:pt idx="407" formatCode="0.0">
                  <c:v>1031.7353777228263</c:v>
                </c:pt>
                <c:pt idx="408" formatCode="0.0">
                  <c:v>1031.4029847352022</c:v>
                </c:pt>
                <c:pt idx="409" formatCode="0.0">
                  <c:v>1029.0631665625194</c:v>
                </c:pt>
                <c:pt idx="410" formatCode="0.0">
                  <c:v>1023.8028984457718</c:v>
                </c:pt>
                <c:pt idx="411" formatCode="0.0">
                  <c:v>1019.2992591484766</c:v>
                </c:pt>
                <c:pt idx="412" formatCode="0.0">
                  <c:v>1016.1446427997905</c:v>
                </c:pt>
                <c:pt idx="413" formatCode="0.0">
                  <c:v>1009.4165934066992</c:v>
                </c:pt>
                <c:pt idx="414" formatCode="0.0">
                  <c:v>1004.3286677308569</c:v>
                </c:pt>
                <c:pt idx="415" formatCode="0.0">
                  <c:v>1003.1440850770167</c:v>
                </c:pt>
                <c:pt idx="416" formatCode="0.0">
                  <c:v>1000.8155689302155</c:v>
                </c:pt>
                <c:pt idx="417" formatCode="0.0">
                  <c:v>1005.2709148986078</c:v>
                </c:pt>
                <c:pt idx="418" formatCode="0.0">
                  <c:v>1007.2424132392407</c:v>
                </c:pt>
                <c:pt idx="419" formatCode="0.0">
                  <c:v>1010.2046930078942</c:v>
                </c:pt>
                <c:pt idx="420" formatCode="0.0">
                  <c:v>1012.5059188449561</c:v>
                </c:pt>
                <c:pt idx="421" formatCode="0.0">
                  <c:v>1011.9184069904638</c:v>
                </c:pt>
                <c:pt idx="422" formatCode="0.0">
                  <c:v>1008.3939494407147</c:v>
                </c:pt>
                <c:pt idx="423" formatCode="0.0">
                  <c:v>1005.8296202891328</c:v>
                </c:pt>
                <c:pt idx="424" formatCode="0.0">
                  <c:v>1004.6332806205404</c:v>
                </c:pt>
                <c:pt idx="425" formatCode="0.0">
                  <c:v>1001.4971340918133</c:v>
                </c:pt>
                <c:pt idx="426" formatCode="0.0">
                  <c:v>996.77313935443738</c:v>
                </c:pt>
                <c:pt idx="427" formatCode="0.0">
                  <c:v>1004.3947387139308</c:v>
                </c:pt>
                <c:pt idx="428" formatCode="0.0">
                  <c:v>1009.6847164419671</c:v>
                </c:pt>
                <c:pt idx="429" formatCode="0.0">
                  <c:v>1014.4334328804861</c:v>
                </c:pt>
                <c:pt idx="430" formatCode="0.0">
                  <c:v>1018.5390651768492</c:v>
                </c:pt>
                <c:pt idx="431" formatCode="0.0">
                  <c:v>1025.331133890686</c:v>
                </c:pt>
                <c:pt idx="432" formatCode="0.0">
                  <c:v>1027.6375690073785</c:v>
                </c:pt>
                <c:pt idx="433" formatCode="0.0">
                  <c:v>1026.6913705514651</c:v>
                </c:pt>
                <c:pt idx="434" formatCode="0.0">
                  <c:v>1024.3221438049015</c:v>
                </c:pt>
                <c:pt idx="435" formatCode="0.0">
                  <c:v>1019.0850228392684</c:v>
                </c:pt>
                <c:pt idx="436" formatCode="0.0">
                  <c:v>1014.7493803448972</c:v>
                </c:pt>
                <c:pt idx="437" formatCode="0.0">
                  <c:v>1009.576184302134</c:v>
                </c:pt>
                <c:pt idx="438" formatCode="0.0">
                  <c:v>1005.2013530203791</c:v>
                </c:pt>
                <c:pt idx="439" formatCode="0.0">
                  <c:v>1006.7099869551507</c:v>
                </c:pt>
                <c:pt idx="440" formatCode="0.0">
                  <c:v>1010.2669219424868</c:v>
                </c:pt>
                <c:pt idx="441" formatCode="0.0">
                  <c:v>1014.9054063553381</c:v>
                </c:pt>
                <c:pt idx="442" formatCode="0.0">
                  <c:v>1017.9042879398061</c:v>
                </c:pt>
                <c:pt idx="443" formatCode="0.0">
                  <c:v>1024.8467633947059</c:v>
                </c:pt>
                <c:pt idx="444" formatCode="0.0">
                  <c:v>1026.303930844068</c:v>
                </c:pt>
                <c:pt idx="445" formatCode="0.0">
                  <c:v>1025.3200755673554</c:v>
                </c:pt>
                <c:pt idx="446" formatCode="0.0">
                  <c:v>1021.0707037941766</c:v>
                </c:pt>
                <c:pt idx="447" formatCode="0.0">
                  <c:v>1015.5154862580863</c:v>
                </c:pt>
                <c:pt idx="448" formatCode="0.0">
                  <c:v>1010.5409904794418</c:v>
                </c:pt>
                <c:pt idx="449" formatCode="0.0">
                  <c:v>1005.0124140928039</c:v>
                </c:pt>
                <c:pt idx="450" formatCode="0.0">
                  <c:v>1001.4724912274713</c:v>
                </c:pt>
                <c:pt idx="451" formatCode="0.0">
                  <c:v>1000.590647319865</c:v>
                </c:pt>
                <c:pt idx="452" formatCode="0.0">
                  <c:v>1000.6227644239156</c:v>
                </c:pt>
                <c:pt idx="453" formatCode="0.0">
                  <c:v>1004.713600509433</c:v>
                </c:pt>
                <c:pt idx="454" formatCode="0.0">
                  <c:v>1007.3574993396534</c:v>
                </c:pt>
                <c:pt idx="455" formatCode="0.0">
                  <c:v>1010.8415758465045</c:v>
                </c:pt>
                <c:pt idx="456" formatCode="0.0">
                  <c:v>1012.2422144871853</c:v>
                </c:pt>
                <c:pt idx="457" formatCode="0.0">
                  <c:v>1012.1849550657938</c:v>
                </c:pt>
                <c:pt idx="458" formatCode="0.0">
                  <c:v>1008.6952526583277</c:v>
                </c:pt>
                <c:pt idx="459" formatCode="0.0">
                  <c:v>1004.3835418192261</c:v>
                </c:pt>
                <c:pt idx="460" formatCode="0.0">
                  <c:v>1000.3519064712651</c:v>
                </c:pt>
                <c:pt idx="461" formatCode="0.0">
                  <c:v>994.88879223332424</c:v>
                </c:pt>
                <c:pt idx="462" formatCode="0.0">
                  <c:v>991.2490170230742</c:v>
                </c:pt>
                <c:pt idx="463" formatCode="0.0">
                  <c:v>993.91626585482231</c:v>
                </c:pt>
                <c:pt idx="464" formatCode="0.0">
                  <c:v>995.28643786580324</c:v>
                </c:pt>
                <c:pt idx="465" formatCode="0.0">
                  <c:v>999.79635455761081</c:v>
                </c:pt>
                <c:pt idx="466" formatCode="0.0">
                  <c:v>1002.4166908660179</c:v>
                </c:pt>
                <c:pt idx="467" formatCode="0.0">
                  <c:v>1005.6987139614686</c:v>
                </c:pt>
                <c:pt idx="468" formatCode="0.0">
                  <c:v>1008.1960788237702</c:v>
                </c:pt>
                <c:pt idx="469" formatCode="0.0">
                  <c:v>1008.8349275899456</c:v>
                </c:pt>
                <c:pt idx="470" formatCode="0.0">
                  <c:v>1005.3931681723725</c:v>
                </c:pt>
                <c:pt idx="471" formatCode="0.0">
                  <c:v>1002.0818564916049</c:v>
                </c:pt>
                <c:pt idx="472" formatCode="0.0">
                  <c:v>999.78987531611665</c:v>
                </c:pt>
                <c:pt idx="473" formatCode="0.0">
                  <c:v>993.61894779986119</c:v>
                </c:pt>
                <c:pt idx="474" formatCode="0.0">
                  <c:v>989.95869283589627</c:v>
                </c:pt>
                <c:pt idx="475" formatCode="0.0">
                  <c:v>997.80793433444887</c:v>
                </c:pt>
                <c:pt idx="476" formatCode="0.0">
                  <c:v>1004.0421427936457</c:v>
                </c:pt>
                <c:pt idx="477" formatCode="0.0">
                  <c:v>1007.5076933912304</c:v>
                </c:pt>
                <c:pt idx="478" formatCode="0.0">
                  <c:v>1010.1699067474209</c:v>
                </c:pt>
                <c:pt idx="479" formatCode="0.0">
                  <c:v>1012.9599780832323</c:v>
                </c:pt>
                <c:pt idx="480" formatCode="0.0">
                  <c:v>1014.5555121131566</c:v>
                </c:pt>
                <c:pt idx="481" formatCode="0.0">
                  <c:v>1013.7837639856741</c:v>
                </c:pt>
                <c:pt idx="482" formatCode="0.0">
                  <c:v>1010.311987663281</c:v>
                </c:pt>
                <c:pt idx="483" formatCode="0.0">
                  <c:v>1004.2927719293476</c:v>
                </c:pt>
                <c:pt idx="484" formatCode="0.0">
                  <c:v>1000.5638246448906</c:v>
                </c:pt>
                <c:pt idx="485" formatCode="0.0">
                  <c:v>994.52529545195728</c:v>
                </c:pt>
                <c:pt idx="486" formatCode="0.0">
                  <c:v>991.1807333002381</c:v>
                </c:pt>
                <c:pt idx="487" formatCode="0.0">
                  <c:v>1007.6745297840068</c:v>
                </c:pt>
                <c:pt idx="488" formatCode="0.0">
                  <c:v>1015.3186954088852</c:v>
                </c:pt>
                <c:pt idx="489" formatCode="0.0">
                  <c:v>1019.5525044001112</c:v>
                </c:pt>
                <c:pt idx="490" formatCode="0.0">
                  <c:v>1022.4688727738362</c:v>
                </c:pt>
                <c:pt idx="491" formatCode="0.0">
                  <c:v>1025.349856499176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9-456B-B5B8-DE8ADE01EA57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'Run25'!$F$4:$F$495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9-456B-B5B8-DE8ADE01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'Run25'!$M$4:$M$44</c:f>
              <c:numCache>
                <c:formatCode>0</c:formatCode>
                <c:ptCount val="41"/>
                <c:pt idx="1">
                  <c:v>638547.22</c:v>
                </c:pt>
                <c:pt idx="2">
                  <c:v>231191.11999999988</c:v>
                </c:pt>
                <c:pt idx="3">
                  <c:v>198534.53</c:v>
                </c:pt>
                <c:pt idx="4">
                  <c:v>1541143.2600000002</c:v>
                </c:pt>
                <c:pt idx="5">
                  <c:v>357398.65</c:v>
                </c:pt>
                <c:pt idx="6">
                  <c:v>111311.98999999999</c:v>
                </c:pt>
                <c:pt idx="7">
                  <c:v>642047.61000000022</c:v>
                </c:pt>
                <c:pt idx="8">
                  <c:v>426874.8000000001</c:v>
                </c:pt>
                <c:pt idx="9">
                  <c:v>1133663.4499999997</c:v>
                </c:pt>
                <c:pt idx="10">
                  <c:v>884812.53</c:v>
                </c:pt>
                <c:pt idx="11">
                  <c:v>583180.46000000031</c:v>
                </c:pt>
                <c:pt idx="12">
                  <c:v>152125.49000000005</c:v>
                </c:pt>
                <c:pt idx="13">
                  <c:v>99294.83</c:v>
                </c:pt>
                <c:pt idx="14">
                  <c:v>102378.48999999999</c:v>
                </c:pt>
                <c:pt idx="15">
                  <c:v>69544.649999999994</c:v>
                </c:pt>
                <c:pt idx="16">
                  <c:v>176335.33999999997</c:v>
                </c:pt>
                <c:pt idx="17">
                  <c:v>44464.950000000004</c:v>
                </c:pt>
                <c:pt idx="18">
                  <c:v>496637.21000000031</c:v>
                </c:pt>
                <c:pt idx="19">
                  <c:v>452616.56000000023</c:v>
                </c:pt>
                <c:pt idx="20">
                  <c:v>327845.06000000006</c:v>
                </c:pt>
                <c:pt idx="21">
                  <c:v>171444.64000000042</c:v>
                </c:pt>
                <c:pt idx="22">
                  <c:v>290267.15000000014</c:v>
                </c:pt>
                <c:pt idx="23">
                  <c:v>415227.73000000033</c:v>
                </c:pt>
                <c:pt idx="24">
                  <c:v>1092481.3900000001</c:v>
                </c:pt>
                <c:pt idx="25">
                  <c:v>919242.50000000058</c:v>
                </c:pt>
                <c:pt idx="26">
                  <c:v>674223.32999999949</c:v>
                </c:pt>
                <c:pt idx="27">
                  <c:v>426797.56000000011</c:v>
                </c:pt>
                <c:pt idx="28">
                  <c:v>548156.47999999986</c:v>
                </c:pt>
                <c:pt idx="29">
                  <c:v>591548.1100000001</c:v>
                </c:pt>
                <c:pt idx="30">
                  <c:v>454729.93999999994</c:v>
                </c:pt>
                <c:pt idx="31">
                  <c:v>734147.56000000017</c:v>
                </c:pt>
                <c:pt idx="32">
                  <c:v>450555.8899999999</c:v>
                </c:pt>
                <c:pt idx="33">
                  <c:v>965805.37000000011</c:v>
                </c:pt>
                <c:pt idx="34">
                  <c:v>695681.3600000001</c:v>
                </c:pt>
                <c:pt idx="35">
                  <c:v>964986.0700000003</c:v>
                </c:pt>
                <c:pt idx="36">
                  <c:v>1274993.71</c:v>
                </c:pt>
                <c:pt idx="37">
                  <c:v>668662.64</c:v>
                </c:pt>
                <c:pt idx="38">
                  <c:v>778806.85999999975</c:v>
                </c:pt>
                <c:pt idx="39">
                  <c:v>721381.78000000014</c:v>
                </c:pt>
                <c:pt idx="40">
                  <c:v>748572.90000000014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2-4AA2-BD4F-3CC368E0395E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'Run25'!$N$4:$N$44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2-4AA2-BD4F-3CC368E03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'Run89'!$C$4:$C$495</c:f>
              <c:numCache>
                <c:formatCode>General</c:formatCode>
                <c:ptCount val="492"/>
                <c:pt idx="12" formatCode="0.0">
                  <c:v>3587.2481268783326</c:v>
                </c:pt>
                <c:pt idx="13" formatCode="0.0">
                  <c:v>3583.8648832578392</c:v>
                </c:pt>
                <c:pt idx="14" formatCode="0.0">
                  <c:v>3582.9884774923121</c:v>
                </c:pt>
                <c:pt idx="15" formatCode="0.0">
                  <c:v>3582.9901064703499</c:v>
                </c:pt>
                <c:pt idx="16" formatCode="0.0">
                  <c:v>3595.1833445678053</c:v>
                </c:pt>
                <c:pt idx="17" formatCode="0.0">
                  <c:v>3625.9067767966394</c:v>
                </c:pt>
                <c:pt idx="18" formatCode="0.0">
                  <c:v>3645.9136440472648</c:v>
                </c:pt>
                <c:pt idx="19" formatCode="0.0">
                  <c:v>3646.4638831154239</c:v>
                </c:pt>
                <c:pt idx="20" formatCode="0.0">
                  <c:v>3644.7580619689538</c:v>
                </c:pt>
                <c:pt idx="21" formatCode="0.0">
                  <c:v>3643.8581761600999</c:v>
                </c:pt>
                <c:pt idx="22" formatCode="0.0">
                  <c:v>3642.8679898415762</c:v>
                </c:pt>
                <c:pt idx="23" formatCode="0.0">
                  <c:v>3640.713627558192</c:v>
                </c:pt>
                <c:pt idx="24" formatCode="0.0">
                  <c:v>3637.9471521352348</c:v>
                </c:pt>
                <c:pt idx="25" formatCode="0.0">
                  <c:v>3636.409908958894</c:v>
                </c:pt>
                <c:pt idx="26" formatCode="0.0">
                  <c:v>3634.3576970326212</c:v>
                </c:pt>
                <c:pt idx="27" formatCode="0.0">
                  <c:v>3636.6065017330743</c:v>
                </c:pt>
                <c:pt idx="28" formatCode="0.0">
                  <c:v>3649.593790874143</c:v>
                </c:pt>
                <c:pt idx="29" formatCode="0.0">
                  <c:v>3657.6194754985977</c:v>
                </c:pt>
                <c:pt idx="30" formatCode="0.0">
                  <c:v>3656.8744946722036</c:v>
                </c:pt>
                <c:pt idx="31" formatCode="0.0">
                  <c:v>3652.7307310479086</c:v>
                </c:pt>
                <c:pt idx="32" formatCode="0.0">
                  <c:v>3650.6949687363576</c:v>
                </c:pt>
                <c:pt idx="33" formatCode="0.0">
                  <c:v>3649.1227791474125</c:v>
                </c:pt>
                <c:pt idx="34" formatCode="0.0">
                  <c:v>3648.432726765534</c:v>
                </c:pt>
                <c:pt idx="35" formatCode="0.0">
                  <c:v>3646.473596440429</c:v>
                </c:pt>
                <c:pt idx="36" formatCode="0.0">
                  <c:v>3644.5028846029945</c:v>
                </c:pt>
                <c:pt idx="37" formatCode="0.0">
                  <c:v>3642.5199731788834</c:v>
                </c:pt>
                <c:pt idx="38" formatCode="0.0">
                  <c:v>3643.8012319263762</c:v>
                </c:pt>
                <c:pt idx="39" formatCode="0.0">
                  <c:v>3644.6335661828407</c:v>
                </c:pt>
                <c:pt idx="40" formatCode="0.0">
                  <c:v>3661.1663180842984</c:v>
                </c:pt>
                <c:pt idx="41" formatCode="0.0">
                  <c:v>3677.9762870169025</c:v>
                </c:pt>
                <c:pt idx="42" formatCode="0.0">
                  <c:v>3676.1085347793251</c:v>
                </c:pt>
                <c:pt idx="43" formatCode="0.0">
                  <c:v>3667.7509929405028</c:v>
                </c:pt>
                <c:pt idx="44" formatCode="0.0">
                  <c:v>3662.7211095017437</c:v>
                </c:pt>
                <c:pt idx="45" formatCode="0.0">
                  <c:v>3664.3217993244584</c:v>
                </c:pt>
                <c:pt idx="46" formatCode="0.0">
                  <c:v>3664.6455209621568</c:v>
                </c:pt>
                <c:pt idx="47" formatCode="0.0">
                  <c:v>3663.4089391376369</c:v>
                </c:pt>
                <c:pt idx="48" formatCode="0.0">
                  <c:v>3659.7162000750222</c:v>
                </c:pt>
                <c:pt idx="49" formatCode="0.0">
                  <c:v>3656.3241546727991</c:v>
                </c:pt>
                <c:pt idx="50" formatCode="0.0">
                  <c:v>3654.8640645984301</c:v>
                </c:pt>
                <c:pt idx="51" formatCode="0.0">
                  <c:v>3658.1693519792948</c:v>
                </c:pt>
                <c:pt idx="52" formatCode="0.0">
                  <c:v>3670.8947951697482</c:v>
                </c:pt>
                <c:pt idx="53" formatCode="0.0">
                  <c:v>3676.7736133012982</c:v>
                </c:pt>
                <c:pt idx="54" formatCode="0.0">
                  <c:v>3676.2134413118965</c:v>
                </c:pt>
                <c:pt idx="55" formatCode="0.0">
                  <c:v>3668.706262329888</c:v>
                </c:pt>
                <c:pt idx="56" formatCode="0.0">
                  <c:v>3663.4476523679873</c:v>
                </c:pt>
                <c:pt idx="57" formatCode="0.0">
                  <c:v>3663.0706761466467</c:v>
                </c:pt>
                <c:pt idx="58" formatCode="0.0">
                  <c:v>3663.041284693757</c:v>
                </c:pt>
                <c:pt idx="59" formatCode="0.0">
                  <c:v>3660.8776229069731</c:v>
                </c:pt>
                <c:pt idx="60" formatCode="0.0">
                  <c:v>3658.9364728307314</c:v>
                </c:pt>
                <c:pt idx="61" formatCode="0.0">
                  <c:v>3657.3099334391331</c:v>
                </c:pt>
                <c:pt idx="62" formatCode="0.0">
                  <c:v>3656.1996270915006</c:v>
                </c:pt>
                <c:pt idx="63" formatCode="0.0">
                  <c:v>3653.1784564238383</c:v>
                </c:pt>
                <c:pt idx="64" formatCode="0.0">
                  <c:v>3657.639489305086</c:v>
                </c:pt>
                <c:pt idx="65" formatCode="0.0">
                  <c:v>3666.451441868976</c:v>
                </c:pt>
                <c:pt idx="66" formatCode="0.0">
                  <c:v>3668.7890648804841</c:v>
                </c:pt>
                <c:pt idx="67" formatCode="0.0">
                  <c:v>3665.7125546660482</c:v>
                </c:pt>
                <c:pt idx="68" formatCode="0.0">
                  <c:v>3664.1833355511349</c:v>
                </c:pt>
                <c:pt idx="69" formatCode="0.0">
                  <c:v>3662.959613477552</c:v>
                </c:pt>
                <c:pt idx="70" formatCode="0.0">
                  <c:v>3661.7659492168546</c:v>
                </c:pt>
                <c:pt idx="71" formatCode="0.0">
                  <c:v>3659.8180699845921</c:v>
                </c:pt>
                <c:pt idx="72" formatCode="0.0">
                  <c:v>3657.656406646654</c:v>
                </c:pt>
                <c:pt idx="73" formatCode="0.0">
                  <c:v>3656.0156846485347</c:v>
                </c:pt>
                <c:pt idx="74" formatCode="0.0">
                  <c:v>3654.5572916236392</c:v>
                </c:pt>
                <c:pt idx="75" formatCode="0.0">
                  <c:v>3655.5753331117098</c:v>
                </c:pt>
                <c:pt idx="76" formatCode="0.0">
                  <c:v>3662.009522229991</c:v>
                </c:pt>
                <c:pt idx="77" formatCode="0.0">
                  <c:v>3662.7730981695454</c:v>
                </c:pt>
                <c:pt idx="78" formatCode="0.0">
                  <c:v>3658.6701411922572</c:v>
                </c:pt>
                <c:pt idx="79" formatCode="0.0">
                  <c:v>3653.5917948933002</c:v>
                </c:pt>
                <c:pt idx="80" formatCode="0.0">
                  <c:v>3650.4912478051133</c:v>
                </c:pt>
                <c:pt idx="81" formatCode="0.0">
                  <c:v>3648.0947344153906</c:v>
                </c:pt>
                <c:pt idx="82" formatCode="0.0">
                  <c:v>3645.7945588550688</c:v>
                </c:pt>
                <c:pt idx="83" formatCode="0.0">
                  <c:v>3642.515724212069</c:v>
                </c:pt>
                <c:pt idx="84" formatCode="0.0">
                  <c:v>3639.0994276916699</c:v>
                </c:pt>
                <c:pt idx="85" formatCode="0.0">
                  <c:v>3636.2303191842111</c:v>
                </c:pt>
                <c:pt idx="86" formatCode="0.0">
                  <c:v>3634.1795222278279</c:v>
                </c:pt>
                <c:pt idx="87" formatCode="0.0">
                  <c:v>3633.0966584922489</c:v>
                </c:pt>
                <c:pt idx="88" formatCode="0.0">
                  <c:v>3640.1335031553658</c:v>
                </c:pt>
                <c:pt idx="89" formatCode="0.0">
                  <c:v>3640.5725005817212</c:v>
                </c:pt>
                <c:pt idx="90" formatCode="0.0">
                  <c:v>3636.0245289931026</c:v>
                </c:pt>
                <c:pt idx="91" formatCode="0.0">
                  <c:v>3631.413276991444</c:v>
                </c:pt>
                <c:pt idx="92" formatCode="0.0">
                  <c:v>3628.3049730041294</c:v>
                </c:pt>
                <c:pt idx="93" formatCode="0.0">
                  <c:v>3624.6531522390501</c:v>
                </c:pt>
                <c:pt idx="94" formatCode="0.0">
                  <c:v>3621.7533717941442</c:v>
                </c:pt>
                <c:pt idx="95" formatCode="0.0">
                  <c:v>3618.0121632140049</c:v>
                </c:pt>
                <c:pt idx="96" formatCode="0.0">
                  <c:v>3613.7633509882603</c:v>
                </c:pt>
                <c:pt idx="97" formatCode="0.0">
                  <c:v>3609.9342168641192</c:v>
                </c:pt>
                <c:pt idx="98" formatCode="0.0">
                  <c:v>3606.3385173218248</c:v>
                </c:pt>
                <c:pt idx="99" formatCode="0.0">
                  <c:v>3603.5016528642486</c:v>
                </c:pt>
                <c:pt idx="100" formatCode="0.0">
                  <c:v>3600.3056326629999</c:v>
                </c:pt>
                <c:pt idx="101" formatCode="0.0">
                  <c:v>3595.8060780463538</c:v>
                </c:pt>
                <c:pt idx="102" formatCode="0.0">
                  <c:v>3589.114867910062</c:v>
                </c:pt>
                <c:pt idx="103" formatCode="0.0">
                  <c:v>3581.6522000813934</c:v>
                </c:pt>
                <c:pt idx="104" formatCode="0.0">
                  <c:v>3579.253765776411</c:v>
                </c:pt>
                <c:pt idx="105" formatCode="0.0">
                  <c:v>3575.1289386662725</c:v>
                </c:pt>
                <c:pt idx="106" formatCode="0.0">
                  <c:v>3571.8966570895545</c:v>
                </c:pt>
                <c:pt idx="107" formatCode="0.0">
                  <c:v>3566.7663116264994</c:v>
                </c:pt>
                <c:pt idx="108" formatCode="0.0">
                  <c:v>3562.0646854853694</c:v>
                </c:pt>
                <c:pt idx="109" formatCode="0.0">
                  <c:v>3557.8754028496874</c:v>
                </c:pt>
                <c:pt idx="110" formatCode="0.0">
                  <c:v>3555.0269091275404</c:v>
                </c:pt>
                <c:pt idx="111" formatCode="0.0">
                  <c:v>3553.0118722750017</c:v>
                </c:pt>
                <c:pt idx="112" formatCode="0.0">
                  <c:v>3559.5584398320534</c:v>
                </c:pt>
                <c:pt idx="113" formatCode="0.0">
                  <c:v>3569.4106005111016</c:v>
                </c:pt>
                <c:pt idx="114" formatCode="0.0">
                  <c:v>3566.8812162084882</c:v>
                </c:pt>
                <c:pt idx="115" formatCode="0.0">
                  <c:v>3560.6818772607944</c:v>
                </c:pt>
                <c:pt idx="116" formatCode="0.0">
                  <c:v>3559.2043171446435</c:v>
                </c:pt>
                <c:pt idx="117" formatCode="0.0">
                  <c:v>3556.8777127601816</c:v>
                </c:pt>
                <c:pt idx="118" formatCode="0.0">
                  <c:v>3555.2368680342215</c:v>
                </c:pt>
                <c:pt idx="119" formatCode="0.0">
                  <c:v>3551.4953244075327</c:v>
                </c:pt>
                <c:pt idx="120" formatCode="0.0">
                  <c:v>3545.9993233872815</c:v>
                </c:pt>
                <c:pt idx="121" formatCode="0.0">
                  <c:v>3541.3963418038115</c:v>
                </c:pt>
                <c:pt idx="122" formatCode="0.0">
                  <c:v>3538.8980310567717</c:v>
                </c:pt>
                <c:pt idx="123" formatCode="0.0">
                  <c:v>3539.9158681149293</c:v>
                </c:pt>
                <c:pt idx="124" formatCode="0.0">
                  <c:v>3543.3168511106865</c:v>
                </c:pt>
                <c:pt idx="125" formatCode="0.0">
                  <c:v>3540.1735448020622</c:v>
                </c:pt>
                <c:pt idx="126" formatCode="0.0">
                  <c:v>3532.658979761216</c:v>
                </c:pt>
                <c:pt idx="127" formatCode="0.0">
                  <c:v>3523.8255165831415</c:v>
                </c:pt>
                <c:pt idx="128" formatCode="0.0">
                  <c:v>3519.3252381055308</c:v>
                </c:pt>
                <c:pt idx="129" formatCode="0.0">
                  <c:v>3518.8540273116505</c:v>
                </c:pt>
                <c:pt idx="130" formatCode="0.0">
                  <c:v>3518.646727845744</c:v>
                </c:pt>
                <c:pt idx="131" formatCode="0.0">
                  <c:v>3515.4861571979654</c:v>
                </c:pt>
                <c:pt idx="132" formatCode="0.0">
                  <c:v>3514.9134177030041</c:v>
                </c:pt>
                <c:pt idx="133" formatCode="0.0">
                  <c:v>3514.7410167617772</c:v>
                </c:pt>
                <c:pt idx="134" formatCode="0.0">
                  <c:v>3515.4457653892869</c:v>
                </c:pt>
                <c:pt idx="135" formatCode="0.0">
                  <c:v>3524.5469938860574</c:v>
                </c:pt>
                <c:pt idx="136" formatCode="0.0">
                  <c:v>3551.6994965375552</c:v>
                </c:pt>
                <c:pt idx="137" formatCode="0.0">
                  <c:v>3576.0416196276174</c:v>
                </c:pt>
                <c:pt idx="138" formatCode="0.0">
                  <c:v>3580.6138590592341</c:v>
                </c:pt>
                <c:pt idx="139" formatCode="0.0">
                  <c:v>3571.6640750739552</c:v>
                </c:pt>
                <c:pt idx="140" formatCode="0.0">
                  <c:v>3565.4649977787349</c:v>
                </c:pt>
                <c:pt idx="141" formatCode="0.0">
                  <c:v>3566.2842351429331</c:v>
                </c:pt>
                <c:pt idx="142" formatCode="0.0">
                  <c:v>3565.7935674744986</c:v>
                </c:pt>
                <c:pt idx="143" formatCode="0.0">
                  <c:v>3562.7719753149495</c:v>
                </c:pt>
                <c:pt idx="144" formatCode="0.0">
                  <c:v>3558.7275445026512</c:v>
                </c:pt>
                <c:pt idx="145" formatCode="0.0">
                  <c:v>3554.8242266903267</c:v>
                </c:pt>
                <c:pt idx="146" formatCode="0.0">
                  <c:v>3551.8367046845046</c:v>
                </c:pt>
                <c:pt idx="147" formatCode="0.0">
                  <c:v>3557.2194286983718</c:v>
                </c:pt>
                <c:pt idx="148" formatCode="0.0">
                  <c:v>3571.0881023181323</c:v>
                </c:pt>
                <c:pt idx="149" formatCode="0.0">
                  <c:v>3574.0837713361375</c:v>
                </c:pt>
                <c:pt idx="150" formatCode="0.0">
                  <c:v>3569.1747259014478</c:v>
                </c:pt>
                <c:pt idx="151" formatCode="0.0">
                  <c:v>3563.560282372247</c:v>
                </c:pt>
                <c:pt idx="152" formatCode="0.0">
                  <c:v>3560.135919886618</c:v>
                </c:pt>
                <c:pt idx="153" formatCode="0.0">
                  <c:v>3569.5004682918293</c:v>
                </c:pt>
                <c:pt idx="154" formatCode="0.0">
                  <c:v>3569.4757834029147</c:v>
                </c:pt>
                <c:pt idx="155" formatCode="0.0">
                  <c:v>3567.2928080116208</c:v>
                </c:pt>
                <c:pt idx="156" formatCode="0.0">
                  <c:v>3562.9738381356765</c:v>
                </c:pt>
                <c:pt idx="157" formatCode="0.0">
                  <c:v>3560.4502228187671</c:v>
                </c:pt>
                <c:pt idx="158" formatCode="0.0">
                  <c:v>3561.5028394991987</c:v>
                </c:pt>
                <c:pt idx="159" formatCode="0.0">
                  <c:v>3564.5136988179934</c:v>
                </c:pt>
                <c:pt idx="160" formatCode="0.0">
                  <c:v>3575.7513450765287</c:v>
                </c:pt>
                <c:pt idx="161" formatCode="0.0">
                  <c:v>3577.2168944703199</c:v>
                </c:pt>
                <c:pt idx="162" formatCode="0.0">
                  <c:v>3574.184680516908</c:v>
                </c:pt>
                <c:pt idx="163" formatCode="0.0">
                  <c:v>3569.2671945578668</c:v>
                </c:pt>
                <c:pt idx="164" formatCode="0.0">
                  <c:v>3565.696910980656</c:v>
                </c:pt>
                <c:pt idx="165" formatCode="0.0">
                  <c:v>3563.1343222173837</c:v>
                </c:pt>
                <c:pt idx="166" formatCode="0.0">
                  <c:v>3559.7646205604988</c:v>
                </c:pt>
                <c:pt idx="167" formatCode="0.0">
                  <c:v>3555.1232732058761</c:v>
                </c:pt>
                <c:pt idx="168" formatCode="0.0">
                  <c:v>3550.9441047329256</c:v>
                </c:pt>
                <c:pt idx="169" formatCode="0.0">
                  <c:v>3548.4831895162392</c:v>
                </c:pt>
                <c:pt idx="170" formatCode="0.0">
                  <c:v>3546.9629798487877</c:v>
                </c:pt>
                <c:pt idx="171" formatCode="0.0">
                  <c:v>3553.2196633459125</c:v>
                </c:pt>
                <c:pt idx="172" formatCode="0.0">
                  <c:v>3575.550922394546</c:v>
                </c:pt>
                <c:pt idx="173" formatCode="0.0">
                  <c:v>3600.284605007073</c:v>
                </c:pt>
                <c:pt idx="174" formatCode="0.0">
                  <c:v>3604.5768456314513</c:v>
                </c:pt>
                <c:pt idx="175" formatCode="0.0">
                  <c:v>3601.090536426324</c:v>
                </c:pt>
                <c:pt idx="176" formatCode="0.0">
                  <c:v>3598.6062666756138</c:v>
                </c:pt>
                <c:pt idx="177" formatCode="0.0">
                  <c:v>3595.9620595194374</c:v>
                </c:pt>
                <c:pt idx="178" formatCode="0.0">
                  <c:v>3593.5036178268156</c:v>
                </c:pt>
                <c:pt idx="179" formatCode="0.0">
                  <c:v>3589.9530583424771</c:v>
                </c:pt>
                <c:pt idx="180" formatCode="0.0">
                  <c:v>3585.0628800313521</c:v>
                </c:pt>
                <c:pt idx="181" formatCode="0.0">
                  <c:v>3580.9501806504877</c:v>
                </c:pt>
                <c:pt idx="182" formatCode="0.0">
                  <c:v>3576.9436880911476</c:v>
                </c:pt>
                <c:pt idx="183" formatCode="0.0">
                  <c:v>3577.0170937395578</c:v>
                </c:pt>
                <c:pt idx="184" formatCode="0.0">
                  <c:v>3598.6764421112152</c:v>
                </c:pt>
                <c:pt idx="185" formatCode="0.0">
                  <c:v>3607.3596829460348</c:v>
                </c:pt>
                <c:pt idx="186" formatCode="0.0">
                  <c:v>3605.7246790041745</c:v>
                </c:pt>
                <c:pt idx="187" formatCode="0.0">
                  <c:v>3599.2056663993285</c:v>
                </c:pt>
                <c:pt idx="188" formatCode="0.0">
                  <c:v>3594.9372943892872</c:v>
                </c:pt>
                <c:pt idx="189" formatCode="0.0">
                  <c:v>3591.4255888805565</c:v>
                </c:pt>
                <c:pt idx="190" formatCode="0.0">
                  <c:v>3588.7164883778942</c:v>
                </c:pt>
                <c:pt idx="191" formatCode="0.0">
                  <c:v>3584.3903291815191</c:v>
                </c:pt>
                <c:pt idx="192" formatCode="0.0">
                  <c:v>3579.5156559080719</c:v>
                </c:pt>
                <c:pt idx="193" formatCode="0.0">
                  <c:v>3575.4711355593095</c:v>
                </c:pt>
                <c:pt idx="194" formatCode="0.0">
                  <c:v>3571.9986520881848</c:v>
                </c:pt>
                <c:pt idx="195" formatCode="0.0">
                  <c:v>3572.6224547354855</c:v>
                </c:pt>
                <c:pt idx="196" formatCode="0.0">
                  <c:v>3575.4364216196495</c:v>
                </c:pt>
                <c:pt idx="197" formatCode="0.0">
                  <c:v>3588.2933149620726</c:v>
                </c:pt>
                <c:pt idx="198" formatCode="0.0">
                  <c:v>3582.9126082251582</c:v>
                </c:pt>
                <c:pt idx="199" formatCode="0.0">
                  <c:v>3577.6539212086095</c:v>
                </c:pt>
                <c:pt idx="200" formatCode="0.0">
                  <c:v>3573.1940770241617</c:v>
                </c:pt>
                <c:pt idx="201" formatCode="0.0">
                  <c:v>3571.0506810195538</c:v>
                </c:pt>
                <c:pt idx="202" formatCode="0.0">
                  <c:v>3567.9497422886702</c:v>
                </c:pt>
                <c:pt idx="203" formatCode="0.0">
                  <c:v>3564.6747287961866</c:v>
                </c:pt>
                <c:pt idx="204" formatCode="0.0">
                  <c:v>3560.4388135572881</c:v>
                </c:pt>
                <c:pt idx="205" formatCode="0.0">
                  <c:v>3556.871412327544</c:v>
                </c:pt>
                <c:pt idx="206" formatCode="0.0">
                  <c:v>3555.0090832080059</c:v>
                </c:pt>
                <c:pt idx="207" formatCode="0.0">
                  <c:v>3557.697547483885</c:v>
                </c:pt>
                <c:pt idx="208" formatCode="0.0">
                  <c:v>3575.6697369279432</c:v>
                </c:pt>
                <c:pt idx="209" formatCode="0.0">
                  <c:v>3611.0999776049612</c:v>
                </c:pt>
                <c:pt idx="210" formatCode="0.0">
                  <c:v>3629.1556050430027</c:v>
                </c:pt>
                <c:pt idx="211" formatCode="0.0">
                  <c:v>3629.0798737943915</c:v>
                </c:pt>
                <c:pt idx="212" formatCode="0.0">
                  <c:v>3629.074817014759</c:v>
                </c:pt>
                <c:pt idx="213" formatCode="0.0">
                  <c:v>3628.073216117104</c:v>
                </c:pt>
                <c:pt idx="214" formatCode="0.0">
                  <c:v>3626.4205483655328</c:v>
                </c:pt>
                <c:pt idx="215" formatCode="0.0">
                  <c:v>3623.3247194009923</c:v>
                </c:pt>
                <c:pt idx="216" formatCode="0.0">
                  <c:v>3619.1266745374878</c:v>
                </c:pt>
                <c:pt idx="217" formatCode="0.0">
                  <c:v>3615.6833322167104</c:v>
                </c:pt>
                <c:pt idx="218" formatCode="0.0">
                  <c:v>3613.397641367796</c:v>
                </c:pt>
                <c:pt idx="219" formatCode="0.0">
                  <c:v>3613.3366904040654</c:v>
                </c:pt>
                <c:pt idx="220" formatCode="0.0">
                  <c:v>3611.5467537341251</c:v>
                </c:pt>
                <c:pt idx="221" formatCode="0.0">
                  <c:v>3606.9767268458354</c:v>
                </c:pt>
                <c:pt idx="222" formatCode="0.0">
                  <c:v>3600.248849374967</c:v>
                </c:pt>
                <c:pt idx="223" formatCode="0.0">
                  <c:v>3593.1378709406245</c:v>
                </c:pt>
                <c:pt idx="224" formatCode="0.0">
                  <c:v>3588.0843290671419</c:v>
                </c:pt>
                <c:pt idx="225" formatCode="0.0">
                  <c:v>3584.1283523792667</c:v>
                </c:pt>
                <c:pt idx="226" formatCode="0.0">
                  <c:v>3580.0814416845697</c:v>
                </c:pt>
                <c:pt idx="227" formatCode="0.0">
                  <c:v>3574.5520851020169</c:v>
                </c:pt>
                <c:pt idx="228" formatCode="0.0">
                  <c:v>3569.5087406209223</c:v>
                </c:pt>
                <c:pt idx="229" formatCode="0.0">
                  <c:v>3565.9175669584738</c:v>
                </c:pt>
                <c:pt idx="230" formatCode="0.0">
                  <c:v>3561.706553132517</c:v>
                </c:pt>
                <c:pt idx="231" formatCode="0.0">
                  <c:v>3558.0265733610177</c:v>
                </c:pt>
                <c:pt idx="232" formatCode="0.0">
                  <c:v>3560.7045159587306</c:v>
                </c:pt>
                <c:pt idx="233" formatCode="0.0">
                  <c:v>3559.2801605328973</c:v>
                </c:pt>
                <c:pt idx="234" formatCode="0.0">
                  <c:v>3553.4095446996757</c:v>
                </c:pt>
                <c:pt idx="235" formatCode="0.0">
                  <c:v>3548.1084176920399</c:v>
                </c:pt>
                <c:pt idx="236" formatCode="0.0">
                  <c:v>3551.0948812152742</c:v>
                </c:pt>
                <c:pt idx="237" formatCode="0.0">
                  <c:v>3549.9180818784616</c:v>
                </c:pt>
                <c:pt idx="238" formatCode="0.0">
                  <c:v>3549.3034220856157</c:v>
                </c:pt>
                <c:pt idx="239" formatCode="0.0">
                  <c:v>3545.6374073784164</c:v>
                </c:pt>
                <c:pt idx="240" formatCode="0.0">
                  <c:v>3540.7555586752187</c:v>
                </c:pt>
                <c:pt idx="241" formatCode="0.0">
                  <c:v>3537.294148642271</c:v>
                </c:pt>
                <c:pt idx="242" formatCode="0.0">
                  <c:v>3534.9318982019613</c:v>
                </c:pt>
                <c:pt idx="243" formatCode="0.0">
                  <c:v>3536.1809788196524</c:v>
                </c:pt>
                <c:pt idx="244" formatCode="0.0">
                  <c:v>3552.6536941253112</c:v>
                </c:pt>
                <c:pt idx="245" formatCode="0.0">
                  <c:v>3568.7095118368161</c:v>
                </c:pt>
                <c:pt idx="246" formatCode="0.0">
                  <c:v>3567.1862338614474</c:v>
                </c:pt>
                <c:pt idx="247" formatCode="0.0">
                  <c:v>3561.5799289129413</c:v>
                </c:pt>
                <c:pt idx="248" formatCode="0.0">
                  <c:v>3559.7903757745985</c:v>
                </c:pt>
                <c:pt idx="249" formatCode="0.0">
                  <c:v>3559.6076758925842</c:v>
                </c:pt>
                <c:pt idx="250" formatCode="0.0">
                  <c:v>3557.1713029871548</c:v>
                </c:pt>
                <c:pt idx="251" formatCode="0.0">
                  <c:v>3553.4010945428372</c:v>
                </c:pt>
                <c:pt idx="252" formatCode="0.0">
                  <c:v>3548.1263567463202</c:v>
                </c:pt>
                <c:pt idx="253" formatCode="0.0">
                  <c:v>3545.0582171179603</c:v>
                </c:pt>
                <c:pt idx="254" formatCode="0.0">
                  <c:v>3541.9154111500857</c:v>
                </c:pt>
                <c:pt idx="255" formatCode="0.0">
                  <c:v>3540.3925418183039</c:v>
                </c:pt>
                <c:pt idx="256" formatCode="0.0">
                  <c:v>3546.9191920206745</c:v>
                </c:pt>
                <c:pt idx="257" formatCode="0.0">
                  <c:v>3566.020128899831</c:v>
                </c:pt>
                <c:pt idx="258" formatCode="0.0">
                  <c:v>3566.1663764045152</c:v>
                </c:pt>
                <c:pt idx="259" formatCode="0.0">
                  <c:v>3560.2746724066678</c:v>
                </c:pt>
                <c:pt idx="260" formatCode="0.0">
                  <c:v>3557.3950342057296</c:v>
                </c:pt>
                <c:pt idx="261" formatCode="0.0">
                  <c:v>3557.2150205772118</c:v>
                </c:pt>
                <c:pt idx="262" formatCode="0.0">
                  <c:v>3555.8966753467012</c:v>
                </c:pt>
                <c:pt idx="263" formatCode="0.0">
                  <c:v>3552.2349311213397</c:v>
                </c:pt>
                <c:pt idx="264" formatCode="0.0">
                  <c:v>3546.9920022901429</c:v>
                </c:pt>
                <c:pt idx="265" formatCode="0.0">
                  <c:v>3543.0678779311097</c:v>
                </c:pt>
                <c:pt idx="266" formatCode="0.0">
                  <c:v>3540.3458829179481</c:v>
                </c:pt>
                <c:pt idx="267" formatCode="0.0">
                  <c:v>3540.0635567999143</c:v>
                </c:pt>
                <c:pt idx="268" formatCode="0.0">
                  <c:v>3551.473845571606</c:v>
                </c:pt>
                <c:pt idx="269" formatCode="0.0">
                  <c:v>3565.0878978823671</c:v>
                </c:pt>
                <c:pt idx="270" formatCode="0.0">
                  <c:v>3561.6939804295962</c:v>
                </c:pt>
                <c:pt idx="271" formatCode="0.0">
                  <c:v>3554.5750131062878</c:v>
                </c:pt>
                <c:pt idx="272" formatCode="0.0">
                  <c:v>3550.529619394038</c:v>
                </c:pt>
                <c:pt idx="273" formatCode="0.0">
                  <c:v>3547.0848158675103</c:v>
                </c:pt>
                <c:pt idx="274" formatCode="0.0">
                  <c:v>3543.1031130876236</c:v>
                </c:pt>
                <c:pt idx="275" formatCode="0.0">
                  <c:v>3538.1442372601696</c:v>
                </c:pt>
                <c:pt idx="276" formatCode="0.0">
                  <c:v>3533.478891639018</c:v>
                </c:pt>
                <c:pt idx="277" formatCode="0.0">
                  <c:v>3530.8122072054211</c:v>
                </c:pt>
                <c:pt idx="278" formatCode="0.0">
                  <c:v>3529.4206996713292</c:v>
                </c:pt>
                <c:pt idx="279" formatCode="0.0">
                  <c:v>3542.4072715761454</c:v>
                </c:pt>
                <c:pt idx="280" formatCode="0.0">
                  <c:v>3563.7532800216873</c:v>
                </c:pt>
                <c:pt idx="281" formatCode="0.0">
                  <c:v>3578.5005094307608</c:v>
                </c:pt>
                <c:pt idx="282" formatCode="0.0">
                  <c:v>3576.6171087635698</c:v>
                </c:pt>
                <c:pt idx="283" formatCode="0.0">
                  <c:v>3571.8886138762182</c:v>
                </c:pt>
                <c:pt idx="284" formatCode="0.0">
                  <c:v>3568.0944890647979</c:v>
                </c:pt>
                <c:pt idx="285" formatCode="0.0">
                  <c:v>3565.0458400734524</c:v>
                </c:pt>
                <c:pt idx="286" formatCode="0.0">
                  <c:v>3562.1929709974584</c:v>
                </c:pt>
                <c:pt idx="287" formatCode="0.0">
                  <c:v>3557.9662823851718</c:v>
                </c:pt>
                <c:pt idx="288" formatCode="0.0">
                  <c:v>3552.1241988456268</c:v>
                </c:pt>
                <c:pt idx="289" formatCode="0.0">
                  <c:v>3547.2964526535516</c:v>
                </c:pt>
                <c:pt idx="290" formatCode="0.0">
                  <c:v>3542.3415723104822</c:v>
                </c:pt>
                <c:pt idx="291" formatCode="0.0">
                  <c:v>3539.7340743619638</c:v>
                </c:pt>
                <c:pt idx="292" formatCode="0.0">
                  <c:v>3549.716764068778</c:v>
                </c:pt>
                <c:pt idx="293" formatCode="0.0">
                  <c:v>3548.8120004513617</c:v>
                </c:pt>
                <c:pt idx="294" formatCode="0.0">
                  <c:v>3543.4347386157483</c:v>
                </c:pt>
                <c:pt idx="295" formatCode="0.0">
                  <c:v>3535.3714212855666</c:v>
                </c:pt>
                <c:pt idx="296" formatCode="0.0">
                  <c:v>3530.0360914012349</c:v>
                </c:pt>
                <c:pt idx="297" formatCode="0.0">
                  <c:v>3527.25712767699</c:v>
                </c:pt>
                <c:pt idx="298" formatCode="0.0">
                  <c:v>3522.9006017064012</c:v>
                </c:pt>
                <c:pt idx="299" formatCode="0.0">
                  <c:v>3515.6632625452044</c:v>
                </c:pt>
                <c:pt idx="300" formatCode="0.0">
                  <c:v>3507.7562136688343</c:v>
                </c:pt>
                <c:pt idx="301" formatCode="0.0">
                  <c:v>3499.0463364933312</c:v>
                </c:pt>
                <c:pt idx="302" formatCode="0.0">
                  <c:v>3494.6429051676287</c:v>
                </c:pt>
                <c:pt idx="303" formatCode="0.0">
                  <c:v>3492.9177593780255</c:v>
                </c:pt>
                <c:pt idx="304" formatCode="0.0">
                  <c:v>3513.1208774685965</c:v>
                </c:pt>
                <c:pt idx="305" formatCode="0.0">
                  <c:v>3543.9513388152377</c:v>
                </c:pt>
                <c:pt idx="306" formatCode="0.0">
                  <c:v>3558.4511587122024</c:v>
                </c:pt>
                <c:pt idx="307" formatCode="0.0">
                  <c:v>3552.3854425891868</c:v>
                </c:pt>
                <c:pt idx="308" formatCode="0.0">
                  <c:v>3554.4675952611401</c:v>
                </c:pt>
                <c:pt idx="309" formatCode="0.0">
                  <c:v>3557.6772264307374</c:v>
                </c:pt>
                <c:pt idx="310" formatCode="0.0">
                  <c:v>3557.6388196131966</c:v>
                </c:pt>
                <c:pt idx="311" formatCode="0.0">
                  <c:v>3554.6282164813101</c:v>
                </c:pt>
                <c:pt idx="312" formatCode="0.0">
                  <c:v>3550.204970284678</c:v>
                </c:pt>
                <c:pt idx="313" formatCode="0.0">
                  <c:v>3546.9212508015976</c:v>
                </c:pt>
                <c:pt idx="314" formatCode="0.0">
                  <c:v>3545.3439705810324</c:v>
                </c:pt>
                <c:pt idx="315" formatCode="0.0">
                  <c:v>3550.8303334488255</c:v>
                </c:pt>
                <c:pt idx="316" formatCode="0.0">
                  <c:v>3566.5109805958082</c:v>
                </c:pt>
                <c:pt idx="317" formatCode="0.0">
                  <c:v>3595.0421174069602</c:v>
                </c:pt>
                <c:pt idx="318" formatCode="0.0">
                  <c:v>3618.14415934504</c:v>
                </c:pt>
                <c:pt idx="319" formatCode="0.0">
                  <c:v>3621.6960259038151</c:v>
                </c:pt>
                <c:pt idx="320" formatCode="0.0">
                  <c:v>3623.0697826292908</c:v>
                </c:pt>
                <c:pt idx="321" formatCode="0.0">
                  <c:v>3622.5651043641947</c:v>
                </c:pt>
                <c:pt idx="322" formatCode="0.0">
                  <c:v>3620.7599060032617</c:v>
                </c:pt>
                <c:pt idx="323" formatCode="0.0">
                  <c:v>3617.1056526361872</c:v>
                </c:pt>
                <c:pt idx="324" formatCode="0.0">
                  <c:v>3612.0388336079759</c:v>
                </c:pt>
                <c:pt idx="325" formatCode="0.0">
                  <c:v>3608.3560514616661</c:v>
                </c:pt>
                <c:pt idx="326" formatCode="0.0">
                  <c:v>3604.9045731291935</c:v>
                </c:pt>
                <c:pt idx="327" formatCode="0.0">
                  <c:v>3602.4121440869703</c:v>
                </c:pt>
                <c:pt idx="328" formatCode="0.0">
                  <c:v>3602.5312283852177</c:v>
                </c:pt>
                <c:pt idx="329" formatCode="0.0">
                  <c:v>3605.5920982260477</c:v>
                </c:pt>
                <c:pt idx="330" formatCode="0.0">
                  <c:v>3603.9975090036842</c:v>
                </c:pt>
                <c:pt idx="331" formatCode="0.0">
                  <c:v>3598.474369936177</c:v>
                </c:pt>
                <c:pt idx="332" formatCode="0.0">
                  <c:v>3595.011026687921</c:v>
                </c:pt>
                <c:pt idx="333" formatCode="0.0">
                  <c:v>3591.7676362134521</c:v>
                </c:pt>
                <c:pt idx="334" formatCode="0.0">
                  <c:v>3588.8534488350956</c:v>
                </c:pt>
                <c:pt idx="335" formatCode="0.0">
                  <c:v>3584.391383412225</c:v>
                </c:pt>
                <c:pt idx="336" formatCode="0.0">
                  <c:v>3579.0042505122046</c:v>
                </c:pt>
                <c:pt idx="337" formatCode="0.0">
                  <c:v>3574.5642125283448</c:v>
                </c:pt>
                <c:pt idx="338" formatCode="0.0">
                  <c:v>3570.3088544122493</c:v>
                </c:pt>
                <c:pt idx="339" formatCode="0.0">
                  <c:v>3568.7139467819652</c:v>
                </c:pt>
                <c:pt idx="340" formatCode="0.0">
                  <c:v>3586.9650317540777</c:v>
                </c:pt>
                <c:pt idx="341" formatCode="0.0">
                  <c:v>3622.7816423145528</c:v>
                </c:pt>
                <c:pt idx="342" formatCode="0.0">
                  <c:v>3640.2301002093382</c:v>
                </c:pt>
                <c:pt idx="343" formatCode="0.0">
                  <c:v>3640.8315585662735</c:v>
                </c:pt>
                <c:pt idx="344" formatCode="0.0">
                  <c:v>3644.123629500526</c:v>
                </c:pt>
                <c:pt idx="345" formatCode="0.0">
                  <c:v>3643.879889213255</c:v>
                </c:pt>
                <c:pt idx="346" formatCode="0.0">
                  <c:v>3643.2061294986365</c:v>
                </c:pt>
                <c:pt idx="347" formatCode="0.0">
                  <c:v>3641.0758253628105</c:v>
                </c:pt>
                <c:pt idx="348" formatCode="0.0">
                  <c:v>3636.8824982719452</c:v>
                </c:pt>
                <c:pt idx="349" formatCode="0.0">
                  <c:v>3634.681688239049</c:v>
                </c:pt>
                <c:pt idx="350" formatCode="0.0">
                  <c:v>3636.5753991902102</c:v>
                </c:pt>
                <c:pt idx="351" formatCode="0.0">
                  <c:v>3640.0809743057748</c:v>
                </c:pt>
                <c:pt idx="352" formatCode="0.0">
                  <c:v>3648.6935215186277</c:v>
                </c:pt>
                <c:pt idx="353" formatCode="0.0">
                  <c:v>3653.0793422312809</c:v>
                </c:pt>
                <c:pt idx="354" formatCode="0.0">
                  <c:v>3650.3570694208743</c:v>
                </c:pt>
                <c:pt idx="355" formatCode="0.0">
                  <c:v>3646.3455615375569</c:v>
                </c:pt>
                <c:pt idx="356" formatCode="0.0">
                  <c:v>3644.3734997614433</c:v>
                </c:pt>
                <c:pt idx="357" formatCode="0.0">
                  <c:v>3642.74417761722</c:v>
                </c:pt>
                <c:pt idx="358" formatCode="0.0">
                  <c:v>3640.3611854149135</c:v>
                </c:pt>
                <c:pt idx="359" formatCode="0.0">
                  <c:v>3637.0287195029186</c:v>
                </c:pt>
                <c:pt idx="360" formatCode="0.0">
                  <c:v>3633.4313082605977</c:v>
                </c:pt>
                <c:pt idx="361" formatCode="0.0">
                  <c:v>3630.7503383451067</c:v>
                </c:pt>
                <c:pt idx="362" formatCode="0.0">
                  <c:v>3629.6460388937426</c:v>
                </c:pt>
                <c:pt idx="363" formatCode="0.0">
                  <c:v>3629.6663084574798</c:v>
                </c:pt>
                <c:pt idx="364" formatCode="0.0">
                  <c:v>3641.2471986058163</c:v>
                </c:pt>
                <c:pt idx="365" formatCode="0.0">
                  <c:v>3650.3208970039414</c:v>
                </c:pt>
                <c:pt idx="366" formatCode="0.0">
                  <c:v>3653.0415647897321</c:v>
                </c:pt>
                <c:pt idx="367" formatCode="0.0">
                  <c:v>3649.4947742579775</c:v>
                </c:pt>
                <c:pt idx="368" formatCode="0.0">
                  <c:v>3647.3870928297551</c:v>
                </c:pt>
                <c:pt idx="369" formatCode="0.0">
                  <c:v>3650.0351850731099</c:v>
                </c:pt>
                <c:pt idx="370" formatCode="0.0">
                  <c:v>3648.0021974838432</c:v>
                </c:pt>
                <c:pt idx="371" formatCode="0.0">
                  <c:v>3644.9940529351902</c:v>
                </c:pt>
                <c:pt idx="372" formatCode="0.0">
                  <c:v>3640.8605493203704</c:v>
                </c:pt>
                <c:pt idx="373" formatCode="0.0">
                  <c:v>3637.1441052179139</c:v>
                </c:pt>
                <c:pt idx="374" formatCode="0.0">
                  <c:v>3634.1842810969888</c:v>
                </c:pt>
                <c:pt idx="375" formatCode="0.0">
                  <c:v>3632.4538403090387</c:v>
                </c:pt>
                <c:pt idx="376" formatCode="0.0">
                  <c:v>3645.3892387170959</c:v>
                </c:pt>
                <c:pt idx="377" formatCode="0.0">
                  <c:v>3666.5098369839184</c:v>
                </c:pt>
                <c:pt idx="378" formatCode="0.0">
                  <c:v>3674.5690734272039</c:v>
                </c:pt>
                <c:pt idx="379" formatCode="0.0">
                  <c:v>3672.7223624788112</c:v>
                </c:pt>
                <c:pt idx="380" formatCode="0.0">
                  <c:v>3670.4989676079713</c:v>
                </c:pt>
                <c:pt idx="381" formatCode="0.0">
                  <c:v>3669.87313677273</c:v>
                </c:pt>
                <c:pt idx="382" formatCode="0.0">
                  <c:v>3669.1038145730886</c:v>
                </c:pt>
                <c:pt idx="383" formatCode="0.0">
                  <c:v>3666.1879917083356</c:v>
                </c:pt>
                <c:pt idx="384" formatCode="0.0">
                  <c:v>3662.9055214605237</c:v>
                </c:pt>
                <c:pt idx="385" formatCode="0.0">
                  <c:v>3659.9642360197768</c:v>
                </c:pt>
                <c:pt idx="386" formatCode="0.0">
                  <c:v>3657.0676840876822</c:v>
                </c:pt>
                <c:pt idx="387" formatCode="0.0">
                  <c:v>3661.0205916405298</c:v>
                </c:pt>
                <c:pt idx="388" formatCode="0.0">
                  <c:v>3669.5973274015746</c:v>
                </c:pt>
                <c:pt idx="389" formatCode="0.0">
                  <c:v>3672.3688240181905</c:v>
                </c:pt>
                <c:pt idx="390" formatCode="0.0">
                  <c:v>3671.422664429118</c:v>
                </c:pt>
                <c:pt idx="391" formatCode="0.0">
                  <c:v>3667.2790922781664</c:v>
                </c:pt>
                <c:pt idx="392" formatCode="0.0">
                  <c:v>3665.762395954192</c:v>
                </c:pt>
                <c:pt idx="393" formatCode="0.0">
                  <c:v>3664.9732551473576</c:v>
                </c:pt>
                <c:pt idx="394" formatCode="0.0">
                  <c:v>3663.9931341073097</c:v>
                </c:pt>
                <c:pt idx="395" formatCode="0.0">
                  <c:v>3661.6383370044487</c:v>
                </c:pt>
                <c:pt idx="396" formatCode="0.0">
                  <c:v>3658.5449011721812</c:v>
                </c:pt>
                <c:pt idx="397" formatCode="0.0">
                  <c:v>3656.220509097679</c:v>
                </c:pt>
                <c:pt idx="398" formatCode="0.0">
                  <c:v>3655.9369521719586</c:v>
                </c:pt>
                <c:pt idx="399" formatCode="0.0">
                  <c:v>3658.6010951864746</c:v>
                </c:pt>
                <c:pt idx="400" formatCode="0.0">
                  <c:v>3675.4135976980037</c:v>
                </c:pt>
                <c:pt idx="401" formatCode="0.0">
                  <c:v>3696.0291007205456</c:v>
                </c:pt>
                <c:pt idx="402" formatCode="0.0">
                  <c:v>3700</c:v>
                </c:pt>
                <c:pt idx="403" formatCode="0.0">
                  <c:v>3700</c:v>
                </c:pt>
                <c:pt idx="404" formatCode="0.0">
                  <c:v>3700</c:v>
                </c:pt>
                <c:pt idx="405" formatCode="0.0">
                  <c:v>3696.7356128847887</c:v>
                </c:pt>
                <c:pt idx="406" formatCode="0.0">
                  <c:v>3691.8971983374477</c:v>
                </c:pt>
                <c:pt idx="407" formatCode="0.0">
                  <c:v>3685.2117074655689</c:v>
                </c:pt>
                <c:pt idx="408" formatCode="0.0">
                  <c:v>3684.0498349914405</c:v>
                </c:pt>
                <c:pt idx="409" formatCode="0.0">
                  <c:v>3683.541973733636</c:v>
                </c:pt>
                <c:pt idx="410" formatCode="0.0">
                  <c:v>3683.1705430724705</c:v>
                </c:pt>
                <c:pt idx="411" formatCode="0.0">
                  <c:v>3686.9728302919871</c:v>
                </c:pt>
                <c:pt idx="412" formatCode="0.0">
                  <c:v>3692.9270362689617</c:v>
                </c:pt>
                <c:pt idx="413" formatCode="0.0">
                  <c:v>3699.7996367127143</c:v>
                </c:pt>
                <c:pt idx="414" formatCode="0.0">
                  <c:v>3700</c:v>
                </c:pt>
                <c:pt idx="415" formatCode="0.0">
                  <c:v>3695.2479234258121</c:v>
                </c:pt>
                <c:pt idx="416" formatCode="0.0">
                  <c:v>3691.7104394269845</c:v>
                </c:pt>
                <c:pt idx="417" formatCode="0.0">
                  <c:v>3690.2546312861964</c:v>
                </c:pt>
                <c:pt idx="418" formatCode="0.0">
                  <c:v>3688.3928278136518</c:v>
                </c:pt>
                <c:pt idx="419" formatCode="0.0">
                  <c:v>3685.8634874171053</c:v>
                </c:pt>
                <c:pt idx="420" formatCode="0.0">
                  <c:v>3682.8071502051794</c:v>
                </c:pt>
                <c:pt idx="421" formatCode="0.0">
                  <c:v>3678.5216627923542</c:v>
                </c:pt>
                <c:pt idx="422" formatCode="0.0">
                  <c:v>3677.5165701339783</c:v>
                </c:pt>
                <c:pt idx="423" formatCode="0.0">
                  <c:v>3678.4226938051543</c:v>
                </c:pt>
                <c:pt idx="424" formatCode="0.0">
                  <c:v>3686.8351959253773</c:v>
                </c:pt>
                <c:pt idx="425" formatCode="0.0">
                  <c:v>3694.8493618549815</c:v>
                </c:pt>
                <c:pt idx="426" formatCode="0.0">
                  <c:v>3700</c:v>
                </c:pt>
                <c:pt idx="427" formatCode="0.0">
                  <c:v>3694.6619776629577</c:v>
                </c:pt>
                <c:pt idx="428" formatCode="0.0">
                  <c:v>3687.3824889842331</c:v>
                </c:pt>
                <c:pt idx="429" formatCode="0.0">
                  <c:v>3689.1390535706523</c:v>
                </c:pt>
                <c:pt idx="430" formatCode="0.0">
                  <c:v>3686.250256847844</c:v>
                </c:pt>
                <c:pt idx="431" formatCode="0.0">
                  <c:v>3682.1859086724639</c:v>
                </c:pt>
                <c:pt idx="432" formatCode="0.0">
                  <c:v>3678.3382364460754</c:v>
                </c:pt>
                <c:pt idx="433" formatCode="0.0">
                  <c:v>3674.9641520120867</c:v>
                </c:pt>
                <c:pt idx="434" formatCode="0.0">
                  <c:v>3671.1013273221365</c:v>
                </c:pt>
                <c:pt idx="435" formatCode="0.0">
                  <c:v>3673.0834144278656</c:v>
                </c:pt>
                <c:pt idx="436" formatCode="0.0">
                  <c:v>3685.5716916220354</c:v>
                </c:pt>
                <c:pt idx="437" formatCode="0.0">
                  <c:v>3700</c:v>
                </c:pt>
                <c:pt idx="438" formatCode="0.0">
                  <c:v>3700</c:v>
                </c:pt>
                <c:pt idx="439" formatCode="0.0">
                  <c:v>3694.2805730408459</c:v>
                </c:pt>
                <c:pt idx="440" formatCode="0.0">
                  <c:v>3688.295106076132</c:v>
                </c:pt>
                <c:pt idx="441" formatCode="0.0">
                  <c:v>3685.9423178964785</c:v>
                </c:pt>
                <c:pt idx="442" formatCode="0.0">
                  <c:v>3683.657345154088</c:v>
                </c:pt>
                <c:pt idx="443" formatCode="0.0">
                  <c:v>3680.9804730008268</c:v>
                </c:pt>
                <c:pt idx="444" formatCode="0.0">
                  <c:v>3679.3705037700602</c:v>
                </c:pt>
                <c:pt idx="445" formatCode="0.0">
                  <c:v>3676.3789604550238</c:v>
                </c:pt>
                <c:pt idx="446" formatCode="0.0">
                  <c:v>3674.4219160596881</c:v>
                </c:pt>
                <c:pt idx="447" formatCode="0.0">
                  <c:v>3675.0451603102092</c:v>
                </c:pt>
                <c:pt idx="448" formatCode="0.0">
                  <c:v>3683.7722602281406</c:v>
                </c:pt>
                <c:pt idx="449" formatCode="0.0">
                  <c:v>3696.2602458405622</c:v>
                </c:pt>
                <c:pt idx="450" formatCode="0.0">
                  <c:v>3698.2731595950522</c:v>
                </c:pt>
                <c:pt idx="451" formatCode="0.0">
                  <c:v>3692.1176209910668</c:v>
                </c:pt>
                <c:pt idx="452" formatCode="0.0">
                  <c:v>3687.9848760189384</c:v>
                </c:pt>
                <c:pt idx="453" formatCode="0.0">
                  <c:v>3686.7659307474087</c:v>
                </c:pt>
                <c:pt idx="454" formatCode="0.0">
                  <c:v>3685.9871863767798</c:v>
                </c:pt>
                <c:pt idx="455" formatCode="0.0">
                  <c:v>3684.2768257988228</c:v>
                </c:pt>
                <c:pt idx="456" formatCode="0.0">
                  <c:v>3681.584946494776</c:v>
                </c:pt>
                <c:pt idx="457" formatCode="0.0">
                  <c:v>3679.3197561367037</c:v>
                </c:pt>
                <c:pt idx="458" formatCode="0.0">
                  <c:v>3678.4216039388293</c:v>
                </c:pt>
                <c:pt idx="459" formatCode="0.0">
                  <c:v>3679.600494417236</c:v>
                </c:pt>
                <c:pt idx="460" formatCode="0.0">
                  <c:v>3688.178119476851</c:v>
                </c:pt>
                <c:pt idx="461" formatCode="0.0">
                  <c:v>3690.9798228436343</c:v>
                </c:pt>
                <c:pt idx="462" formatCode="0.0">
                  <c:v>3690.2961384828159</c:v>
                </c:pt>
                <c:pt idx="463" formatCode="0.0">
                  <c:v>3687.4859385053187</c:v>
                </c:pt>
                <c:pt idx="464" formatCode="0.0">
                  <c:v>3685.4959655859739</c:v>
                </c:pt>
                <c:pt idx="465" formatCode="0.0">
                  <c:v>3683.1833714133627</c:v>
                </c:pt>
                <c:pt idx="466" formatCode="0.0">
                  <c:v>3681.1976528234509</c:v>
                </c:pt>
                <c:pt idx="467" formatCode="0.0">
                  <c:v>3678.8335893769013</c:v>
                </c:pt>
                <c:pt idx="468" formatCode="0.0">
                  <c:v>3676.4314431844291</c:v>
                </c:pt>
                <c:pt idx="469" formatCode="0.0">
                  <c:v>3675.3930815032481</c:v>
                </c:pt>
                <c:pt idx="470" formatCode="0.0">
                  <c:v>3672.6115192058401</c:v>
                </c:pt>
                <c:pt idx="471" formatCode="0.0">
                  <c:v>3669.0714307233038</c:v>
                </c:pt>
                <c:pt idx="472" formatCode="0.0">
                  <c:v>3687.5562852587077</c:v>
                </c:pt>
                <c:pt idx="473" formatCode="0.0">
                  <c:v>3700</c:v>
                </c:pt>
                <c:pt idx="474" formatCode="0.0">
                  <c:v>3700</c:v>
                </c:pt>
                <c:pt idx="475" formatCode="0.0">
                  <c:v>3694.1251320335659</c:v>
                </c:pt>
                <c:pt idx="476" formatCode="0.0">
                  <c:v>3688.0844177012268</c:v>
                </c:pt>
                <c:pt idx="477" formatCode="0.0">
                  <c:v>3686.5473588552873</c:v>
                </c:pt>
                <c:pt idx="478" formatCode="0.0">
                  <c:v>3685.7482554332687</c:v>
                </c:pt>
                <c:pt idx="479" formatCode="0.0">
                  <c:v>3683.8537490925787</c:v>
                </c:pt>
                <c:pt idx="480" formatCode="0.0">
                  <c:v>3680.0620434478183</c:v>
                </c:pt>
                <c:pt idx="481" formatCode="0.0">
                  <c:v>3675.5675070111929</c:v>
                </c:pt>
                <c:pt idx="482" formatCode="0.0">
                  <c:v>3672.2118873325066</c:v>
                </c:pt>
                <c:pt idx="483" formatCode="0.0">
                  <c:v>3668.0702725442343</c:v>
                </c:pt>
                <c:pt idx="484" formatCode="0.0">
                  <c:v>3680.3739946225014</c:v>
                </c:pt>
                <c:pt idx="485" formatCode="0.0">
                  <c:v>3700</c:v>
                </c:pt>
                <c:pt idx="486" formatCode="0.0">
                  <c:v>3700</c:v>
                </c:pt>
                <c:pt idx="487" formatCode="0.0">
                  <c:v>3695.467359409829</c:v>
                </c:pt>
                <c:pt idx="488" formatCode="0.0">
                  <c:v>3690.4360135347315</c:v>
                </c:pt>
                <c:pt idx="489" formatCode="0.0">
                  <c:v>3688.3088827986626</c:v>
                </c:pt>
                <c:pt idx="490" formatCode="0.0">
                  <c:v>3686.3127668598322</c:v>
                </c:pt>
                <c:pt idx="491" formatCode="0.0">
                  <c:v>3684.3390568114332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4-449C-A56F-C8DCAB700E99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'Run89'!$D$4:$D$495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4-449C-A56F-C8DCAB70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'Run89'!$E$4:$E$495</c:f>
              <c:numCache>
                <c:formatCode>General</c:formatCode>
                <c:ptCount val="492"/>
                <c:pt idx="12" formatCode="0.0">
                  <c:v>1088.7548483628811</c:v>
                </c:pt>
                <c:pt idx="13" formatCode="0.0">
                  <c:v>1090.2214829606112</c:v>
                </c:pt>
                <c:pt idx="14" formatCode="0.0">
                  <c:v>1092.1443542463458</c:v>
                </c:pt>
                <c:pt idx="15" formatCode="0.0">
                  <c:v>1089.2660993929853</c:v>
                </c:pt>
                <c:pt idx="16" formatCode="0.0">
                  <c:v>1088.7591760609978</c:v>
                </c:pt>
                <c:pt idx="17" formatCode="0.0">
                  <c:v>1086.8830740736767</c:v>
                </c:pt>
                <c:pt idx="18" formatCode="0.0">
                  <c:v>1086.0641606313652</c:v>
                </c:pt>
                <c:pt idx="19" formatCode="0.0">
                  <c:v>1085.6180768997965</c:v>
                </c:pt>
                <c:pt idx="20" formatCode="0.0">
                  <c:v>1084.9459049877387</c:v>
                </c:pt>
                <c:pt idx="21" formatCode="0.0">
                  <c:v>1086.7731965650325</c:v>
                </c:pt>
                <c:pt idx="22" formatCode="0.0">
                  <c:v>1087.8397092297712</c:v>
                </c:pt>
                <c:pt idx="23" formatCode="0.0">
                  <c:v>1089.7038739998766</c:v>
                </c:pt>
                <c:pt idx="24" formatCode="0.0">
                  <c:v>1091.1384913735333</c:v>
                </c:pt>
                <c:pt idx="25" formatCode="0.0">
                  <c:v>1090.5560623951569</c:v>
                </c:pt>
                <c:pt idx="26" formatCode="0.0">
                  <c:v>1087.2374383098252</c:v>
                </c:pt>
                <c:pt idx="27" formatCode="0.0">
                  <c:v>1084.2887380527632</c:v>
                </c:pt>
                <c:pt idx="28" formatCode="0.0">
                  <c:v>1082.4564358393022</c:v>
                </c:pt>
                <c:pt idx="29" formatCode="0.0">
                  <c:v>1079.5287247548388</c:v>
                </c:pt>
                <c:pt idx="30" formatCode="0.0">
                  <c:v>1078.5393035218688</c:v>
                </c:pt>
                <c:pt idx="31" formatCode="0.0">
                  <c:v>1078.0115653611401</c:v>
                </c:pt>
                <c:pt idx="32" formatCode="0.0">
                  <c:v>1077.0405224282749</c:v>
                </c:pt>
                <c:pt idx="33" formatCode="0.0">
                  <c:v>1078.712561187436</c:v>
                </c:pt>
                <c:pt idx="34" formatCode="0.0">
                  <c:v>1079.58157155194</c:v>
                </c:pt>
                <c:pt idx="35" formatCode="0.0">
                  <c:v>1080.3822006331566</c:v>
                </c:pt>
                <c:pt idx="36" formatCode="0.0">
                  <c:v>1080.8705241953826</c:v>
                </c:pt>
                <c:pt idx="37" formatCode="0.0">
                  <c:v>1079.7033817026215</c:v>
                </c:pt>
                <c:pt idx="38" formatCode="0.0">
                  <c:v>1078.1537876324435</c:v>
                </c:pt>
                <c:pt idx="39" formatCode="0.0">
                  <c:v>1080.0515401451471</c:v>
                </c:pt>
                <c:pt idx="40" formatCode="0.0">
                  <c:v>1083.1123486436047</c:v>
                </c:pt>
                <c:pt idx="41" formatCode="0.0">
                  <c:v>1087.3245091877702</c:v>
                </c:pt>
                <c:pt idx="42" formatCode="0.0">
                  <c:v>1095.0980944312964</c:v>
                </c:pt>
                <c:pt idx="43" formatCode="0.0">
                  <c:v>1107.6108972056902</c:v>
                </c:pt>
                <c:pt idx="44" formatCode="0.0">
                  <c:v>1118.4005900151622</c:v>
                </c:pt>
                <c:pt idx="45" formatCode="0.0">
                  <c:v>1119.4201711516989</c:v>
                </c:pt>
                <c:pt idx="46" formatCode="0.0">
                  <c:v>1119.8448944207196</c:v>
                </c:pt>
                <c:pt idx="47" formatCode="0.0">
                  <c:v>1120.1408717898291</c:v>
                </c:pt>
                <c:pt idx="48" formatCode="0.0">
                  <c:v>1123.0202109679344</c:v>
                </c:pt>
                <c:pt idx="49" formatCode="0.0">
                  <c:v>1125.4755348609353</c:v>
                </c:pt>
                <c:pt idx="50" formatCode="0.0">
                  <c:v>1126.4106709584089</c:v>
                </c:pt>
                <c:pt idx="51" formatCode="0.0">
                  <c:v>1125.022745401533</c:v>
                </c:pt>
                <c:pt idx="52" formatCode="0.0">
                  <c:v>1124.9113166748596</c:v>
                </c:pt>
                <c:pt idx="53" formatCode="0.0">
                  <c:v>1125.4136001662002</c:v>
                </c:pt>
                <c:pt idx="54" formatCode="0.0">
                  <c:v>1127.3150831789383</c:v>
                </c:pt>
                <c:pt idx="55" formatCode="0.0">
                  <c:v>1134.1903029201665</c:v>
                </c:pt>
                <c:pt idx="56" formatCode="0.0">
                  <c:v>1139.2959291056782</c:v>
                </c:pt>
                <c:pt idx="57" formatCode="0.0">
                  <c:v>1140.1815725824376</c:v>
                </c:pt>
                <c:pt idx="58" formatCode="0.0">
                  <c:v>1139.5385524668202</c:v>
                </c:pt>
                <c:pt idx="59" formatCode="0.0">
                  <c:v>1139.0578329286363</c:v>
                </c:pt>
                <c:pt idx="60" formatCode="0.0">
                  <c:v>1140.6737882996397</c:v>
                </c:pt>
                <c:pt idx="61" formatCode="0.0">
                  <c:v>1140.0161790778855</c:v>
                </c:pt>
                <c:pt idx="62" formatCode="0.0">
                  <c:v>1137.91261600753</c:v>
                </c:pt>
                <c:pt idx="63" formatCode="0.0">
                  <c:v>1137.6122734786168</c:v>
                </c:pt>
                <c:pt idx="64" formatCode="0.0">
                  <c:v>1138.2168481052656</c:v>
                </c:pt>
                <c:pt idx="65" formatCode="0.0">
                  <c:v>1138.1506138997563</c:v>
                </c:pt>
                <c:pt idx="66" formatCode="0.0">
                  <c:v>1138.8915043420213</c:v>
                </c:pt>
                <c:pt idx="67" formatCode="0.0">
                  <c:v>1142.1258757418627</c:v>
                </c:pt>
                <c:pt idx="68" formatCode="0.0">
                  <c:v>1142.8783796616171</c:v>
                </c:pt>
                <c:pt idx="69" formatCode="0.0">
                  <c:v>1143.4066660175845</c:v>
                </c:pt>
                <c:pt idx="70" formatCode="0.0">
                  <c:v>1143.265666158901</c:v>
                </c:pt>
                <c:pt idx="71" formatCode="0.0">
                  <c:v>1144.059320602755</c:v>
                </c:pt>
                <c:pt idx="72" formatCode="0.0">
                  <c:v>1144.9500477043241</c:v>
                </c:pt>
                <c:pt idx="73" formatCode="0.0">
                  <c:v>1144.4102064142523</c:v>
                </c:pt>
                <c:pt idx="74" formatCode="0.0">
                  <c:v>1142.471803936917</c:v>
                </c:pt>
                <c:pt idx="75" formatCode="0.0">
                  <c:v>1138.5259143908606</c:v>
                </c:pt>
                <c:pt idx="76" formatCode="0.0">
                  <c:v>1136.3972365156881</c:v>
                </c:pt>
                <c:pt idx="77" formatCode="0.0">
                  <c:v>1133.8877768095297</c:v>
                </c:pt>
                <c:pt idx="78" formatCode="0.0">
                  <c:v>1131.5163007316723</c:v>
                </c:pt>
                <c:pt idx="79" formatCode="0.0">
                  <c:v>1130.5350646920772</c:v>
                </c:pt>
                <c:pt idx="80" formatCode="0.0">
                  <c:v>1129.009844514241</c:v>
                </c:pt>
                <c:pt idx="81" formatCode="0.0">
                  <c:v>1129.9391323670357</c:v>
                </c:pt>
                <c:pt idx="82" formatCode="0.0">
                  <c:v>1129.5097439537096</c:v>
                </c:pt>
                <c:pt idx="83" formatCode="0.0">
                  <c:v>1130.0980313548084</c:v>
                </c:pt>
                <c:pt idx="84" formatCode="0.0">
                  <c:v>1131.3073715815212</c:v>
                </c:pt>
                <c:pt idx="85" formatCode="0.0">
                  <c:v>1130.8970840032625</c:v>
                </c:pt>
                <c:pt idx="86" formatCode="0.0">
                  <c:v>1128.9063014931978</c:v>
                </c:pt>
                <c:pt idx="87" formatCode="0.0">
                  <c:v>1125.0964088625524</c:v>
                </c:pt>
                <c:pt idx="88" formatCode="0.0">
                  <c:v>1122.8020498176249</c:v>
                </c:pt>
                <c:pt idx="89" formatCode="0.0">
                  <c:v>1119.7711040420352</c:v>
                </c:pt>
                <c:pt idx="90" formatCode="0.0">
                  <c:v>1117.3064882552212</c:v>
                </c:pt>
                <c:pt idx="91" formatCode="0.0">
                  <c:v>1116.5904653973046</c:v>
                </c:pt>
                <c:pt idx="92" formatCode="0.0">
                  <c:v>1115.4506226568094</c:v>
                </c:pt>
                <c:pt idx="93" formatCode="0.0">
                  <c:v>1116.1344413028125</c:v>
                </c:pt>
                <c:pt idx="94" formatCode="0.0">
                  <c:v>1115.697462212604</c:v>
                </c:pt>
                <c:pt idx="95" formatCode="0.0">
                  <c:v>1116.2705773500309</c:v>
                </c:pt>
                <c:pt idx="96" formatCode="0.0">
                  <c:v>1116.7222566910657</c:v>
                </c:pt>
                <c:pt idx="97" formatCode="0.0">
                  <c:v>1115.4579191925536</c:v>
                </c:pt>
                <c:pt idx="98" formatCode="0.0">
                  <c:v>1112.5402747938938</c:v>
                </c:pt>
                <c:pt idx="99" formatCode="0.0">
                  <c:v>1108.0315430120886</c:v>
                </c:pt>
                <c:pt idx="100" formatCode="0.0">
                  <c:v>1105.322731232616</c:v>
                </c:pt>
                <c:pt idx="101" formatCode="0.0">
                  <c:v>1101.7888598318352</c:v>
                </c:pt>
                <c:pt idx="102" formatCode="0.0">
                  <c:v>1099.3762605220475</c:v>
                </c:pt>
                <c:pt idx="103" formatCode="0.0">
                  <c:v>1097.8287166097159</c:v>
                </c:pt>
                <c:pt idx="104" formatCode="0.0">
                  <c:v>1097.4379735260925</c:v>
                </c:pt>
                <c:pt idx="105" formatCode="0.0">
                  <c:v>1098.581689825038</c:v>
                </c:pt>
                <c:pt idx="106" formatCode="0.0">
                  <c:v>1098.1941822193251</c:v>
                </c:pt>
                <c:pt idx="107" formatCode="0.0">
                  <c:v>1098.7232656397334</c:v>
                </c:pt>
                <c:pt idx="108" formatCode="0.0">
                  <c:v>1098.8933134209337</c:v>
                </c:pt>
                <c:pt idx="109" formatCode="0.0">
                  <c:v>1097.7432378239048</c:v>
                </c:pt>
                <c:pt idx="110" formatCode="0.0">
                  <c:v>1094.2161734423692</c:v>
                </c:pt>
                <c:pt idx="111" formatCode="0.0">
                  <c:v>1089.4871017840544</c:v>
                </c:pt>
                <c:pt idx="112" formatCode="0.0">
                  <c:v>1086.3265456059728</c:v>
                </c:pt>
                <c:pt idx="113" formatCode="0.0">
                  <c:v>1081.975862424669</c:v>
                </c:pt>
                <c:pt idx="114" formatCode="0.0">
                  <c:v>1078.7568999065861</c:v>
                </c:pt>
                <c:pt idx="115" formatCode="0.0">
                  <c:v>1077.1314367769714</c:v>
                </c:pt>
                <c:pt idx="116" formatCode="0.0">
                  <c:v>1075.0199438046986</c:v>
                </c:pt>
                <c:pt idx="117" formatCode="0.0">
                  <c:v>1074.0703914568167</c:v>
                </c:pt>
                <c:pt idx="118" formatCode="0.0">
                  <c:v>1072.4371386553651</c:v>
                </c:pt>
                <c:pt idx="119" formatCode="0.0">
                  <c:v>1071.8396725550117</c:v>
                </c:pt>
                <c:pt idx="120" formatCode="0.0">
                  <c:v>1072.8864102940568</c:v>
                </c:pt>
                <c:pt idx="121" formatCode="0.0">
                  <c:v>1072.8244659921777</c:v>
                </c:pt>
                <c:pt idx="122" formatCode="0.0">
                  <c:v>1069.9730102167907</c:v>
                </c:pt>
                <c:pt idx="123" formatCode="0.0">
                  <c:v>1066.1935449851753</c:v>
                </c:pt>
                <c:pt idx="124" formatCode="0.0">
                  <c:v>1062.9292475967134</c:v>
                </c:pt>
                <c:pt idx="125" formatCode="0.0">
                  <c:v>1058.4055406188122</c:v>
                </c:pt>
                <c:pt idx="126" formatCode="0.0">
                  <c:v>1055.3716397478095</c:v>
                </c:pt>
                <c:pt idx="127" formatCode="0.0">
                  <c:v>1053.8719333917288</c:v>
                </c:pt>
                <c:pt idx="128" formatCode="0.0">
                  <c:v>1053.1988865747917</c:v>
                </c:pt>
                <c:pt idx="129" formatCode="0.0">
                  <c:v>1057.1630595883385</c:v>
                </c:pt>
                <c:pt idx="130" formatCode="0.0">
                  <c:v>1059.4437907627541</c:v>
                </c:pt>
                <c:pt idx="131" formatCode="0.0">
                  <c:v>1062.2769913287739</c:v>
                </c:pt>
                <c:pt idx="132" formatCode="0.0">
                  <c:v>1069.7795147231921</c:v>
                </c:pt>
                <c:pt idx="133" formatCode="0.0">
                  <c:v>1073.9608401333269</c:v>
                </c:pt>
                <c:pt idx="134" formatCode="0.0">
                  <c:v>1073.7980025154179</c:v>
                </c:pt>
                <c:pt idx="135" formatCode="0.0">
                  <c:v>1070.1250224716878</c:v>
                </c:pt>
                <c:pt idx="136" formatCode="0.0">
                  <c:v>1067.5844249647964</c:v>
                </c:pt>
                <c:pt idx="137" formatCode="0.0">
                  <c:v>1062.6231880794294</c:v>
                </c:pt>
                <c:pt idx="138" formatCode="0.0">
                  <c:v>1058.1697360969538</c:v>
                </c:pt>
                <c:pt idx="139" formatCode="0.0">
                  <c:v>1062.4285336648043</c:v>
                </c:pt>
                <c:pt idx="140" formatCode="0.0">
                  <c:v>1064.1176000591104</c:v>
                </c:pt>
                <c:pt idx="141" formatCode="0.0">
                  <c:v>1064.7703692999751</c:v>
                </c:pt>
                <c:pt idx="142" formatCode="0.0">
                  <c:v>1063.6028384188294</c:v>
                </c:pt>
                <c:pt idx="143" formatCode="0.0">
                  <c:v>1063.9581568982542</c:v>
                </c:pt>
                <c:pt idx="144" formatCode="0.0">
                  <c:v>1064.766590415667</c:v>
                </c:pt>
                <c:pt idx="145" formatCode="0.0">
                  <c:v>1064.2430853338906</c:v>
                </c:pt>
                <c:pt idx="146" formatCode="0.0">
                  <c:v>1062.4823574690049</c:v>
                </c:pt>
                <c:pt idx="147" formatCode="0.0">
                  <c:v>1058.0467920121125</c:v>
                </c:pt>
                <c:pt idx="148" formatCode="0.0">
                  <c:v>1054.4155126372289</c:v>
                </c:pt>
                <c:pt idx="149" formatCode="0.0">
                  <c:v>1049.8567962004233</c:v>
                </c:pt>
                <c:pt idx="150" formatCode="0.0">
                  <c:v>1046.4230242179385</c:v>
                </c:pt>
                <c:pt idx="151" formatCode="0.0">
                  <c:v>1045.2097010872403</c:v>
                </c:pt>
                <c:pt idx="152" formatCode="0.0">
                  <c:v>1043.3048566345365</c:v>
                </c:pt>
                <c:pt idx="153" formatCode="0.0">
                  <c:v>1044.6942234698629</c:v>
                </c:pt>
                <c:pt idx="154" formatCode="0.0">
                  <c:v>1043.7605508895651</c:v>
                </c:pt>
                <c:pt idx="155" formatCode="0.0">
                  <c:v>1043.9207766724578</c:v>
                </c:pt>
                <c:pt idx="156" formatCode="0.0">
                  <c:v>1045.0784513338281</c:v>
                </c:pt>
                <c:pt idx="157" formatCode="0.0">
                  <c:v>1044.4473643126305</c:v>
                </c:pt>
                <c:pt idx="158" formatCode="0.0">
                  <c:v>1042.3117085681324</c:v>
                </c:pt>
                <c:pt idx="159" formatCode="0.0">
                  <c:v>1037.4862412208415</c:v>
                </c:pt>
                <c:pt idx="160" formatCode="0.0">
                  <c:v>1033.8362352057213</c:v>
                </c:pt>
                <c:pt idx="161" formatCode="0.0">
                  <c:v>1028.9549722646555</c:v>
                </c:pt>
                <c:pt idx="162" formatCode="0.0">
                  <c:v>1025.8863494395466</c:v>
                </c:pt>
                <c:pt idx="163" formatCode="0.0">
                  <c:v>1025.2212591734074</c:v>
                </c:pt>
                <c:pt idx="164" formatCode="0.0">
                  <c:v>1023.49581277254</c:v>
                </c:pt>
                <c:pt idx="165" formatCode="0.0">
                  <c:v>1026.2106415925309</c:v>
                </c:pt>
                <c:pt idx="166" formatCode="0.0">
                  <c:v>1027.7667825270091</c:v>
                </c:pt>
                <c:pt idx="167" formatCode="0.0">
                  <c:v>1030.7372157807554</c:v>
                </c:pt>
                <c:pt idx="168" formatCode="0.0">
                  <c:v>1032.1603452671936</c:v>
                </c:pt>
                <c:pt idx="169" formatCode="0.0">
                  <c:v>1032.1261458513038</c:v>
                </c:pt>
                <c:pt idx="170" formatCode="0.0">
                  <c:v>1029.5504512944015</c:v>
                </c:pt>
                <c:pt idx="171" formatCode="0.0">
                  <c:v>1023.8216527483489</c:v>
                </c:pt>
                <c:pt idx="172" formatCode="0.0">
                  <c:v>1019.5601303978351</c:v>
                </c:pt>
                <c:pt idx="173" formatCode="0.0">
                  <c:v>1013.8755525700418</c:v>
                </c:pt>
                <c:pt idx="174" formatCode="0.0">
                  <c:v>1009.7083942251546</c:v>
                </c:pt>
                <c:pt idx="175" formatCode="0.0">
                  <c:v>1007.7991631052138</c:v>
                </c:pt>
                <c:pt idx="176" formatCode="0.0">
                  <c:v>1005.6576797232535</c:v>
                </c:pt>
                <c:pt idx="177" formatCode="0.0">
                  <c:v>1008.8849461238757</c:v>
                </c:pt>
                <c:pt idx="178" formatCode="0.0">
                  <c:v>1010.7589484928648</c:v>
                </c:pt>
                <c:pt idx="179" formatCode="0.0">
                  <c:v>1013.9993508928312</c:v>
                </c:pt>
                <c:pt idx="180" formatCode="0.0">
                  <c:v>1018.1099846947375</c:v>
                </c:pt>
                <c:pt idx="181" formatCode="0.0">
                  <c:v>1020.4211720133862</c:v>
                </c:pt>
                <c:pt idx="182" formatCode="0.0">
                  <c:v>1020.1632717543595</c:v>
                </c:pt>
                <c:pt idx="183" formatCode="0.0">
                  <c:v>1017.0410930769856</c:v>
                </c:pt>
                <c:pt idx="184" formatCode="0.0">
                  <c:v>1016.2261627730416</c:v>
                </c:pt>
                <c:pt idx="185" formatCode="0.0">
                  <c:v>1013.8666809371989</c:v>
                </c:pt>
                <c:pt idx="186" formatCode="0.0">
                  <c:v>1012.8510321714181</c:v>
                </c:pt>
                <c:pt idx="187" formatCode="0.0">
                  <c:v>1013.289807468585</c:v>
                </c:pt>
                <c:pt idx="188" formatCode="0.0">
                  <c:v>1013.5773892276928</c:v>
                </c:pt>
                <c:pt idx="189" formatCode="0.0">
                  <c:v>1016.656615894399</c:v>
                </c:pt>
                <c:pt idx="190" formatCode="0.0">
                  <c:v>1018.3322691775228</c:v>
                </c:pt>
                <c:pt idx="191" formatCode="0.0">
                  <c:v>1021.1275981578727</c:v>
                </c:pt>
                <c:pt idx="192" formatCode="0.0">
                  <c:v>1027.0121545653292</c:v>
                </c:pt>
                <c:pt idx="193" formatCode="0.0">
                  <c:v>1029.1388527219565</c:v>
                </c:pt>
                <c:pt idx="194" formatCode="0.0">
                  <c:v>1029.6550562982979</c:v>
                </c:pt>
                <c:pt idx="195" formatCode="0.0">
                  <c:v>1028.2144947583974</c:v>
                </c:pt>
                <c:pt idx="196" formatCode="0.0">
                  <c:v>1026.7119850214258</c:v>
                </c:pt>
                <c:pt idx="197" formatCode="0.0">
                  <c:v>1023.887799646198</c:v>
                </c:pt>
                <c:pt idx="198" formatCode="0.0">
                  <c:v>1021.9576334886167</c:v>
                </c:pt>
                <c:pt idx="199" formatCode="0.0">
                  <c:v>1022.9885757426802</c:v>
                </c:pt>
                <c:pt idx="200" formatCode="0.0">
                  <c:v>1023.2053453262714</c:v>
                </c:pt>
                <c:pt idx="201" formatCode="0.0">
                  <c:v>1026.8736454766602</c:v>
                </c:pt>
                <c:pt idx="202" formatCode="0.0">
                  <c:v>1027.6317572742994</c:v>
                </c:pt>
                <c:pt idx="203" formatCode="0.0">
                  <c:v>1033.747960819564</c:v>
                </c:pt>
                <c:pt idx="204" formatCode="0.0">
                  <c:v>1034.792942207388</c:v>
                </c:pt>
                <c:pt idx="205" formatCode="0.0">
                  <c:v>1034.5980140293686</c:v>
                </c:pt>
                <c:pt idx="206" formatCode="0.0">
                  <c:v>1031.7663591318726</c:v>
                </c:pt>
                <c:pt idx="207" formatCode="0.0">
                  <c:v>1027.7097280369558</c:v>
                </c:pt>
                <c:pt idx="208" formatCode="0.0">
                  <c:v>1024.3204668025521</c:v>
                </c:pt>
                <c:pt idx="209" formatCode="0.0">
                  <c:v>1019.5086892890567</c:v>
                </c:pt>
                <c:pt idx="210" formatCode="0.0">
                  <c:v>1015.5600023894769</c:v>
                </c:pt>
                <c:pt idx="211" formatCode="0.0">
                  <c:v>1013.4259453886212</c:v>
                </c:pt>
                <c:pt idx="212" formatCode="0.0">
                  <c:v>1011.3999083100028</c:v>
                </c:pt>
                <c:pt idx="213" formatCode="0.0">
                  <c:v>1014.7777619287829</c:v>
                </c:pt>
                <c:pt idx="214" formatCode="0.0">
                  <c:v>1016.380975837468</c:v>
                </c:pt>
                <c:pt idx="215" formatCode="0.0">
                  <c:v>1019.9245607285791</c:v>
                </c:pt>
                <c:pt idx="216" formatCode="0.0">
                  <c:v>1024.3371208323549</c:v>
                </c:pt>
                <c:pt idx="217" formatCode="0.0">
                  <c:v>1025.9985799400336</c:v>
                </c:pt>
                <c:pt idx="218" formatCode="0.0">
                  <c:v>1025.6780782123019</c:v>
                </c:pt>
                <c:pt idx="219" formatCode="0.0">
                  <c:v>1023.0159861111892</c:v>
                </c:pt>
                <c:pt idx="220" formatCode="0.0">
                  <c:v>1021.5496657507441</c:v>
                </c:pt>
                <c:pt idx="221" formatCode="0.0">
                  <c:v>1018.5366990545562</c:v>
                </c:pt>
                <c:pt idx="222" formatCode="0.0">
                  <c:v>1018.7699434732436</c:v>
                </c:pt>
                <c:pt idx="223" formatCode="0.0">
                  <c:v>1021.5190723836446</c:v>
                </c:pt>
                <c:pt idx="224" formatCode="0.0">
                  <c:v>1022.554509814671</c:v>
                </c:pt>
                <c:pt idx="225" formatCode="0.0">
                  <c:v>1026.502407485297</c:v>
                </c:pt>
                <c:pt idx="226" formatCode="0.0">
                  <c:v>1028.7431550891704</c:v>
                </c:pt>
                <c:pt idx="227" formatCode="0.0">
                  <c:v>1032.1547043054893</c:v>
                </c:pt>
                <c:pt idx="228" formatCode="0.0">
                  <c:v>1033.9413065495385</c:v>
                </c:pt>
                <c:pt idx="229" formatCode="0.0">
                  <c:v>1033.4480543592961</c:v>
                </c:pt>
                <c:pt idx="230" formatCode="0.0">
                  <c:v>1030.8291382481755</c:v>
                </c:pt>
                <c:pt idx="231" formatCode="0.0">
                  <c:v>1025.4602174213237</c:v>
                </c:pt>
                <c:pt idx="232" formatCode="0.0">
                  <c:v>1021.4869277925304</c:v>
                </c:pt>
                <c:pt idx="233" formatCode="0.0">
                  <c:v>1015.6975091153416</c:v>
                </c:pt>
                <c:pt idx="234" formatCode="0.0">
                  <c:v>1012.5226677346159</c:v>
                </c:pt>
                <c:pt idx="235" formatCode="0.0">
                  <c:v>1011.5186731716209</c:v>
                </c:pt>
                <c:pt idx="236" formatCode="0.0">
                  <c:v>1010.5754770732793</c:v>
                </c:pt>
                <c:pt idx="237" formatCode="0.0">
                  <c:v>1013.7456469101361</c:v>
                </c:pt>
                <c:pt idx="238" formatCode="0.0">
                  <c:v>1016.7771039409423</c:v>
                </c:pt>
                <c:pt idx="239" formatCode="0.0">
                  <c:v>1019.6106097971375</c:v>
                </c:pt>
                <c:pt idx="240" formatCode="0.0">
                  <c:v>1022.8348289416178</c:v>
                </c:pt>
                <c:pt idx="241" formatCode="0.0">
                  <c:v>1024.2222997423573</c:v>
                </c:pt>
                <c:pt idx="242" formatCode="0.0">
                  <c:v>1021.7161358930082</c:v>
                </c:pt>
                <c:pt idx="243" formatCode="0.0">
                  <c:v>1018.0765861783552</c:v>
                </c:pt>
                <c:pt idx="244" formatCode="0.0">
                  <c:v>1014.8475312447119</c:v>
                </c:pt>
                <c:pt idx="245" formatCode="0.0">
                  <c:v>1010.1598315917896</c:v>
                </c:pt>
                <c:pt idx="246" formatCode="0.0">
                  <c:v>1008.2369508549507</c:v>
                </c:pt>
                <c:pt idx="247" formatCode="0.0">
                  <c:v>1008.8657004373018</c:v>
                </c:pt>
                <c:pt idx="248" formatCode="0.0">
                  <c:v>1009.4028217352438</c:v>
                </c:pt>
                <c:pt idx="249" formatCode="0.0">
                  <c:v>1013.3986512710976</c:v>
                </c:pt>
                <c:pt idx="250" formatCode="0.0">
                  <c:v>1015.5105399536516</c:v>
                </c:pt>
                <c:pt idx="251" formatCode="0.0">
                  <c:v>1019.4768631870028</c:v>
                </c:pt>
                <c:pt idx="252" formatCode="0.0">
                  <c:v>1023.0443209556864</c:v>
                </c:pt>
                <c:pt idx="253" formatCode="0.0">
                  <c:v>1024.5857224980032</c:v>
                </c:pt>
                <c:pt idx="254" formatCode="0.0">
                  <c:v>1022.7442377714834</c:v>
                </c:pt>
                <c:pt idx="255" formatCode="0.0">
                  <c:v>1019.0290111128742</c:v>
                </c:pt>
                <c:pt idx="256" formatCode="0.0">
                  <c:v>1016.3524557481616</c:v>
                </c:pt>
                <c:pt idx="257" formatCode="0.0">
                  <c:v>1012.4191926672534</c:v>
                </c:pt>
                <c:pt idx="258" formatCode="0.0">
                  <c:v>1010.3402946405192</c:v>
                </c:pt>
                <c:pt idx="259" formatCode="0.0">
                  <c:v>1010.3657888705732</c:v>
                </c:pt>
                <c:pt idx="260" formatCode="0.0">
                  <c:v>1009.8436808380046</c:v>
                </c:pt>
                <c:pt idx="261" formatCode="0.0">
                  <c:v>1014.8026174583594</c:v>
                </c:pt>
                <c:pt idx="262" formatCode="0.0">
                  <c:v>1016.9151472614869</c:v>
                </c:pt>
                <c:pt idx="263" formatCode="0.0">
                  <c:v>1020.525870074419</c:v>
                </c:pt>
                <c:pt idx="264" formatCode="0.0">
                  <c:v>1023.9468663513107</c:v>
                </c:pt>
                <c:pt idx="265" formatCode="0.0">
                  <c:v>1024.9663224100514</c:v>
                </c:pt>
                <c:pt idx="266" formatCode="0.0">
                  <c:v>1023.5919544719567</c:v>
                </c:pt>
                <c:pt idx="267" formatCode="0.0">
                  <c:v>1020.3034698458096</c:v>
                </c:pt>
                <c:pt idx="268" formatCode="0.0">
                  <c:v>1017.6997937381731</c:v>
                </c:pt>
                <c:pt idx="269" formatCode="0.0">
                  <c:v>1013.9511142304996</c:v>
                </c:pt>
                <c:pt idx="270" formatCode="0.0">
                  <c:v>1011.7990518009128</c:v>
                </c:pt>
                <c:pt idx="271" formatCode="0.0">
                  <c:v>1011.8508997382568</c:v>
                </c:pt>
                <c:pt idx="272" formatCode="0.0">
                  <c:v>1011.3112718102203</c:v>
                </c:pt>
                <c:pt idx="273" formatCode="0.0">
                  <c:v>1015.3869132685062</c:v>
                </c:pt>
                <c:pt idx="274" formatCode="0.0">
                  <c:v>1017.8370878004082</c:v>
                </c:pt>
                <c:pt idx="275" formatCode="0.0">
                  <c:v>1021.856406317415</c:v>
                </c:pt>
                <c:pt idx="276" formatCode="0.0">
                  <c:v>1026.080449634756</c:v>
                </c:pt>
                <c:pt idx="277" formatCode="0.0">
                  <c:v>1028.7847524239501</c:v>
                </c:pt>
                <c:pt idx="278" formatCode="0.0">
                  <c:v>1027.9196478775048</c:v>
                </c:pt>
                <c:pt idx="279" formatCode="0.0">
                  <c:v>1024.8309926509889</c:v>
                </c:pt>
                <c:pt idx="280" formatCode="0.0">
                  <c:v>1022.3530085447018</c:v>
                </c:pt>
                <c:pt idx="281" formatCode="0.0">
                  <c:v>1017.9647736510331</c:v>
                </c:pt>
                <c:pt idx="282" formatCode="0.0">
                  <c:v>1015.9238520673888</c:v>
                </c:pt>
                <c:pt idx="283" formatCode="0.0">
                  <c:v>1015.232151983313</c:v>
                </c:pt>
                <c:pt idx="284" formatCode="0.0">
                  <c:v>1014.7907144061209</c:v>
                </c:pt>
                <c:pt idx="285" formatCode="0.0">
                  <c:v>1018.1314086890438</c:v>
                </c:pt>
                <c:pt idx="286" formatCode="0.0">
                  <c:v>1020.3480461055245</c:v>
                </c:pt>
                <c:pt idx="287" formatCode="0.0">
                  <c:v>1023.7186785104672</c:v>
                </c:pt>
                <c:pt idx="288" formatCode="0.0">
                  <c:v>1027.4353595483108</c:v>
                </c:pt>
                <c:pt idx="289" formatCode="0.0">
                  <c:v>1028.4635327888602</c:v>
                </c:pt>
                <c:pt idx="290" formatCode="0.0">
                  <c:v>1026.9819569445617</c:v>
                </c:pt>
                <c:pt idx="291" formatCode="0.0">
                  <c:v>1022.3987758811398</c:v>
                </c:pt>
                <c:pt idx="292" formatCode="0.0">
                  <c:v>1019.1353878792294</c:v>
                </c:pt>
                <c:pt idx="293" formatCode="0.0">
                  <c:v>1014.5061131262505</c:v>
                </c:pt>
                <c:pt idx="294" formatCode="0.0">
                  <c:v>1012.8727577554866</c:v>
                </c:pt>
                <c:pt idx="295" formatCode="0.0">
                  <c:v>1012.2891519971313</c:v>
                </c:pt>
                <c:pt idx="296" formatCode="0.0">
                  <c:v>1011.630662855941</c:v>
                </c:pt>
                <c:pt idx="297" formatCode="0.0">
                  <c:v>1015.8711775120952</c:v>
                </c:pt>
                <c:pt idx="298" formatCode="0.0">
                  <c:v>1017.9678022720674</c:v>
                </c:pt>
                <c:pt idx="299" formatCode="0.0">
                  <c:v>1021.6669503952977</c:v>
                </c:pt>
                <c:pt idx="300" formatCode="0.0">
                  <c:v>1023.6594121211444</c:v>
                </c:pt>
                <c:pt idx="301" formatCode="0.0">
                  <c:v>1027.6703644993863</c:v>
                </c:pt>
                <c:pt idx="302" formatCode="0.0">
                  <c:v>1031.7388302299878</c:v>
                </c:pt>
                <c:pt idx="303" formatCode="0.0">
                  <c:v>1031.3544756061829</c:v>
                </c:pt>
                <c:pt idx="304" formatCode="0.0">
                  <c:v>1027.035065084903</c:v>
                </c:pt>
                <c:pt idx="305" formatCode="0.0">
                  <c:v>1022.0298417708191</c:v>
                </c:pt>
                <c:pt idx="306" formatCode="0.0">
                  <c:v>1019.6017498998734</c:v>
                </c:pt>
                <c:pt idx="307" formatCode="0.0">
                  <c:v>1029.3778956020726</c:v>
                </c:pt>
                <c:pt idx="308" formatCode="0.0">
                  <c:v>1036.089424255423</c:v>
                </c:pt>
                <c:pt idx="309" formatCode="0.0">
                  <c:v>1036.0264309715189</c:v>
                </c:pt>
                <c:pt idx="310" formatCode="0.0">
                  <c:v>1035.4613197823987</c:v>
                </c:pt>
                <c:pt idx="311" formatCode="0.0">
                  <c:v>1037.1735470056353</c:v>
                </c:pt>
                <c:pt idx="312" formatCode="0.0">
                  <c:v>1039.6050758817908</c:v>
                </c:pt>
                <c:pt idx="313" formatCode="0.0">
                  <c:v>1039.7700462276018</c:v>
                </c:pt>
                <c:pt idx="314" formatCode="0.0">
                  <c:v>1042.1023838667111</c:v>
                </c:pt>
                <c:pt idx="315" formatCode="0.0">
                  <c:v>1041.1485451030449</c:v>
                </c:pt>
                <c:pt idx="316" formatCode="0.0">
                  <c:v>1037.7843838967567</c:v>
                </c:pt>
                <c:pt idx="317" formatCode="0.0">
                  <c:v>1034.3615839995591</c:v>
                </c:pt>
                <c:pt idx="318" formatCode="0.0">
                  <c:v>1034.2004521977594</c:v>
                </c:pt>
                <c:pt idx="319" formatCode="0.0">
                  <c:v>1033.9674259445212</c:v>
                </c:pt>
                <c:pt idx="320" formatCode="0.0">
                  <c:v>1032.1735332387425</c:v>
                </c:pt>
                <c:pt idx="321" formatCode="0.0">
                  <c:v>1035.8924573005272</c:v>
                </c:pt>
                <c:pt idx="322" formatCode="0.0">
                  <c:v>1037.7274758547296</c:v>
                </c:pt>
                <c:pt idx="323" formatCode="0.0">
                  <c:v>1040.6345187641239</c:v>
                </c:pt>
                <c:pt idx="324" formatCode="0.0">
                  <c:v>1043.805275288064</c:v>
                </c:pt>
                <c:pt idx="325" formatCode="0.0">
                  <c:v>1045.9212429124</c:v>
                </c:pt>
                <c:pt idx="326" formatCode="0.0">
                  <c:v>1047.9385019907211</c:v>
                </c:pt>
                <c:pt idx="327" formatCode="0.0">
                  <c:v>1045.4737411261951</c:v>
                </c:pt>
                <c:pt idx="328" formatCode="0.0">
                  <c:v>1043.1558574270969</c:v>
                </c:pt>
                <c:pt idx="329" formatCode="0.0">
                  <c:v>1042.6753595787015</c:v>
                </c:pt>
                <c:pt idx="330" formatCode="0.0">
                  <c:v>1044.9729275470695</c:v>
                </c:pt>
                <c:pt idx="331" formatCode="0.0">
                  <c:v>1047.7501787398019</c:v>
                </c:pt>
                <c:pt idx="332" formatCode="0.0">
                  <c:v>1049.6792576714029</c:v>
                </c:pt>
                <c:pt idx="333" formatCode="0.0">
                  <c:v>1052.7825264949636</c:v>
                </c:pt>
                <c:pt idx="334" formatCode="0.0">
                  <c:v>1054.4254463441987</c:v>
                </c:pt>
                <c:pt idx="335" formatCode="0.0">
                  <c:v>1056.9117819591095</c:v>
                </c:pt>
                <c:pt idx="336" formatCode="0.0">
                  <c:v>1061.6739365411906</c:v>
                </c:pt>
                <c:pt idx="337" formatCode="0.0">
                  <c:v>1064.0233703682652</c:v>
                </c:pt>
                <c:pt idx="338" formatCode="0.0">
                  <c:v>1065.8738906982783</c:v>
                </c:pt>
                <c:pt idx="339" formatCode="0.0">
                  <c:v>1065.2852027509382</c:v>
                </c:pt>
                <c:pt idx="340" formatCode="0.0">
                  <c:v>1063.1684111148033</c:v>
                </c:pt>
                <c:pt idx="341" formatCode="0.0">
                  <c:v>1062.089342367804</c:v>
                </c:pt>
                <c:pt idx="342" formatCode="0.0">
                  <c:v>1063.8068798001987</c:v>
                </c:pt>
                <c:pt idx="343" formatCode="0.0">
                  <c:v>1063.5656533846711</c:v>
                </c:pt>
                <c:pt idx="344" formatCode="0.0">
                  <c:v>1064.2808198672997</c:v>
                </c:pt>
                <c:pt idx="345" formatCode="0.0">
                  <c:v>1065.7356395545964</c:v>
                </c:pt>
                <c:pt idx="346" formatCode="0.0">
                  <c:v>1066.8764104579423</c:v>
                </c:pt>
                <c:pt idx="347" formatCode="0.0">
                  <c:v>1068.9866131065248</c:v>
                </c:pt>
                <c:pt idx="348" formatCode="0.0">
                  <c:v>1072.2427001374065</c:v>
                </c:pt>
                <c:pt idx="349" formatCode="0.0">
                  <c:v>1074.0855226496926</c:v>
                </c:pt>
                <c:pt idx="350" formatCode="0.0">
                  <c:v>1074.8068636307285</c:v>
                </c:pt>
                <c:pt idx="351" formatCode="0.0">
                  <c:v>1074.1227957937674</c:v>
                </c:pt>
                <c:pt idx="352" formatCode="0.0">
                  <c:v>1072.305248704947</c:v>
                </c:pt>
                <c:pt idx="353" formatCode="0.0">
                  <c:v>1070.956192429871</c:v>
                </c:pt>
                <c:pt idx="354" formatCode="0.0">
                  <c:v>1071.9014554310083</c:v>
                </c:pt>
                <c:pt idx="355" formatCode="0.0">
                  <c:v>1072.9265205051904</c:v>
                </c:pt>
                <c:pt idx="356" formatCode="0.0">
                  <c:v>1073.1152098276323</c:v>
                </c:pt>
                <c:pt idx="357" formatCode="0.0">
                  <c:v>1076.6415753360041</c:v>
                </c:pt>
                <c:pt idx="358" formatCode="0.0">
                  <c:v>1077.9569498847839</c:v>
                </c:pt>
                <c:pt idx="359" formatCode="0.0">
                  <c:v>1080.4692947142239</c:v>
                </c:pt>
                <c:pt idx="360" formatCode="0.0">
                  <c:v>1080.8803100184332</c:v>
                </c:pt>
                <c:pt idx="361" formatCode="0.0">
                  <c:v>1081.2972442193325</c:v>
                </c:pt>
                <c:pt idx="362" formatCode="0.0">
                  <c:v>1080.3710968756507</c:v>
                </c:pt>
                <c:pt idx="363" formatCode="0.0">
                  <c:v>1076.9879347205451</c:v>
                </c:pt>
                <c:pt idx="364" formatCode="0.0">
                  <c:v>1073.8827802290259</c:v>
                </c:pt>
                <c:pt idx="365" formatCode="0.0">
                  <c:v>1071.3987045032336</c:v>
                </c:pt>
                <c:pt idx="366" formatCode="0.0">
                  <c:v>1070.6489727504145</c:v>
                </c:pt>
                <c:pt idx="367" formatCode="0.0">
                  <c:v>1068.9293448755441</c:v>
                </c:pt>
                <c:pt idx="368" formatCode="0.0">
                  <c:v>1068.2958928436697</c:v>
                </c:pt>
                <c:pt idx="369" formatCode="0.0">
                  <c:v>1070.2609111342822</c:v>
                </c:pt>
                <c:pt idx="370" formatCode="0.0">
                  <c:v>1070.8633399442776</c:v>
                </c:pt>
                <c:pt idx="371" formatCode="0.0">
                  <c:v>1072.1943274396492</c:v>
                </c:pt>
                <c:pt idx="372" formatCode="0.0">
                  <c:v>1074.8974914304822</c:v>
                </c:pt>
                <c:pt idx="373" formatCode="0.0">
                  <c:v>1076.4498762397704</c:v>
                </c:pt>
                <c:pt idx="374" formatCode="0.0">
                  <c:v>1076.7527693686841</c:v>
                </c:pt>
                <c:pt idx="375" formatCode="0.0">
                  <c:v>1073.4596392264707</c:v>
                </c:pt>
                <c:pt idx="376" formatCode="0.0">
                  <c:v>1070.8074039376108</c:v>
                </c:pt>
                <c:pt idx="377" formatCode="0.0">
                  <c:v>1068.2457484805918</c:v>
                </c:pt>
                <c:pt idx="378" formatCode="0.0">
                  <c:v>1068.5995682828911</c:v>
                </c:pt>
                <c:pt idx="379" formatCode="0.0">
                  <c:v>1068.9581161922149</c:v>
                </c:pt>
                <c:pt idx="380" formatCode="0.0">
                  <c:v>1069.401570545245</c:v>
                </c:pt>
                <c:pt idx="381" formatCode="0.0">
                  <c:v>1071.5328944824507</c:v>
                </c:pt>
                <c:pt idx="382" formatCode="0.0">
                  <c:v>1071.2411669269641</c:v>
                </c:pt>
                <c:pt idx="383" formatCode="0.0">
                  <c:v>1073.5257250440147</c:v>
                </c:pt>
                <c:pt idx="384" formatCode="0.0">
                  <c:v>1076.2885215761198</c:v>
                </c:pt>
                <c:pt idx="385" formatCode="0.0">
                  <c:v>1077.4410629236681</c:v>
                </c:pt>
                <c:pt idx="386" formatCode="0.0">
                  <c:v>1078.1426807044411</c:v>
                </c:pt>
                <c:pt idx="387" formatCode="0.0">
                  <c:v>1076.4235778234167</c:v>
                </c:pt>
                <c:pt idx="388" formatCode="0.0">
                  <c:v>1073.3763352180235</c:v>
                </c:pt>
                <c:pt idx="389" formatCode="0.0">
                  <c:v>1070.2847951540671</c:v>
                </c:pt>
                <c:pt idx="390" formatCode="0.0">
                  <c:v>1071.4408686434806</c:v>
                </c:pt>
                <c:pt idx="391" formatCode="0.0">
                  <c:v>1070.5741876110346</c:v>
                </c:pt>
                <c:pt idx="392" formatCode="0.0">
                  <c:v>1070.2495020715098</c:v>
                </c:pt>
                <c:pt idx="393" formatCode="0.0">
                  <c:v>1073.0932716549428</c:v>
                </c:pt>
                <c:pt idx="394" formatCode="0.0">
                  <c:v>1073.2695093317932</c:v>
                </c:pt>
                <c:pt idx="395" formatCode="0.0">
                  <c:v>1074.3024893917188</c:v>
                </c:pt>
                <c:pt idx="396" formatCode="0.0">
                  <c:v>1076.9501851578655</c:v>
                </c:pt>
                <c:pt idx="397" formatCode="0.0">
                  <c:v>1077.7442961974009</c:v>
                </c:pt>
                <c:pt idx="398" formatCode="0.0">
                  <c:v>1076.6177612924835</c:v>
                </c:pt>
                <c:pt idx="399" formatCode="0.0">
                  <c:v>1073.7116697599556</c:v>
                </c:pt>
                <c:pt idx="400" formatCode="0.0">
                  <c:v>1071.7516596487239</c:v>
                </c:pt>
                <c:pt idx="401" formatCode="0.0">
                  <c:v>1072.1561041969956</c:v>
                </c:pt>
                <c:pt idx="402" formatCode="0.0">
                  <c:v>1077.5209605140647</c:v>
                </c:pt>
                <c:pt idx="403" formatCode="0.0">
                  <c:v>1076.3188163393186</c:v>
                </c:pt>
                <c:pt idx="404" formatCode="0.0">
                  <c:v>1074.4342054350695</c:v>
                </c:pt>
                <c:pt idx="405" formatCode="0.0">
                  <c:v>1084.9287892680095</c:v>
                </c:pt>
                <c:pt idx="406" formatCode="0.0">
                  <c:v>1092.7857575063358</c:v>
                </c:pt>
                <c:pt idx="407" formatCode="0.0">
                  <c:v>1102.4935861478984</c:v>
                </c:pt>
                <c:pt idx="408" formatCode="0.0">
                  <c:v>1100.7989238731434</c:v>
                </c:pt>
                <c:pt idx="409" formatCode="0.0">
                  <c:v>1099.3366716378366</c:v>
                </c:pt>
                <c:pt idx="410" formatCode="0.0">
                  <c:v>1094.4884565760756</c:v>
                </c:pt>
                <c:pt idx="411" formatCode="0.0">
                  <c:v>1088.63238995852</c:v>
                </c:pt>
                <c:pt idx="412" formatCode="0.0">
                  <c:v>1083.0761070589804</c:v>
                </c:pt>
                <c:pt idx="413" formatCode="0.0">
                  <c:v>1078.2222140659715</c:v>
                </c:pt>
                <c:pt idx="414" formatCode="0.0">
                  <c:v>1078.9297825627821</c:v>
                </c:pt>
                <c:pt idx="415" formatCode="0.0">
                  <c:v>1081.4391789913047</c:v>
                </c:pt>
                <c:pt idx="416" formatCode="0.0">
                  <c:v>1083.2600163580298</c:v>
                </c:pt>
                <c:pt idx="417" formatCode="0.0">
                  <c:v>1084.2207088235091</c:v>
                </c:pt>
                <c:pt idx="418" formatCode="0.0">
                  <c:v>1083.3187481249606</c:v>
                </c:pt>
                <c:pt idx="419" formatCode="0.0">
                  <c:v>1082.4697281489764</c:v>
                </c:pt>
                <c:pt idx="420" formatCode="0.0">
                  <c:v>1088.3598674217681</c:v>
                </c:pt>
                <c:pt idx="421" formatCode="0.0">
                  <c:v>1093.0396789783347</c:v>
                </c:pt>
                <c:pt idx="422" formatCode="0.0">
                  <c:v>1097.1728262050917</c:v>
                </c:pt>
                <c:pt idx="423" formatCode="0.0">
                  <c:v>1099.3115563766223</c:v>
                </c:pt>
                <c:pt idx="424" formatCode="0.0">
                  <c:v>1101.9681652805316</c:v>
                </c:pt>
                <c:pt idx="425" formatCode="0.0">
                  <c:v>1102.9107104697646</c:v>
                </c:pt>
                <c:pt idx="426" formatCode="0.0">
                  <c:v>1100.4706849671638</c:v>
                </c:pt>
                <c:pt idx="427" formatCode="0.0">
                  <c:v>1115.5841338948692</c:v>
                </c:pt>
                <c:pt idx="428" formatCode="0.0">
                  <c:v>1126.286202381033</c:v>
                </c:pt>
                <c:pt idx="429" formatCode="0.0">
                  <c:v>1130.9993498076572</c:v>
                </c:pt>
                <c:pt idx="430" formatCode="0.0">
                  <c:v>1134.080177153148</c:v>
                </c:pt>
                <c:pt idx="431" formatCode="0.0">
                  <c:v>1138.0452427869232</c:v>
                </c:pt>
                <c:pt idx="432" formatCode="0.0">
                  <c:v>1139.4311805709638</c:v>
                </c:pt>
                <c:pt idx="433" formatCode="0.0">
                  <c:v>1141.0058169605527</c:v>
                </c:pt>
                <c:pt idx="434" formatCode="0.0">
                  <c:v>1142.9233756611725</c:v>
                </c:pt>
                <c:pt idx="435" formatCode="0.0">
                  <c:v>1142.8875953556599</c:v>
                </c:pt>
                <c:pt idx="436" formatCode="0.0">
                  <c:v>1143.1441879601236</c:v>
                </c:pt>
                <c:pt idx="437" formatCode="0.0">
                  <c:v>1155.8192992596146</c:v>
                </c:pt>
                <c:pt idx="438" formatCode="0.0">
                  <c:v>1174.9385821550468</c:v>
                </c:pt>
                <c:pt idx="439" formatCode="0.0">
                  <c:v>1181.7518960163679</c:v>
                </c:pt>
                <c:pt idx="440" formatCode="0.0">
                  <c:v>1188.0056250545406</c:v>
                </c:pt>
                <c:pt idx="441" formatCode="0.0">
                  <c:v>1191.1159186584298</c:v>
                </c:pt>
                <c:pt idx="442" formatCode="0.0">
                  <c:v>1192.2281303772845</c:v>
                </c:pt>
                <c:pt idx="443" formatCode="0.0">
                  <c:v>1193.9803493931779</c:v>
                </c:pt>
                <c:pt idx="444" formatCode="0.0">
                  <c:v>1193.8711148899433</c:v>
                </c:pt>
                <c:pt idx="445" formatCode="0.0">
                  <c:v>1194.8395279566075</c:v>
                </c:pt>
                <c:pt idx="446" formatCode="0.0">
                  <c:v>1194.3751919250747</c:v>
                </c:pt>
                <c:pt idx="447" formatCode="0.0">
                  <c:v>1191.9483055223905</c:v>
                </c:pt>
                <c:pt idx="448" formatCode="0.0">
                  <c:v>1188.324201600898</c:v>
                </c:pt>
                <c:pt idx="449" formatCode="0.0">
                  <c:v>1185.6091070613672</c:v>
                </c:pt>
                <c:pt idx="450" formatCode="0.0">
                  <c:v>1184.1730176424351</c:v>
                </c:pt>
                <c:pt idx="451" formatCode="0.0">
                  <c:v>1186.5171901132178</c:v>
                </c:pt>
                <c:pt idx="452" formatCode="0.0">
                  <c:v>1188.9203083231971</c:v>
                </c:pt>
                <c:pt idx="453" formatCode="0.0">
                  <c:v>1189.8064757378665</c:v>
                </c:pt>
                <c:pt idx="454" formatCode="0.0">
                  <c:v>1189.4869410544563</c:v>
                </c:pt>
                <c:pt idx="455" formatCode="0.0">
                  <c:v>1189.8600794399349</c:v>
                </c:pt>
                <c:pt idx="456" formatCode="0.0">
                  <c:v>1190.3717328298653</c:v>
                </c:pt>
                <c:pt idx="457" formatCode="0.0">
                  <c:v>1189.961161578985</c:v>
                </c:pt>
                <c:pt idx="458" formatCode="0.0">
                  <c:v>1188.1416076622124</c:v>
                </c:pt>
                <c:pt idx="459" formatCode="0.0">
                  <c:v>1185.7828150494192</c:v>
                </c:pt>
                <c:pt idx="460" formatCode="0.0">
                  <c:v>1183.8425446740923</c:v>
                </c:pt>
                <c:pt idx="461" formatCode="0.0">
                  <c:v>1182.5447314109217</c:v>
                </c:pt>
                <c:pt idx="462" formatCode="0.0">
                  <c:v>1183.0258577379354</c:v>
                </c:pt>
                <c:pt idx="463" formatCode="0.0">
                  <c:v>1180.9546985387224</c:v>
                </c:pt>
                <c:pt idx="464" formatCode="0.0">
                  <c:v>1180.7348647482986</c:v>
                </c:pt>
                <c:pt idx="465" formatCode="0.0">
                  <c:v>1181.9507891374215</c:v>
                </c:pt>
                <c:pt idx="466" formatCode="0.0">
                  <c:v>1182.1274584107719</c:v>
                </c:pt>
                <c:pt idx="467" formatCode="0.0">
                  <c:v>1183.0396108200603</c:v>
                </c:pt>
                <c:pt idx="468" formatCode="0.0">
                  <c:v>1184.346023696507</c:v>
                </c:pt>
                <c:pt idx="469" formatCode="0.0">
                  <c:v>1185.6878906270322</c:v>
                </c:pt>
                <c:pt idx="470" formatCode="0.0">
                  <c:v>1186.3508643162697</c:v>
                </c:pt>
                <c:pt idx="471" formatCode="0.0">
                  <c:v>1187.7440132030611</c:v>
                </c:pt>
                <c:pt idx="472" formatCode="0.0">
                  <c:v>1189.3583920684098</c:v>
                </c:pt>
                <c:pt idx="473" formatCode="0.0">
                  <c:v>1198.5790554146695</c:v>
                </c:pt>
                <c:pt idx="474" formatCode="0.0">
                  <c:v>1206.1101986867266</c:v>
                </c:pt>
                <c:pt idx="475" formatCode="0.0">
                  <c:v>1211.411348538647</c:v>
                </c:pt>
                <c:pt idx="476" formatCode="0.0">
                  <c:v>1216.0060930746909</c:v>
                </c:pt>
                <c:pt idx="477" formatCode="0.0">
                  <c:v>1216.4947646658673</c:v>
                </c:pt>
                <c:pt idx="478" formatCode="0.0">
                  <c:v>1215.454554172954</c:v>
                </c:pt>
                <c:pt idx="479" formatCode="0.0">
                  <c:v>1214.7484063041898</c:v>
                </c:pt>
                <c:pt idx="480" formatCode="0.0">
                  <c:v>1216.6244820684699</c:v>
                </c:pt>
                <c:pt idx="481" formatCode="0.0">
                  <c:v>1219.0643028057618</c:v>
                </c:pt>
                <c:pt idx="482" formatCode="0.0">
                  <c:v>1219.6500000000001</c:v>
                </c:pt>
                <c:pt idx="483" formatCode="0.0">
                  <c:v>1219.6500000000001</c:v>
                </c:pt>
                <c:pt idx="484" formatCode="0.0">
                  <c:v>1219.6500000000001</c:v>
                </c:pt>
                <c:pt idx="485" formatCode="0.0">
                  <c:v>1219.6500000000001</c:v>
                </c:pt>
                <c:pt idx="486" formatCode="0.0">
                  <c:v>1219.6500000000001</c:v>
                </c:pt>
                <c:pt idx="487" formatCode="0.0">
                  <c:v>1219.6500000000001</c:v>
                </c:pt>
                <c:pt idx="488" formatCode="0.0">
                  <c:v>1219.6500000000001</c:v>
                </c:pt>
                <c:pt idx="489" formatCode="0.0">
                  <c:v>1219.6500000000001</c:v>
                </c:pt>
                <c:pt idx="490" formatCode="0.0">
                  <c:v>1219.6500000000001</c:v>
                </c:pt>
                <c:pt idx="491" formatCode="0.0">
                  <c:v>1219.6500000000001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A-4C1C-96B9-7A61E73BEE5E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'Run89'!$F$4:$F$495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A-4C1C-96B9-7A61E73BE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'Run89'!$M$4:$M$44</c:f>
              <c:numCache>
                <c:formatCode>0</c:formatCode>
                <c:ptCount val="41"/>
                <c:pt idx="1">
                  <c:v>111424.54000000001</c:v>
                </c:pt>
                <c:pt idx="2">
                  <c:v>102440.80000000002</c:v>
                </c:pt>
                <c:pt idx="3">
                  <c:v>16393.03</c:v>
                </c:pt>
                <c:pt idx="4">
                  <c:v>99284.87999999999</c:v>
                </c:pt>
                <c:pt idx="5">
                  <c:v>41229.94</c:v>
                </c:pt>
                <c:pt idx="6">
                  <c:v>354399.10000000003</c:v>
                </c:pt>
                <c:pt idx="7">
                  <c:v>405301.12999999995</c:v>
                </c:pt>
                <c:pt idx="8">
                  <c:v>1706516.01</c:v>
                </c:pt>
                <c:pt idx="9">
                  <c:v>515362.69</c:v>
                </c:pt>
                <c:pt idx="10">
                  <c:v>787521.66999999993</c:v>
                </c:pt>
                <c:pt idx="11">
                  <c:v>475981.34000000043</c:v>
                </c:pt>
                <c:pt idx="12">
                  <c:v>280143.37</c:v>
                </c:pt>
                <c:pt idx="13">
                  <c:v>454652.32000000007</c:v>
                </c:pt>
                <c:pt idx="14">
                  <c:v>176069.39</c:v>
                </c:pt>
                <c:pt idx="15">
                  <c:v>445612.14000000025</c:v>
                </c:pt>
                <c:pt idx="16">
                  <c:v>437559.98000000027</c:v>
                </c:pt>
                <c:pt idx="17">
                  <c:v>54453.750000000015</c:v>
                </c:pt>
                <c:pt idx="18">
                  <c:v>1599670.02</c:v>
                </c:pt>
                <c:pt idx="19">
                  <c:v>731984.5700000003</c:v>
                </c:pt>
                <c:pt idx="20">
                  <c:v>687895.08000000019</c:v>
                </c:pt>
                <c:pt idx="21">
                  <c:v>737284.99999999988</c:v>
                </c:pt>
                <c:pt idx="22">
                  <c:v>657723.41</c:v>
                </c:pt>
                <c:pt idx="23">
                  <c:v>426411.99000000028</c:v>
                </c:pt>
                <c:pt idx="24">
                  <c:v>1163290.9400000002</c:v>
                </c:pt>
                <c:pt idx="25">
                  <c:v>750555.39000000036</c:v>
                </c:pt>
                <c:pt idx="26">
                  <c:v>646374.59999999986</c:v>
                </c:pt>
                <c:pt idx="27">
                  <c:v>756102.53999999992</c:v>
                </c:pt>
                <c:pt idx="28">
                  <c:v>468780.74</c:v>
                </c:pt>
                <c:pt idx="29">
                  <c:v>420719.13999999996</c:v>
                </c:pt>
                <c:pt idx="30">
                  <c:v>75997.060000000012</c:v>
                </c:pt>
                <c:pt idx="31">
                  <c:v>15361.24</c:v>
                </c:pt>
                <c:pt idx="32">
                  <c:v>94520.420000000013</c:v>
                </c:pt>
                <c:pt idx="33">
                  <c:v>12290.970000000001</c:v>
                </c:pt>
                <c:pt idx="34">
                  <c:v>83324.349999999991</c:v>
                </c:pt>
                <c:pt idx="35">
                  <c:v>5595.7800000000007</c:v>
                </c:pt>
                <c:pt idx="36">
                  <c:v>21471.39</c:v>
                </c:pt>
                <c:pt idx="37">
                  <c:v>81279.449999999983</c:v>
                </c:pt>
                <c:pt idx="38">
                  <c:v>426544.99999999994</c:v>
                </c:pt>
                <c:pt idx="39">
                  <c:v>6350.9500000000007</c:v>
                </c:pt>
                <c:pt idx="40">
                  <c:v>6083.37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7D7-B468-87C1C25E5320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'Run89'!$N$4:$N$44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D-47D7-B468-87C1C25E5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  <c:majorUnit val="10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Strategy 3 (UB 0%)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'Delivery-Elevation'!$F$117</c:f>
              <c:numCache>
                <c:formatCode>0.0</c:formatCode>
                <c:ptCount val="1"/>
                <c:pt idx="0">
                  <c:v>558.65830856927187</c:v>
                </c:pt>
              </c:numCache>
            </c:numRef>
          </c:xVal>
          <c:yVal>
            <c:numRef>
              <c:f>'Delivery-Elevation'!$G$117</c:f>
              <c:numCache>
                <c:formatCode>0.0</c:formatCode>
                <c:ptCount val="1"/>
                <c:pt idx="0">
                  <c:v>29.956348608180928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FD-4E5A-A1AF-FD8D78D78CC4}"/>
            </c:ext>
          </c:extLst>
        </c:ser>
        <c:ser>
          <c:idx val="5"/>
          <c:order val="1"/>
          <c:tx>
            <c:v>Strategy 6 (UB 25%)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'Delivery-Elevation'!$L$117</c:f>
              <c:numCache>
                <c:formatCode>0.0</c:formatCode>
                <c:ptCount val="1"/>
                <c:pt idx="0">
                  <c:v>558.76892508993888</c:v>
                </c:pt>
              </c:numCache>
            </c:numRef>
          </c:xVal>
          <c:yVal>
            <c:numRef>
              <c:f>'Delivery-Elevation'!$M$117</c:f>
              <c:numCache>
                <c:formatCode>0.0</c:formatCode>
                <c:ptCount val="1"/>
                <c:pt idx="0">
                  <c:v>29.920766881073199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FD-4E5A-A1AF-FD8D78D78CC4}"/>
            </c:ext>
          </c:extLst>
        </c:ser>
        <c:ser>
          <c:idx val="0"/>
          <c:order val="2"/>
          <c:tx>
            <c:v>Strategy 1 (UB -%)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'Delivery-Elevation'!$B$117</c:f>
              <c:numCache>
                <c:formatCode>0.0</c:formatCode>
                <c:ptCount val="1"/>
                <c:pt idx="0">
                  <c:v>558.84822553652123</c:v>
                </c:pt>
              </c:numCache>
            </c:numRef>
          </c:xVal>
          <c:yVal>
            <c:numRef>
              <c:f>'Delivery-Elevation'!$C$117</c:f>
              <c:numCache>
                <c:formatCode>0.0</c:formatCode>
                <c:ptCount val="1"/>
                <c:pt idx="0">
                  <c:v>29.888395240709528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D-4E5A-A1AF-FD8D78D78CC4}"/>
            </c:ext>
          </c:extLst>
        </c:ser>
        <c:ser>
          <c:idx val="3"/>
          <c:order val="3"/>
          <c:tx>
            <c:v>Strategy 4 (UB 50%)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'Delivery-Elevation'!$H$117</c:f>
              <c:numCache>
                <c:formatCode>0.0</c:formatCode>
                <c:ptCount val="1"/>
                <c:pt idx="0">
                  <c:v>558.87723200238111</c:v>
                </c:pt>
              </c:numCache>
            </c:numRef>
          </c:xVal>
          <c:yVal>
            <c:numRef>
              <c:f>'Delivery-Elevation'!$I$117</c:f>
              <c:numCache>
                <c:formatCode>0.0</c:formatCode>
                <c:ptCount val="1"/>
                <c:pt idx="0">
                  <c:v>29.880332887821144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FD-4E5A-A1AF-FD8D78D78CC4}"/>
            </c:ext>
          </c:extLst>
        </c:ser>
        <c:ser>
          <c:idx val="4"/>
          <c:order val="4"/>
          <c:tx>
            <c:v>Strategy 5 (UB 75%)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'Delivery-Elevation'!$J$117</c:f>
              <c:numCache>
                <c:formatCode>0.0</c:formatCode>
                <c:ptCount val="1"/>
                <c:pt idx="0">
                  <c:v>559.10432457227364</c:v>
                </c:pt>
              </c:numCache>
            </c:numRef>
          </c:xVal>
          <c:yVal>
            <c:numRef>
              <c:f>'Delivery-Elevation'!$K$117</c:f>
              <c:numCache>
                <c:formatCode>0.0</c:formatCode>
                <c:ptCount val="1"/>
                <c:pt idx="0">
                  <c:v>29.779048244683359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FD-4E5A-A1AF-FD8D78D78CC4}"/>
            </c:ext>
          </c:extLst>
        </c:ser>
        <c:ser>
          <c:idx val="1"/>
          <c:order val="5"/>
          <c:tx>
            <c:v>Strategy 2 (UB 100%)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'Delivery-Elevation'!$D$117</c:f>
              <c:numCache>
                <c:formatCode>0.0</c:formatCode>
                <c:ptCount val="1"/>
                <c:pt idx="0">
                  <c:v>559.38760982880137</c:v>
                </c:pt>
              </c:numCache>
            </c:numRef>
          </c:xVal>
          <c:yVal>
            <c:numRef>
              <c:f>'Delivery-Elevation'!$E$117</c:f>
              <c:numCache>
                <c:formatCode>0.0</c:formatCode>
                <c:ptCount val="1"/>
                <c:pt idx="0">
                  <c:v>29.654094977169766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FD-4E5A-A1AF-FD8D78D78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1087"/>
        <c:axId val="2049373951"/>
      </c:scatterChart>
      <c:valAx>
        <c:axId val="70491087"/>
        <c:scaling>
          <c:orientation val="minMax"/>
          <c:max val="560"/>
          <c:min val="55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Delivery (maf)</a:t>
                </a:r>
              </a:p>
            </c:rich>
          </c:tx>
          <c:layout>
            <c:manualLayout>
              <c:xMode val="edge"/>
              <c:yMode val="edge"/>
              <c:x val="0.3290965078173985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73951"/>
        <c:crosses val="autoZero"/>
        <c:crossBetween val="midCat"/>
      </c:valAx>
      <c:valAx>
        <c:axId val="20493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 of planning</a:t>
                </a:r>
                <a:r>
                  <a:rPr lang="en-US" baseline="0"/>
                  <a:t> horizon storage (maf)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171066752522002E-2"/>
              <c:y val="5.39388305628463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1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ADP-10th percentile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Results'!$H$4:$H$495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54-4EF3-81A0-6FB04A211207}"/>
            </c:ext>
          </c:extLst>
        </c:ser>
        <c:ser>
          <c:idx val="3"/>
          <c:order val="1"/>
          <c:tx>
            <c:v>CRSS-validation-10th percentile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Results'!$E$4:$E$495</c:f>
              <c:numCache>
                <c:formatCode>General</c:formatCode>
                <c:ptCount val="492"/>
                <c:pt idx="12" formatCode="0">
                  <c:v>3588.5113044370501</c:v>
                </c:pt>
                <c:pt idx="13" formatCode="0">
                  <c:v>3586.4718829240974</c:v>
                </c:pt>
                <c:pt idx="14" formatCode="0">
                  <c:v>3586.9997958227077</c:v>
                </c:pt>
                <c:pt idx="15" formatCode="0">
                  <c:v>3591.8276901261329</c:v>
                </c:pt>
                <c:pt idx="16" formatCode="0">
                  <c:v>3613.8467314729014</c:v>
                </c:pt>
                <c:pt idx="17" formatCode="0">
                  <c:v>3635.0071584251123</c:v>
                </c:pt>
                <c:pt idx="18" formatCode="0">
                  <c:v>3647.3219758880973</c:v>
                </c:pt>
                <c:pt idx="19" formatCode="0">
                  <c:v>3648.6216166771178</c:v>
                </c:pt>
                <c:pt idx="20" formatCode="0">
                  <c:v>3651.1780728050539</c:v>
                </c:pt>
                <c:pt idx="21" formatCode="0">
                  <c:v>3651.2551414531613</c:v>
                </c:pt>
                <c:pt idx="22" formatCode="0">
                  <c:v>3651.6798454389259</c:v>
                </c:pt>
                <c:pt idx="23" formatCode="0">
                  <c:v>3649.11646933165</c:v>
                </c:pt>
                <c:pt idx="24" formatCode="0">
                  <c:v>3646.0242817403755</c:v>
                </c:pt>
                <c:pt idx="25" formatCode="0">
                  <c:v>3643.7544224686258</c:v>
                </c:pt>
                <c:pt idx="26" formatCode="0">
                  <c:v>3642.2289846807685</c:v>
                </c:pt>
                <c:pt idx="27" formatCode="0">
                  <c:v>3644.8664369948178</c:v>
                </c:pt>
                <c:pt idx="28" formatCode="0">
                  <c:v>3651.2581411699716</c:v>
                </c:pt>
                <c:pt idx="29" formatCode="0">
                  <c:v>3665.5553394042554</c:v>
                </c:pt>
                <c:pt idx="30" formatCode="0">
                  <c:v>3665.684354789566</c:v>
                </c:pt>
                <c:pt idx="31" formatCode="0">
                  <c:v>3661.2972392131692</c:v>
                </c:pt>
                <c:pt idx="32" formatCode="0">
                  <c:v>3656.3317320797019</c:v>
                </c:pt>
                <c:pt idx="33" formatCode="0">
                  <c:v>3655.1688198612856</c:v>
                </c:pt>
                <c:pt idx="34" formatCode="0">
                  <c:v>3653.7869313067213</c:v>
                </c:pt>
                <c:pt idx="35" formatCode="0">
                  <c:v>3651.553796843355</c:v>
                </c:pt>
                <c:pt idx="36" formatCode="0">
                  <c:v>3649.203942065124</c:v>
                </c:pt>
                <c:pt idx="37" formatCode="0">
                  <c:v>3647.5034803248341</c:v>
                </c:pt>
                <c:pt idx="38" formatCode="0">
                  <c:v>3647.5038742166125</c:v>
                </c:pt>
                <c:pt idx="39" formatCode="0">
                  <c:v>3647.949923368159</c:v>
                </c:pt>
                <c:pt idx="40" formatCode="0">
                  <c:v>3658.012043141262</c:v>
                </c:pt>
                <c:pt idx="41" formatCode="0">
                  <c:v>3668.3961695465023</c:v>
                </c:pt>
                <c:pt idx="42" formatCode="0">
                  <c:v>3670.560900111474</c:v>
                </c:pt>
                <c:pt idx="43" formatCode="0">
                  <c:v>3666.1158052441142</c:v>
                </c:pt>
                <c:pt idx="44" formatCode="0">
                  <c:v>3662.7502196631413</c:v>
                </c:pt>
                <c:pt idx="45" formatCode="0">
                  <c:v>3662.6517289559197</c:v>
                </c:pt>
                <c:pt idx="46" formatCode="0">
                  <c:v>3662.4146248546717</c:v>
                </c:pt>
                <c:pt idx="47" formatCode="0">
                  <c:v>3660.3846831852948</c:v>
                </c:pt>
                <c:pt idx="48" formatCode="0">
                  <c:v>3657.5613653232217</c:v>
                </c:pt>
                <c:pt idx="49" formatCode="0">
                  <c:v>3654.8714201802422</c:v>
                </c:pt>
                <c:pt idx="50" formatCode="0">
                  <c:v>3653.3876637597673</c:v>
                </c:pt>
                <c:pt idx="51" formatCode="0">
                  <c:v>3653.6834305576176</c:v>
                </c:pt>
                <c:pt idx="52" formatCode="0">
                  <c:v>3663.158657425231</c:v>
                </c:pt>
                <c:pt idx="53" formatCode="0">
                  <c:v>3675.9402697055793</c:v>
                </c:pt>
                <c:pt idx="54" formatCode="0">
                  <c:v>3676.3973280409291</c:v>
                </c:pt>
                <c:pt idx="55" formatCode="0">
                  <c:v>3669.8604703682481</c:v>
                </c:pt>
                <c:pt idx="56" formatCode="0">
                  <c:v>3665.8160103370774</c:v>
                </c:pt>
                <c:pt idx="57" formatCode="0">
                  <c:v>3665.069813326641</c:v>
                </c:pt>
                <c:pt idx="58" formatCode="0">
                  <c:v>3664.5878328850963</c:v>
                </c:pt>
                <c:pt idx="59" formatCode="0">
                  <c:v>3662.5832431283775</c:v>
                </c:pt>
                <c:pt idx="60" formatCode="0">
                  <c:v>3660.1784345715232</c:v>
                </c:pt>
                <c:pt idx="61" formatCode="0">
                  <c:v>3658.0748396078002</c:v>
                </c:pt>
                <c:pt idx="62" formatCode="0">
                  <c:v>3657.2257555413717</c:v>
                </c:pt>
                <c:pt idx="63" formatCode="0">
                  <c:v>3657.6090269721117</c:v>
                </c:pt>
                <c:pt idx="64" formatCode="0">
                  <c:v>3668.0593659527785</c:v>
                </c:pt>
                <c:pt idx="65" formatCode="0">
                  <c:v>3680.8774998209487</c:v>
                </c:pt>
                <c:pt idx="66" formatCode="0">
                  <c:v>3681.4274978100043</c:v>
                </c:pt>
                <c:pt idx="67" formatCode="0">
                  <c:v>3675.6849449496726</c:v>
                </c:pt>
                <c:pt idx="68" formatCode="0">
                  <c:v>3671.8385218479657</c:v>
                </c:pt>
                <c:pt idx="69" formatCode="0">
                  <c:v>3670.5514384581488</c:v>
                </c:pt>
                <c:pt idx="70" formatCode="0">
                  <c:v>3669.7618031563647</c:v>
                </c:pt>
                <c:pt idx="71" formatCode="0">
                  <c:v>3668.3935340424041</c:v>
                </c:pt>
                <c:pt idx="72" formatCode="0">
                  <c:v>3665.4026104383847</c:v>
                </c:pt>
                <c:pt idx="73" formatCode="0">
                  <c:v>3661.7911482748082</c:v>
                </c:pt>
                <c:pt idx="74" formatCode="0">
                  <c:v>3660.5619037723491</c:v>
                </c:pt>
                <c:pt idx="75" formatCode="0">
                  <c:v>3660.0433209540956</c:v>
                </c:pt>
                <c:pt idx="76" formatCode="0">
                  <c:v>3672.1920538562472</c:v>
                </c:pt>
                <c:pt idx="77" formatCode="0">
                  <c:v>3681.1631431374208</c:v>
                </c:pt>
                <c:pt idx="78" formatCode="0">
                  <c:v>3683.9814657558227</c:v>
                </c:pt>
                <c:pt idx="79" formatCode="0">
                  <c:v>3677.0092649080643</c:v>
                </c:pt>
                <c:pt idx="80" formatCode="0">
                  <c:v>3674.2842551535446</c:v>
                </c:pt>
                <c:pt idx="81" formatCode="0">
                  <c:v>3672.6984052145222</c:v>
                </c:pt>
                <c:pt idx="82" formatCode="0">
                  <c:v>3670.7724652152338</c:v>
                </c:pt>
                <c:pt idx="83" formatCode="0">
                  <c:v>3668.8058283489463</c:v>
                </c:pt>
                <c:pt idx="84" formatCode="0">
                  <c:v>3665.4356643995429</c:v>
                </c:pt>
                <c:pt idx="85" formatCode="0">
                  <c:v>3663.6331956447475</c:v>
                </c:pt>
                <c:pt idx="86" formatCode="0">
                  <c:v>3663.9732658659659</c:v>
                </c:pt>
                <c:pt idx="87" formatCode="0">
                  <c:v>3665.8876390751966</c:v>
                </c:pt>
                <c:pt idx="88" formatCode="0">
                  <c:v>3675.995995080008</c:v>
                </c:pt>
                <c:pt idx="89" formatCode="0">
                  <c:v>3687.1706405267291</c:v>
                </c:pt>
                <c:pt idx="90" formatCode="0">
                  <c:v>3688.3512726786339</c:v>
                </c:pt>
                <c:pt idx="91" formatCode="0">
                  <c:v>3682.6514151047804</c:v>
                </c:pt>
                <c:pt idx="92" formatCode="0">
                  <c:v>3678.3703583356851</c:v>
                </c:pt>
                <c:pt idx="93" formatCode="0">
                  <c:v>3677.5662975847126</c:v>
                </c:pt>
                <c:pt idx="94" formatCode="0">
                  <c:v>3676.7278596040564</c:v>
                </c:pt>
                <c:pt idx="95" formatCode="0">
                  <c:v>3675.2827649735614</c:v>
                </c:pt>
                <c:pt idx="96" formatCode="0">
                  <c:v>3671.7590109861412</c:v>
                </c:pt>
                <c:pt idx="97" formatCode="0">
                  <c:v>3668.2732458443379</c:v>
                </c:pt>
                <c:pt idx="98" formatCode="0">
                  <c:v>3666.1857767313068</c:v>
                </c:pt>
                <c:pt idx="99" formatCode="0">
                  <c:v>3667.4801678040153</c:v>
                </c:pt>
                <c:pt idx="100" formatCode="0">
                  <c:v>3676.1421904463718</c:v>
                </c:pt>
                <c:pt idx="101" formatCode="0">
                  <c:v>3687.2722768575877</c:v>
                </c:pt>
                <c:pt idx="102" formatCode="0">
                  <c:v>3687.5047984100388</c:v>
                </c:pt>
                <c:pt idx="103" formatCode="0">
                  <c:v>3682.8928171428583</c:v>
                </c:pt>
                <c:pt idx="104" formatCode="0">
                  <c:v>3679.0977689096139</c:v>
                </c:pt>
                <c:pt idx="105" formatCode="0">
                  <c:v>3678.7509165860415</c:v>
                </c:pt>
                <c:pt idx="106" formatCode="0">
                  <c:v>3678.5659947195054</c:v>
                </c:pt>
                <c:pt idx="107" formatCode="0">
                  <c:v>3676.7081493303481</c:v>
                </c:pt>
                <c:pt idx="108" formatCode="0">
                  <c:v>3672.7692153990502</c:v>
                </c:pt>
                <c:pt idx="109" formatCode="0">
                  <c:v>3669.3432431711449</c:v>
                </c:pt>
                <c:pt idx="110" formatCode="0">
                  <c:v>3668.3161671802709</c:v>
                </c:pt>
                <c:pt idx="111" formatCode="0">
                  <c:v>3667.9717038213616</c:v>
                </c:pt>
                <c:pt idx="112" formatCode="0">
                  <c:v>3679.6187535617755</c:v>
                </c:pt>
                <c:pt idx="113" formatCode="0">
                  <c:v>3690.26610510408</c:v>
                </c:pt>
                <c:pt idx="114" formatCode="0">
                  <c:v>3692.4907296264219</c:v>
                </c:pt>
                <c:pt idx="115" formatCode="0">
                  <c:v>3686.0752980427828</c:v>
                </c:pt>
                <c:pt idx="116" formatCode="0">
                  <c:v>3684.0612289181645</c:v>
                </c:pt>
                <c:pt idx="117" formatCode="0">
                  <c:v>3684.6637207402423</c:v>
                </c:pt>
                <c:pt idx="118" formatCode="0">
                  <c:v>3683.348229889727</c:v>
                </c:pt>
                <c:pt idx="119" formatCode="0">
                  <c:v>3680.695842062893</c:v>
                </c:pt>
                <c:pt idx="120" formatCode="0">
                  <c:v>3678.8095125852715</c:v>
                </c:pt>
                <c:pt idx="121" formatCode="0">
                  <c:v>3676.5956574679435</c:v>
                </c:pt>
                <c:pt idx="122" formatCode="0">
                  <c:v>3674.2001185300614</c:v>
                </c:pt>
                <c:pt idx="123" formatCode="0">
                  <c:v>3673.2532337189177</c:v>
                </c:pt>
                <c:pt idx="124" formatCode="0">
                  <c:v>3684.9631982573096</c:v>
                </c:pt>
                <c:pt idx="125" formatCode="0">
                  <c:v>3696.1378804601659</c:v>
                </c:pt>
                <c:pt idx="126" formatCode="0">
                  <c:v>3698.7963609984222</c:v>
                </c:pt>
                <c:pt idx="127" formatCode="0">
                  <c:v>3692.4852602427754</c:v>
                </c:pt>
                <c:pt idx="128" formatCode="0">
                  <c:v>3685.9303742988654</c:v>
                </c:pt>
                <c:pt idx="129" formatCode="0">
                  <c:v>3686.4768426839541</c:v>
                </c:pt>
                <c:pt idx="130" formatCode="0">
                  <c:v>3685.8028193531136</c:v>
                </c:pt>
                <c:pt idx="131" formatCode="0">
                  <c:v>3683.859378438885</c:v>
                </c:pt>
                <c:pt idx="132" formatCode="0">
                  <c:v>3679.8155338646616</c:v>
                </c:pt>
                <c:pt idx="133" formatCode="0">
                  <c:v>3676.1604426174181</c:v>
                </c:pt>
                <c:pt idx="134" formatCode="0">
                  <c:v>3674.7022857757938</c:v>
                </c:pt>
                <c:pt idx="135" formatCode="0">
                  <c:v>3676.2447923757049</c:v>
                </c:pt>
                <c:pt idx="136" formatCode="0">
                  <c:v>3685.5501384553227</c:v>
                </c:pt>
                <c:pt idx="137" formatCode="0">
                  <c:v>3698.4481774542082</c:v>
                </c:pt>
                <c:pt idx="138" formatCode="0">
                  <c:v>3699.6380632580594</c:v>
                </c:pt>
                <c:pt idx="139" formatCode="0">
                  <c:v>3692.1036109984097</c:v>
                </c:pt>
                <c:pt idx="140" formatCode="0">
                  <c:v>3688.2609922693468</c:v>
                </c:pt>
                <c:pt idx="141" formatCode="0">
                  <c:v>3686.8489861871003</c:v>
                </c:pt>
                <c:pt idx="142" formatCode="0">
                  <c:v>3685.526462013278</c:v>
                </c:pt>
                <c:pt idx="143" formatCode="0">
                  <c:v>3683.104410005687</c:v>
                </c:pt>
                <c:pt idx="144" formatCode="0">
                  <c:v>3679.9713196745574</c:v>
                </c:pt>
                <c:pt idx="145" formatCode="0">
                  <c:v>3678.2751176986608</c:v>
                </c:pt>
                <c:pt idx="146" formatCode="0">
                  <c:v>3677.3377648332139</c:v>
                </c:pt>
                <c:pt idx="147" formatCode="0">
                  <c:v>3678.6362967050591</c:v>
                </c:pt>
                <c:pt idx="148" formatCode="0">
                  <c:v>3687.5210230569196</c:v>
                </c:pt>
                <c:pt idx="149" formatCode="0">
                  <c:v>3699.1153933704181</c:v>
                </c:pt>
                <c:pt idx="150" formatCode="0">
                  <c:v>3699.308119262213</c:v>
                </c:pt>
                <c:pt idx="151" formatCode="0">
                  <c:v>3692.2009023976561</c:v>
                </c:pt>
                <c:pt idx="152" formatCode="0">
                  <c:v>3687.7733372109728</c:v>
                </c:pt>
                <c:pt idx="153" formatCode="0">
                  <c:v>3686.5905308253537</c:v>
                </c:pt>
                <c:pt idx="154" formatCode="0">
                  <c:v>3685.2408972799294</c:v>
                </c:pt>
                <c:pt idx="155" formatCode="0">
                  <c:v>3682.4804618816574</c:v>
                </c:pt>
                <c:pt idx="156" formatCode="0">
                  <c:v>3680.2864227701571</c:v>
                </c:pt>
                <c:pt idx="157" formatCode="0">
                  <c:v>3677.3166252093092</c:v>
                </c:pt>
                <c:pt idx="158" formatCode="0">
                  <c:v>3676.9065808545288</c:v>
                </c:pt>
                <c:pt idx="159" formatCode="0">
                  <c:v>3678.9712165153951</c:v>
                </c:pt>
                <c:pt idx="160" formatCode="0">
                  <c:v>3688.3064141318355</c:v>
                </c:pt>
                <c:pt idx="161" formatCode="0">
                  <c:v>3699.2348975192767</c:v>
                </c:pt>
                <c:pt idx="162" formatCode="0">
                  <c:v>3698.7743074466193</c:v>
                </c:pt>
                <c:pt idx="163" formatCode="0">
                  <c:v>3692.5124823424057</c:v>
                </c:pt>
                <c:pt idx="164" formatCode="0">
                  <c:v>3687.9251061654477</c:v>
                </c:pt>
                <c:pt idx="165" formatCode="0">
                  <c:v>3686.5391256235034</c:v>
                </c:pt>
                <c:pt idx="166" formatCode="0">
                  <c:v>3685.4543835572204</c:v>
                </c:pt>
                <c:pt idx="167" formatCode="0">
                  <c:v>3683.2680307896585</c:v>
                </c:pt>
                <c:pt idx="168" formatCode="0">
                  <c:v>3679.9422787886465</c:v>
                </c:pt>
                <c:pt idx="169" formatCode="0">
                  <c:v>3677.0934893414283</c:v>
                </c:pt>
                <c:pt idx="170" formatCode="0">
                  <c:v>3675.2654823359981</c:v>
                </c:pt>
                <c:pt idx="171" formatCode="0">
                  <c:v>3676.3476019852142</c:v>
                </c:pt>
                <c:pt idx="172" formatCode="0">
                  <c:v>3685.9231349880588</c:v>
                </c:pt>
                <c:pt idx="173" formatCode="0">
                  <c:v>3697.516716460058</c:v>
                </c:pt>
                <c:pt idx="174" formatCode="0">
                  <c:v>3698.9295147710791</c:v>
                </c:pt>
                <c:pt idx="175" formatCode="0">
                  <c:v>3691.1181164033942</c:v>
                </c:pt>
                <c:pt idx="176" formatCode="0">
                  <c:v>3687.1084236149868</c:v>
                </c:pt>
                <c:pt idx="177" formatCode="0">
                  <c:v>3685.9425508918839</c:v>
                </c:pt>
                <c:pt idx="178" formatCode="0">
                  <c:v>3685.1108413471529</c:v>
                </c:pt>
                <c:pt idx="179" formatCode="0">
                  <c:v>3682.9651809159886</c:v>
                </c:pt>
                <c:pt idx="180" formatCode="0">
                  <c:v>3679.5545065168999</c:v>
                </c:pt>
                <c:pt idx="181" formatCode="0">
                  <c:v>3676.6780364499427</c:v>
                </c:pt>
                <c:pt idx="182" formatCode="0">
                  <c:v>3676.0343394963675</c:v>
                </c:pt>
                <c:pt idx="183" formatCode="0">
                  <c:v>3678.3526875049088</c:v>
                </c:pt>
                <c:pt idx="184" formatCode="0">
                  <c:v>3685.5446650884874</c:v>
                </c:pt>
                <c:pt idx="185" formatCode="0">
                  <c:v>3696.3944720597788</c:v>
                </c:pt>
                <c:pt idx="186" formatCode="0">
                  <c:v>3698.7845140726354</c:v>
                </c:pt>
                <c:pt idx="187" formatCode="0">
                  <c:v>3692.3274706572429</c:v>
                </c:pt>
                <c:pt idx="188" formatCode="0">
                  <c:v>3687.1233853871495</c:v>
                </c:pt>
                <c:pt idx="189" formatCode="0">
                  <c:v>3686.3063199406561</c:v>
                </c:pt>
                <c:pt idx="190" formatCode="0">
                  <c:v>3685.4430544408733</c:v>
                </c:pt>
                <c:pt idx="191" formatCode="0">
                  <c:v>3683.3100072524085</c:v>
                </c:pt>
                <c:pt idx="192" formatCode="0">
                  <c:v>3680.7532157261976</c:v>
                </c:pt>
                <c:pt idx="193" formatCode="0">
                  <c:v>3677.9064879063708</c:v>
                </c:pt>
                <c:pt idx="194" formatCode="0">
                  <c:v>3676.144030869571</c:v>
                </c:pt>
                <c:pt idx="195" formatCode="0">
                  <c:v>3678.7917679496936</c:v>
                </c:pt>
                <c:pt idx="196" formatCode="0">
                  <c:v>3688.3936951679484</c:v>
                </c:pt>
                <c:pt idx="197" formatCode="0">
                  <c:v>3696.2682185205163</c:v>
                </c:pt>
                <c:pt idx="198" formatCode="0">
                  <c:v>3698.2077644283754</c:v>
                </c:pt>
                <c:pt idx="199" formatCode="0">
                  <c:v>3691.5674046626523</c:v>
                </c:pt>
                <c:pt idx="200" formatCode="0">
                  <c:v>3687.8525116323467</c:v>
                </c:pt>
                <c:pt idx="201" formatCode="0">
                  <c:v>3686.5536617578632</c:v>
                </c:pt>
                <c:pt idx="202" formatCode="0">
                  <c:v>3685.5476466140144</c:v>
                </c:pt>
                <c:pt idx="203" formatCode="0">
                  <c:v>3683.6540016166032</c:v>
                </c:pt>
                <c:pt idx="204" formatCode="0">
                  <c:v>3680.5721170254615</c:v>
                </c:pt>
                <c:pt idx="205" formatCode="0">
                  <c:v>3678.0805381827367</c:v>
                </c:pt>
                <c:pt idx="206" formatCode="0">
                  <c:v>3676.8847684663574</c:v>
                </c:pt>
                <c:pt idx="207" formatCode="0">
                  <c:v>3678.416389413575</c:v>
                </c:pt>
                <c:pt idx="208" formatCode="0">
                  <c:v>3689.3561411719033</c:v>
                </c:pt>
                <c:pt idx="209" formatCode="0">
                  <c:v>3698.8007864840947</c:v>
                </c:pt>
                <c:pt idx="210" formatCode="0">
                  <c:v>3699.4345023246806</c:v>
                </c:pt>
                <c:pt idx="211" formatCode="0">
                  <c:v>3692.7566174371573</c:v>
                </c:pt>
                <c:pt idx="212" formatCode="0">
                  <c:v>3688.3409611952711</c:v>
                </c:pt>
                <c:pt idx="213" formatCode="0">
                  <c:v>3686.6899655904663</c:v>
                </c:pt>
                <c:pt idx="214" formatCode="0">
                  <c:v>3685.2623185399093</c:v>
                </c:pt>
                <c:pt idx="215" formatCode="0">
                  <c:v>3683.2381752006131</c:v>
                </c:pt>
                <c:pt idx="216" formatCode="0">
                  <c:v>3680.1160195042648</c:v>
                </c:pt>
                <c:pt idx="217" formatCode="0">
                  <c:v>3677.220295862378</c:v>
                </c:pt>
                <c:pt idx="218" formatCode="0">
                  <c:v>3676.9030094426857</c:v>
                </c:pt>
                <c:pt idx="219" formatCode="0">
                  <c:v>3678.9522518326721</c:v>
                </c:pt>
                <c:pt idx="220" formatCode="0">
                  <c:v>3688.593611281613</c:v>
                </c:pt>
                <c:pt idx="221" formatCode="0">
                  <c:v>3698.4067123573946</c:v>
                </c:pt>
                <c:pt idx="222" formatCode="0">
                  <c:v>3698.3787886013192</c:v>
                </c:pt>
                <c:pt idx="223" formatCode="0">
                  <c:v>3691.0784583417217</c:v>
                </c:pt>
                <c:pt idx="224" formatCode="0">
                  <c:v>3687.5899117879085</c:v>
                </c:pt>
                <c:pt idx="225" formatCode="0">
                  <c:v>3686.03626216974</c:v>
                </c:pt>
                <c:pt idx="226" formatCode="0">
                  <c:v>3685.1649657243406</c:v>
                </c:pt>
                <c:pt idx="227" formatCode="0">
                  <c:v>3683.2019402818405</c:v>
                </c:pt>
                <c:pt idx="228" formatCode="0">
                  <c:v>3679.4625576297699</c:v>
                </c:pt>
                <c:pt idx="229" formatCode="0">
                  <c:v>3676.6538038066342</c:v>
                </c:pt>
                <c:pt idx="230" formatCode="0">
                  <c:v>3675.8830113692607</c:v>
                </c:pt>
                <c:pt idx="231" formatCode="0">
                  <c:v>3678.485270179604</c:v>
                </c:pt>
                <c:pt idx="232" formatCode="0">
                  <c:v>3688.2239173051626</c:v>
                </c:pt>
                <c:pt idx="233" formatCode="0">
                  <c:v>3695.7341174153175</c:v>
                </c:pt>
                <c:pt idx="234" formatCode="0">
                  <c:v>3698.8421142695906</c:v>
                </c:pt>
                <c:pt idx="235" formatCode="0">
                  <c:v>3692.0805679225123</c:v>
                </c:pt>
                <c:pt idx="236" formatCode="0">
                  <c:v>3687.8573266904255</c:v>
                </c:pt>
                <c:pt idx="237" formatCode="0">
                  <c:v>3687.0873388687605</c:v>
                </c:pt>
                <c:pt idx="238" formatCode="0">
                  <c:v>3685.8662231690746</c:v>
                </c:pt>
                <c:pt idx="239" formatCode="0">
                  <c:v>3683.902547146683</c:v>
                </c:pt>
                <c:pt idx="240" formatCode="0">
                  <c:v>3680.5792492368651</c:v>
                </c:pt>
                <c:pt idx="241" formatCode="0">
                  <c:v>3678.1467715845229</c:v>
                </c:pt>
                <c:pt idx="242" formatCode="0">
                  <c:v>3675.8878055149316</c:v>
                </c:pt>
                <c:pt idx="243" formatCode="0">
                  <c:v>3678.0063957887387</c:v>
                </c:pt>
                <c:pt idx="244" formatCode="0">
                  <c:v>3686.6054507882045</c:v>
                </c:pt>
                <c:pt idx="245" formatCode="0">
                  <c:v>3696.8320651729305</c:v>
                </c:pt>
                <c:pt idx="246" formatCode="0">
                  <c:v>3699.0119246999807</c:v>
                </c:pt>
                <c:pt idx="247" formatCode="0">
                  <c:v>3692.0119571487357</c:v>
                </c:pt>
                <c:pt idx="248" formatCode="0">
                  <c:v>3688.1229602219746</c:v>
                </c:pt>
                <c:pt idx="249" formatCode="0">
                  <c:v>3686.8198983273546</c:v>
                </c:pt>
                <c:pt idx="250" formatCode="0">
                  <c:v>3685.9787912025326</c:v>
                </c:pt>
                <c:pt idx="251" formatCode="0">
                  <c:v>3684.0631356525064</c:v>
                </c:pt>
                <c:pt idx="252" formatCode="0">
                  <c:v>3681.0128848563272</c:v>
                </c:pt>
                <c:pt idx="253" formatCode="0">
                  <c:v>3678.4230590931556</c:v>
                </c:pt>
                <c:pt idx="254" formatCode="0">
                  <c:v>3677.2239921840328</c:v>
                </c:pt>
                <c:pt idx="255" formatCode="0">
                  <c:v>3679.8207155249993</c:v>
                </c:pt>
                <c:pt idx="256" formatCode="0">
                  <c:v>3687.0323868628966</c:v>
                </c:pt>
                <c:pt idx="257" formatCode="0">
                  <c:v>3698.1696163121201</c:v>
                </c:pt>
                <c:pt idx="258" formatCode="0">
                  <c:v>3699.576015542742</c:v>
                </c:pt>
                <c:pt idx="259" formatCode="0">
                  <c:v>3692.4136413120714</c:v>
                </c:pt>
                <c:pt idx="260" formatCode="0">
                  <c:v>3687.619073860842</c:v>
                </c:pt>
                <c:pt idx="261" formatCode="0">
                  <c:v>3686.6476483922943</c:v>
                </c:pt>
                <c:pt idx="262" formatCode="0">
                  <c:v>3685.7838947888981</c:v>
                </c:pt>
                <c:pt idx="263" formatCode="0">
                  <c:v>3683.5606928133739</c:v>
                </c:pt>
                <c:pt idx="264" formatCode="0">
                  <c:v>3681.6257088852917</c:v>
                </c:pt>
                <c:pt idx="265" formatCode="0">
                  <c:v>3679.5100391163082</c:v>
                </c:pt>
                <c:pt idx="266" formatCode="0">
                  <c:v>3678.9055577086765</c:v>
                </c:pt>
                <c:pt idx="267" formatCode="0">
                  <c:v>3680.389757405711</c:v>
                </c:pt>
                <c:pt idx="268" formatCode="0">
                  <c:v>3689.3030367029028</c:v>
                </c:pt>
                <c:pt idx="269" formatCode="0">
                  <c:v>3698.5768344713942</c:v>
                </c:pt>
                <c:pt idx="270" formatCode="0">
                  <c:v>3699.8354967886489</c:v>
                </c:pt>
                <c:pt idx="271" formatCode="0">
                  <c:v>3691.7357283739984</c:v>
                </c:pt>
                <c:pt idx="272" formatCode="0">
                  <c:v>3688.018857640855</c:v>
                </c:pt>
                <c:pt idx="273" formatCode="0">
                  <c:v>3686.7208154957671</c:v>
                </c:pt>
                <c:pt idx="274" formatCode="0">
                  <c:v>3685.499368616353</c:v>
                </c:pt>
                <c:pt idx="275" formatCode="0">
                  <c:v>3683.5585425946124</c:v>
                </c:pt>
                <c:pt idx="276" formatCode="0">
                  <c:v>3680.9620909375681</c:v>
                </c:pt>
                <c:pt idx="277" formatCode="0">
                  <c:v>3678.9448005093673</c:v>
                </c:pt>
                <c:pt idx="278" formatCode="0">
                  <c:v>3677.4396812309537</c:v>
                </c:pt>
                <c:pt idx="279" formatCode="0">
                  <c:v>3679.6831140916834</c:v>
                </c:pt>
                <c:pt idx="280" formatCode="0">
                  <c:v>3688.9707951543196</c:v>
                </c:pt>
                <c:pt idx="281" formatCode="0">
                  <c:v>3699.6174709834768</c:v>
                </c:pt>
                <c:pt idx="282" formatCode="0">
                  <c:v>3700</c:v>
                </c:pt>
                <c:pt idx="283" formatCode="0">
                  <c:v>3693.5978884218284</c:v>
                </c:pt>
                <c:pt idx="284" formatCode="0">
                  <c:v>3688.0914856202226</c:v>
                </c:pt>
                <c:pt idx="285" formatCode="0">
                  <c:v>3688.0665724579117</c:v>
                </c:pt>
                <c:pt idx="286" formatCode="0">
                  <c:v>3686.5016310714</c:v>
                </c:pt>
                <c:pt idx="287" formatCode="0">
                  <c:v>3684.3022811900219</c:v>
                </c:pt>
                <c:pt idx="288" formatCode="0">
                  <c:v>3681.8675309165351</c:v>
                </c:pt>
                <c:pt idx="289" formatCode="0">
                  <c:v>3679.9111630058001</c:v>
                </c:pt>
                <c:pt idx="290" formatCode="0">
                  <c:v>3677.9502043867192</c:v>
                </c:pt>
                <c:pt idx="291" formatCode="0">
                  <c:v>3679.3881817689225</c:v>
                </c:pt>
                <c:pt idx="292" formatCode="0">
                  <c:v>3688.0528523065777</c:v>
                </c:pt>
                <c:pt idx="293" formatCode="0">
                  <c:v>3698.153665561766</c:v>
                </c:pt>
                <c:pt idx="294" formatCode="0">
                  <c:v>3699.6449597081996</c:v>
                </c:pt>
                <c:pt idx="295" formatCode="0">
                  <c:v>3693.4362993337368</c:v>
                </c:pt>
                <c:pt idx="296" formatCode="0">
                  <c:v>3688.5529543638099</c:v>
                </c:pt>
                <c:pt idx="297" formatCode="0">
                  <c:v>3687.8395468409326</c:v>
                </c:pt>
                <c:pt idx="298" formatCode="0">
                  <c:v>3686.5165256326727</c:v>
                </c:pt>
                <c:pt idx="299" formatCode="0">
                  <c:v>3683.9850786793204</c:v>
                </c:pt>
                <c:pt idx="300" formatCode="0">
                  <c:v>3681.1144659664219</c:v>
                </c:pt>
                <c:pt idx="301" formatCode="0">
                  <c:v>3679.8195934929463</c:v>
                </c:pt>
                <c:pt idx="302" formatCode="0">
                  <c:v>3678.7750529908858</c:v>
                </c:pt>
                <c:pt idx="303" formatCode="0">
                  <c:v>3678.7804524174439</c:v>
                </c:pt>
                <c:pt idx="304" formatCode="0">
                  <c:v>3688.727579966207</c:v>
                </c:pt>
                <c:pt idx="305" formatCode="0">
                  <c:v>3699.9287869740056</c:v>
                </c:pt>
                <c:pt idx="306" formatCode="0">
                  <c:v>3700</c:v>
                </c:pt>
                <c:pt idx="307" formatCode="0">
                  <c:v>3694.0321702166998</c:v>
                </c:pt>
                <c:pt idx="308" formatCode="0">
                  <c:v>3690.1642660855764</c:v>
                </c:pt>
                <c:pt idx="309" formatCode="0">
                  <c:v>3688.9090622372405</c:v>
                </c:pt>
                <c:pt idx="310" formatCode="0">
                  <c:v>3687.0593232217575</c:v>
                </c:pt>
                <c:pt idx="311" formatCode="0">
                  <c:v>3684.7083194761403</c:v>
                </c:pt>
                <c:pt idx="312" formatCode="0">
                  <c:v>3682.27197562426</c:v>
                </c:pt>
                <c:pt idx="313" formatCode="0">
                  <c:v>3680.243136600744</c:v>
                </c:pt>
                <c:pt idx="314" formatCode="0">
                  <c:v>3679.1686145978397</c:v>
                </c:pt>
                <c:pt idx="315" formatCode="0">
                  <c:v>3680.8088735846732</c:v>
                </c:pt>
                <c:pt idx="316" formatCode="0">
                  <c:v>3690.3177493354424</c:v>
                </c:pt>
                <c:pt idx="317" formatCode="0">
                  <c:v>3699.3591394821401</c:v>
                </c:pt>
                <c:pt idx="318" formatCode="0">
                  <c:v>3700</c:v>
                </c:pt>
                <c:pt idx="319" formatCode="0">
                  <c:v>3694.1776372682289</c:v>
                </c:pt>
                <c:pt idx="320" formatCode="0">
                  <c:v>3689.5096586982631</c:v>
                </c:pt>
                <c:pt idx="321" formatCode="0">
                  <c:v>3688.1636433143926</c:v>
                </c:pt>
                <c:pt idx="322" formatCode="0">
                  <c:v>3686.623594741131</c:v>
                </c:pt>
                <c:pt idx="323" formatCode="0">
                  <c:v>3684.6948605549387</c:v>
                </c:pt>
                <c:pt idx="324" formatCode="0">
                  <c:v>3682.1410236183738</c:v>
                </c:pt>
                <c:pt idx="325" formatCode="0">
                  <c:v>3679.6421504586142</c:v>
                </c:pt>
                <c:pt idx="326" formatCode="0">
                  <c:v>3678.6876640411651</c:v>
                </c:pt>
                <c:pt idx="327" formatCode="0">
                  <c:v>3680.9272572885679</c:v>
                </c:pt>
                <c:pt idx="328" formatCode="0">
                  <c:v>3688.9336770375589</c:v>
                </c:pt>
                <c:pt idx="329" formatCode="0">
                  <c:v>3700</c:v>
                </c:pt>
                <c:pt idx="330" formatCode="0">
                  <c:v>3700</c:v>
                </c:pt>
                <c:pt idx="331" formatCode="0">
                  <c:v>3694.221584590538</c:v>
                </c:pt>
                <c:pt idx="332" formatCode="0">
                  <c:v>3690.492683568943</c:v>
                </c:pt>
                <c:pt idx="333" formatCode="0">
                  <c:v>3688.8744424429451</c:v>
                </c:pt>
                <c:pt idx="334" formatCode="0">
                  <c:v>3687.0835346156587</c:v>
                </c:pt>
                <c:pt idx="335" formatCode="0">
                  <c:v>3684.9748735161706</c:v>
                </c:pt>
                <c:pt idx="336" formatCode="0">
                  <c:v>3682.4950944821367</c:v>
                </c:pt>
                <c:pt idx="337" formatCode="0">
                  <c:v>3680.2405536630195</c:v>
                </c:pt>
                <c:pt idx="338" formatCode="0">
                  <c:v>3679.4609907724875</c:v>
                </c:pt>
                <c:pt idx="339" formatCode="0">
                  <c:v>3681.0953998856471</c:v>
                </c:pt>
                <c:pt idx="340" formatCode="0">
                  <c:v>3690.5371320164359</c:v>
                </c:pt>
                <c:pt idx="341" formatCode="0">
                  <c:v>3700</c:v>
                </c:pt>
                <c:pt idx="342" formatCode="0">
                  <c:v>3700</c:v>
                </c:pt>
                <c:pt idx="343" formatCode="0">
                  <c:v>3694.1992369166569</c:v>
                </c:pt>
                <c:pt idx="344" formatCode="0">
                  <c:v>3689.7552803441713</c:v>
                </c:pt>
                <c:pt idx="345" formatCode="0">
                  <c:v>3688.5492308242829</c:v>
                </c:pt>
                <c:pt idx="346" formatCode="0">
                  <c:v>3687.3290805070169</c:v>
                </c:pt>
                <c:pt idx="347" formatCode="0">
                  <c:v>3684.6864330490243</c:v>
                </c:pt>
                <c:pt idx="348" formatCode="0">
                  <c:v>3682.1955357629004</c:v>
                </c:pt>
                <c:pt idx="349" formatCode="0">
                  <c:v>3680.4084304036896</c:v>
                </c:pt>
                <c:pt idx="350" formatCode="0">
                  <c:v>3678.7776894234762</c:v>
                </c:pt>
                <c:pt idx="351" formatCode="0">
                  <c:v>3680.4890094631883</c:v>
                </c:pt>
                <c:pt idx="352" formatCode="0">
                  <c:v>3689.1916288481721</c:v>
                </c:pt>
                <c:pt idx="353" formatCode="0">
                  <c:v>3699.2689436450237</c:v>
                </c:pt>
                <c:pt idx="354" formatCode="0">
                  <c:v>3700</c:v>
                </c:pt>
                <c:pt idx="355" formatCode="0">
                  <c:v>3694.114578370933</c:v>
                </c:pt>
                <c:pt idx="356" formatCode="0">
                  <c:v>3689.1095116088222</c:v>
                </c:pt>
                <c:pt idx="357" formatCode="0">
                  <c:v>3688.1851359696311</c:v>
                </c:pt>
                <c:pt idx="358" formatCode="0">
                  <c:v>3686.6097939605984</c:v>
                </c:pt>
                <c:pt idx="359" formatCode="0">
                  <c:v>3684.0810961261268</c:v>
                </c:pt>
                <c:pt idx="360" formatCode="0">
                  <c:v>3681.0649882912476</c:v>
                </c:pt>
                <c:pt idx="361" formatCode="0">
                  <c:v>3679.3309007052867</c:v>
                </c:pt>
                <c:pt idx="362" formatCode="0">
                  <c:v>3677.772752776757</c:v>
                </c:pt>
                <c:pt idx="363" formatCode="0">
                  <c:v>3680.3923789138712</c:v>
                </c:pt>
                <c:pt idx="364" formatCode="0">
                  <c:v>3689.4292799602154</c:v>
                </c:pt>
                <c:pt idx="365" formatCode="0">
                  <c:v>3699.0921797528108</c:v>
                </c:pt>
                <c:pt idx="366" formatCode="0">
                  <c:v>3700</c:v>
                </c:pt>
                <c:pt idx="367" formatCode="0">
                  <c:v>3694.1113808108603</c:v>
                </c:pt>
                <c:pt idx="368" formatCode="0">
                  <c:v>3689.3058008231005</c:v>
                </c:pt>
                <c:pt idx="369" formatCode="0">
                  <c:v>3688.0509173619821</c:v>
                </c:pt>
                <c:pt idx="370" formatCode="0">
                  <c:v>3686.5535986896002</c:v>
                </c:pt>
                <c:pt idx="371" formatCode="0">
                  <c:v>3684.0711559580736</c:v>
                </c:pt>
                <c:pt idx="372" formatCode="0">
                  <c:v>3681.3401448788259</c:v>
                </c:pt>
                <c:pt idx="373" formatCode="0">
                  <c:v>3678.9170549704531</c:v>
                </c:pt>
                <c:pt idx="374" formatCode="0">
                  <c:v>3677.9463929255044</c:v>
                </c:pt>
                <c:pt idx="375" formatCode="0">
                  <c:v>3679.3164355972108</c:v>
                </c:pt>
                <c:pt idx="376" formatCode="0">
                  <c:v>3688.9624010868615</c:v>
                </c:pt>
                <c:pt idx="377" formatCode="0">
                  <c:v>3697.8123084063463</c:v>
                </c:pt>
                <c:pt idx="378" formatCode="0">
                  <c:v>3699.9285876712183</c:v>
                </c:pt>
                <c:pt idx="379" formatCode="0">
                  <c:v>3694.0692059515559</c:v>
                </c:pt>
                <c:pt idx="380" formatCode="0">
                  <c:v>3689.8548291316615</c:v>
                </c:pt>
                <c:pt idx="381" formatCode="0">
                  <c:v>3688.4612107269354</c:v>
                </c:pt>
                <c:pt idx="382" formatCode="0">
                  <c:v>3687.0410751034601</c:v>
                </c:pt>
                <c:pt idx="383" formatCode="0">
                  <c:v>3684.7016286216262</c:v>
                </c:pt>
                <c:pt idx="384" formatCode="0">
                  <c:v>3682.0885729337288</c:v>
                </c:pt>
                <c:pt idx="385" formatCode="0">
                  <c:v>3679.6276324603396</c:v>
                </c:pt>
                <c:pt idx="386" formatCode="0">
                  <c:v>3677.7637710582267</c:v>
                </c:pt>
                <c:pt idx="387" formatCode="0">
                  <c:v>3679.9044546962914</c:v>
                </c:pt>
                <c:pt idx="388" formatCode="0">
                  <c:v>3689.0893052805191</c:v>
                </c:pt>
                <c:pt idx="389" formatCode="0">
                  <c:v>3697.9741688194199</c:v>
                </c:pt>
                <c:pt idx="390" formatCode="0">
                  <c:v>3700</c:v>
                </c:pt>
                <c:pt idx="391" formatCode="0">
                  <c:v>3694.3930827524632</c:v>
                </c:pt>
                <c:pt idx="392" formatCode="0">
                  <c:v>3690.2026435346038</c:v>
                </c:pt>
                <c:pt idx="393" formatCode="0">
                  <c:v>3688.4915444533676</c:v>
                </c:pt>
                <c:pt idx="394" formatCode="0">
                  <c:v>3686.9541310746208</c:v>
                </c:pt>
                <c:pt idx="395" formatCode="0">
                  <c:v>3684.3788764948777</c:v>
                </c:pt>
                <c:pt idx="396" formatCode="0">
                  <c:v>3681.3396072187033</c:v>
                </c:pt>
                <c:pt idx="397" formatCode="0">
                  <c:v>3679.5162621490094</c:v>
                </c:pt>
                <c:pt idx="398" formatCode="0">
                  <c:v>3678.26117446847</c:v>
                </c:pt>
                <c:pt idx="399" formatCode="0">
                  <c:v>3679.7012392014394</c:v>
                </c:pt>
                <c:pt idx="400" formatCode="0">
                  <c:v>3689.4007167258123</c:v>
                </c:pt>
                <c:pt idx="401" formatCode="0">
                  <c:v>3698.681889296643</c:v>
                </c:pt>
                <c:pt idx="402" formatCode="0">
                  <c:v>3700</c:v>
                </c:pt>
                <c:pt idx="403" formatCode="0">
                  <c:v>3694.5231741973562</c:v>
                </c:pt>
                <c:pt idx="404" formatCode="0">
                  <c:v>3689.9331373123359</c:v>
                </c:pt>
                <c:pt idx="405" formatCode="0">
                  <c:v>3688.4946264618475</c:v>
                </c:pt>
                <c:pt idx="406" formatCode="0">
                  <c:v>3686.8753134515318</c:v>
                </c:pt>
                <c:pt idx="407" formatCode="0">
                  <c:v>3684.9009278010585</c:v>
                </c:pt>
                <c:pt idx="408" formatCode="0">
                  <c:v>3682.1030958801803</c:v>
                </c:pt>
                <c:pt idx="409" formatCode="0">
                  <c:v>3680.1044792433927</c:v>
                </c:pt>
                <c:pt idx="410" formatCode="0">
                  <c:v>3678.6654894618237</c:v>
                </c:pt>
                <c:pt idx="411" formatCode="0">
                  <c:v>3680.4840776562896</c:v>
                </c:pt>
                <c:pt idx="412" formatCode="0">
                  <c:v>3689.6144131580077</c:v>
                </c:pt>
                <c:pt idx="413" formatCode="0">
                  <c:v>3699.5362870570884</c:v>
                </c:pt>
                <c:pt idx="414" formatCode="0">
                  <c:v>3700</c:v>
                </c:pt>
                <c:pt idx="415" formatCode="0">
                  <c:v>3694.289790410427</c:v>
                </c:pt>
                <c:pt idx="416" formatCode="0">
                  <c:v>3689.8425389876015</c:v>
                </c:pt>
                <c:pt idx="417" formatCode="0">
                  <c:v>3688.4922845361662</c:v>
                </c:pt>
                <c:pt idx="418" formatCode="0">
                  <c:v>3687.2033818475179</c:v>
                </c:pt>
                <c:pt idx="419" formatCode="0">
                  <c:v>3684.9342175285783</c:v>
                </c:pt>
                <c:pt idx="420" formatCode="0">
                  <c:v>3682.1114000996572</c:v>
                </c:pt>
                <c:pt idx="421" formatCode="0">
                  <c:v>3679.2542973094346</c:v>
                </c:pt>
                <c:pt idx="422" formatCode="0">
                  <c:v>3678.3781594099664</c:v>
                </c:pt>
                <c:pt idx="423" formatCode="0">
                  <c:v>3679.3376472147365</c:v>
                </c:pt>
                <c:pt idx="424" formatCode="0">
                  <c:v>3689.8101172854981</c:v>
                </c:pt>
                <c:pt idx="425" formatCode="0">
                  <c:v>3699.6637541272371</c:v>
                </c:pt>
                <c:pt idx="426" formatCode="0">
                  <c:v>3700</c:v>
                </c:pt>
                <c:pt idx="427" formatCode="0">
                  <c:v>3694.4311467257999</c:v>
                </c:pt>
                <c:pt idx="428" formatCode="0">
                  <c:v>3689.8363619308243</c:v>
                </c:pt>
                <c:pt idx="429" formatCode="0">
                  <c:v>3688.483670658371</c:v>
                </c:pt>
                <c:pt idx="430" formatCode="0">
                  <c:v>3687.194580508195</c:v>
                </c:pt>
                <c:pt idx="431" formatCode="0">
                  <c:v>3684.6934227159568</c:v>
                </c:pt>
                <c:pt idx="432" formatCode="0">
                  <c:v>3682.307203609957</c:v>
                </c:pt>
                <c:pt idx="433" formatCode="0">
                  <c:v>3680.1551254093342</c:v>
                </c:pt>
                <c:pt idx="434" formatCode="0">
                  <c:v>3678.9663829822725</c:v>
                </c:pt>
                <c:pt idx="435" formatCode="0">
                  <c:v>3680.412498092941</c:v>
                </c:pt>
                <c:pt idx="436" formatCode="0">
                  <c:v>3689.1686612862118</c:v>
                </c:pt>
                <c:pt idx="437" formatCode="0">
                  <c:v>3699.879015637433</c:v>
                </c:pt>
                <c:pt idx="438" formatCode="0">
                  <c:v>3700</c:v>
                </c:pt>
                <c:pt idx="439" formatCode="0">
                  <c:v>3694.2500544446707</c:v>
                </c:pt>
                <c:pt idx="440" formatCode="0">
                  <c:v>3690.0643288305032</c:v>
                </c:pt>
                <c:pt idx="441" formatCode="0">
                  <c:v>3688.474158375825</c:v>
                </c:pt>
                <c:pt idx="442" formatCode="0">
                  <c:v>3686.9409851891837</c:v>
                </c:pt>
                <c:pt idx="443" formatCode="0">
                  <c:v>3684.5552224416792</c:v>
                </c:pt>
                <c:pt idx="444" formatCode="0">
                  <c:v>3681.6628928260848</c:v>
                </c:pt>
                <c:pt idx="445" formatCode="0">
                  <c:v>3679.3464638764294</c:v>
                </c:pt>
                <c:pt idx="446" formatCode="0">
                  <c:v>3679.0484620551147</c:v>
                </c:pt>
                <c:pt idx="447" formatCode="0">
                  <c:v>3680.1894921479561</c:v>
                </c:pt>
                <c:pt idx="448" formatCode="0">
                  <c:v>3688.6219766050394</c:v>
                </c:pt>
                <c:pt idx="449" formatCode="0">
                  <c:v>3698.6929934233558</c:v>
                </c:pt>
                <c:pt idx="450" formatCode="0">
                  <c:v>3699.9050233940866</c:v>
                </c:pt>
                <c:pt idx="451" formatCode="0">
                  <c:v>3694.3892794462186</c:v>
                </c:pt>
                <c:pt idx="452" formatCode="0">
                  <c:v>3689.7737487605923</c:v>
                </c:pt>
                <c:pt idx="453" formatCode="0">
                  <c:v>3688.4600377115621</c:v>
                </c:pt>
                <c:pt idx="454" formatCode="0">
                  <c:v>3686.7186488872403</c:v>
                </c:pt>
                <c:pt idx="455" formatCode="0">
                  <c:v>3684.5656408819709</c:v>
                </c:pt>
                <c:pt idx="456" formatCode="0">
                  <c:v>3681.8608254752344</c:v>
                </c:pt>
                <c:pt idx="457" formatCode="0">
                  <c:v>3679.3974688216131</c:v>
                </c:pt>
                <c:pt idx="458" formatCode="0">
                  <c:v>3678.0322887693405</c:v>
                </c:pt>
                <c:pt idx="459" formatCode="0">
                  <c:v>3679.8109088951164</c:v>
                </c:pt>
                <c:pt idx="460" formatCode="0">
                  <c:v>3688.7357792309413</c:v>
                </c:pt>
                <c:pt idx="461" formatCode="0">
                  <c:v>3697.0084796263577</c:v>
                </c:pt>
                <c:pt idx="462" formatCode="0">
                  <c:v>3699.9808278273485</c:v>
                </c:pt>
                <c:pt idx="463" formatCode="0">
                  <c:v>3694.1478685157454</c:v>
                </c:pt>
                <c:pt idx="464" formatCode="0">
                  <c:v>3689.931640418059</c:v>
                </c:pt>
                <c:pt idx="465" formatCode="0">
                  <c:v>3688.3015665272196</c:v>
                </c:pt>
                <c:pt idx="466" formatCode="0">
                  <c:v>3686.8900745271362</c:v>
                </c:pt>
                <c:pt idx="467" formatCode="0">
                  <c:v>3684.6536665464878</c:v>
                </c:pt>
                <c:pt idx="468" formatCode="0">
                  <c:v>3682.0243424945374</c:v>
                </c:pt>
                <c:pt idx="469" formatCode="0">
                  <c:v>3679.5835952951679</c:v>
                </c:pt>
                <c:pt idx="470" formatCode="0">
                  <c:v>3678.1769833677222</c:v>
                </c:pt>
                <c:pt idx="471" formatCode="0">
                  <c:v>3679.3177627360778</c:v>
                </c:pt>
                <c:pt idx="472" formatCode="0">
                  <c:v>3688.07950457485</c:v>
                </c:pt>
                <c:pt idx="473" formatCode="0">
                  <c:v>3698.480695062728</c:v>
                </c:pt>
                <c:pt idx="474" formatCode="0">
                  <c:v>3699.346333448892</c:v>
                </c:pt>
                <c:pt idx="475" formatCode="0">
                  <c:v>3694.0617212591419</c:v>
                </c:pt>
                <c:pt idx="476" formatCode="0">
                  <c:v>3689.5064978875353</c:v>
                </c:pt>
                <c:pt idx="477" formatCode="0">
                  <c:v>3688.1001111340456</c:v>
                </c:pt>
                <c:pt idx="478" formatCode="0">
                  <c:v>3686.8843686331165</c:v>
                </c:pt>
                <c:pt idx="479" formatCode="0">
                  <c:v>3684.3097328786716</c:v>
                </c:pt>
                <c:pt idx="480" formatCode="0">
                  <c:v>3682.0001564050913</c:v>
                </c:pt>
                <c:pt idx="481" formatCode="0">
                  <c:v>3679.9421264987868</c:v>
                </c:pt>
                <c:pt idx="482" formatCode="0">
                  <c:v>3678.6581854040001</c:v>
                </c:pt>
                <c:pt idx="483" formatCode="0">
                  <c:v>3680.4236703697702</c:v>
                </c:pt>
                <c:pt idx="484" formatCode="0">
                  <c:v>3689.0202075797179</c:v>
                </c:pt>
                <c:pt idx="485" formatCode="0">
                  <c:v>3699.8145376581469</c:v>
                </c:pt>
                <c:pt idx="486" formatCode="0">
                  <c:v>3699.9937575267691</c:v>
                </c:pt>
                <c:pt idx="487" formatCode="0">
                  <c:v>3694.5067067225423</c:v>
                </c:pt>
                <c:pt idx="488" formatCode="0">
                  <c:v>3690.2852161854162</c:v>
                </c:pt>
                <c:pt idx="489" formatCode="0">
                  <c:v>3688.2859644893629</c:v>
                </c:pt>
                <c:pt idx="490" formatCode="0">
                  <c:v>3686.6936784371615</c:v>
                </c:pt>
                <c:pt idx="491" formatCode="0">
                  <c:v>3684.325599359353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4-4EF3-81A0-6FB04A211207}"/>
            </c:ext>
          </c:extLst>
        </c:ser>
        <c:ser>
          <c:idx val="1"/>
          <c:order val="2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Results'!$G$4:$G$495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4-4EF3-81A0-6FB04A211207}"/>
            </c:ext>
          </c:extLst>
        </c:ser>
        <c:ser>
          <c:idx val="0"/>
          <c:order val="3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Results'!$D$4:$D$495</c:f>
              <c:numCache>
                <c:formatCode>General</c:formatCode>
                <c:ptCount val="492"/>
                <c:pt idx="12" formatCode="0">
                  <c:v>3587.3860149064867</c:v>
                </c:pt>
                <c:pt idx="13" formatCode="0">
                  <c:v>3584.2531836067415</c:v>
                </c:pt>
                <c:pt idx="14" formatCode="0">
                  <c:v>3582.0973643135289</c:v>
                </c:pt>
                <c:pt idx="15" formatCode="0">
                  <c:v>3583.1106865934967</c:v>
                </c:pt>
                <c:pt idx="16" formatCode="0">
                  <c:v>3593.6926758125605</c:v>
                </c:pt>
                <c:pt idx="17" formatCode="0">
                  <c:v>3606.0627615506305</c:v>
                </c:pt>
                <c:pt idx="18" formatCode="0">
                  <c:v>3606.619665624316</c:v>
                </c:pt>
                <c:pt idx="19" formatCode="0">
                  <c:v>3602.0630296470531</c:v>
                </c:pt>
                <c:pt idx="20" formatCode="0">
                  <c:v>3600.8259293813726</c:v>
                </c:pt>
                <c:pt idx="21" formatCode="0">
                  <c:v>3599.0995585567771</c:v>
                </c:pt>
                <c:pt idx="22" formatCode="0">
                  <c:v>3596.3129086638446</c:v>
                </c:pt>
                <c:pt idx="23" formatCode="0">
                  <c:v>3592.6452160113404</c:v>
                </c:pt>
                <c:pt idx="24" formatCode="0">
                  <c:v>3587.9106804272001</c:v>
                </c:pt>
                <c:pt idx="25" formatCode="0">
                  <c:v>3584.9082840701253</c:v>
                </c:pt>
                <c:pt idx="26" formatCode="0">
                  <c:v>3583.2178106418846</c:v>
                </c:pt>
                <c:pt idx="27" formatCode="0">
                  <c:v>3585.7193425297346</c:v>
                </c:pt>
                <c:pt idx="28" formatCode="0">
                  <c:v>3600.8802375613855</c:v>
                </c:pt>
                <c:pt idx="29" formatCode="0">
                  <c:v>3612.408053859378</c:v>
                </c:pt>
                <c:pt idx="30" formatCode="0">
                  <c:v>3614.9465342178173</c:v>
                </c:pt>
                <c:pt idx="31" formatCode="0">
                  <c:v>3613.8565718251648</c:v>
                </c:pt>
                <c:pt idx="32" formatCode="0">
                  <c:v>3611.8116448615533</c:v>
                </c:pt>
                <c:pt idx="33" formatCode="0">
                  <c:v>3608.6309696286535</c:v>
                </c:pt>
                <c:pt idx="34" formatCode="0">
                  <c:v>3607.1091280462438</c:v>
                </c:pt>
                <c:pt idx="35" formatCode="0">
                  <c:v>3604.3423785078121</c:v>
                </c:pt>
                <c:pt idx="36" formatCode="0">
                  <c:v>3599.5157565411264</c:v>
                </c:pt>
                <c:pt idx="37" formatCode="0">
                  <c:v>3595.8684301219964</c:v>
                </c:pt>
                <c:pt idx="38" formatCode="0">
                  <c:v>3593.3898700712189</c:v>
                </c:pt>
                <c:pt idx="39" formatCode="0">
                  <c:v>3593.5358148611303</c:v>
                </c:pt>
                <c:pt idx="40" formatCode="0">
                  <c:v>3606.5743027336466</c:v>
                </c:pt>
                <c:pt idx="41" formatCode="0">
                  <c:v>3618.0249288892373</c:v>
                </c:pt>
                <c:pt idx="42" formatCode="0">
                  <c:v>3616.2311663418163</c:v>
                </c:pt>
                <c:pt idx="43" formatCode="0">
                  <c:v>3612.2267015013872</c:v>
                </c:pt>
                <c:pt idx="44" formatCode="0">
                  <c:v>3609.6145906487309</c:v>
                </c:pt>
                <c:pt idx="45" formatCode="0">
                  <c:v>3607.6227306690939</c:v>
                </c:pt>
                <c:pt idx="46" formatCode="0">
                  <c:v>3605.6667631513737</c:v>
                </c:pt>
                <c:pt idx="47" formatCode="0">
                  <c:v>3602.6412413165081</c:v>
                </c:pt>
                <c:pt idx="48" formatCode="0">
                  <c:v>3598.0104887834123</c:v>
                </c:pt>
                <c:pt idx="49" formatCode="0">
                  <c:v>3594.1899370921647</c:v>
                </c:pt>
                <c:pt idx="50" formatCode="0">
                  <c:v>3590.3816993429909</c:v>
                </c:pt>
                <c:pt idx="51" formatCode="0">
                  <c:v>3592.7037058466726</c:v>
                </c:pt>
                <c:pt idx="52" formatCode="0">
                  <c:v>3607.946988874407</c:v>
                </c:pt>
                <c:pt idx="53" formatCode="0">
                  <c:v>3623.1996944012903</c:v>
                </c:pt>
                <c:pt idx="54" formatCode="0">
                  <c:v>3623.0709822896883</c:v>
                </c:pt>
                <c:pt idx="55" formatCode="0">
                  <c:v>3619.8426301796308</c:v>
                </c:pt>
                <c:pt idx="56" formatCode="0">
                  <c:v>3616.6719016948805</c:v>
                </c:pt>
                <c:pt idx="57" formatCode="0">
                  <c:v>3614.7433244833192</c:v>
                </c:pt>
                <c:pt idx="58" formatCode="0">
                  <c:v>3614.2440111306446</c:v>
                </c:pt>
                <c:pt idx="59" formatCode="0">
                  <c:v>3611.6063554494367</c:v>
                </c:pt>
                <c:pt idx="60" formatCode="0">
                  <c:v>3607.0520131464255</c:v>
                </c:pt>
                <c:pt idx="61" formatCode="0">
                  <c:v>3602.9701800824487</c:v>
                </c:pt>
                <c:pt idx="62" formatCode="0">
                  <c:v>3600.1358015776095</c:v>
                </c:pt>
                <c:pt idx="63" formatCode="0">
                  <c:v>3600.6167936446559</c:v>
                </c:pt>
                <c:pt idx="64" formatCode="0">
                  <c:v>3611.5588199881818</c:v>
                </c:pt>
                <c:pt idx="65" formatCode="0">
                  <c:v>3620.3775167251451</c:v>
                </c:pt>
                <c:pt idx="66" formatCode="0">
                  <c:v>3621.6044007027713</c:v>
                </c:pt>
                <c:pt idx="67" formatCode="0">
                  <c:v>3619.2078250938889</c:v>
                </c:pt>
                <c:pt idx="68" formatCode="0">
                  <c:v>3617.0016400540721</c:v>
                </c:pt>
                <c:pt idx="69" formatCode="0">
                  <c:v>3614.550453232785</c:v>
                </c:pt>
                <c:pt idx="70" formatCode="0">
                  <c:v>3612.0804845568487</c:v>
                </c:pt>
                <c:pt idx="71" formatCode="0">
                  <c:v>3609.3463359777111</c:v>
                </c:pt>
                <c:pt idx="72" formatCode="0">
                  <c:v>3604.3528420742377</c:v>
                </c:pt>
                <c:pt idx="73" formatCode="0">
                  <c:v>3600.0603897025057</c:v>
                </c:pt>
                <c:pt idx="74" formatCode="0">
                  <c:v>3596.6898802388305</c:v>
                </c:pt>
                <c:pt idx="75" formatCode="0">
                  <c:v>3596.7580471508586</c:v>
                </c:pt>
                <c:pt idx="76" formatCode="0">
                  <c:v>3606.5956890846105</c:v>
                </c:pt>
                <c:pt idx="77" formatCode="0">
                  <c:v>3615.7719005597091</c:v>
                </c:pt>
                <c:pt idx="78" formatCode="0">
                  <c:v>3617.256090257014</c:v>
                </c:pt>
                <c:pt idx="79" formatCode="0">
                  <c:v>3612.0259042090111</c:v>
                </c:pt>
                <c:pt idx="80" formatCode="0">
                  <c:v>3611.898564699025</c:v>
                </c:pt>
                <c:pt idx="81" formatCode="0">
                  <c:v>3611.3986668559314</c:v>
                </c:pt>
                <c:pt idx="82" formatCode="0">
                  <c:v>3609.2479175979802</c:v>
                </c:pt>
                <c:pt idx="83" formatCode="0">
                  <c:v>3605.9590252108073</c:v>
                </c:pt>
                <c:pt idx="84" formatCode="0">
                  <c:v>3600.7239976180467</c:v>
                </c:pt>
                <c:pt idx="85" formatCode="0">
                  <c:v>3598.2147778979511</c:v>
                </c:pt>
                <c:pt idx="86" formatCode="0">
                  <c:v>3597.0219254681265</c:v>
                </c:pt>
                <c:pt idx="87" formatCode="0">
                  <c:v>3594.852806980512</c:v>
                </c:pt>
                <c:pt idx="88" formatCode="0">
                  <c:v>3606.6846164464114</c:v>
                </c:pt>
                <c:pt idx="89" formatCode="0">
                  <c:v>3621.7145134454854</c:v>
                </c:pt>
                <c:pt idx="90" formatCode="0">
                  <c:v>3620.7933027191652</c:v>
                </c:pt>
                <c:pt idx="91" formatCode="0">
                  <c:v>3616.7821152603756</c:v>
                </c:pt>
                <c:pt idx="92" formatCode="0">
                  <c:v>3613.1589754761717</c:v>
                </c:pt>
                <c:pt idx="93" formatCode="0">
                  <c:v>3611.6181468702366</c:v>
                </c:pt>
                <c:pt idx="94" formatCode="0">
                  <c:v>3609.6085307635044</c:v>
                </c:pt>
                <c:pt idx="95" formatCode="0">
                  <c:v>3606.8172057907641</c:v>
                </c:pt>
                <c:pt idx="96" formatCode="0">
                  <c:v>3601.6923152259587</c:v>
                </c:pt>
                <c:pt idx="97" formatCode="0">
                  <c:v>3597.8448507160101</c:v>
                </c:pt>
                <c:pt idx="98" formatCode="0">
                  <c:v>3595.1825323892181</c:v>
                </c:pt>
                <c:pt idx="99" formatCode="0">
                  <c:v>3595.4320558772629</c:v>
                </c:pt>
                <c:pt idx="100" formatCode="0">
                  <c:v>3609.1558123816649</c:v>
                </c:pt>
                <c:pt idx="101" formatCode="0">
                  <c:v>3619.0699228843059</c:v>
                </c:pt>
                <c:pt idx="102" formatCode="0">
                  <c:v>3620.3873320723073</c:v>
                </c:pt>
                <c:pt idx="103" formatCode="0">
                  <c:v>3614.7654084767005</c:v>
                </c:pt>
                <c:pt idx="104" formatCode="0">
                  <c:v>3610.293752198083</c:v>
                </c:pt>
                <c:pt idx="105" formatCode="0">
                  <c:v>3610.3303395444559</c:v>
                </c:pt>
                <c:pt idx="106" formatCode="0">
                  <c:v>3608.2693060492115</c:v>
                </c:pt>
                <c:pt idx="107" formatCode="0">
                  <c:v>3605.1656796352236</c:v>
                </c:pt>
                <c:pt idx="108" formatCode="0">
                  <c:v>3601.2717062656675</c:v>
                </c:pt>
                <c:pt idx="109" formatCode="0">
                  <c:v>3598.7612104608693</c:v>
                </c:pt>
                <c:pt idx="110" formatCode="0">
                  <c:v>3597.2590731035707</c:v>
                </c:pt>
                <c:pt idx="111" formatCode="0">
                  <c:v>3597.2817705729281</c:v>
                </c:pt>
                <c:pt idx="112" formatCode="0">
                  <c:v>3602.106377040011</c:v>
                </c:pt>
                <c:pt idx="113" formatCode="0">
                  <c:v>3610.7703594831578</c:v>
                </c:pt>
                <c:pt idx="114" formatCode="0">
                  <c:v>3617.2963639256436</c:v>
                </c:pt>
                <c:pt idx="115" formatCode="0">
                  <c:v>3611.4650235927529</c:v>
                </c:pt>
                <c:pt idx="116" formatCode="0">
                  <c:v>3609.2233302965342</c:v>
                </c:pt>
                <c:pt idx="117" formatCode="0">
                  <c:v>3607.7051326377455</c:v>
                </c:pt>
                <c:pt idx="118" formatCode="0">
                  <c:v>3606.0581749111307</c:v>
                </c:pt>
                <c:pt idx="119" formatCode="0">
                  <c:v>3603.0871246141514</c:v>
                </c:pt>
                <c:pt idx="120" formatCode="0">
                  <c:v>3598.4110934472269</c:v>
                </c:pt>
                <c:pt idx="121" formatCode="0">
                  <c:v>3595.4770519076324</c:v>
                </c:pt>
                <c:pt idx="122" formatCode="0">
                  <c:v>3592.2434632122058</c:v>
                </c:pt>
                <c:pt idx="123" formatCode="0">
                  <c:v>3593.0678468398364</c:v>
                </c:pt>
                <c:pt idx="124" formatCode="0">
                  <c:v>3605.3068056713823</c:v>
                </c:pt>
                <c:pt idx="125" formatCode="0">
                  <c:v>3615.5288169142009</c:v>
                </c:pt>
                <c:pt idx="126" formatCode="0">
                  <c:v>3620.8970587120511</c:v>
                </c:pt>
                <c:pt idx="127" formatCode="0">
                  <c:v>3617.5603311321602</c:v>
                </c:pt>
                <c:pt idx="128" formatCode="0">
                  <c:v>3614.9911844505577</c:v>
                </c:pt>
                <c:pt idx="129" formatCode="0">
                  <c:v>3612.4512647341689</c:v>
                </c:pt>
                <c:pt idx="130" formatCode="0">
                  <c:v>3609.3923583036085</c:v>
                </c:pt>
                <c:pt idx="131" formatCode="0">
                  <c:v>3606.5566249914423</c:v>
                </c:pt>
                <c:pt idx="132" formatCode="0">
                  <c:v>3601.7230780903337</c:v>
                </c:pt>
                <c:pt idx="133" formatCode="0">
                  <c:v>3597.6011324960432</c:v>
                </c:pt>
                <c:pt idx="134" formatCode="0">
                  <c:v>3594.7351925995063</c:v>
                </c:pt>
                <c:pt idx="135" formatCode="0">
                  <c:v>3595.5433543944878</c:v>
                </c:pt>
                <c:pt idx="136" formatCode="0">
                  <c:v>3605.3440404617445</c:v>
                </c:pt>
                <c:pt idx="137" formatCode="0">
                  <c:v>3616.5199421830521</c:v>
                </c:pt>
                <c:pt idx="138" formatCode="0">
                  <c:v>3623.8368314954546</c:v>
                </c:pt>
                <c:pt idx="139" formatCode="0">
                  <c:v>3619.5958376618773</c:v>
                </c:pt>
                <c:pt idx="140" formatCode="0">
                  <c:v>3616.2442131074395</c:v>
                </c:pt>
                <c:pt idx="141" formatCode="0">
                  <c:v>3613.8844789617715</c:v>
                </c:pt>
                <c:pt idx="142" formatCode="0">
                  <c:v>3611.6630419844496</c:v>
                </c:pt>
                <c:pt idx="143" formatCode="0">
                  <c:v>3609.0590862172589</c:v>
                </c:pt>
                <c:pt idx="144" formatCode="0">
                  <c:v>3604.7173285266749</c:v>
                </c:pt>
                <c:pt idx="145" formatCode="0">
                  <c:v>3602.0896091496757</c:v>
                </c:pt>
                <c:pt idx="146" formatCode="0">
                  <c:v>3599.7169460783784</c:v>
                </c:pt>
                <c:pt idx="147" formatCode="0">
                  <c:v>3599.7746641951317</c:v>
                </c:pt>
                <c:pt idx="148" formatCode="0">
                  <c:v>3608.6357209473781</c:v>
                </c:pt>
                <c:pt idx="149" formatCode="0">
                  <c:v>3617.0089347734438</c:v>
                </c:pt>
                <c:pt idx="150" formatCode="0">
                  <c:v>3619.6798669408904</c:v>
                </c:pt>
                <c:pt idx="151" formatCode="0">
                  <c:v>3617.363158979942</c:v>
                </c:pt>
                <c:pt idx="152" formatCode="0">
                  <c:v>3614.3450996196798</c:v>
                </c:pt>
                <c:pt idx="153" formatCode="0">
                  <c:v>3612.5984846209667</c:v>
                </c:pt>
                <c:pt idx="154" formatCode="0">
                  <c:v>3610.6740187440901</c:v>
                </c:pt>
                <c:pt idx="155" formatCode="0">
                  <c:v>3607.8511731405624</c:v>
                </c:pt>
                <c:pt idx="156" formatCode="0">
                  <c:v>3603.2921810592115</c:v>
                </c:pt>
                <c:pt idx="157" formatCode="0">
                  <c:v>3600.2351593949861</c:v>
                </c:pt>
                <c:pt idx="158" formatCode="0">
                  <c:v>3596.9645564035163</c:v>
                </c:pt>
                <c:pt idx="159" formatCode="0">
                  <c:v>3598.8454622909012</c:v>
                </c:pt>
                <c:pt idx="160" formatCode="0">
                  <c:v>3602.4987069096801</c:v>
                </c:pt>
                <c:pt idx="161" formatCode="0">
                  <c:v>3616.6928395217856</c:v>
                </c:pt>
                <c:pt idx="162" formatCode="0">
                  <c:v>3619.2111466041674</c:v>
                </c:pt>
                <c:pt idx="163" formatCode="0">
                  <c:v>3614.5821015743181</c:v>
                </c:pt>
                <c:pt idx="164" formatCode="0">
                  <c:v>3611.7532056723689</c:v>
                </c:pt>
                <c:pt idx="165" formatCode="0">
                  <c:v>3609.7925234679833</c:v>
                </c:pt>
                <c:pt idx="166" formatCode="0">
                  <c:v>3609.3309626008117</c:v>
                </c:pt>
                <c:pt idx="167" formatCode="0">
                  <c:v>3606.5188205416821</c:v>
                </c:pt>
                <c:pt idx="168" formatCode="0">
                  <c:v>3602.1828794251423</c:v>
                </c:pt>
                <c:pt idx="169" formatCode="0">
                  <c:v>3599.0765984415661</c:v>
                </c:pt>
                <c:pt idx="170" formatCode="0">
                  <c:v>3596.2002518781565</c:v>
                </c:pt>
                <c:pt idx="171" formatCode="0">
                  <c:v>3598.2515846791166</c:v>
                </c:pt>
                <c:pt idx="172" formatCode="0">
                  <c:v>3605.3266973362456</c:v>
                </c:pt>
                <c:pt idx="173" formatCode="0">
                  <c:v>3616.6531946768146</c:v>
                </c:pt>
                <c:pt idx="174" formatCode="0">
                  <c:v>3619.0980606432113</c:v>
                </c:pt>
                <c:pt idx="175" formatCode="0">
                  <c:v>3614.2667359908437</c:v>
                </c:pt>
                <c:pt idx="176" formatCode="0">
                  <c:v>3612.748930499647</c:v>
                </c:pt>
                <c:pt idx="177" formatCode="0">
                  <c:v>3611.4479443026203</c:v>
                </c:pt>
                <c:pt idx="178" formatCode="0">
                  <c:v>3609.6149006151682</c:v>
                </c:pt>
                <c:pt idx="179" formatCode="0">
                  <c:v>3606.622481061796</c:v>
                </c:pt>
                <c:pt idx="180" formatCode="0">
                  <c:v>3603.2581228789522</c:v>
                </c:pt>
                <c:pt idx="181" formatCode="0">
                  <c:v>3598.8853680918701</c:v>
                </c:pt>
                <c:pt idx="182" formatCode="0">
                  <c:v>3596.7482150704127</c:v>
                </c:pt>
                <c:pt idx="183" formatCode="0">
                  <c:v>3596.3728433140063</c:v>
                </c:pt>
                <c:pt idx="184" formatCode="0">
                  <c:v>3602.6768256022865</c:v>
                </c:pt>
                <c:pt idx="185" formatCode="0">
                  <c:v>3613.3190162640476</c:v>
                </c:pt>
                <c:pt idx="186" formatCode="0">
                  <c:v>3617.6656841557424</c:v>
                </c:pt>
                <c:pt idx="187" formatCode="0">
                  <c:v>3613.9698640091751</c:v>
                </c:pt>
                <c:pt idx="188" formatCode="0">
                  <c:v>3613.39784752072</c:v>
                </c:pt>
                <c:pt idx="189" formatCode="0">
                  <c:v>3614.0886659465332</c:v>
                </c:pt>
                <c:pt idx="190" formatCode="0">
                  <c:v>3611.5773816500032</c:v>
                </c:pt>
                <c:pt idx="191" formatCode="0">
                  <c:v>3607.9604516759296</c:v>
                </c:pt>
                <c:pt idx="192" formatCode="0">
                  <c:v>3603.5497281798675</c:v>
                </c:pt>
                <c:pt idx="193" formatCode="0">
                  <c:v>3599.4580556238966</c:v>
                </c:pt>
                <c:pt idx="194" formatCode="0">
                  <c:v>3594.8390912122754</c:v>
                </c:pt>
                <c:pt idx="195" formatCode="0">
                  <c:v>3596.0671435058812</c:v>
                </c:pt>
                <c:pt idx="196" formatCode="0">
                  <c:v>3602.7797485410292</c:v>
                </c:pt>
                <c:pt idx="197" formatCode="0">
                  <c:v>3613.7814863301901</c:v>
                </c:pt>
                <c:pt idx="198" formatCode="0">
                  <c:v>3620.6455037071059</c:v>
                </c:pt>
                <c:pt idx="199" formatCode="0">
                  <c:v>3616.0336776554673</c:v>
                </c:pt>
                <c:pt idx="200" formatCode="0">
                  <c:v>3613.2159019022515</c:v>
                </c:pt>
                <c:pt idx="201" formatCode="0">
                  <c:v>3613.4571088053308</c:v>
                </c:pt>
                <c:pt idx="202" formatCode="0">
                  <c:v>3610.4070403023047</c:v>
                </c:pt>
                <c:pt idx="203" formatCode="0">
                  <c:v>3607.2693799802369</c:v>
                </c:pt>
                <c:pt idx="204" formatCode="0">
                  <c:v>3602.7208676619275</c:v>
                </c:pt>
                <c:pt idx="205" formatCode="0">
                  <c:v>3599.7096275141976</c:v>
                </c:pt>
                <c:pt idx="206" formatCode="0">
                  <c:v>3596.9197953636176</c:v>
                </c:pt>
                <c:pt idx="207" formatCode="0">
                  <c:v>3597.1819230358619</c:v>
                </c:pt>
                <c:pt idx="208" formatCode="0">
                  <c:v>3606.1342857763871</c:v>
                </c:pt>
                <c:pt idx="209" formatCode="0">
                  <c:v>3615.3326055681141</c:v>
                </c:pt>
                <c:pt idx="210" formatCode="0">
                  <c:v>3621.1801521590392</c:v>
                </c:pt>
                <c:pt idx="211" formatCode="0">
                  <c:v>3618.5204041456855</c:v>
                </c:pt>
                <c:pt idx="212" formatCode="0">
                  <c:v>3617.2951715895119</c:v>
                </c:pt>
                <c:pt idx="213" formatCode="0">
                  <c:v>3614.3310915241937</c:v>
                </c:pt>
                <c:pt idx="214" formatCode="0">
                  <c:v>3612.6964936350432</c:v>
                </c:pt>
                <c:pt idx="215" formatCode="0">
                  <c:v>3610.8904838399963</c:v>
                </c:pt>
                <c:pt idx="216" formatCode="0">
                  <c:v>3606.594979715539</c:v>
                </c:pt>
                <c:pt idx="217" formatCode="0">
                  <c:v>3602.9123674878006</c:v>
                </c:pt>
                <c:pt idx="218" formatCode="0">
                  <c:v>3600.6828154545437</c:v>
                </c:pt>
                <c:pt idx="219" formatCode="0">
                  <c:v>3600.11121144554</c:v>
                </c:pt>
                <c:pt idx="220" formatCode="0">
                  <c:v>3608.6446012526317</c:v>
                </c:pt>
                <c:pt idx="221" formatCode="0">
                  <c:v>3617.2158019132812</c:v>
                </c:pt>
                <c:pt idx="222" formatCode="0">
                  <c:v>3620.6171524540691</c:v>
                </c:pt>
                <c:pt idx="223" formatCode="0">
                  <c:v>3617.6337584653566</c:v>
                </c:pt>
                <c:pt idx="224" formatCode="0">
                  <c:v>3615.9920364962527</c:v>
                </c:pt>
                <c:pt idx="225" formatCode="0">
                  <c:v>3612.9659199445177</c:v>
                </c:pt>
                <c:pt idx="226" formatCode="0">
                  <c:v>3611.4528083828345</c:v>
                </c:pt>
                <c:pt idx="227" formatCode="0">
                  <c:v>3608.9034829933598</c:v>
                </c:pt>
                <c:pt idx="228" formatCode="0">
                  <c:v>3605.3095209495777</c:v>
                </c:pt>
                <c:pt idx="229" formatCode="0">
                  <c:v>3601.5999536825984</c:v>
                </c:pt>
                <c:pt idx="230" formatCode="0">
                  <c:v>3599.3137735560608</c:v>
                </c:pt>
                <c:pt idx="231" formatCode="0">
                  <c:v>3598.287960220382</c:v>
                </c:pt>
                <c:pt idx="232" formatCode="0">
                  <c:v>3608.6203847057964</c:v>
                </c:pt>
                <c:pt idx="233" formatCode="0">
                  <c:v>3617.1991688512503</c:v>
                </c:pt>
                <c:pt idx="234" formatCode="0">
                  <c:v>3620.5809858230573</c:v>
                </c:pt>
                <c:pt idx="235" formatCode="0">
                  <c:v>3615.4730817228115</c:v>
                </c:pt>
                <c:pt idx="236" formatCode="0">
                  <c:v>3614.5774468531581</c:v>
                </c:pt>
                <c:pt idx="237" formatCode="0">
                  <c:v>3615.2008082486409</c:v>
                </c:pt>
                <c:pt idx="238" formatCode="0">
                  <c:v>3613.3539550234868</c:v>
                </c:pt>
                <c:pt idx="239" formatCode="0">
                  <c:v>3610.1252759538283</c:v>
                </c:pt>
                <c:pt idx="240" formatCode="0">
                  <c:v>3605.7577377336011</c:v>
                </c:pt>
                <c:pt idx="241" formatCode="0">
                  <c:v>3602.8529039377172</c:v>
                </c:pt>
                <c:pt idx="242" formatCode="0">
                  <c:v>3598.8769740402454</c:v>
                </c:pt>
                <c:pt idx="243" formatCode="0">
                  <c:v>3597.9709063990035</c:v>
                </c:pt>
                <c:pt idx="244" formatCode="0">
                  <c:v>3607.4972574089616</c:v>
                </c:pt>
                <c:pt idx="245" formatCode="0">
                  <c:v>3615.2103919218666</c:v>
                </c:pt>
                <c:pt idx="246" formatCode="0">
                  <c:v>3615.5794048830253</c:v>
                </c:pt>
                <c:pt idx="247" formatCode="0">
                  <c:v>3616.8689482602931</c:v>
                </c:pt>
                <c:pt idx="248" formatCode="0">
                  <c:v>3615.3343716868326</c:v>
                </c:pt>
                <c:pt idx="249" formatCode="0">
                  <c:v>3613.5261286157042</c:v>
                </c:pt>
                <c:pt idx="250" formatCode="0">
                  <c:v>3610.8647800475255</c:v>
                </c:pt>
                <c:pt idx="251" formatCode="0">
                  <c:v>3607.4811844366955</c:v>
                </c:pt>
                <c:pt idx="252" formatCode="0">
                  <c:v>3603.3971483175796</c:v>
                </c:pt>
                <c:pt idx="253" formatCode="0">
                  <c:v>3600.24328774676</c:v>
                </c:pt>
                <c:pt idx="254" formatCode="0">
                  <c:v>3595.7364794150362</c:v>
                </c:pt>
                <c:pt idx="255" formatCode="0">
                  <c:v>3592.2563522793521</c:v>
                </c:pt>
                <c:pt idx="256" formatCode="0">
                  <c:v>3603.8146547887086</c:v>
                </c:pt>
                <c:pt idx="257" formatCode="0">
                  <c:v>3616.5190432435966</c:v>
                </c:pt>
                <c:pt idx="258" formatCode="0">
                  <c:v>3619.5908346389538</c:v>
                </c:pt>
                <c:pt idx="259" formatCode="0">
                  <c:v>3614.8033038189019</c:v>
                </c:pt>
                <c:pt idx="260" formatCode="0">
                  <c:v>3613.5100188081933</c:v>
                </c:pt>
                <c:pt idx="261" formatCode="0">
                  <c:v>3611.826441980877</c:v>
                </c:pt>
                <c:pt idx="262" formatCode="0">
                  <c:v>3609.5121996440171</c:v>
                </c:pt>
                <c:pt idx="263" formatCode="0">
                  <c:v>3605.8068159567329</c:v>
                </c:pt>
                <c:pt idx="264" formatCode="0">
                  <c:v>3602.1553656406259</c:v>
                </c:pt>
                <c:pt idx="265" formatCode="0">
                  <c:v>3598.7450502902966</c:v>
                </c:pt>
                <c:pt idx="266" formatCode="0">
                  <c:v>3596.5491971555607</c:v>
                </c:pt>
                <c:pt idx="267" formatCode="0">
                  <c:v>3594.0023544904179</c:v>
                </c:pt>
                <c:pt idx="268" formatCode="0">
                  <c:v>3606.5825821628637</c:v>
                </c:pt>
                <c:pt idx="269" formatCode="0">
                  <c:v>3615.1190730456146</c:v>
                </c:pt>
                <c:pt idx="270" formatCode="0">
                  <c:v>3616.9249043949326</c:v>
                </c:pt>
                <c:pt idx="271" formatCode="0">
                  <c:v>3613.5553041944518</c:v>
                </c:pt>
                <c:pt idx="272" formatCode="0">
                  <c:v>3609.7634170642741</c:v>
                </c:pt>
                <c:pt idx="273" formatCode="0">
                  <c:v>3607.875098633408</c:v>
                </c:pt>
                <c:pt idx="274" formatCode="0">
                  <c:v>3608.3661410531781</c:v>
                </c:pt>
                <c:pt idx="275" formatCode="0">
                  <c:v>3604.638072876885</c:v>
                </c:pt>
                <c:pt idx="276" formatCode="0">
                  <c:v>3600.9610107866342</c:v>
                </c:pt>
                <c:pt idx="277" formatCode="0">
                  <c:v>3597.5266355282247</c:v>
                </c:pt>
                <c:pt idx="278" formatCode="0">
                  <c:v>3593.0624364109854</c:v>
                </c:pt>
                <c:pt idx="279" formatCode="0">
                  <c:v>3589.2591761800104</c:v>
                </c:pt>
                <c:pt idx="280" formatCode="0">
                  <c:v>3605.4119427542132</c:v>
                </c:pt>
                <c:pt idx="281" formatCode="0">
                  <c:v>3614.9326615277419</c:v>
                </c:pt>
                <c:pt idx="282" formatCode="0">
                  <c:v>3617.1808012013926</c:v>
                </c:pt>
                <c:pt idx="283" formatCode="0">
                  <c:v>3612.6794428304424</c:v>
                </c:pt>
                <c:pt idx="284" formatCode="0">
                  <c:v>3610.3063083214406</c:v>
                </c:pt>
                <c:pt idx="285" formatCode="0">
                  <c:v>3608.1982178152089</c:v>
                </c:pt>
                <c:pt idx="286" formatCode="0">
                  <c:v>3607.4666625613486</c:v>
                </c:pt>
                <c:pt idx="287" formatCode="0">
                  <c:v>3603.7186360234928</c:v>
                </c:pt>
                <c:pt idx="288" formatCode="0">
                  <c:v>3600.0205440002733</c:v>
                </c:pt>
                <c:pt idx="289" formatCode="0">
                  <c:v>3596.6023118241287</c:v>
                </c:pt>
                <c:pt idx="290" formatCode="0">
                  <c:v>3592.2455499987391</c:v>
                </c:pt>
                <c:pt idx="291" formatCode="0">
                  <c:v>3588.661642922697</c:v>
                </c:pt>
                <c:pt idx="292" formatCode="0">
                  <c:v>3606.1761753993451</c:v>
                </c:pt>
                <c:pt idx="293" formatCode="0">
                  <c:v>3616.658614093682</c:v>
                </c:pt>
                <c:pt idx="294" formatCode="0">
                  <c:v>3616.4911777982725</c:v>
                </c:pt>
                <c:pt idx="295" formatCode="0">
                  <c:v>3612.4002948459547</c:v>
                </c:pt>
                <c:pt idx="296" formatCode="0">
                  <c:v>3613.1453730666699</c:v>
                </c:pt>
                <c:pt idx="297" formatCode="0">
                  <c:v>3612.6437693816488</c:v>
                </c:pt>
                <c:pt idx="298" formatCode="0">
                  <c:v>3610.7677762085118</c:v>
                </c:pt>
                <c:pt idx="299" formatCode="0">
                  <c:v>3606.9416361242561</c:v>
                </c:pt>
                <c:pt idx="300" formatCode="0">
                  <c:v>3601.6020667121011</c:v>
                </c:pt>
                <c:pt idx="301" formatCode="0">
                  <c:v>3597.7191877338119</c:v>
                </c:pt>
                <c:pt idx="302" formatCode="0">
                  <c:v>3594.7261227332456</c:v>
                </c:pt>
                <c:pt idx="303" formatCode="0">
                  <c:v>3593.6820783531748</c:v>
                </c:pt>
                <c:pt idx="304" formatCode="0">
                  <c:v>3604.6008429482054</c:v>
                </c:pt>
                <c:pt idx="305" formatCode="0">
                  <c:v>3614.2616131225404</c:v>
                </c:pt>
                <c:pt idx="306" formatCode="0">
                  <c:v>3614.1995948953022</c:v>
                </c:pt>
                <c:pt idx="307" formatCode="0">
                  <c:v>3608.7154257130278</c:v>
                </c:pt>
                <c:pt idx="308" formatCode="0">
                  <c:v>3605.8172700877476</c:v>
                </c:pt>
                <c:pt idx="309" formatCode="0">
                  <c:v>3604.0645557696262</c:v>
                </c:pt>
                <c:pt idx="310" formatCode="0">
                  <c:v>3602.9552144306258</c:v>
                </c:pt>
                <c:pt idx="311" formatCode="0">
                  <c:v>3599.2364083005527</c:v>
                </c:pt>
                <c:pt idx="312" formatCode="0">
                  <c:v>3593.8362001731912</c:v>
                </c:pt>
                <c:pt idx="313" formatCode="0">
                  <c:v>3589.8968073993328</c:v>
                </c:pt>
                <c:pt idx="314" formatCode="0">
                  <c:v>3587.2752983566379</c:v>
                </c:pt>
                <c:pt idx="315" formatCode="0">
                  <c:v>3589.3658719204468</c:v>
                </c:pt>
                <c:pt idx="316" formatCode="0">
                  <c:v>3601.7034581065896</c:v>
                </c:pt>
                <c:pt idx="317" formatCode="0">
                  <c:v>3618.5790282639177</c:v>
                </c:pt>
                <c:pt idx="318" formatCode="0">
                  <c:v>3620.3741769558851</c:v>
                </c:pt>
                <c:pt idx="319" formatCode="0">
                  <c:v>3617.284913716217</c:v>
                </c:pt>
                <c:pt idx="320" formatCode="0">
                  <c:v>3614.6795777463667</c:v>
                </c:pt>
                <c:pt idx="321" formatCode="0">
                  <c:v>3611.6140044062086</c:v>
                </c:pt>
                <c:pt idx="322" formatCode="0">
                  <c:v>3608.2360449633247</c:v>
                </c:pt>
                <c:pt idx="323" formatCode="0">
                  <c:v>3603.9370392194883</c:v>
                </c:pt>
                <c:pt idx="324" formatCode="0">
                  <c:v>3599.4051381143381</c:v>
                </c:pt>
                <c:pt idx="325" formatCode="0">
                  <c:v>3596.3314465206522</c:v>
                </c:pt>
                <c:pt idx="326" formatCode="0">
                  <c:v>3592.2497899079103</c:v>
                </c:pt>
                <c:pt idx="327" formatCode="0">
                  <c:v>3593.2593797777013</c:v>
                </c:pt>
                <c:pt idx="328" formatCode="0">
                  <c:v>3605.8477793493844</c:v>
                </c:pt>
                <c:pt idx="329" formatCode="0">
                  <c:v>3616.4267479066652</c:v>
                </c:pt>
                <c:pt idx="330" formatCode="0">
                  <c:v>3619.6618763781194</c:v>
                </c:pt>
                <c:pt idx="331" formatCode="0">
                  <c:v>3614.8923712532946</c:v>
                </c:pt>
                <c:pt idx="332" formatCode="0">
                  <c:v>3612.6586177616318</c:v>
                </c:pt>
                <c:pt idx="333" formatCode="0">
                  <c:v>3611.1808068802084</c:v>
                </c:pt>
                <c:pt idx="334" formatCode="0">
                  <c:v>3609.3749770737259</c:v>
                </c:pt>
                <c:pt idx="335" formatCode="0">
                  <c:v>3605.0971122554024</c:v>
                </c:pt>
                <c:pt idx="336" formatCode="0">
                  <c:v>3600.5901213770421</c:v>
                </c:pt>
                <c:pt idx="337" formatCode="0">
                  <c:v>3597.5853962403321</c:v>
                </c:pt>
                <c:pt idx="338" formatCode="0">
                  <c:v>3593.4696980336839</c:v>
                </c:pt>
                <c:pt idx="339" formatCode="0">
                  <c:v>3593.6361443540877</c:v>
                </c:pt>
                <c:pt idx="340" formatCode="0">
                  <c:v>3606.0512475718415</c:v>
                </c:pt>
                <c:pt idx="341" formatCode="0">
                  <c:v>3619.3443672810381</c:v>
                </c:pt>
                <c:pt idx="342" formatCode="0">
                  <c:v>3618.924595540926</c:v>
                </c:pt>
                <c:pt idx="343" formatCode="0">
                  <c:v>3615.4054973251068</c:v>
                </c:pt>
                <c:pt idx="344" formatCode="0">
                  <c:v>3613.4416984961767</c:v>
                </c:pt>
                <c:pt idx="345" formatCode="0">
                  <c:v>3609.8803974566163</c:v>
                </c:pt>
                <c:pt idx="346" formatCode="0">
                  <c:v>3607.3589301870511</c:v>
                </c:pt>
                <c:pt idx="347" formatCode="0">
                  <c:v>3603.8027107159705</c:v>
                </c:pt>
                <c:pt idx="348" formatCode="0">
                  <c:v>3599.7963115989023</c:v>
                </c:pt>
                <c:pt idx="349" formatCode="0">
                  <c:v>3596.3996099448614</c:v>
                </c:pt>
                <c:pt idx="350" formatCode="0">
                  <c:v>3594.4434514966497</c:v>
                </c:pt>
                <c:pt idx="351" formatCode="0">
                  <c:v>3593.8387283984248</c:v>
                </c:pt>
                <c:pt idx="352" formatCode="0">
                  <c:v>3609.5420813588785</c:v>
                </c:pt>
                <c:pt idx="353" formatCode="0">
                  <c:v>3622.0808005264776</c:v>
                </c:pt>
                <c:pt idx="354" formatCode="0">
                  <c:v>3621.9966262638927</c:v>
                </c:pt>
                <c:pt idx="355" formatCode="0">
                  <c:v>3617.7501223442209</c:v>
                </c:pt>
                <c:pt idx="356" formatCode="0">
                  <c:v>3615.6015676708389</c:v>
                </c:pt>
                <c:pt idx="357" formatCode="0">
                  <c:v>3612.4654474731078</c:v>
                </c:pt>
                <c:pt idx="358" formatCode="0">
                  <c:v>3609.8176543406794</c:v>
                </c:pt>
                <c:pt idx="359" formatCode="0">
                  <c:v>3606.9444659684459</c:v>
                </c:pt>
                <c:pt idx="360" formatCode="0">
                  <c:v>3602.7108420741279</c:v>
                </c:pt>
                <c:pt idx="361" formatCode="0">
                  <c:v>3599.3601504457642</c:v>
                </c:pt>
                <c:pt idx="362" formatCode="0">
                  <c:v>3597.1148830324714</c:v>
                </c:pt>
                <c:pt idx="363" formatCode="0">
                  <c:v>3596.1742612596613</c:v>
                </c:pt>
                <c:pt idx="364" formatCode="0">
                  <c:v>3607.7607094095688</c:v>
                </c:pt>
                <c:pt idx="365" formatCode="0">
                  <c:v>3619.305556361081</c:v>
                </c:pt>
                <c:pt idx="366" formatCode="0">
                  <c:v>3622.8892712063575</c:v>
                </c:pt>
                <c:pt idx="367" formatCode="0">
                  <c:v>3621.1270860607606</c:v>
                </c:pt>
                <c:pt idx="368" formatCode="0">
                  <c:v>3618.1099657920408</c:v>
                </c:pt>
                <c:pt idx="369" formatCode="0">
                  <c:v>3615.0642300384907</c:v>
                </c:pt>
                <c:pt idx="370" formatCode="0">
                  <c:v>3612.4665373028829</c:v>
                </c:pt>
                <c:pt idx="371" formatCode="0">
                  <c:v>3608.9083893801899</c:v>
                </c:pt>
                <c:pt idx="372" formatCode="0">
                  <c:v>3603.9540635891976</c:v>
                </c:pt>
                <c:pt idx="373" formatCode="0">
                  <c:v>3600.5474214795481</c:v>
                </c:pt>
                <c:pt idx="374" formatCode="0">
                  <c:v>3596.8175606022151</c:v>
                </c:pt>
                <c:pt idx="375" formatCode="0">
                  <c:v>3596.7721003775387</c:v>
                </c:pt>
                <c:pt idx="376" formatCode="0">
                  <c:v>3604.0356774433817</c:v>
                </c:pt>
                <c:pt idx="377" formatCode="0">
                  <c:v>3617.6282995720758</c:v>
                </c:pt>
                <c:pt idx="378" formatCode="0">
                  <c:v>3619.5864086553715</c:v>
                </c:pt>
                <c:pt idx="379" formatCode="0">
                  <c:v>3615.659444304707</c:v>
                </c:pt>
                <c:pt idx="380" formatCode="0">
                  <c:v>3615.8986481444872</c:v>
                </c:pt>
                <c:pt idx="381" formatCode="0">
                  <c:v>3612.8217602907844</c:v>
                </c:pt>
                <c:pt idx="382" formatCode="0">
                  <c:v>3610.3369261844214</c:v>
                </c:pt>
                <c:pt idx="383" formatCode="0">
                  <c:v>3606.7404110532971</c:v>
                </c:pt>
                <c:pt idx="384" formatCode="0">
                  <c:v>3601.9775481850893</c:v>
                </c:pt>
                <c:pt idx="385" formatCode="0">
                  <c:v>3598.9223250207765</c:v>
                </c:pt>
                <c:pt idx="386" formatCode="0">
                  <c:v>3596.8335391633154</c:v>
                </c:pt>
                <c:pt idx="387" formatCode="0">
                  <c:v>3594.7001669809183</c:v>
                </c:pt>
                <c:pt idx="388" formatCode="0">
                  <c:v>3606.6088419524085</c:v>
                </c:pt>
                <c:pt idx="389" formatCode="0">
                  <c:v>3616.5961252519173</c:v>
                </c:pt>
                <c:pt idx="390" formatCode="0">
                  <c:v>3621.3490705196573</c:v>
                </c:pt>
                <c:pt idx="391" formatCode="0">
                  <c:v>3617.7060892409913</c:v>
                </c:pt>
                <c:pt idx="392" formatCode="0">
                  <c:v>3615.1245651519348</c:v>
                </c:pt>
                <c:pt idx="393" formatCode="0">
                  <c:v>3612.8585116047389</c:v>
                </c:pt>
                <c:pt idx="394" formatCode="0">
                  <c:v>3610.2372472643087</c:v>
                </c:pt>
                <c:pt idx="395" formatCode="0">
                  <c:v>3607.1637060672638</c:v>
                </c:pt>
                <c:pt idx="396" formatCode="0">
                  <c:v>3602.9068158979762</c:v>
                </c:pt>
                <c:pt idx="397" formatCode="0">
                  <c:v>3599.5309417259787</c:v>
                </c:pt>
                <c:pt idx="398" formatCode="0">
                  <c:v>3596.5624015822382</c:v>
                </c:pt>
                <c:pt idx="399" formatCode="0">
                  <c:v>3595.659273107643</c:v>
                </c:pt>
                <c:pt idx="400" formatCode="0">
                  <c:v>3609.4090874394378</c:v>
                </c:pt>
                <c:pt idx="401" formatCode="0">
                  <c:v>3619.3370422411294</c:v>
                </c:pt>
                <c:pt idx="402" formatCode="0">
                  <c:v>3622.949247477462</c:v>
                </c:pt>
                <c:pt idx="403" formatCode="0">
                  <c:v>3620.1308204813704</c:v>
                </c:pt>
                <c:pt idx="404" formatCode="0">
                  <c:v>3617.7759175905653</c:v>
                </c:pt>
                <c:pt idx="405" formatCode="0">
                  <c:v>3614.2879856695145</c:v>
                </c:pt>
                <c:pt idx="406" formatCode="0">
                  <c:v>3611.5460277995026</c:v>
                </c:pt>
                <c:pt idx="407" formatCode="0">
                  <c:v>3608.659498686261</c:v>
                </c:pt>
                <c:pt idx="408" formatCode="0">
                  <c:v>3604.0987824070312</c:v>
                </c:pt>
                <c:pt idx="409" formatCode="0">
                  <c:v>3601.0751074390241</c:v>
                </c:pt>
                <c:pt idx="410" formatCode="0">
                  <c:v>3598.9686053294272</c:v>
                </c:pt>
                <c:pt idx="411" formatCode="0">
                  <c:v>3599.3580732347282</c:v>
                </c:pt>
                <c:pt idx="412" formatCode="0">
                  <c:v>3609.0543515051786</c:v>
                </c:pt>
                <c:pt idx="413" formatCode="0">
                  <c:v>3619.0676115545962</c:v>
                </c:pt>
                <c:pt idx="414" formatCode="0">
                  <c:v>3624.2006748954864</c:v>
                </c:pt>
                <c:pt idx="415" formatCode="0">
                  <c:v>3619.6357506112831</c:v>
                </c:pt>
                <c:pt idx="416" formatCode="0">
                  <c:v>3617.1576113779752</c:v>
                </c:pt>
                <c:pt idx="417" formatCode="0">
                  <c:v>3614.3924713469405</c:v>
                </c:pt>
                <c:pt idx="418" formatCode="0">
                  <c:v>3611.0394122912712</c:v>
                </c:pt>
                <c:pt idx="419" formatCode="0">
                  <c:v>3607.6706131624724</c:v>
                </c:pt>
                <c:pt idx="420" formatCode="0">
                  <c:v>3603.419313082185</c:v>
                </c:pt>
                <c:pt idx="421" formatCode="0">
                  <c:v>3600.0469474120546</c:v>
                </c:pt>
                <c:pt idx="422" formatCode="0">
                  <c:v>3598.1306067179498</c:v>
                </c:pt>
                <c:pt idx="423" formatCode="0">
                  <c:v>3597.7961045230495</c:v>
                </c:pt>
                <c:pt idx="424" formatCode="0">
                  <c:v>3607.0197413970964</c:v>
                </c:pt>
                <c:pt idx="425" formatCode="0">
                  <c:v>3619.9057177570412</c:v>
                </c:pt>
                <c:pt idx="426" formatCode="0">
                  <c:v>3622.1309908069779</c:v>
                </c:pt>
                <c:pt idx="427" formatCode="0">
                  <c:v>3618.6992626293113</c:v>
                </c:pt>
                <c:pt idx="428" formatCode="0">
                  <c:v>3616.1604972372243</c:v>
                </c:pt>
                <c:pt idx="429" formatCode="0">
                  <c:v>3613.0833485415965</c:v>
                </c:pt>
                <c:pt idx="430" formatCode="0">
                  <c:v>3610.3100744266762</c:v>
                </c:pt>
                <c:pt idx="431" formatCode="0">
                  <c:v>3606.6887610094595</c:v>
                </c:pt>
                <c:pt idx="432" formatCode="0">
                  <c:v>3602.2338790626814</c:v>
                </c:pt>
                <c:pt idx="433" formatCode="0">
                  <c:v>3599.0444952314483</c:v>
                </c:pt>
                <c:pt idx="434" formatCode="0">
                  <c:v>3597.0841266856819</c:v>
                </c:pt>
                <c:pt idx="435" formatCode="0">
                  <c:v>3597.7789238547621</c:v>
                </c:pt>
                <c:pt idx="436" formatCode="0">
                  <c:v>3608.7969555750101</c:v>
                </c:pt>
                <c:pt idx="437" formatCode="0">
                  <c:v>3619.2074021990575</c:v>
                </c:pt>
                <c:pt idx="438" formatCode="0">
                  <c:v>3619.9662895858164</c:v>
                </c:pt>
                <c:pt idx="439" formatCode="0">
                  <c:v>3618.0157983014669</c:v>
                </c:pt>
                <c:pt idx="440" formatCode="0">
                  <c:v>3616.2404500795064</c:v>
                </c:pt>
                <c:pt idx="441" formatCode="0">
                  <c:v>3613.1633822306248</c:v>
                </c:pt>
                <c:pt idx="442" formatCode="0">
                  <c:v>3610.7129105987528</c:v>
                </c:pt>
                <c:pt idx="443" formatCode="0">
                  <c:v>3607.1815350417032</c:v>
                </c:pt>
                <c:pt idx="444" formatCode="0">
                  <c:v>3603.2325791729013</c:v>
                </c:pt>
                <c:pt idx="445" formatCode="0">
                  <c:v>3599.8593204122258</c:v>
                </c:pt>
                <c:pt idx="446" formatCode="0">
                  <c:v>3598.4941595071473</c:v>
                </c:pt>
                <c:pt idx="447" formatCode="0">
                  <c:v>3597.9685778289281</c:v>
                </c:pt>
                <c:pt idx="448" formatCode="0">
                  <c:v>3604.1755306630193</c:v>
                </c:pt>
                <c:pt idx="449" formatCode="0">
                  <c:v>3617.4919576516959</c:v>
                </c:pt>
                <c:pt idx="450" formatCode="0">
                  <c:v>3618.9164116195948</c:v>
                </c:pt>
                <c:pt idx="451" formatCode="0">
                  <c:v>3614.62282197079</c:v>
                </c:pt>
                <c:pt idx="452" formatCode="0">
                  <c:v>3613.7815442705505</c:v>
                </c:pt>
                <c:pt idx="453" formatCode="0">
                  <c:v>3613.2488856321384</c:v>
                </c:pt>
                <c:pt idx="454" formatCode="0">
                  <c:v>3610.6010135842994</c:v>
                </c:pt>
                <c:pt idx="455" formatCode="0">
                  <c:v>3606.3419054719216</c:v>
                </c:pt>
                <c:pt idx="456" formatCode="0">
                  <c:v>3601.6103737437943</c:v>
                </c:pt>
                <c:pt idx="457" formatCode="0">
                  <c:v>3598.0655071316373</c:v>
                </c:pt>
                <c:pt idx="458" formatCode="0">
                  <c:v>3594.603497787823</c:v>
                </c:pt>
                <c:pt idx="459" formatCode="0">
                  <c:v>3596.6365202779325</c:v>
                </c:pt>
                <c:pt idx="460" formatCode="0">
                  <c:v>3603.9658576800498</c:v>
                </c:pt>
                <c:pt idx="461" formatCode="0">
                  <c:v>3619.3724095503676</c:v>
                </c:pt>
                <c:pt idx="462" formatCode="0">
                  <c:v>3618.5828760409045</c:v>
                </c:pt>
                <c:pt idx="463" formatCode="0">
                  <c:v>3615.565770020859</c:v>
                </c:pt>
                <c:pt idx="464" formatCode="0">
                  <c:v>3613.0457927273751</c:v>
                </c:pt>
                <c:pt idx="465" formatCode="0">
                  <c:v>3610.5759763037536</c:v>
                </c:pt>
                <c:pt idx="466" formatCode="0">
                  <c:v>3607.8569892356459</c:v>
                </c:pt>
                <c:pt idx="467" formatCode="0">
                  <c:v>3604.6000409856206</c:v>
                </c:pt>
                <c:pt idx="468" formatCode="0">
                  <c:v>3600.5934217301356</c:v>
                </c:pt>
                <c:pt idx="469" formatCode="0">
                  <c:v>3597.1705975625891</c:v>
                </c:pt>
                <c:pt idx="470" formatCode="0">
                  <c:v>3594.152310363947</c:v>
                </c:pt>
                <c:pt idx="471" formatCode="0">
                  <c:v>3595.216597899539</c:v>
                </c:pt>
                <c:pt idx="472" formatCode="0">
                  <c:v>3605.0220364830989</c:v>
                </c:pt>
                <c:pt idx="473" formatCode="0">
                  <c:v>3619.7398895390147</c:v>
                </c:pt>
                <c:pt idx="474" formatCode="0">
                  <c:v>3619.3421806137253</c:v>
                </c:pt>
                <c:pt idx="475" formatCode="0">
                  <c:v>3616.8707235224324</c:v>
                </c:pt>
                <c:pt idx="476" formatCode="0">
                  <c:v>3615.9281618513555</c:v>
                </c:pt>
                <c:pt idx="477" formatCode="0">
                  <c:v>3612.8437471298857</c:v>
                </c:pt>
                <c:pt idx="478" formatCode="0">
                  <c:v>3610.3852048592412</c:v>
                </c:pt>
                <c:pt idx="479" formatCode="0">
                  <c:v>3606.586353367662</c:v>
                </c:pt>
                <c:pt idx="480" formatCode="0">
                  <c:v>3601.9619437689935</c:v>
                </c:pt>
                <c:pt idx="481" formatCode="0">
                  <c:v>3599.2669869199758</c:v>
                </c:pt>
                <c:pt idx="482" formatCode="0">
                  <c:v>3596.7923727739048</c:v>
                </c:pt>
                <c:pt idx="483" formatCode="0">
                  <c:v>3598.7697516635176</c:v>
                </c:pt>
                <c:pt idx="484" formatCode="0">
                  <c:v>3604.3493798023137</c:v>
                </c:pt>
                <c:pt idx="485" formatCode="0">
                  <c:v>3617.5921569889292</c:v>
                </c:pt>
                <c:pt idx="486" formatCode="0">
                  <c:v>3619.8649789397004</c:v>
                </c:pt>
                <c:pt idx="487" formatCode="0">
                  <c:v>3616.5190063171626</c:v>
                </c:pt>
                <c:pt idx="488" formatCode="0">
                  <c:v>3615.1743153290113</c:v>
                </c:pt>
                <c:pt idx="489" formatCode="0">
                  <c:v>3612.7241578087078</c:v>
                </c:pt>
                <c:pt idx="490" formatCode="0">
                  <c:v>3609.9839170080572</c:v>
                </c:pt>
                <c:pt idx="491" formatCode="0">
                  <c:v>3606.6213332948982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4-4EF3-81A0-6FB04A211207}"/>
            </c:ext>
          </c:extLst>
        </c:ser>
        <c:ser>
          <c:idx val="4"/>
          <c:order val="4"/>
          <c:tx>
            <c:v>ADP-90th percentile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Results'!$F$4:$F$495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54-4EF3-81A0-6FB04A211207}"/>
            </c:ext>
          </c:extLst>
        </c:ser>
        <c:ser>
          <c:idx val="2"/>
          <c:order val="5"/>
          <c:tx>
            <c:v>CRSS-validation-90th percentile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Results'!$C$4:$C$495</c:f>
              <c:numCache>
                <c:formatCode>General</c:formatCode>
                <c:ptCount val="492"/>
                <c:pt idx="12" formatCode="0">
                  <c:v>3586.6876244396926</c:v>
                </c:pt>
                <c:pt idx="13" formatCode="0">
                  <c:v>3582.7262983183664</c:v>
                </c:pt>
                <c:pt idx="14" formatCode="0">
                  <c:v>3579.0624642296598</c:v>
                </c:pt>
                <c:pt idx="15" formatCode="0">
                  <c:v>3576.2819065385215</c:v>
                </c:pt>
                <c:pt idx="16" formatCode="0">
                  <c:v>3576.5632706278557</c:v>
                </c:pt>
                <c:pt idx="17" formatCode="0">
                  <c:v>3579.3877439804046</c:v>
                </c:pt>
                <c:pt idx="18" formatCode="0">
                  <c:v>3574.4537681048478</c:v>
                </c:pt>
                <c:pt idx="19" formatCode="0">
                  <c:v>3568.0285690465239</c:v>
                </c:pt>
                <c:pt idx="20" formatCode="0">
                  <c:v>3563.5987362772717</c:v>
                </c:pt>
                <c:pt idx="21" formatCode="0">
                  <c:v>3562.867682689985</c:v>
                </c:pt>
                <c:pt idx="22" formatCode="0">
                  <c:v>3561.7433054432386</c:v>
                </c:pt>
                <c:pt idx="23" formatCode="0">
                  <c:v>3558.4062922401654</c:v>
                </c:pt>
                <c:pt idx="24" formatCode="0">
                  <c:v>3553.563734296456</c:v>
                </c:pt>
                <c:pt idx="25" formatCode="0">
                  <c:v>3549.7941412866435</c:v>
                </c:pt>
                <c:pt idx="26" formatCode="0">
                  <c:v>3546.4806972367574</c:v>
                </c:pt>
                <c:pt idx="27" formatCode="0">
                  <c:v>3546.8875201462547</c:v>
                </c:pt>
                <c:pt idx="28" formatCode="0">
                  <c:v>3554.4353415231853</c:v>
                </c:pt>
                <c:pt idx="29" formatCode="0">
                  <c:v>3558.6302020375338</c:v>
                </c:pt>
                <c:pt idx="30" formatCode="0">
                  <c:v>3554.8999765424142</c:v>
                </c:pt>
                <c:pt idx="31" formatCode="0">
                  <c:v>3548.9382994327152</c:v>
                </c:pt>
                <c:pt idx="32" formatCode="0">
                  <c:v>3546.1885827958486</c:v>
                </c:pt>
                <c:pt idx="33" formatCode="0">
                  <c:v>3546.1532568780913</c:v>
                </c:pt>
                <c:pt idx="34" formatCode="0">
                  <c:v>3543.9177664047711</c:v>
                </c:pt>
                <c:pt idx="35" formatCode="0">
                  <c:v>3540.8974309943333</c:v>
                </c:pt>
                <c:pt idx="36" formatCode="0">
                  <c:v>3534.9776376043833</c:v>
                </c:pt>
                <c:pt idx="37" formatCode="0">
                  <c:v>3531.5372082127533</c:v>
                </c:pt>
                <c:pt idx="38" formatCode="0">
                  <c:v>3527.5507815969499</c:v>
                </c:pt>
                <c:pt idx="39" formatCode="0">
                  <c:v>3528.3102228794469</c:v>
                </c:pt>
                <c:pt idx="40" formatCode="0">
                  <c:v>3540.1350393534426</c:v>
                </c:pt>
                <c:pt idx="41" formatCode="0">
                  <c:v>3557.8216076428916</c:v>
                </c:pt>
                <c:pt idx="42" formatCode="0">
                  <c:v>3559.2845348939609</c:v>
                </c:pt>
                <c:pt idx="43" formatCode="0">
                  <c:v>3552.9296236222672</c:v>
                </c:pt>
                <c:pt idx="44" formatCode="0">
                  <c:v>3546.4682539229202</c:v>
                </c:pt>
                <c:pt idx="45" formatCode="0">
                  <c:v>3544.659640051309</c:v>
                </c:pt>
                <c:pt idx="46" formatCode="0">
                  <c:v>3543.9179862046876</c:v>
                </c:pt>
                <c:pt idx="47" formatCode="0">
                  <c:v>3541.2577766717914</c:v>
                </c:pt>
                <c:pt idx="48" formatCode="0">
                  <c:v>3536.9289488594009</c:v>
                </c:pt>
                <c:pt idx="49" formatCode="0">
                  <c:v>3534.7736241692733</c:v>
                </c:pt>
                <c:pt idx="50" formatCode="0">
                  <c:v>3529.9656379588187</c:v>
                </c:pt>
                <c:pt idx="51" formatCode="0">
                  <c:v>3529.9827663895626</c:v>
                </c:pt>
                <c:pt idx="52" formatCode="0">
                  <c:v>3544.0915401323305</c:v>
                </c:pt>
                <c:pt idx="53" formatCode="0">
                  <c:v>3561.2475220454617</c:v>
                </c:pt>
                <c:pt idx="54" formatCode="0">
                  <c:v>3556.6956244347634</c:v>
                </c:pt>
                <c:pt idx="55" formatCode="0">
                  <c:v>3547.668116414834</c:v>
                </c:pt>
                <c:pt idx="56" formatCode="0">
                  <c:v>3542.9345382320553</c:v>
                </c:pt>
                <c:pt idx="57" formatCode="0">
                  <c:v>3542.7745826717173</c:v>
                </c:pt>
                <c:pt idx="58" formatCode="0">
                  <c:v>3540.8065460311191</c:v>
                </c:pt>
                <c:pt idx="59" formatCode="0">
                  <c:v>3536.8943833569442</c:v>
                </c:pt>
                <c:pt idx="60" formatCode="0">
                  <c:v>3531.7890688497746</c:v>
                </c:pt>
                <c:pt idx="61" formatCode="0">
                  <c:v>3527.2538676769623</c:v>
                </c:pt>
                <c:pt idx="62" formatCode="0">
                  <c:v>3526.6947154244881</c:v>
                </c:pt>
                <c:pt idx="63" formatCode="0">
                  <c:v>3533.0056520520766</c:v>
                </c:pt>
                <c:pt idx="64" formatCode="0">
                  <c:v>3550.347465208029</c:v>
                </c:pt>
                <c:pt idx="65" formatCode="0">
                  <c:v>3556.9883813812621</c:v>
                </c:pt>
                <c:pt idx="66" formatCode="0">
                  <c:v>3554.3945110659329</c:v>
                </c:pt>
                <c:pt idx="67" formatCode="0">
                  <c:v>3548.7673968445729</c:v>
                </c:pt>
                <c:pt idx="68" formatCode="0">
                  <c:v>3545.806358587995</c:v>
                </c:pt>
                <c:pt idx="69" formatCode="0">
                  <c:v>3543.9163706435347</c:v>
                </c:pt>
                <c:pt idx="70" formatCode="0">
                  <c:v>3543.4708735679565</c:v>
                </c:pt>
                <c:pt idx="71" formatCode="0">
                  <c:v>3539.9824434046991</c:v>
                </c:pt>
                <c:pt idx="72" formatCode="0">
                  <c:v>3534.0827016391381</c:v>
                </c:pt>
                <c:pt idx="73" formatCode="0">
                  <c:v>3529.0001797655582</c:v>
                </c:pt>
                <c:pt idx="74" formatCode="0">
                  <c:v>3524.9056496317908</c:v>
                </c:pt>
                <c:pt idx="75" formatCode="0">
                  <c:v>3528.6142525509817</c:v>
                </c:pt>
                <c:pt idx="76" formatCode="0">
                  <c:v>3542.6904476792756</c:v>
                </c:pt>
                <c:pt idx="77" formatCode="0">
                  <c:v>3561.4864800398805</c:v>
                </c:pt>
                <c:pt idx="78" formatCode="0">
                  <c:v>3559.6278002481786</c:v>
                </c:pt>
                <c:pt idx="79" formatCode="0">
                  <c:v>3554.2035181783654</c:v>
                </c:pt>
                <c:pt idx="80" formatCode="0">
                  <c:v>3550.2041386753331</c:v>
                </c:pt>
                <c:pt idx="81" formatCode="0">
                  <c:v>3550.9628363388811</c:v>
                </c:pt>
                <c:pt idx="82" formatCode="0">
                  <c:v>3547.9466293404794</c:v>
                </c:pt>
                <c:pt idx="83" formatCode="0">
                  <c:v>3542.2102906777995</c:v>
                </c:pt>
                <c:pt idx="84" formatCode="0">
                  <c:v>3538.1165719347459</c:v>
                </c:pt>
                <c:pt idx="85" formatCode="0">
                  <c:v>3534.7394966269489</c:v>
                </c:pt>
                <c:pt idx="86" formatCode="0">
                  <c:v>3532.5362383882152</c:v>
                </c:pt>
                <c:pt idx="87" formatCode="0">
                  <c:v>3533.7464799303452</c:v>
                </c:pt>
                <c:pt idx="88" formatCode="0">
                  <c:v>3544.8374646924894</c:v>
                </c:pt>
                <c:pt idx="89" formatCode="0">
                  <c:v>3554.3464050887897</c:v>
                </c:pt>
                <c:pt idx="90" formatCode="0">
                  <c:v>3552.7626630175914</c:v>
                </c:pt>
                <c:pt idx="91" formatCode="0">
                  <c:v>3547.8344693120644</c:v>
                </c:pt>
                <c:pt idx="92" formatCode="0">
                  <c:v>3544.8714257154143</c:v>
                </c:pt>
                <c:pt idx="93" formatCode="0">
                  <c:v>3542.7336062495974</c:v>
                </c:pt>
                <c:pt idx="94" formatCode="0">
                  <c:v>3541.6601598628818</c:v>
                </c:pt>
                <c:pt idx="95" formatCode="0">
                  <c:v>3538.669745291164</c:v>
                </c:pt>
                <c:pt idx="96" formatCode="0">
                  <c:v>3534.4867877564384</c:v>
                </c:pt>
                <c:pt idx="97" formatCode="0">
                  <c:v>3531.4267410167076</c:v>
                </c:pt>
                <c:pt idx="98" formatCode="0">
                  <c:v>3528.8530689534655</c:v>
                </c:pt>
                <c:pt idx="99" formatCode="0">
                  <c:v>3528.6494338227467</c:v>
                </c:pt>
                <c:pt idx="100" formatCode="0">
                  <c:v>3543.1168127121532</c:v>
                </c:pt>
                <c:pt idx="101" formatCode="0">
                  <c:v>3561.5718126778788</c:v>
                </c:pt>
                <c:pt idx="102" formatCode="0">
                  <c:v>3558.1612241482176</c:v>
                </c:pt>
                <c:pt idx="103" formatCode="0">
                  <c:v>3551.3231169650562</c:v>
                </c:pt>
                <c:pt idx="104" formatCode="0">
                  <c:v>3547.2723132502178</c:v>
                </c:pt>
                <c:pt idx="105" formatCode="0">
                  <c:v>3545.1656602841272</c:v>
                </c:pt>
                <c:pt idx="106" formatCode="0">
                  <c:v>3543.6119751480014</c:v>
                </c:pt>
                <c:pt idx="107" formatCode="0">
                  <c:v>3540.4023960551485</c:v>
                </c:pt>
                <c:pt idx="108" formatCode="0">
                  <c:v>3536.2236722587036</c:v>
                </c:pt>
                <c:pt idx="109" formatCode="0">
                  <c:v>3533.0753034377012</c:v>
                </c:pt>
                <c:pt idx="110" formatCode="0">
                  <c:v>3529.8879576121049</c:v>
                </c:pt>
                <c:pt idx="111" formatCode="0">
                  <c:v>3531.4437913728748</c:v>
                </c:pt>
                <c:pt idx="112" formatCode="0">
                  <c:v>3549.2812394495409</c:v>
                </c:pt>
                <c:pt idx="113" formatCode="0">
                  <c:v>3564.8963146959063</c:v>
                </c:pt>
                <c:pt idx="114" formatCode="0">
                  <c:v>3562.3500374940636</c:v>
                </c:pt>
                <c:pt idx="115" formatCode="0">
                  <c:v>3555.0854387171407</c:v>
                </c:pt>
                <c:pt idx="116" formatCode="0">
                  <c:v>3550.4369484370959</c:v>
                </c:pt>
                <c:pt idx="117" formatCode="0">
                  <c:v>3548.6487324020791</c:v>
                </c:pt>
                <c:pt idx="118" formatCode="0">
                  <c:v>3546.2869814654809</c:v>
                </c:pt>
                <c:pt idx="119" formatCode="0">
                  <c:v>3542.3164980664051</c:v>
                </c:pt>
                <c:pt idx="120" formatCode="0">
                  <c:v>3537.5056487532061</c:v>
                </c:pt>
                <c:pt idx="121" formatCode="0">
                  <c:v>3533.8546397967029</c:v>
                </c:pt>
                <c:pt idx="122" formatCode="0">
                  <c:v>3530.408591855683</c:v>
                </c:pt>
                <c:pt idx="123" formatCode="0">
                  <c:v>3530.357211331072</c:v>
                </c:pt>
                <c:pt idx="124" formatCode="0">
                  <c:v>3545.2778705504106</c:v>
                </c:pt>
                <c:pt idx="125" formatCode="0">
                  <c:v>3559.2688616307887</c:v>
                </c:pt>
                <c:pt idx="126" formatCode="0">
                  <c:v>3554.883233169166</c:v>
                </c:pt>
                <c:pt idx="127" formatCode="0">
                  <c:v>3547.9591175133655</c:v>
                </c:pt>
                <c:pt idx="128" formatCode="0">
                  <c:v>3541.5552211835084</c:v>
                </c:pt>
                <c:pt idx="129" formatCode="0">
                  <c:v>3538.9373187612773</c:v>
                </c:pt>
                <c:pt idx="130" formatCode="0">
                  <c:v>3536.4830921575808</c:v>
                </c:pt>
                <c:pt idx="131" formatCode="0">
                  <c:v>3532.0655818265127</c:v>
                </c:pt>
                <c:pt idx="132" formatCode="0">
                  <c:v>3528.1853803350987</c:v>
                </c:pt>
                <c:pt idx="133" formatCode="0">
                  <c:v>3523.9767264583534</c:v>
                </c:pt>
                <c:pt idx="134" formatCode="0">
                  <c:v>3520.6934291281154</c:v>
                </c:pt>
                <c:pt idx="135" formatCode="0">
                  <c:v>3525.0770765587599</c:v>
                </c:pt>
                <c:pt idx="136" formatCode="0">
                  <c:v>3541.2553066793016</c:v>
                </c:pt>
                <c:pt idx="137" formatCode="0">
                  <c:v>3555.1429494033273</c:v>
                </c:pt>
                <c:pt idx="138" formatCode="0">
                  <c:v>3554.4372676664789</c:v>
                </c:pt>
                <c:pt idx="139" formatCode="0">
                  <c:v>3546.3328172510442</c:v>
                </c:pt>
                <c:pt idx="140" formatCode="0">
                  <c:v>3541.4962217523353</c:v>
                </c:pt>
                <c:pt idx="141" formatCode="0">
                  <c:v>3539.4858374967507</c:v>
                </c:pt>
                <c:pt idx="142" formatCode="0">
                  <c:v>3538.2799134779157</c:v>
                </c:pt>
                <c:pt idx="143" formatCode="0">
                  <c:v>3535.9112854254563</c:v>
                </c:pt>
                <c:pt idx="144" formatCode="0">
                  <c:v>3531.7355950753649</c:v>
                </c:pt>
                <c:pt idx="145" formatCode="0">
                  <c:v>3529.2291377087922</c:v>
                </c:pt>
                <c:pt idx="146" formatCode="0">
                  <c:v>3526.8781716074986</c:v>
                </c:pt>
                <c:pt idx="147" formatCode="0">
                  <c:v>3530.8814746238472</c:v>
                </c:pt>
                <c:pt idx="148" formatCode="0">
                  <c:v>3544.6771735897337</c:v>
                </c:pt>
                <c:pt idx="149" formatCode="0">
                  <c:v>3556.8433074632635</c:v>
                </c:pt>
                <c:pt idx="150" formatCode="0">
                  <c:v>3556.2011741710116</c:v>
                </c:pt>
                <c:pt idx="151" formatCode="0">
                  <c:v>3547.5263077318077</c:v>
                </c:pt>
                <c:pt idx="152" formatCode="0">
                  <c:v>3543.5203889051172</c:v>
                </c:pt>
                <c:pt idx="153" formatCode="0">
                  <c:v>3542.6652196743971</c:v>
                </c:pt>
                <c:pt idx="154" formatCode="0">
                  <c:v>3542.1643174140527</c:v>
                </c:pt>
                <c:pt idx="155" formatCode="0">
                  <c:v>3538.997691595654</c:v>
                </c:pt>
                <c:pt idx="156" formatCode="0">
                  <c:v>3536.0791058513842</c:v>
                </c:pt>
                <c:pt idx="157" formatCode="0">
                  <c:v>3532.6817960577882</c:v>
                </c:pt>
                <c:pt idx="158" formatCode="0">
                  <c:v>3530.1386405861927</c:v>
                </c:pt>
                <c:pt idx="159" formatCode="0">
                  <c:v>3529.004007826336</c:v>
                </c:pt>
                <c:pt idx="160" formatCode="0">
                  <c:v>3542.4584824344897</c:v>
                </c:pt>
                <c:pt idx="161" formatCode="0">
                  <c:v>3555.9511443570409</c:v>
                </c:pt>
                <c:pt idx="162" formatCode="0">
                  <c:v>3555.8228703871446</c:v>
                </c:pt>
                <c:pt idx="163" formatCode="0">
                  <c:v>3548.9499399891265</c:v>
                </c:pt>
                <c:pt idx="164" formatCode="0">
                  <c:v>3544.6861059633734</c:v>
                </c:pt>
                <c:pt idx="165" formatCode="0">
                  <c:v>3540.5295701664422</c:v>
                </c:pt>
                <c:pt idx="166" formatCode="0">
                  <c:v>3535.9161369973226</c:v>
                </c:pt>
                <c:pt idx="167" formatCode="0">
                  <c:v>3529.3466557192623</c:v>
                </c:pt>
                <c:pt idx="168" formatCode="0">
                  <c:v>3524.1613631449864</c:v>
                </c:pt>
                <c:pt idx="169" formatCode="0">
                  <c:v>3520.158478052198</c:v>
                </c:pt>
                <c:pt idx="170" formatCode="0">
                  <c:v>3518.4343048091496</c:v>
                </c:pt>
                <c:pt idx="171" formatCode="0">
                  <c:v>3526.0410460300805</c:v>
                </c:pt>
                <c:pt idx="172" formatCode="0">
                  <c:v>3543.3872205449866</c:v>
                </c:pt>
                <c:pt idx="173" formatCode="0">
                  <c:v>3558.684660488404</c:v>
                </c:pt>
                <c:pt idx="174" formatCode="0">
                  <c:v>3554.771407568689</c:v>
                </c:pt>
                <c:pt idx="175" formatCode="0">
                  <c:v>3549.356916693157</c:v>
                </c:pt>
                <c:pt idx="176" formatCode="0">
                  <c:v>3545.119039579643</c:v>
                </c:pt>
                <c:pt idx="177" formatCode="0">
                  <c:v>3540.5006079541104</c:v>
                </c:pt>
                <c:pt idx="178" formatCode="0">
                  <c:v>3538.3264818999132</c:v>
                </c:pt>
                <c:pt idx="179" formatCode="0">
                  <c:v>3533.4851697255958</c:v>
                </c:pt>
                <c:pt idx="180" formatCode="0">
                  <c:v>3527.9909351254041</c:v>
                </c:pt>
                <c:pt idx="181" formatCode="0">
                  <c:v>3524.0226087498036</c:v>
                </c:pt>
                <c:pt idx="182" formatCode="0">
                  <c:v>3521.2569570145829</c:v>
                </c:pt>
                <c:pt idx="183" formatCode="0">
                  <c:v>3526.249614309043</c:v>
                </c:pt>
                <c:pt idx="184" formatCode="0">
                  <c:v>3544.7417515103712</c:v>
                </c:pt>
                <c:pt idx="185" formatCode="0">
                  <c:v>3549.501499853161</c:v>
                </c:pt>
                <c:pt idx="186" formatCode="0">
                  <c:v>3546.8002773295461</c:v>
                </c:pt>
                <c:pt idx="187" formatCode="0">
                  <c:v>3540.0356116219145</c:v>
                </c:pt>
                <c:pt idx="188" formatCode="0">
                  <c:v>3536.3456576434842</c:v>
                </c:pt>
                <c:pt idx="189" formatCode="0">
                  <c:v>3535.0368448721315</c:v>
                </c:pt>
                <c:pt idx="190" formatCode="0">
                  <c:v>3533.2904102749726</c:v>
                </c:pt>
                <c:pt idx="191" formatCode="0">
                  <c:v>3530.1418619598071</c:v>
                </c:pt>
                <c:pt idx="192" formatCode="0">
                  <c:v>3525.9648185063425</c:v>
                </c:pt>
                <c:pt idx="193" formatCode="0">
                  <c:v>3521.9559510753188</c:v>
                </c:pt>
                <c:pt idx="194" formatCode="0">
                  <c:v>3520.0591095906498</c:v>
                </c:pt>
                <c:pt idx="195" formatCode="0">
                  <c:v>3523.4792063772593</c:v>
                </c:pt>
                <c:pt idx="196" formatCode="0">
                  <c:v>3533.3416510589541</c:v>
                </c:pt>
                <c:pt idx="197" formatCode="0">
                  <c:v>3549.2876966584363</c:v>
                </c:pt>
                <c:pt idx="198" formatCode="0">
                  <c:v>3551.804288353444</c:v>
                </c:pt>
                <c:pt idx="199" formatCode="0">
                  <c:v>3544.2251382735813</c:v>
                </c:pt>
                <c:pt idx="200" formatCode="0">
                  <c:v>3538.0807112406669</c:v>
                </c:pt>
                <c:pt idx="201" formatCode="0">
                  <c:v>3535.5034766065069</c:v>
                </c:pt>
                <c:pt idx="202" formatCode="0">
                  <c:v>3531.7142349317733</c:v>
                </c:pt>
                <c:pt idx="203" formatCode="0">
                  <c:v>3526.3074876652308</c:v>
                </c:pt>
                <c:pt idx="204" formatCode="0">
                  <c:v>3520.7870006870139</c:v>
                </c:pt>
                <c:pt idx="205" formatCode="0">
                  <c:v>3515.9811443304166</c:v>
                </c:pt>
                <c:pt idx="206" formatCode="0">
                  <c:v>3513.6216899995343</c:v>
                </c:pt>
                <c:pt idx="207" formatCode="0">
                  <c:v>3514.8730949678898</c:v>
                </c:pt>
                <c:pt idx="208" formatCode="0">
                  <c:v>3533.2499302807792</c:v>
                </c:pt>
                <c:pt idx="209" formatCode="0">
                  <c:v>3546.6828685908617</c:v>
                </c:pt>
                <c:pt idx="210" formatCode="0">
                  <c:v>3544.8855583475079</c:v>
                </c:pt>
                <c:pt idx="211" formatCode="0">
                  <c:v>3537.0206227976869</c:v>
                </c:pt>
                <c:pt idx="212" formatCode="0">
                  <c:v>3531.4671179354182</c:v>
                </c:pt>
                <c:pt idx="213" formatCode="0">
                  <c:v>3532.1396226095276</c:v>
                </c:pt>
                <c:pt idx="214" formatCode="0">
                  <c:v>3530.5626383832482</c:v>
                </c:pt>
                <c:pt idx="215" formatCode="0">
                  <c:v>3527.2537910715091</c:v>
                </c:pt>
                <c:pt idx="216" formatCode="0">
                  <c:v>3521.8471447056904</c:v>
                </c:pt>
                <c:pt idx="217" formatCode="0">
                  <c:v>3517.0139721089836</c:v>
                </c:pt>
                <c:pt idx="218" formatCode="0">
                  <c:v>3514.3512421212545</c:v>
                </c:pt>
                <c:pt idx="219" formatCode="0">
                  <c:v>3513.9167187238586</c:v>
                </c:pt>
                <c:pt idx="220" formatCode="0">
                  <c:v>3527.9443472637695</c:v>
                </c:pt>
                <c:pt idx="221" formatCode="0">
                  <c:v>3544.8784079483826</c:v>
                </c:pt>
                <c:pt idx="222" formatCode="0">
                  <c:v>3545.9275345842452</c:v>
                </c:pt>
                <c:pt idx="223" formatCode="0">
                  <c:v>3534.5573408204918</c:v>
                </c:pt>
                <c:pt idx="224" formatCode="0">
                  <c:v>3530.5417442136754</c:v>
                </c:pt>
                <c:pt idx="225" formatCode="0">
                  <c:v>3531.1910229084938</c:v>
                </c:pt>
                <c:pt idx="226" formatCode="0">
                  <c:v>3531.7933959654397</c:v>
                </c:pt>
                <c:pt idx="227" formatCode="0">
                  <c:v>3528.8765957616997</c:v>
                </c:pt>
                <c:pt idx="228" formatCode="0">
                  <c:v>3523.8048800060124</c:v>
                </c:pt>
                <c:pt idx="229" formatCode="0">
                  <c:v>3519.5774175109877</c:v>
                </c:pt>
                <c:pt idx="230" formatCode="0">
                  <c:v>3516.7162738480206</c:v>
                </c:pt>
                <c:pt idx="231" formatCode="0">
                  <c:v>3515.9007102751239</c:v>
                </c:pt>
                <c:pt idx="232" formatCode="0">
                  <c:v>3534.2350688227816</c:v>
                </c:pt>
                <c:pt idx="233" formatCode="0">
                  <c:v>3545.7099546161462</c:v>
                </c:pt>
                <c:pt idx="234" formatCode="0">
                  <c:v>3545.4147788731939</c:v>
                </c:pt>
                <c:pt idx="235" formatCode="0">
                  <c:v>3535.9766482290606</c:v>
                </c:pt>
                <c:pt idx="236" formatCode="0">
                  <c:v>3529.188693129573</c:v>
                </c:pt>
                <c:pt idx="237" formatCode="0">
                  <c:v>3530.8826481241863</c:v>
                </c:pt>
                <c:pt idx="238" formatCode="0">
                  <c:v>3530.701846958485</c:v>
                </c:pt>
                <c:pt idx="239" formatCode="0">
                  <c:v>3528.2317329398611</c:v>
                </c:pt>
                <c:pt idx="240" formatCode="0">
                  <c:v>3523.7288375426924</c:v>
                </c:pt>
                <c:pt idx="241" formatCode="0">
                  <c:v>3521.192376646035</c:v>
                </c:pt>
                <c:pt idx="242" formatCode="0">
                  <c:v>3519.7000725263542</c:v>
                </c:pt>
                <c:pt idx="243" formatCode="0">
                  <c:v>3523.6277666130768</c:v>
                </c:pt>
                <c:pt idx="244" formatCode="0">
                  <c:v>3536.3731166439293</c:v>
                </c:pt>
                <c:pt idx="245" formatCode="0">
                  <c:v>3544.1973892672218</c:v>
                </c:pt>
                <c:pt idx="246" formatCode="0">
                  <c:v>3543.7611680517507</c:v>
                </c:pt>
                <c:pt idx="247" formatCode="0">
                  <c:v>3536.6975927079375</c:v>
                </c:pt>
                <c:pt idx="248" formatCode="0">
                  <c:v>3530.8717829276247</c:v>
                </c:pt>
                <c:pt idx="249" formatCode="0">
                  <c:v>3530.437960220298</c:v>
                </c:pt>
                <c:pt idx="250" formatCode="0">
                  <c:v>3528.1022001289507</c:v>
                </c:pt>
                <c:pt idx="251" formatCode="0">
                  <c:v>3524.7226788153034</c:v>
                </c:pt>
                <c:pt idx="252" formatCode="0">
                  <c:v>3519.3312781422119</c:v>
                </c:pt>
                <c:pt idx="253" formatCode="0">
                  <c:v>3516.0332685057992</c:v>
                </c:pt>
                <c:pt idx="254" formatCode="0">
                  <c:v>3514.929202235679</c:v>
                </c:pt>
                <c:pt idx="255" formatCode="0">
                  <c:v>3520.4195787249946</c:v>
                </c:pt>
                <c:pt idx="256" formatCode="0">
                  <c:v>3537.550986440076</c:v>
                </c:pt>
                <c:pt idx="257" formatCode="0">
                  <c:v>3549.6489102142464</c:v>
                </c:pt>
                <c:pt idx="258" formatCode="0">
                  <c:v>3550.2461721916325</c:v>
                </c:pt>
                <c:pt idx="259" formatCode="0">
                  <c:v>3538.7468074269946</c:v>
                </c:pt>
                <c:pt idx="260" formatCode="0">
                  <c:v>3533.6126560714947</c:v>
                </c:pt>
                <c:pt idx="261" formatCode="0">
                  <c:v>3533.1427426741025</c:v>
                </c:pt>
                <c:pt idx="262" formatCode="0">
                  <c:v>3532.2030733626189</c:v>
                </c:pt>
                <c:pt idx="263" formatCode="0">
                  <c:v>3529.2283671210848</c:v>
                </c:pt>
                <c:pt idx="264" formatCode="0">
                  <c:v>3524.5759216195124</c:v>
                </c:pt>
                <c:pt idx="265" formatCode="0">
                  <c:v>3522.8882086450967</c:v>
                </c:pt>
                <c:pt idx="266" formatCode="0">
                  <c:v>3519.8158408231116</c:v>
                </c:pt>
                <c:pt idx="267" formatCode="0">
                  <c:v>3523.1364340327186</c:v>
                </c:pt>
                <c:pt idx="268" formatCode="0">
                  <c:v>3536.080428222308</c:v>
                </c:pt>
                <c:pt idx="269" formatCode="0">
                  <c:v>3548.1551622360207</c:v>
                </c:pt>
                <c:pt idx="270" formatCode="0">
                  <c:v>3545.8196922566813</c:v>
                </c:pt>
                <c:pt idx="271" formatCode="0">
                  <c:v>3537.8663426424146</c:v>
                </c:pt>
                <c:pt idx="272" formatCode="0">
                  <c:v>3532.0885909222779</c:v>
                </c:pt>
                <c:pt idx="273" formatCode="0">
                  <c:v>3532.6665905871178</c:v>
                </c:pt>
                <c:pt idx="274" formatCode="0">
                  <c:v>3532.1603333435851</c:v>
                </c:pt>
                <c:pt idx="275" formatCode="0">
                  <c:v>3529.9584292579098</c:v>
                </c:pt>
                <c:pt idx="276" formatCode="0">
                  <c:v>3524.9002854771406</c:v>
                </c:pt>
                <c:pt idx="277" formatCode="0">
                  <c:v>3520.8736204649795</c:v>
                </c:pt>
                <c:pt idx="278" formatCode="0">
                  <c:v>3518.1775381997654</c:v>
                </c:pt>
                <c:pt idx="279" formatCode="0">
                  <c:v>3520.4725227958211</c:v>
                </c:pt>
                <c:pt idx="280" formatCode="0">
                  <c:v>3536.0207852827748</c:v>
                </c:pt>
                <c:pt idx="281" formatCode="0">
                  <c:v>3546.1649930745289</c:v>
                </c:pt>
                <c:pt idx="282" formatCode="0">
                  <c:v>3544.606307672183</c:v>
                </c:pt>
                <c:pt idx="283" formatCode="0">
                  <c:v>3536.5105825768769</c:v>
                </c:pt>
                <c:pt idx="284" formatCode="0">
                  <c:v>3531.3638470822389</c:v>
                </c:pt>
                <c:pt idx="285" formatCode="0">
                  <c:v>3532.9250620624971</c:v>
                </c:pt>
                <c:pt idx="286" formatCode="0">
                  <c:v>3533.0536547460729</c:v>
                </c:pt>
                <c:pt idx="287" formatCode="0">
                  <c:v>3531.3832994972972</c:v>
                </c:pt>
                <c:pt idx="288" formatCode="0">
                  <c:v>3526.9298998988838</c:v>
                </c:pt>
                <c:pt idx="289" formatCode="0">
                  <c:v>3523.0799216583937</c:v>
                </c:pt>
                <c:pt idx="290" formatCode="0">
                  <c:v>3520.456509396799</c:v>
                </c:pt>
                <c:pt idx="291" formatCode="0">
                  <c:v>3522.4446105585826</c:v>
                </c:pt>
                <c:pt idx="292" formatCode="0">
                  <c:v>3534.3356314308257</c:v>
                </c:pt>
                <c:pt idx="293" formatCode="0">
                  <c:v>3548.8622066733637</c:v>
                </c:pt>
                <c:pt idx="294" formatCode="0">
                  <c:v>3547.6147075690455</c:v>
                </c:pt>
                <c:pt idx="295" formatCode="0">
                  <c:v>3538.9785302064847</c:v>
                </c:pt>
                <c:pt idx="296" formatCode="0">
                  <c:v>3535.0741766445599</c:v>
                </c:pt>
                <c:pt idx="297" formatCode="0">
                  <c:v>3535.7801037998834</c:v>
                </c:pt>
                <c:pt idx="298" formatCode="0">
                  <c:v>3535.1523383665958</c:v>
                </c:pt>
                <c:pt idx="299" formatCode="0">
                  <c:v>3532.4203890765707</c:v>
                </c:pt>
                <c:pt idx="300" formatCode="0">
                  <c:v>3529.5273926911309</c:v>
                </c:pt>
                <c:pt idx="301" formatCode="0">
                  <c:v>3526.0541928816656</c:v>
                </c:pt>
                <c:pt idx="302" formatCode="0">
                  <c:v>3522.3560600053474</c:v>
                </c:pt>
                <c:pt idx="303" formatCode="0">
                  <c:v>3525.5000838000337</c:v>
                </c:pt>
                <c:pt idx="304" formatCode="0">
                  <c:v>3533.6757178728667</c:v>
                </c:pt>
                <c:pt idx="305" formatCode="0">
                  <c:v>3546.6914655665018</c:v>
                </c:pt>
                <c:pt idx="306" formatCode="0">
                  <c:v>3548.1323566502465</c:v>
                </c:pt>
                <c:pt idx="307" formatCode="0">
                  <c:v>3539.9343002936594</c:v>
                </c:pt>
                <c:pt idx="308" formatCode="0">
                  <c:v>3533.2834018503495</c:v>
                </c:pt>
                <c:pt idx="309" formatCode="0">
                  <c:v>3532.0402513691256</c:v>
                </c:pt>
                <c:pt idx="310" formatCode="0">
                  <c:v>3531.115794428863</c:v>
                </c:pt>
                <c:pt idx="311" formatCode="0">
                  <c:v>3527.7546402017852</c:v>
                </c:pt>
                <c:pt idx="312" formatCode="0">
                  <c:v>3522.6937550370485</c:v>
                </c:pt>
                <c:pt idx="313" formatCode="0">
                  <c:v>3518.6367398902521</c:v>
                </c:pt>
                <c:pt idx="314" formatCode="0">
                  <c:v>3515.1940192290749</c:v>
                </c:pt>
                <c:pt idx="315" formatCode="0">
                  <c:v>3519.3849231511954</c:v>
                </c:pt>
                <c:pt idx="316" formatCode="0">
                  <c:v>3533.8889122630499</c:v>
                </c:pt>
                <c:pt idx="317" formatCode="0">
                  <c:v>3543.300552961543</c:v>
                </c:pt>
                <c:pt idx="318" formatCode="0">
                  <c:v>3542.4535352842454</c:v>
                </c:pt>
                <c:pt idx="319" formatCode="0">
                  <c:v>3535.5347366131509</c:v>
                </c:pt>
                <c:pt idx="320" formatCode="0">
                  <c:v>3531.8510170239474</c:v>
                </c:pt>
                <c:pt idx="321" formatCode="0">
                  <c:v>3529.111662763436</c:v>
                </c:pt>
                <c:pt idx="322" formatCode="0">
                  <c:v>3527.9335147630236</c:v>
                </c:pt>
                <c:pt idx="323" formatCode="0">
                  <c:v>3523.6987661936096</c:v>
                </c:pt>
                <c:pt idx="324" formatCode="0">
                  <c:v>3519.8280993551766</c:v>
                </c:pt>
                <c:pt idx="325" formatCode="0">
                  <c:v>3516.6599783607066</c:v>
                </c:pt>
                <c:pt idx="326" formatCode="0">
                  <c:v>3513.7637417353931</c:v>
                </c:pt>
                <c:pt idx="327" formatCode="0">
                  <c:v>3516.2591197841607</c:v>
                </c:pt>
                <c:pt idx="328" formatCode="0">
                  <c:v>3531.720012940968</c:v>
                </c:pt>
                <c:pt idx="329" formatCode="0">
                  <c:v>3545.0236730518786</c:v>
                </c:pt>
                <c:pt idx="330" formatCode="0">
                  <c:v>3545.062821561603</c:v>
                </c:pt>
                <c:pt idx="331" formatCode="0">
                  <c:v>3537.2225321409169</c:v>
                </c:pt>
                <c:pt idx="332" formatCode="0">
                  <c:v>3529.3789269010949</c:v>
                </c:pt>
                <c:pt idx="333" formatCode="0">
                  <c:v>3531.1933942372079</c:v>
                </c:pt>
                <c:pt idx="334" formatCode="0">
                  <c:v>3530.27782978503</c:v>
                </c:pt>
                <c:pt idx="335" formatCode="0">
                  <c:v>3525.191807992247</c:v>
                </c:pt>
                <c:pt idx="336" formatCode="0">
                  <c:v>3519.2520330827365</c:v>
                </c:pt>
                <c:pt idx="337" formatCode="0">
                  <c:v>3516.5487682686853</c:v>
                </c:pt>
                <c:pt idx="338" formatCode="0">
                  <c:v>3512.5803329064565</c:v>
                </c:pt>
                <c:pt idx="339" formatCode="0">
                  <c:v>3513.9763814285025</c:v>
                </c:pt>
                <c:pt idx="340" formatCode="0">
                  <c:v>3528.6976364172428</c:v>
                </c:pt>
                <c:pt idx="341" formatCode="0">
                  <c:v>3544.4136719995313</c:v>
                </c:pt>
                <c:pt idx="342" formatCode="0">
                  <c:v>3546.3863954140465</c:v>
                </c:pt>
                <c:pt idx="343" formatCode="0">
                  <c:v>3534.1258108729621</c:v>
                </c:pt>
                <c:pt idx="344" formatCode="0">
                  <c:v>3526.3235048473866</c:v>
                </c:pt>
                <c:pt idx="345" formatCode="0">
                  <c:v>3527.4594171694239</c:v>
                </c:pt>
                <c:pt idx="346" formatCode="0">
                  <c:v>3526.0936812709424</c:v>
                </c:pt>
                <c:pt idx="347" formatCode="0">
                  <c:v>3521.8767431787169</c:v>
                </c:pt>
                <c:pt idx="348" formatCode="0">
                  <c:v>3518.0212780497404</c:v>
                </c:pt>
                <c:pt idx="349" formatCode="0">
                  <c:v>3514.9470181026286</c:v>
                </c:pt>
                <c:pt idx="350" formatCode="0">
                  <c:v>3513.5859699536163</c:v>
                </c:pt>
                <c:pt idx="351" formatCode="0">
                  <c:v>3517.0324171716325</c:v>
                </c:pt>
                <c:pt idx="352" formatCode="0">
                  <c:v>3534.3759192381131</c:v>
                </c:pt>
                <c:pt idx="353" formatCode="0">
                  <c:v>3542.7117204537035</c:v>
                </c:pt>
                <c:pt idx="354" formatCode="0">
                  <c:v>3542.9484237735728</c:v>
                </c:pt>
                <c:pt idx="355" formatCode="0">
                  <c:v>3533.6343474907085</c:v>
                </c:pt>
                <c:pt idx="356" formatCode="0">
                  <c:v>3527.4735898225945</c:v>
                </c:pt>
                <c:pt idx="357" formatCode="0">
                  <c:v>3528.4459726006903</c:v>
                </c:pt>
                <c:pt idx="358" formatCode="0">
                  <c:v>3527.824610897047</c:v>
                </c:pt>
                <c:pt idx="359" formatCode="0">
                  <c:v>3522.9220644772222</c:v>
                </c:pt>
                <c:pt idx="360" formatCode="0">
                  <c:v>3519.3852265282781</c:v>
                </c:pt>
                <c:pt idx="361" formatCode="0">
                  <c:v>3516.1417629450261</c:v>
                </c:pt>
                <c:pt idx="362" formatCode="0">
                  <c:v>3513.225923227139</c:v>
                </c:pt>
                <c:pt idx="363" formatCode="0">
                  <c:v>3518.9756706028052</c:v>
                </c:pt>
                <c:pt idx="364" formatCode="0">
                  <c:v>3528.5009498176314</c:v>
                </c:pt>
                <c:pt idx="365" formatCode="0">
                  <c:v>3545.3074989167485</c:v>
                </c:pt>
                <c:pt idx="366" formatCode="0">
                  <c:v>3543.6167710908362</c:v>
                </c:pt>
                <c:pt idx="367" formatCode="0">
                  <c:v>3536.2057993676331</c:v>
                </c:pt>
                <c:pt idx="368" formatCode="0">
                  <c:v>3530.0160089474894</c:v>
                </c:pt>
                <c:pt idx="369" formatCode="0">
                  <c:v>3530.7088030850919</c:v>
                </c:pt>
                <c:pt idx="370" formatCode="0">
                  <c:v>3528.5578590635973</c:v>
                </c:pt>
                <c:pt idx="371" formatCode="0">
                  <c:v>3525.5659946453325</c:v>
                </c:pt>
                <c:pt idx="372" formatCode="0">
                  <c:v>3520.7796352116384</c:v>
                </c:pt>
                <c:pt idx="373" formatCode="0">
                  <c:v>3516.9716561602722</c:v>
                </c:pt>
                <c:pt idx="374" formatCode="0">
                  <c:v>3514.791757275791</c:v>
                </c:pt>
                <c:pt idx="375" formatCode="0">
                  <c:v>3513.5917595537226</c:v>
                </c:pt>
                <c:pt idx="376" formatCode="0">
                  <c:v>3527.4818615518602</c:v>
                </c:pt>
                <c:pt idx="377" formatCode="0">
                  <c:v>3539.8629814037695</c:v>
                </c:pt>
                <c:pt idx="378" formatCode="0">
                  <c:v>3541.1793181876706</c:v>
                </c:pt>
                <c:pt idx="379" formatCode="0">
                  <c:v>3531.9653423330219</c:v>
                </c:pt>
                <c:pt idx="380" formatCode="0">
                  <c:v>3528.6328130237775</c:v>
                </c:pt>
                <c:pt idx="381" formatCode="0">
                  <c:v>3529.0308490786156</c:v>
                </c:pt>
                <c:pt idx="382" formatCode="0">
                  <c:v>3527.1042781981996</c:v>
                </c:pt>
                <c:pt idx="383" formatCode="0">
                  <c:v>3523.0960041730682</c:v>
                </c:pt>
                <c:pt idx="384" formatCode="0">
                  <c:v>3518.5493648986162</c:v>
                </c:pt>
                <c:pt idx="385" formatCode="0">
                  <c:v>3515.3759088433167</c:v>
                </c:pt>
                <c:pt idx="386" formatCode="0">
                  <c:v>3513.0479009710366</c:v>
                </c:pt>
                <c:pt idx="387" formatCode="0">
                  <c:v>3518.3019503369324</c:v>
                </c:pt>
                <c:pt idx="388" formatCode="0">
                  <c:v>3533.4506650026824</c:v>
                </c:pt>
                <c:pt idx="389" formatCode="0">
                  <c:v>3544.3089675222814</c:v>
                </c:pt>
                <c:pt idx="390" formatCode="0">
                  <c:v>3542.2661319759318</c:v>
                </c:pt>
                <c:pt idx="391" formatCode="0">
                  <c:v>3534.3893856493032</c:v>
                </c:pt>
                <c:pt idx="392" formatCode="0">
                  <c:v>3528.9303319140122</c:v>
                </c:pt>
                <c:pt idx="393" formatCode="0">
                  <c:v>3527.884122877455</c:v>
                </c:pt>
                <c:pt idx="394" formatCode="0">
                  <c:v>3525.7283429114459</c:v>
                </c:pt>
                <c:pt idx="395" formatCode="0">
                  <c:v>3519.6018256031539</c:v>
                </c:pt>
                <c:pt idx="396" formatCode="0">
                  <c:v>3515.5030823856559</c:v>
                </c:pt>
                <c:pt idx="397" formatCode="0">
                  <c:v>3512.6440118808532</c:v>
                </c:pt>
                <c:pt idx="398" formatCode="0">
                  <c:v>3510.4570951796354</c:v>
                </c:pt>
                <c:pt idx="399" formatCode="0">
                  <c:v>3518.5373370090142</c:v>
                </c:pt>
                <c:pt idx="400" formatCode="0">
                  <c:v>3527.7038588924834</c:v>
                </c:pt>
                <c:pt idx="401" formatCode="0">
                  <c:v>3540.7830283769067</c:v>
                </c:pt>
                <c:pt idx="402" formatCode="0">
                  <c:v>3543.8244852582725</c:v>
                </c:pt>
                <c:pt idx="403" formatCode="0">
                  <c:v>3528.738743541935</c:v>
                </c:pt>
                <c:pt idx="404" formatCode="0">
                  <c:v>3522.6822657157113</c:v>
                </c:pt>
                <c:pt idx="405" formatCode="0">
                  <c:v>3523.0452069264707</c:v>
                </c:pt>
                <c:pt idx="406" formatCode="0">
                  <c:v>3523.0010751762075</c:v>
                </c:pt>
                <c:pt idx="407" formatCode="0">
                  <c:v>3521.6766636017437</c:v>
                </c:pt>
                <c:pt idx="408" formatCode="0">
                  <c:v>3519.8239647751648</c:v>
                </c:pt>
                <c:pt idx="409" formatCode="0">
                  <c:v>3516.7427189767022</c:v>
                </c:pt>
                <c:pt idx="410" formatCode="0">
                  <c:v>3512.2198761175564</c:v>
                </c:pt>
                <c:pt idx="411" formatCode="0">
                  <c:v>3513.6268664754612</c:v>
                </c:pt>
                <c:pt idx="412" formatCode="0">
                  <c:v>3529.4999950960309</c:v>
                </c:pt>
                <c:pt idx="413" formatCode="0">
                  <c:v>3537.1107695836154</c:v>
                </c:pt>
                <c:pt idx="414" formatCode="0">
                  <c:v>3546.791232077383</c:v>
                </c:pt>
                <c:pt idx="415" formatCode="0">
                  <c:v>3530.5747742795879</c:v>
                </c:pt>
                <c:pt idx="416" formatCode="0">
                  <c:v>3524.4095482851317</c:v>
                </c:pt>
                <c:pt idx="417" formatCode="0">
                  <c:v>3526.0371353983196</c:v>
                </c:pt>
                <c:pt idx="418" formatCode="0">
                  <c:v>3525.7549850092992</c:v>
                </c:pt>
                <c:pt idx="419" formatCode="0">
                  <c:v>3523.4335444249846</c:v>
                </c:pt>
                <c:pt idx="420" formatCode="0">
                  <c:v>3521.22784732322</c:v>
                </c:pt>
                <c:pt idx="421" formatCode="0">
                  <c:v>3519.6438012243252</c:v>
                </c:pt>
                <c:pt idx="422" formatCode="0">
                  <c:v>3520.1940207610483</c:v>
                </c:pt>
                <c:pt idx="423" formatCode="0">
                  <c:v>3519.584038489777</c:v>
                </c:pt>
                <c:pt idx="424" formatCode="0">
                  <c:v>3534.1192989810711</c:v>
                </c:pt>
                <c:pt idx="425" formatCode="0">
                  <c:v>3542.0175575220551</c:v>
                </c:pt>
                <c:pt idx="426" formatCode="0">
                  <c:v>3539.5529191836235</c:v>
                </c:pt>
                <c:pt idx="427" formatCode="0">
                  <c:v>3528.7051985071193</c:v>
                </c:pt>
                <c:pt idx="428" formatCode="0">
                  <c:v>3526.9583710754605</c:v>
                </c:pt>
                <c:pt idx="429" formatCode="0">
                  <c:v>3527.2030437852832</c:v>
                </c:pt>
                <c:pt idx="430" formatCode="0">
                  <c:v>3526.5734923994096</c:v>
                </c:pt>
                <c:pt idx="431" formatCode="0">
                  <c:v>3523.4269326869085</c:v>
                </c:pt>
                <c:pt idx="432" formatCode="0">
                  <c:v>3520.1503312380055</c:v>
                </c:pt>
                <c:pt idx="433" formatCode="0">
                  <c:v>3518.1967340179767</c:v>
                </c:pt>
                <c:pt idx="434" formatCode="0">
                  <c:v>3516.3940487532523</c:v>
                </c:pt>
                <c:pt idx="435" formatCode="0">
                  <c:v>3518.8619046688154</c:v>
                </c:pt>
                <c:pt idx="436" formatCode="0">
                  <c:v>3530.1216944446887</c:v>
                </c:pt>
                <c:pt idx="437" formatCode="0">
                  <c:v>3541.942549140701</c:v>
                </c:pt>
                <c:pt idx="438" formatCode="0">
                  <c:v>3538.5235074135676</c:v>
                </c:pt>
                <c:pt idx="439" formatCode="0">
                  <c:v>3528.7454437414049</c:v>
                </c:pt>
                <c:pt idx="440" formatCode="0">
                  <c:v>3527.3832564545278</c:v>
                </c:pt>
                <c:pt idx="441" formatCode="0">
                  <c:v>3525.4950140423603</c:v>
                </c:pt>
                <c:pt idx="442" formatCode="0">
                  <c:v>3523.7242547361152</c:v>
                </c:pt>
                <c:pt idx="443" formatCode="0">
                  <c:v>3520.0347947787072</c:v>
                </c:pt>
                <c:pt idx="444" formatCode="0">
                  <c:v>3516.7790309926054</c:v>
                </c:pt>
                <c:pt idx="445" formatCode="0">
                  <c:v>3514.9227416740246</c:v>
                </c:pt>
                <c:pt idx="446" formatCode="0">
                  <c:v>3515.9946952870032</c:v>
                </c:pt>
                <c:pt idx="447" formatCode="0">
                  <c:v>3515.8433981473745</c:v>
                </c:pt>
                <c:pt idx="448" formatCode="0">
                  <c:v>3527.8466300838732</c:v>
                </c:pt>
                <c:pt idx="449" formatCode="0">
                  <c:v>3542.4890715255806</c:v>
                </c:pt>
                <c:pt idx="450" formatCode="0">
                  <c:v>3543.253056531099</c:v>
                </c:pt>
                <c:pt idx="451" formatCode="0">
                  <c:v>3532.9639683780019</c:v>
                </c:pt>
                <c:pt idx="452" formatCode="0">
                  <c:v>3528.5104704865344</c:v>
                </c:pt>
                <c:pt idx="453" formatCode="0">
                  <c:v>3527.5408115100608</c:v>
                </c:pt>
                <c:pt idx="454" formatCode="0">
                  <c:v>3528.3625959368655</c:v>
                </c:pt>
                <c:pt idx="455" formatCode="0">
                  <c:v>3525.6858835355733</c:v>
                </c:pt>
                <c:pt idx="456" formatCode="0">
                  <c:v>3521.7287594590098</c:v>
                </c:pt>
                <c:pt idx="457" formatCode="0">
                  <c:v>3518.1617837964877</c:v>
                </c:pt>
                <c:pt idx="458" formatCode="0">
                  <c:v>3516.2712346676499</c:v>
                </c:pt>
                <c:pt idx="459" formatCode="0">
                  <c:v>3519.5117017335474</c:v>
                </c:pt>
                <c:pt idx="460" formatCode="0">
                  <c:v>3530.5990975553691</c:v>
                </c:pt>
                <c:pt idx="461" formatCode="0">
                  <c:v>3543.9698418346529</c:v>
                </c:pt>
                <c:pt idx="462" formatCode="0">
                  <c:v>3540.0887452565435</c:v>
                </c:pt>
                <c:pt idx="463" formatCode="0">
                  <c:v>3530.8770048923798</c:v>
                </c:pt>
                <c:pt idx="464" formatCode="0">
                  <c:v>3524.7415249372989</c:v>
                </c:pt>
                <c:pt idx="465" formatCode="0">
                  <c:v>3522.6650224149948</c:v>
                </c:pt>
                <c:pt idx="466" formatCode="0">
                  <c:v>3522.2785399584386</c:v>
                </c:pt>
                <c:pt idx="467" formatCode="0">
                  <c:v>3519.6336238372701</c:v>
                </c:pt>
                <c:pt idx="468" formatCode="0">
                  <c:v>3517.5110911370589</c:v>
                </c:pt>
                <c:pt idx="469" formatCode="0">
                  <c:v>3516.1513658379045</c:v>
                </c:pt>
                <c:pt idx="470" formatCode="0">
                  <c:v>3517.65808728824</c:v>
                </c:pt>
                <c:pt idx="471" formatCode="0">
                  <c:v>3521.49919027642</c:v>
                </c:pt>
                <c:pt idx="472" formatCode="0">
                  <c:v>3531.3852514801679</c:v>
                </c:pt>
                <c:pt idx="473" formatCode="0">
                  <c:v>3540.708284366377</c:v>
                </c:pt>
                <c:pt idx="474" formatCode="0">
                  <c:v>3542.5742055621517</c:v>
                </c:pt>
                <c:pt idx="475" formatCode="0">
                  <c:v>3532.9817301527451</c:v>
                </c:pt>
                <c:pt idx="476" formatCode="0">
                  <c:v>3528.7131672456921</c:v>
                </c:pt>
                <c:pt idx="477" formatCode="0">
                  <c:v>3529.6511447105759</c:v>
                </c:pt>
                <c:pt idx="478" formatCode="0">
                  <c:v>3530.0094461839585</c:v>
                </c:pt>
                <c:pt idx="479" formatCode="0">
                  <c:v>3527.7672554308579</c:v>
                </c:pt>
                <c:pt idx="480" formatCode="0">
                  <c:v>3523.7997579565754</c:v>
                </c:pt>
                <c:pt idx="481" formatCode="0">
                  <c:v>3520.6969353755885</c:v>
                </c:pt>
                <c:pt idx="482" formatCode="0">
                  <c:v>3519.5674191309058</c:v>
                </c:pt>
                <c:pt idx="483" formatCode="0">
                  <c:v>3519.7188369313344</c:v>
                </c:pt>
                <c:pt idx="484" formatCode="0">
                  <c:v>3529.1091483379191</c:v>
                </c:pt>
                <c:pt idx="485" formatCode="0">
                  <c:v>3540.1061119475448</c:v>
                </c:pt>
                <c:pt idx="486" formatCode="0">
                  <c:v>3543.2999319484925</c:v>
                </c:pt>
                <c:pt idx="487" formatCode="0">
                  <c:v>3531.73676862924</c:v>
                </c:pt>
                <c:pt idx="488" formatCode="0">
                  <c:v>3521.733638476047</c:v>
                </c:pt>
                <c:pt idx="489" formatCode="0">
                  <c:v>3521.5459374326301</c:v>
                </c:pt>
                <c:pt idx="490" formatCode="0">
                  <c:v>3516.989807349717</c:v>
                </c:pt>
                <c:pt idx="491" formatCode="0">
                  <c:v>3511.6647648855173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4-4EF3-81A0-6FB04A211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ADP-10th percentile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Results'!$N$4:$N$495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E9-4FC1-BC94-F24917F2B5C4}"/>
            </c:ext>
          </c:extLst>
        </c:ser>
        <c:ser>
          <c:idx val="3"/>
          <c:order val="1"/>
          <c:tx>
            <c:v>CRSS-validation-10th percentile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Results'!$K$4:$K$495</c:f>
              <c:numCache>
                <c:formatCode>General</c:formatCode>
                <c:ptCount val="492"/>
                <c:pt idx="12" formatCode="0">
                  <c:v>1087.9132735998901</c:v>
                </c:pt>
                <c:pt idx="13" formatCode="0">
                  <c:v>1088.9205642453203</c:v>
                </c:pt>
                <c:pt idx="14" formatCode="0">
                  <c:v>1088.8423152748335</c:v>
                </c:pt>
                <c:pt idx="15" formatCode="0">
                  <c:v>1087.1679771455058</c:v>
                </c:pt>
                <c:pt idx="16" formatCode="0">
                  <c:v>1085.1862266185065</c:v>
                </c:pt>
                <c:pt idx="17" formatCode="0">
                  <c:v>1084.2585210373632</c:v>
                </c:pt>
                <c:pt idx="18" formatCode="0">
                  <c:v>1083.6238991095063</c:v>
                </c:pt>
                <c:pt idx="19" formatCode="0">
                  <c:v>1084.1569318237027</c:v>
                </c:pt>
                <c:pt idx="20" formatCode="0">
                  <c:v>1083.810416778603</c:v>
                </c:pt>
                <c:pt idx="21" formatCode="0">
                  <c:v>1085.3172118069954</c:v>
                </c:pt>
                <c:pt idx="22" formatCode="0">
                  <c:v>1085.3615758903336</c:v>
                </c:pt>
                <c:pt idx="23" formatCode="0">
                  <c:v>1087.8042774067367</c:v>
                </c:pt>
                <c:pt idx="24" formatCode="0">
                  <c:v>1089.9094268946669</c:v>
                </c:pt>
                <c:pt idx="25" formatCode="0">
                  <c:v>1090.572889847911</c:v>
                </c:pt>
                <c:pt idx="26" formatCode="0">
                  <c:v>1089.4341642303987</c:v>
                </c:pt>
                <c:pt idx="27" formatCode="0">
                  <c:v>1089.4753460683771</c:v>
                </c:pt>
                <c:pt idx="28" formatCode="0">
                  <c:v>1089.2818654258845</c:v>
                </c:pt>
                <c:pt idx="29" formatCode="0">
                  <c:v>1090.132574965369</c:v>
                </c:pt>
                <c:pt idx="30" formatCode="0">
                  <c:v>1095.6114303159366</c:v>
                </c:pt>
                <c:pt idx="31" formatCode="0">
                  <c:v>1100.6371075269033</c:v>
                </c:pt>
                <c:pt idx="32" formatCode="0">
                  <c:v>1104.8203120245203</c:v>
                </c:pt>
                <c:pt idx="33" formatCode="0">
                  <c:v>1106.5890528954867</c:v>
                </c:pt>
                <c:pt idx="34" formatCode="0">
                  <c:v>1106.5296906650913</c:v>
                </c:pt>
                <c:pt idx="35" formatCode="0">
                  <c:v>1107.7389650734001</c:v>
                </c:pt>
                <c:pt idx="36" formatCode="0">
                  <c:v>1109.0173412207077</c:v>
                </c:pt>
                <c:pt idx="37" formatCode="0">
                  <c:v>1108.8725825746465</c:v>
                </c:pt>
                <c:pt idx="38" formatCode="0">
                  <c:v>1106.7295558934818</c:v>
                </c:pt>
                <c:pt idx="39" formatCode="0">
                  <c:v>1103.766645577977</c:v>
                </c:pt>
                <c:pt idx="40" formatCode="0">
                  <c:v>1101.8084563366165</c:v>
                </c:pt>
                <c:pt idx="41" formatCode="0">
                  <c:v>1100.7058803639866</c:v>
                </c:pt>
                <c:pt idx="42" formatCode="0">
                  <c:v>1104.8072283396821</c:v>
                </c:pt>
                <c:pt idx="43" formatCode="0">
                  <c:v>1107.9379245376799</c:v>
                </c:pt>
                <c:pt idx="44" formatCode="0">
                  <c:v>1116.5599139792128</c:v>
                </c:pt>
                <c:pt idx="45" formatCode="0">
                  <c:v>1117.6596349521594</c:v>
                </c:pt>
                <c:pt idx="46" formatCode="0">
                  <c:v>1118.0085406424375</c:v>
                </c:pt>
                <c:pt idx="47" formatCode="0">
                  <c:v>1118.5209691112514</c:v>
                </c:pt>
                <c:pt idx="48" formatCode="0">
                  <c:v>1121.640724321767</c:v>
                </c:pt>
                <c:pt idx="49" formatCode="0">
                  <c:v>1124.6978920332858</c:v>
                </c:pt>
                <c:pt idx="50" formatCode="0">
                  <c:v>1126.0907190104299</c:v>
                </c:pt>
                <c:pt idx="51" formatCode="0">
                  <c:v>1123.7522021609789</c:v>
                </c:pt>
                <c:pt idx="52" formatCode="0">
                  <c:v>1122.8742804683593</c:v>
                </c:pt>
                <c:pt idx="53" formatCode="0">
                  <c:v>1122.7306009217862</c:v>
                </c:pt>
                <c:pt idx="54" formatCode="0">
                  <c:v>1128.9258363583156</c:v>
                </c:pt>
                <c:pt idx="55" formatCode="0">
                  <c:v>1137.7827803535192</c:v>
                </c:pt>
                <c:pt idx="56" formatCode="0">
                  <c:v>1141.2700733314273</c:v>
                </c:pt>
                <c:pt idx="57" formatCode="0">
                  <c:v>1142.6805315138333</c:v>
                </c:pt>
                <c:pt idx="58" formatCode="0">
                  <c:v>1142.9041748220916</c:v>
                </c:pt>
                <c:pt idx="59" formatCode="0">
                  <c:v>1144.06084904709</c:v>
                </c:pt>
                <c:pt idx="60" formatCode="0">
                  <c:v>1145.632967902148</c:v>
                </c:pt>
                <c:pt idx="61" formatCode="0">
                  <c:v>1146.9962278024241</c:v>
                </c:pt>
                <c:pt idx="62" formatCode="0">
                  <c:v>1146.297578901987</c:v>
                </c:pt>
                <c:pt idx="63" formatCode="0">
                  <c:v>1145.6061159977735</c:v>
                </c:pt>
                <c:pt idx="64" formatCode="0">
                  <c:v>1144.2589775685067</c:v>
                </c:pt>
                <c:pt idx="65" formatCode="0">
                  <c:v>1145.7005361417318</c:v>
                </c:pt>
                <c:pt idx="66" formatCode="0">
                  <c:v>1148.3417644864805</c:v>
                </c:pt>
                <c:pt idx="67" formatCode="0">
                  <c:v>1157.4191650649695</c:v>
                </c:pt>
                <c:pt idx="68" formatCode="0">
                  <c:v>1164.4470158297668</c:v>
                </c:pt>
                <c:pt idx="69" formatCode="0">
                  <c:v>1166.2445569865126</c:v>
                </c:pt>
                <c:pt idx="70" formatCode="0">
                  <c:v>1165.9907506726756</c:v>
                </c:pt>
                <c:pt idx="71" formatCode="0">
                  <c:v>1166.6248297626637</c:v>
                </c:pt>
                <c:pt idx="72" formatCode="0">
                  <c:v>1168.2381657616399</c:v>
                </c:pt>
                <c:pt idx="73" formatCode="0">
                  <c:v>1169.9333286414972</c:v>
                </c:pt>
                <c:pt idx="74" formatCode="0">
                  <c:v>1170.0884703832717</c:v>
                </c:pt>
                <c:pt idx="75" formatCode="0">
                  <c:v>1169.9395985310068</c:v>
                </c:pt>
                <c:pt idx="76" formatCode="0">
                  <c:v>1169.7187535535436</c:v>
                </c:pt>
                <c:pt idx="77" formatCode="0">
                  <c:v>1169.8935731997178</c:v>
                </c:pt>
                <c:pt idx="78" formatCode="0">
                  <c:v>1171.711856776104</c:v>
                </c:pt>
                <c:pt idx="79" formatCode="0">
                  <c:v>1173.6480012738464</c:v>
                </c:pt>
                <c:pt idx="80" formatCode="0">
                  <c:v>1178.0475020251724</c:v>
                </c:pt>
                <c:pt idx="81" formatCode="0">
                  <c:v>1178.2139872637808</c:v>
                </c:pt>
                <c:pt idx="82" formatCode="0">
                  <c:v>1176.8891905311521</c:v>
                </c:pt>
                <c:pt idx="83" formatCode="0">
                  <c:v>1176.6099542033619</c:v>
                </c:pt>
                <c:pt idx="84" formatCode="0">
                  <c:v>1178.8675517802978</c:v>
                </c:pt>
                <c:pt idx="85" formatCode="0">
                  <c:v>1180.796453020241</c:v>
                </c:pt>
                <c:pt idx="86" formatCode="0">
                  <c:v>1181.8026579206532</c:v>
                </c:pt>
                <c:pt idx="87" formatCode="0">
                  <c:v>1182.3238760059728</c:v>
                </c:pt>
                <c:pt idx="88" formatCode="0">
                  <c:v>1181.9421726653902</c:v>
                </c:pt>
                <c:pt idx="89" formatCode="0">
                  <c:v>1181.0240788462643</c:v>
                </c:pt>
                <c:pt idx="90" formatCode="0">
                  <c:v>1182.3069141150766</c:v>
                </c:pt>
                <c:pt idx="91" formatCode="0">
                  <c:v>1183.1970984226323</c:v>
                </c:pt>
                <c:pt idx="92" formatCode="0">
                  <c:v>1186.0617572803194</c:v>
                </c:pt>
                <c:pt idx="93" formatCode="0">
                  <c:v>1187.0626686612995</c:v>
                </c:pt>
                <c:pt idx="94" formatCode="0">
                  <c:v>1186.5654439587904</c:v>
                </c:pt>
                <c:pt idx="95" formatCode="0">
                  <c:v>1186.9889804659813</c:v>
                </c:pt>
                <c:pt idx="96" formatCode="0">
                  <c:v>1188.6471833158914</c:v>
                </c:pt>
                <c:pt idx="97" formatCode="0">
                  <c:v>1189.3632410550908</c:v>
                </c:pt>
                <c:pt idx="98" formatCode="0">
                  <c:v>1188.8091464173374</c:v>
                </c:pt>
                <c:pt idx="99" formatCode="0">
                  <c:v>1186.885774574579</c:v>
                </c:pt>
                <c:pt idx="100" formatCode="0">
                  <c:v>1185.8062783416474</c:v>
                </c:pt>
                <c:pt idx="101" formatCode="0">
                  <c:v>1184.3093586752925</c:v>
                </c:pt>
                <c:pt idx="102" formatCode="0">
                  <c:v>1183.7866692168313</c:v>
                </c:pt>
                <c:pt idx="103" formatCode="0">
                  <c:v>1186.0258594321544</c:v>
                </c:pt>
                <c:pt idx="104" formatCode="0">
                  <c:v>1187.2423129310739</c:v>
                </c:pt>
                <c:pt idx="105" formatCode="0">
                  <c:v>1187.7377687844034</c:v>
                </c:pt>
                <c:pt idx="106" formatCode="0">
                  <c:v>1187.2392579833847</c:v>
                </c:pt>
                <c:pt idx="107" formatCode="0">
                  <c:v>1187.6587457342655</c:v>
                </c:pt>
                <c:pt idx="108" formatCode="0">
                  <c:v>1188.6511849249734</c:v>
                </c:pt>
                <c:pt idx="109" formatCode="0">
                  <c:v>1188.4906213427387</c:v>
                </c:pt>
                <c:pt idx="110" formatCode="0">
                  <c:v>1187.7095379754639</c:v>
                </c:pt>
                <c:pt idx="111" formatCode="0">
                  <c:v>1186.4113806001221</c:v>
                </c:pt>
                <c:pt idx="112" formatCode="0">
                  <c:v>1186.0560113522479</c:v>
                </c:pt>
                <c:pt idx="113" formatCode="0">
                  <c:v>1186.4840300668955</c:v>
                </c:pt>
                <c:pt idx="114" formatCode="0">
                  <c:v>1187.4322288546418</c:v>
                </c:pt>
                <c:pt idx="115" formatCode="0">
                  <c:v>1191.0228702063403</c:v>
                </c:pt>
                <c:pt idx="116" formatCode="0">
                  <c:v>1195.7970518257443</c:v>
                </c:pt>
                <c:pt idx="117" formatCode="0">
                  <c:v>1197.0771937613226</c:v>
                </c:pt>
                <c:pt idx="118" formatCode="0">
                  <c:v>1196.4790066417229</c:v>
                </c:pt>
                <c:pt idx="119" formatCode="0">
                  <c:v>1196.1932783321631</c:v>
                </c:pt>
                <c:pt idx="120" formatCode="0">
                  <c:v>1197.1681770055611</c:v>
                </c:pt>
                <c:pt idx="121" formatCode="0">
                  <c:v>1197.1588196314851</c:v>
                </c:pt>
                <c:pt idx="122" formatCode="0">
                  <c:v>1195.924939376072</c:v>
                </c:pt>
                <c:pt idx="123" formatCode="0">
                  <c:v>1194.091243618577</c:v>
                </c:pt>
                <c:pt idx="124" formatCode="0">
                  <c:v>1191.9408443057002</c:v>
                </c:pt>
                <c:pt idx="125" formatCode="0">
                  <c:v>1192.7459004965406</c:v>
                </c:pt>
                <c:pt idx="126" formatCode="0">
                  <c:v>1193.4646280402189</c:v>
                </c:pt>
                <c:pt idx="127" formatCode="0">
                  <c:v>1195.223833030748</c:v>
                </c:pt>
                <c:pt idx="128" formatCode="0">
                  <c:v>1196.4207991022404</c:v>
                </c:pt>
                <c:pt idx="129" formatCode="0">
                  <c:v>1196.7123299394721</c:v>
                </c:pt>
                <c:pt idx="130" formatCode="0">
                  <c:v>1196.455508852745</c:v>
                </c:pt>
                <c:pt idx="131" formatCode="0">
                  <c:v>1196.6672743612216</c:v>
                </c:pt>
                <c:pt idx="132" formatCode="0">
                  <c:v>1197.9237613385183</c:v>
                </c:pt>
                <c:pt idx="133" formatCode="0">
                  <c:v>1199.6165572937045</c:v>
                </c:pt>
                <c:pt idx="134" formatCode="0">
                  <c:v>1198.7864060058871</c:v>
                </c:pt>
                <c:pt idx="135" formatCode="0">
                  <c:v>1196.7132141154004</c:v>
                </c:pt>
                <c:pt idx="136" formatCode="0">
                  <c:v>1195.1773869384049</c:v>
                </c:pt>
                <c:pt idx="137" formatCode="0">
                  <c:v>1195.6747467428186</c:v>
                </c:pt>
                <c:pt idx="138" formatCode="0">
                  <c:v>1198.0803012719823</c:v>
                </c:pt>
                <c:pt idx="139" formatCode="0">
                  <c:v>1198.7051870697589</c:v>
                </c:pt>
                <c:pt idx="140" formatCode="0">
                  <c:v>1200.7700200450331</c:v>
                </c:pt>
                <c:pt idx="141" formatCode="0">
                  <c:v>1201.7419763479365</c:v>
                </c:pt>
                <c:pt idx="142" formatCode="0">
                  <c:v>1201.568915707652</c:v>
                </c:pt>
                <c:pt idx="143" formatCode="0">
                  <c:v>1201.6670419579243</c:v>
                </c:pt>
                <c:pt idx="144" formatCode="0">
                  <c:v>1202.248368497827</c:v>
                </c:pt>
                <c:pt idx="145" formatCode="0">
                  <c:v>1202.5180094918969</c:v>
                </c:pt>
                <c:pt idx="146" formatCode="0">
                  <c:v>1201.5649714374463</c:v>
                </c:pt>
                <c:pt idx="147" formatCode="0">
                  <c:v>1201.2155011249502</c:v>
                </c:pt>
                <c:pt idx="148" formatCode="0">
                  <c:v>1199.2216964813053</c:v>
                </c:pt>
                <c:pt idx="149" formatCode="0">
                  <c:v>1202.1548021876306</c:v>
                </c:pt>
                <c:pt idx="150" formatCode="0">
                  <c:v>1201.07034744871</c:v>
                </c:pt>
                <c:pt idx="151" formatCode="0">
                  <c:v>1204.7808577011872</c:v>
                </c:pt>
                <c:pt idx="152" formatCode="0">
                  <c:v>1205.4979977359246</c:v>
                </c:pt>
                <c:pt idx="153" formatCode="0">
                  <c:v>1205.4671041965414</c:v>
                </c:pt>
                <c:pt idx="154" formatCode="0">
                  <c:v>1204.3213126781411</c:v>
                </c:pt>
                <c:pt idx="155" formatCode="0">
                  <c:v>1204.4474750616844</c:v>
                </c:pt>
                <c:pt idx="156" formatCode="0">
                  <c:v>1204.1330978808851</c:v>
                </c:pt>
                <c:pt idx="157" formatCode="0">
                  <c:v>1203.5035798423289</c:v>
                </c:pt>
                <c:pt idx="158" formatCode="0">
                  <c:v>1201.9779254761111</c:v>
                </c:pt>
                <c:pt idx="159" formatCode="0">
                  <c:v>1201.4878282793297</c:v>
                </c:pt>
                <c:pt idx="160" formatCode="0">
                  <c:v>1200.8429280166977</c:v>
                </c:pt>
                <c:pt idx="161" formatCode="0">
                  <c:v>1200.3977302080129</c:v>
                </c:pt>
                <c:pt idx="162" formatCode="0">
                  <c:v>1202.161028490334</c:v>
                </c:pt>
                <c:pt idx="163" formatCode="0">
                  <c:v>1203.3180590267445</c:v>
                </c:pt>
                <c:pt idx="164" formatCode="0">
                  <c:v>1206.1509870629761</c:v>
                </c:pt>
                <c:pt idx="165" formatCode="0">
                  <c:v>1206.0462433082228</c:v>
                </c:pt>
                <c:pt idx="166" formatCode="0">
                  <c:v>1204.8402203006337</c:v>
                </c:pt>
                <c:pt idx="167" formatCode="0">
                  <c:v>1204.9047033662048</c:v>
                </c:pt>
                <c:pt idx="168" formatCode="0">
                  <c:v>1204.5417906518046</c:v>
                </c:pt>
                <c:pt idx="169" formatCode="0">
                  <c:v>1204.3489583990277</c:v>
                </c:pt>
                <c:pt idx="170" formatCode="0">
                  <c:v>1203.5016744818827</c:v>
                </c:pt>
                <c:pt idx="171" formatCode="0">
                  <c:v>1201.6394753488644</c:v>
                </c:pt>
                <c:pt idx="172" formatCode="0">
                  <c:v>1199.8750778767305</c:v>
                </c:pt>
                <c:pt idx="173" formatCode="0">
                  <c:v>1199.9293898409935</c:v>
                </c:pt>
                <c:pt idx="174" formatCode="0">
                  <c:v>1203.5088509212333</c:v>
                </c:pt>
                <c:pt idx="175" formatCode="0">
                  <c:v>1207.5765803708994</c:v>
                </c:pt>
                <c:pt idx="176" formatCode="0">
                  <c:v>1208.1955569857646</c:v>
                </c:pt>
                <c:pt idx="177" formatCode="0">
                  <c:v>1208.4679795161742</c:v>
                </c:pt>
                <c:pt idx="178" formatCode="0">
                  <c:v>1207.5757261184028</c:v>
                </c:pt>
                <c:pt idx="179" formatCode="0">
                  <c:v>1207.9230469060719</c:v>
                </c:pt>
                <c:pt idx="180" formatCode="0">
                  <c:v>1207.7395261255303</c:v>
                </c:pt>
                <c:pt idx="181" formatCode="0">
                  <c:v>1208.4696922383619</c:v>
                </c:pt>
                <c:pt idx="182" formatCode="0">
                  <c:v>1206.425617167743</c:v>
                </c:pt>
                <c:pt idx="183" formatCode="0">
                  <c:v>1203.5477644201378</c:v>
                </c:pt>
                <c:pt idx="184" formatCode="0">
                  <c:v>1200.423606586606</c:v>
                </c:pt>
                <c:pt idx="185" formatCode="0">
                  <c:v>1202.4065179471479</c:v>
                </c:pt>
                <c:pt idx="186" formatCode="0">
                  <c:v>1202.7120600630667</c:v>
                </c:pt>
                <c:pt idx="187" formatCode="0">
                  <c:v>1202.897018903798</c:v>
                </c:pt>
                <c:pt idx="188" formatCode="0">
                  <c:v>1204.1781295360192</c:v>
                </c:pt>
                <c:pt idx="189" formatCode="0">
                  <c:v>1205.3470371769988</c:v>
                </c:pt>
                <c:pt idx="190" formatCode="0">
                  <c:v>1205.3815863818008</c:v>
                </c:pt>
                <c:pt idx="191" formatCode="0">
                  <c:v>1205.7605266406626</c:v>
                </c:pt>
                <c:pt idx="192" formatCode="0">
                  <c:v>1206.3879295098973</c:v>
                </c:pt>
                <c:pt idx="193" formatCode="0">
                  <c:v>1206.5775683923612</c:v>
                </c:pt>
                <c:pt idx="194" formatCode="0">
                  <c:v>1203.9417849505116</c:v>
                </c:pt>
                <c:pt idx="195" formatCode="0">
                  <c:v>1201.0218904540366</c:v>
                </c:pt>
                <c:pt idx="196" formatCode="0">
                  <c:v>1198.4443381459907</c:v>
                </c:pt>
                <c:pt idx="197" formatCode="0">
                  <c:v>1200.9195294388667</c:v>
                </c:pt>
                <c:pt idx="198" formatCode="0">
                  <c:v>1201.5471494691567</c:v>
                </c:pt>
                <c:pt idx="199" formatCode="0">
                  <c:v>1202.7336883134799</c:v>
                </c:pt>
                <c:pt idx="200" formatCode="0">
                  <c:v>1204.835027594062</c:v>
                </c:pt>
                <c:pt idx="201" formatCode="0">
                  <c:v>1205.53739233329</c:v>
                </c:pt>
                <c:pt idx="202" formatCode="0">
                  <c:v>1204.747773819782</c:v>
                </c:pt>
                <c:pt idx="203" formatCode="0">
                  <c:v>1204.7047309098341</c:v>
                </c:pt>
                <c:pt idx="204" formatCode="0">
                  <c:v>1205.5813855487634</c:v>
                </c:pt>
                <c:pt idx="205" formatCode="0">
                  <c:v>1204.8324447041803</c:v>
                </c:pt>
                <c:pt idx="206" formatCode="0">
                  <c:v>1203.0349979058713</c:v>
                </c:pt>
                <c:pt idx="207" formatCode="0">
                  <c:v>1200.7216593676737</c:v>
                </c:pt>
                <c:pt idx="208" formatCode="0">
                  <c:v>1198.0910415039289</c:v>
                </c:pt>
                <c:pt idx="209" formatCode="0">
                  <c:v>1201.3459361226883</c:v>
                </c:pt>
                <c:pt idx="210" formatCode="0">
                  <c:v>1201.5599979110186</c:v>
                </c:pt>
                <c:pt idx="211" formatCode="0">
                  <c:v>1204.7744277565616</c:v>
                </c:pt>
                <c:pt idx="212" formatCode="0">
                  <c:v>1206.6574083506036</c:v>
                </c:pt>
                <c:pt idx="213" formatCode="0">
                  <c:v>1207.0835833712317</c:v>
                </c:pt>
                <c:pt idx="214" formatCode="0">
                  <c:v>1206.3543392615825</c:v>
                </c:pt>
                <c:pt idx="215" formatCode="0">
                  <c:v>1206.129535350663</c:v>
                </c:pt>
                <c:pt idx="216" formatCode="0">
                  <c:v>1206.3853645824422</c:v>
                </c:pt>
                <c:pt idx="217" formatCode="0">
                  <c:v>1206.1965230229212</c:v>
                </c:pt>
                <c:pt idx="218" formatCode="0">
                  <c:v>1204.9118543532957</c:v>
                </c:pt>
                <c:pt idx="219" formatCode="0">
                  <c:v>1202.8590872665582</c:v>
                </c:pt>
                <c:pt idx="220" formatCode="0">
                  <c:v>1199.8266942683147</c:v>
                </c:pt>
                <c:pt idx="221" formatCode="0">
                  <c:v>1199.5538874855442</c:v>
                </c:pt>
                <c:pt idx="222" formatCode="0">
                  <c:v>1200.5126762577822</c:v>
                </c:pt>
                <c:pt idx="223" formatCode="0">
                  <c:v>1203.286805467513</c:v>
                </c:pt>
                <c:pt idx="224" formatCode="0">
                  <c:v>1207.9629240828517</c:v>
                </c:pt>
                <c:pt idx="225" formatCode="0">
                  <c:v>1208.9745335686698</c:v>
                </c:pt>
                <c:pt idx="226" formatCode="0">
                  <c:v>1208.1072185162557</c:v>
                </c:pt>
                <c:pt idx="227" formatCode="0">
                  <c:v>1208.4735152817268</c:v>
                </c:pt>
                <c:pt idx="228" formatCode="0">
                  <c:v>1208.1078334591816</c:v>
                </c:pt>
                <c:pt idx="229" formatCode="0">
                  <c:v>1207.6641402694336</c:v>
                </c:pt>
                <c:pt idx="230" formatCode="0">
                  <c:v>1206.3229212028991</c:v>
                </c:pt>
                <c:pt idx="231" formatCode="0">
                  <c:v>1205.6539986851328</c:v>
                </c:pt>
                <c:pt idx="232" formatCode="0">
                  <c:v>1203.6618681710158</c:v>
                </c:pt>
                <c:pt idx="233" formatCode="0">
                  <c:v>1200.2959256366742</c:v>
                </c:pt>
                <c:pt idx="234" formatCode="0">
                  <c:v>1201.662228372041</c:v>
                </c:pt>
                <c:pt idx="235" formatCode="0">
                  <c:v>1202.3506170529447</c:v>
                </c:pt>
                <c:pt idx="236" formatCode="0">
                  <c:v>1203.9130175568432</c:v>
                </c:pt>
                <c:pt idx="237" formatCode="0">
                  <c:v>1204.8553107519735</c:v>
                </c:pt>
                <c:pt idx="238" formatCode="0">
                  <c:v>1203.9567045226395</c:v>
                </c:pt>
                <c:pt idx="239" formatCode="0">
                  <c:v>1203.7605981405259</c:v>
                </c:pt>
                <c:pt idx="240" formatCode="0">
                  <c:v>1204.3500283243006</c:v>
                </c:pt>
                <c:pt idx="241" formatCode="0">
                  <c:v>1203.8308997918384</c:v>
                </c:pt>
                <c:pt idx="242" formatCode="0">
                  <c:v>1202.3086130079421</c:v>
                </c:pt>
                <c:pt idx="243" formatCode="0">
                  <c:v>1200.2893692392233</c:v>
                </c:pt>
                <c:pt idx="244" formatCode="0">
                  <c:v>1198.4314359280968</c:v>
                </c:pt>
                <c:pt idx="245" formatCode="0">
                  <c:v>1197.2780017489363</c:v>
                </c:pt>
                <c:pt idx="246" formatCode="0">
                  <c:v>1197.5503829582799</c:v>
                </c:pt>
                <c:pt idx="247" formatCode="0">
                  <c:v>1200.5532346142068</c:v>
                </c:pt>
                <c:pt idx="248" formatCode="0">
                  <c:v>1202.4118819996527</c:v>
                </c:pt>
                <c:pt idx="249" formatCode="0">
                  <c:v>1202.882720090297</c:v>
                </c:pt>
                <c:pt idx="250" formatCode="0">
                  <c:v>1201.9243826386596</c:v>
                </c:pt>
                <c:pt idx="251" formatCode="0">
                  <c:v>1201.5068313845004</c:v>
                </c:pt>
                <c:pt idx="252" formatCode="0">
                  <c:v>1201.9085142414592</c:v>
                </c:pt>
                <c:pt idx="253" formatCode="0">
                  <c:v>1201.9186581668559</c:v>
                </c:pt>
                <c:pt idx="254" formatCode="0">
                  <c:v>1201.6101475198648</c:v>
                </c:pt>
                <c:pt idx="255" formatCode="0">
                  <c:v>1200.63363124377</c:v>
                </c:pt>
                <c:pt idx="256" formatCode="0">
                  <c:v>1198.4126174427527</c:v>
                </c:pt>
                <c:pt idx="257" formatCode="0">
                  <c:v>1196.6082192766639</c:v>
                </c:pt>
                <c:pt idx="258" formatCode="0">
                  <c:v>1196.9943271709144</c:v>
                </c:pt>
                <c:pt idx="259" formatCode="0">
                  <c:v>1200.8472362147313</c:v>
                </c:pt>
                <c:pt idx="260" formatCode="0">
                  <c:v>1203.2501164105734</c:v>
                </c:pt>
                <c:pt idx="261" formatCode="0">
                  <c:v>1204.3181906753139</c:v>
                </c:pt>
                <c:pt idx="262" formatCode="0">
                  <c:v>1204.0006637564904</c:v>
                </c:pt>
                <c:pt idx="263" formatCode="0">
                  <c:v>1204.1728080887215</c:v>
                </c:pt>
                <c:pt idx="264" formatCode="0">
                  <c:v>1203.809390157794</c:v>
                </c:pt>
                <c:pt idx="265" formatCode="0">
                  <c:v>1203.2325414928046</c:v>
                </c:pt>
                <c:pt idx="266" formatCode="0">
                  <c:v>1201.4269367658378</c:v>
                </c:pt>
                <c:pt idx="267" formatCode="0">
                  <c:v>1198.6617598900111</c:v>
                </c:pt>
                <c:pt idx="268" formatCode="0">
                  <c:v>1196.2436402429005</c:v>
                </c:pt>
                <c:pt idx="269" formatCode="0">
                  <c:v>1194.826873537002</c:v>
                </c:pt>
                <c:pt idx="270" formatCode="0">
                  <c:v>1196.2471554764779</c:v>
                </c:pt>
                <c:pt idx="271" formatCode="0">
                  <c:v>1200.3292470975207</c:v>
                </c:pt>
                <c:pt idx="272" formatCode="0">
                  <c:v>1201.9306012763491</c:v>
                </c:pt>
                <c:pt idx="273" formatCode="0">
                  <c:v>1202.7575656038696</c:v>
                </c:pt>
                <c:pt idx="274" formatCode="0">
                  <c:v>1202.0197997324835</c:v>
                </c:pt>
                <c:pt idx="275" formatCode="0">
                  <c:v>1202.1640056254791</c:v>
                </c:pt>
                <c:pt idx="276" formatCode="0">
                  <c:v>1202.1981713653272</c:v>
                </c:pt>
                <c:pt idx="277" formatCode="0">
                  <c:v>1201.5115621297223</c:v>
                </c:pt>
                <c:pt idx="278" formatCode="0">
                  <c:v>1199.4965197045397</c:v>
                </c:pt>
                <c:pt idx="279" formatCode="0">
                  <c:v>1197.799725499887</c:v>
                </c:pt>
                <c:pt idx="280" formatCode="0">
                  <c:v>1196.6612350105997</c:v>
                </c:pt>
                <c:pt idx="281" formatCode="0">
                  <c:v>1196.6310408755749</c:v>
                </c:pt>
                <c:pt idx="282" formatCode="0">
                  <c:v>1196.9995434437974</c:v>
                </c:pt>
                <c:pt idx="283" formatCode="0">
                  <c:v>1198.1727682101175</c:v>
                </c:pt>
                <c:pt idx="284" formatCode="0">
                  <c:v>1198.1305346936315</c:v>
                </c:pt>
                <c:pt idx="285" formatCode="0">
                  <c:v>1200.6778667082804</c:v>
                </c:pt>
                <c:pt idx="286" formatCode="0">
                  <c:v>1201.4834242913773</c:v>
                </c:pt>
                <c:pt idx="287" formatCode="0">
                  <c:v>1201.7180910266238</c:v>
                </c:pt>
                <c:pt idx="288" formatCode="0">
                  <c:v>1202.7343959993932</c:v>
                </c:pt>
                <c:pt idx="289" formatCode="0">
                  <c:v>1202.1813226306874</c:v>
                </c:pt>
                <c:pt idx="290" formatCode="0">
                  <c:v>1201.4307147299508</c:v>
                </c:pt>
                <c:pt idx="291" formatCode="0">
                  <c:v>1199.3685446450793</c:v>
                </c:pt>
                <c:pt idx="292" formatCode="0">
                  <c:v>1196.9458487352074</c:v>
                </c:pt>
                <c:pt idx="293" formatCode="0">
                  <c:v>1194.7983836641054</c:v>
                </c:pt>
                <c:pt idx="294" formatCode="0">
                  <c:v>1193.9313151919421</c:v>
                </c:pt>
                <c:pt idx="295" formatCode="0">
                  <c:v>1195.267076336379</c:v>
                </c:pt>
                <c:pt idx="296" formatCode="0">
                  <c:v>1196.6354931397909</c:v>
                </c:pt>
                <c:pt idx="297" formatCode="0">
                  <c:v>1198.6543600001971</c:v>
                </c:pt>
                <c:pt idx="298" formatCode="0">
                  <c:v>1198.8689717492698</c:v>
                </c:pt>
                <c:pt idx="299" formatCode="0">
                  <c:v>1199.6487895841015</c:v>
                </c:pt>
                <c:pt idx="300" formatCode="0">
                  <c:v>1200.5213136176189</c:v>
                </c:pt>
                <c:pt idx="301" formatCode="0">
                  <c:v>1200.3040249541648</c:v>
                </c:pt>
                <c:pt idx="302" formatCode="0">
                  <c:v>1199.4392758393737</c:v>
                </c:pt>
                <c:pt idx="303" formatCode="0">
                  <c:v>1197.3809247479621</c:v>
                </c:pt>
                <c:pt idx="304" formatCode="0">
                  <c:v>1195.2764919132806</c:v>
                </c:pt>
                <c:pt idx="305" formatCode="0">
                  <c:v>1194.019172413243</c:v>
                </c:pt>
                <c:pt idx="306" formatCode="0">
                  <c:v>1193.6825939963746</c:v>
                </c:pt>
                <c:pt idx="307" formatCode="0">
                  <c:v>1195.697087806074</c:v>
                </c:pt>
                <c:pt idx="308" formatCode="0">
                  <c:v>1197.6003192844805</c:v>
                </c:pt>
                <c:pt idx="309" formatCode="0">
                  <c:v>1199.8327042446949</c:v>
                </c:pt>
                <c:pt idx="310" formatCode="0">
                  <c:v>1200.3213227247977</c:v>
                </c:pt>
                <c:pt idx="311" formatCode="0">
                  <c:v>1201.4841269396952</c:v>
                </c:pt>
                <c:pt idx="312" formatCode="0">
                  <c:v>1202.1656141446765</c:v>
                </c:pt>
                <c:pt idx="313" formatCode="0">
                  <c:v>1200.8995843998746</c:v>
                </c:pt>
                <c:pt idx="314" formatCode="0">
                  <c:v>1198.5183424337013</c:v>
                </c:pt>
                <c:pt idx="315" formatCode="0">
                  <c:v>1197.5021791086474</c:v>
                </c:pt>
                <c:pt idx="316" formatCode="0">
                  <c:v>1194.9577385580346</c:v>
                </c:pt>
                <c:pt idx="317" formatCode="0">
                  <c:v>1192.9138177131952</c:v>
                </c:pt>
                <c:pt idx="318" formatCode="0">
                  <c:v>1192.9711914060927</c:v>
                </c:pt>
                <c:pt idx="319" formatCode="0">
                  <c:v>1194.6028539718175</c:v>
                </c:pt>
                <c:pt idx="320" formatCode="0">
                  <c:v>1199.4242166059819</c:v>
                </c:pt>
                <c:pt idx="321" formatCode="0">
                  <c:v>1201.7746610579147</c:v>
                </c:pt>
                <c:pt idx="322" formatCode="0">
                  <c:v>1201.4482944480028</c:v>
                </c:pt>
                <c:pt idx="323" formatCode="0">
                  <c:v>1201.2766058874067</c:v>
                </c:pt>
                <c:pt idx="324" formatCode="0">
                  <c:v>1201.5200576796576</c:v>
                </c:pt>
                <c:pt idx="325" formatCode="0">
                  <c:v>1200.9264871626658</c:v>
                </c:pt>
                <c:pt idx="326" formatCode="0">
                  <c:v>1198.8639607487473</c:v>
                </c:pt>
                <c:pt idx="327" formatCode="0">
                  <c:v>1196.3395757970839</c:v>
                </c:pt>
                <c:pt idx="328" formatCode="0">
                  <c:v>1193.9219330327549</c:v>
                </c:pt>
                <c:pt idx="329" formatCode="0">
                  <c:v>1193.0775125877324</c:v>
                </c:pt>
                <c:pt idx="330" formatCode="0">
                  <c:v>1194.7947503956641</c:v>
                </c:pt>
                <c:pt idx="331" formatCode="0">
                  <c:v>1195.4703508861001</c:v>
                </c:pt>
                <c:pt idx="332" formatCode="0">
                  <c:v>1197.8291026248237</c:v>
                </c:pt>
                <c:pt idx="333" formatCode="0">
                  <c:v>1200.4646487291557</c:v>
                </c:pt>
                <c:pt idx="334" formatCode="0">
                  <c:v>1201.8191772568971</c:v>
                </c:pt>
                <c:pt idx="335" formatCode="0">
                  <c:v>1203.4463992144317</c:v>
                </c:pt>
                <c:pt idx="336" formatCode="0">
                  <c:v>1202.8638667865653</c:v>
                </c:pt>
                <c:pt idx="337" formatCode="0">
                  <c:v>1202.1408948775479</c:v>
                </c:pt>
                <c:pt idx="338" formatCode="0">
                  <c:v>1199.9148931459852</c:v>
                </c:pt>
                <c:pt idx="339" formatCode="0">
                  <c:v>1197.1166921896038</c:v>
                </c:pt>
                <c:pt idx="340" formatCode="0">
                  <c:v>1194.5665142040818</c:v>
                </c:pt>
                <c:pt idx="341" formatCode="0">
                  <c:v>1195.7263179055631</c:v>
                </c:pt>
                <c:pt idx="342" formatCode="0">
                  <c:v>1194.5113199711475</c:v>
                </c:pt>
                <c:pt idx="343" formatCode="0">
                  <c:v>1194.7939094743301</c:v>
                </c:pt>
                <c:pt idx="344" formatCode="0">
                  <c:v>1195.4242872232921</c:v>
                </c:pt>
                <c:pt idx="345" formatCode="0">
                  <c:v>1196.4988520102888</c:v>
                </c:pt>
                <c:pt idx="346" formatCode="0">
                  <c:v>1197.1297408487924</c:v>
                </c:pt>
                <c:pt idx="347" formatCode="0">
                  <c:v>1197.4195009349603</c:v>
                </c:pt>
                <c:pt idx="348" formatCode="0">
                  <c:v>1197.9218327438216</c:v>
                </c:pt>
                <c:pt idx="349" formatCode="0">
                  <c:v>1197.6593605270789</c:v>
                </c:pt>
                <c:pt idx="350" formatCode="0">
                  <c:v>1196.0062347117582</c:v>
                </c:pt>
                <c:pt idx="351" formatCode="0">
                  <c:v>1193.7033096654129</c:v>
                </c:pt>
                <c:pt idx="352" formatCode="0">
                  <c:v>1190.8048964720513</c:v>
                </c:pt>
                <c:pt idx="353" formatCode="0">
                  <c:v>1190.1833083005604</c:v>
                </c:pt>
                <c:pt idx="354" formatCode="0">
                  <c:v>1190.6858658046742</c:v>
                </c:pt>
                <c:pt idx="355" formatCode="0">
                  <c:v>1190.7316498979164</c:v>
                </c:pt>
                <c:pt idx="356" formatCode="0">
                  <c:v>1193.2360814529034</c:v>
                </c:pt>
                <c:pt idx="357" formatCode="0">
                  <c:v>1194.0736343675801</c:v>
                </c:pt>
                <c:pt idx="358" formatCode="0">
                  <c:v>1193.6566897467374</c:v>
                </c:pt>
                <c:pt idx="359" formatCode="0">
                  <c:v>1193.9573048619609</c:v>
                </c:pt>
                <c:pt idx="360" formatCode="0">
                  <c:v>1194.4645724626946</c:v>
                </c:pt>
                <c:pt idx="361" formatCode="0">
                  <c:v>1196.1159529747647</c:v>
                </c:pt>
                <c:pt idx="362" formatCode="0">
                  <c:v>1194.9816093690547</c:v>
                </c:pt>
                <c:pt idx="363" formatCode="0">
                  <c:v>1192.2296437468972</c:v>
                </c:pt>
                <c:pt idx="364" formatCode="0">
                  <c:v>1188.8764989883564</c:v>
                </c:pt>
                <c:pt idx="365" formatCode="0">
                  <c:v>1188.12439186394</c:v>
                </c:pt>
                <c:pt idx="366" formatCode="0">
                  <c:v>1188.6026852518867</c:v>
                </c:pt>
                <c:pt idx="367" formatCode="0">
                  <c:v>1192.8081124833529</c:v>
                </c:pt>
                <c:pt idx="368" formatCode="0">
                  <c:v>1193.2554850878141</c:v>
                </c:pt>
                <c:pt idx="369" formatCode="0">
                  <c:v>1193.9022996433034</c:v>
                </c:pt>
                <c:pt idx="370" formatCode="0">
                  <c:v>1193.700227529707</c:v>
                </c:pt>
                <c:pt idx="371" formatCode="0">
                  <c:v>1193.7045925764553</c:v>
                </c:pt>
                <c:pt idx="372" formatCode="0">
                  <c:v>1194.071707691008</c:v>
                </c:pt>
                <c:pt idx="373" formatCode="0">
                  <c:v>1194.4308147076783</c:v>
                </c:pt>
                <c:pt idx="374" formatCode="0">
                  <c:v>1193.088452417169</c:v>
                </c:pt>
                <c:pt idx="375" formatCode="0">
                  <c:v>1191.5340944521467</c:v>
                </c:pt>
                <c:pt idx="376" formatCode="0">
                  <c:v>1189.6223044668584</c:v>
                </c:pt>
                <c:pt idx="377" formatCode="0">
                  <c:v>1187.4859491992147</c:v>
                </c:pt>
                <c:pt idx="378" formatCode="0">
                  <c:v>1192.084240916766</c:v>
                </c:pt>
                <c:pt idx="379" formatCode="0">
                  <c:v>1193.8367062324037</c:v>
                </c:pt>
                <c:pt idx="380" formatCode="0">
                  <c:v>1193.9810409240606</c:v>
                </c:pt>
                <c:pt idx="381" formatCode="0">
                  <c:v>1195.0843087935057</c:v>
                </c:pt>
                <c:pt idx="382" formatCode="0">
                  <c:v>1194.4445956657194</c:v>
                </c:pt>
                <c:pt idx="383" formatCode="0">
                  <c:v>1194.8923942827071</c:v>
                </c:pt>
                <c:pt idx="384" formatCode="0">
                  <c:v>1194.9264589089205</c:v>
                </c:pt>
                <c:pt idx="385" formatCode="0">
                  <c:v>1196.3763591443494</c:v>
                </c:pt>
                <c:pt idx="386" formatCode="0">
                  <c:v>1195.3378092395506</c:v>
                </c:pt>
                <c:pt idx="387" formatCode="0">
                  <c:v>1192.4846174166385</c:v>
                </c:pt>
                <c:pt idx="388" formatCode="0">
                  <c:v>1188.9869265244472</c:v>
                </c:pt>
                <c:pt idx="389" formatCode="0">
                  <c:v>1189.4108495563992</c:v>
                </c:pt>
                <c:pt idx="390" formatCode="0">
                  <c:v>1189.2302978074404</c:v>
                </c:pt>
                <c:pt idx="391" formatCode="0">
                  <c:v>1193.1624316844257</c:v>
                </c:pt>
                <c:pt idx="392" formatCode="0">
                  <c:v>1194.8099979526594</c:v>
                </c:pt>
                <c:pt idx="393" formatCode="0">
                  <c:v>1195.8484270633594</c:v>
                </c:pt>
                <c:pt idx="394" formatCode="0">
                  <c:v>1195.2147076119636</c:v>
                </c:pt>
                <c:pt idx="395" formatCode="0">
                  <c:v>1194.9402168127936</c:v>
                </c:pt>
                <c:pt idx="396" formatCode="0">
                  <c:v>1195.0403975093095</c:v>
                </c:pt>
                <c:pt idx="397" formatCode="0">
                  <c:v>1195.2765523841774</c:v>
                </c:pt>
                <c:pt idx="398" formatCode="0">
                  <c:v>1193.1755398705473</c:v>
                </c:pt>
                <c:pt idx="399" formatCode="0">
                  <c:v>1190.5130929378474</c:v>
                </c:pt>
                <c:pt idx="400" formatCode="0">
                  <c:v>1188.7817125242887</c:v>
                </c:pt>
                <c:pt idx="401" formatCode="0">
                  <c:v>1192.2122797942009</c:v>
                </c:pt>
                <c:pt idx="402" formatCode="0">
                  <c:v>1190.6444620592117</c:v>
                </c:pt>
                <c:pt idx="403" formatCode="0">
                  <c:v>1193.9717470521273</c:v>
                </c:pt>
                <c:pt idx="404" formatCode="0">
                  <c:v>1192.7456712802225</c:v>
                </c:pt>
                <c:pt idx="405" formatCode="0">
                  <c:v>1193.7494768142174</c:v>
                </c:pt>
                <c:pt idx="406" formatCode="0">
                  <c:v>1193.2457804404671</c:v>
                </c:pt>
                <c:pt idx="407" formatCode="0">
                  <c:v>1193.2677106775079</c:v>
                </c:pt>
                <c:pt idx="408" formatCode="0">
                  <c:v>1193.574086697183</c:v>
                </c:pt>
                <c:pt idx="409" formatCode="0">
                  <c:v>1193.9852580751369</c:v>
                </c:pt>
                <c:pt idx="410" formatCode="0">
                  <c:v>1192.5171122219938</c:v>
                </c:pt>
                <c:pt idx="411" formatCode="0">
                  <c:v>1190.3750198305283</c:v>
                </c:pt>
                <c:pt idx="412" formatCode="0">
                  <c:v>1189.4914023267768</c:v>
                </c:pt>
                <c:pt idx="413" formatCode="0">
                  <c:v>1187.9511861553713</c:v>
                </c:pt>
                <c:pt idx="414" formatCode="0">
                  <c:v>1188.7272606612569</c:v>
                </c:pt>
                <c:pt idx="415" formatCode="0">
                  <c:v>1188.0415262886654</c:v>
                </c:pt>
                <c:pt idx="416" formatCode="0">
                  <c:v>1187.2880783201263</c:v>
                </c:pt>
                <c:pt idx="417" formatCode="0">
                  <c:v>1188.3469091633813</c:v>
                </c:pt>
                <c:pt idx="418" formatCode="0">
                  <c:v>1188.0339271516982</c:v>
                </c:pt>
                <c:pt idx="419" formatCode="0">
                  <c:v>1188.744934257471</c:v>
                </c:pt>
                <c:pt idx="420" formatCode="0">
                  <c:v>1188.6815420125854</c:v>
                </c:pt>
                <c:pt idx="421" formatCode="0">
                  <c:v>1189.3913608993744</c:v>
                </c:pt>
                <c:pt idx="422" formatCode="0">
                  <c:v>1187.5090989942992</c:v>
                </c:pt>
                <c:pt idx="423" formatCode="0">
                  <c:v>1184.6197128097338</c:v>
                </c:pt>
                <c:pt idx="424" formatCode="0">
                  <c:v>1183.3739732856238</c:v>
                </c:pt>
                <c:pt idx="425" formatCode="0">
                  <c:v>1185.7848233344016</c:v>
                </c:pt>
                <c:pt idx="426" formatCode="0">
                  <c:v>1187.7559479285842</c:v>
                </c:pt>
                <c:pt idx="427" formatCode="0">
                  <c:v>1186.3559553962484</c:v>
                </c:pt>
                <c:pt idx="428" formatCode="0">
                  <c:v>1187.0420900656125</c:v>
                </c:pt>
                <c:pt idx="429" formatCode="0">
                  <c:v>1188.5341449571092</c:v>
                </c:pt>
                <c:pt idx="430" formatCode="0">
                  <c:v>1189.1498456721629</c:v>
                </c:pt>
                <c:pt idx="431" formatCode="0">
                  <c:v>1190.0716061262017</c:v>
                </c:pt>
                <c:pt idx="432" formatCode="0">
                  <c:v>1189.532504603977</c:v>
                </c:pt>
                <c:pt idx="433" formatCode="0">
                  <c:v>1189.5341486955451</c:v>
                </c:pt>
                <c:pt idx="434" formatCode="0">
                  <c:v>1188.0850943289061</c:v>
                </c:pt>
                <c:pt idx="435" formatCode="0">
                  <c:v>1186.2456900826796</c:v>
                </c:pt>
                <c:pt idx="436" formatCode="0">
                  <c:v>1184.3010552525525</c:v>
                </c:pt>
                <c:pt idx="437" formatCode="0">
                  <c:v>1186.2888576478847</c:v>
                </c:pt>
                <c:pt idx="438" formatCode="0">
                  <c:v>1187.5124835806753</c:v>
                </c:pt>
                <c:pt idx="439" formatCode="0">
                  <c:v>1187.33183524019</c:v>
                </c:pt>
                <c:pt idx="440" formatCode="0">
                  <c:v>1187.859418671638</c:v>
                </c:pt>
                <c:pt idx="441" formatCode="0">
                  <c:v>1190.5827659770039</c:v>
                </c:pt>
                <c:pt idx="442" formatCode="0">
                  <c:v>1191.5447992736472</c:v>
                </c:pt>
                <c:pt idx="443" formatCode="0">
                  <c:v>1193.1230741019576</c:v>
                </c:pt>
                <c:pt idx="444" formatCode="0">
                  <c:v>1192.8932239875203</c:v>
                </c:pt>
                <c:pt idx="445" formatCode="0">
                  <c:v>1193.2694162180032</c:v>
                </c:pt>
                <c:pt idx="446" formatCode="0">
                  <c:v>1191.4943407804442</c:v>
                </c:pt>
                <c:pt idx="447" formatCode="0">
                  <c:v>1188.879485610368</c:v>
                </c:pt>
                <c:pt idx="448" formatCode="0">
                  <c:v>1186.5442604209979</c:v>
                </c:pt>
                <c:pt idx="449" formatCode="0">
                  <c:v>1186.5560679178002</c:v>
                </c:pt>
                <c:pt idx="450" formatCode="0">
                  <c:v>1188.1764997975333</c:v>
                </c:pt>
                <c:pt idx="451" formatCode="0">
                  <c:v>1187.0352125156585</c:v>
                </c:pt>
                <c:pt idx="452" formatCode="0">
                  <c:v>1188.6641592317226</c:v>
                </c:pt>
                <c:pt idx="453" formatCode="0">
                  <c:v>1189.608484781889</c:v>
                </c:pt>
                <c:pt idx="454" formatCode="0">
                  <c:v>1189.4158287610524</c:v>
                </c:pt>
                <c:pt idx="455" formatCode="0">
                  <c:v>1190.652375473383</c:v>
                </c:pt>
                <c:pt idx="456" formatCode="0">
                  <c:v>1190.6864731726159</c:v>
                </c:pt>
                <c:pt idx="457" formatCode="0">
                  <c:v>1190.0502820195588</c:v>
                </c:pt>
                <c:pt idx="458" formatCode="0">
                  <c:v>1192.0032054251208</c:v>
                </c:pt>
                <c:pt idx="459" formatCode="0">
                  <c:v>1189.766901718458</c:v>
                </c:pt>
                <c:pt idx="460" formatCode="0">
                  <c:v>1187.8169965287466</c:v>
                </c:pt>
                <c:pt idx="461" formatCode="0">
                  <c:v>1187.2705658901841</c:v>
                </c:pt>
                <c:pt idx="462" formatCode="0">
                  <c:v>1187.5166629739908</c:v>
                </c:pt>
                <c:pt idx="463" formatCode="0">
                  <c:v>1187.4146878454856</c:v>
                </c:pt>
                <c:pt idx="464" formatCode="0">
                  <c:v>1187.548537550352</c:v>
                </c:pt>
                <c:pt idx="465" formatCode="0">
                  <c:v>1188.5368451190475</c:v>
                </c:pt>
                <c:pt idx="466" formatCode="0">
                  <c:v>1188.1383730440375</c:v>
                </c:pt>
                <c:pt idx="467" formatCode="0">
                  <c:v>1188.446586193407</c:v>
                </c:pt>
                <c:pt idx="468" formatCode="0">
                  <c:v>1188.4052541534845</c:v>
                </c:pt>
                <c:pt idx="469" formatCode="0">
                  <c:v>1189.3223326673226</c:v>
                </c:pt>
                <c:pt idx="470" formatCode="0">
                  <c:v>1187.4669341715703</c:v>
                </c:pt>
                <c:pt idx="471" formatCode="0">
                  <c:v>1187.1784722989737</c:v>
                </c:pt>
                <c:pt idx="472" formatCode="0">
                  <c:v>1187.9555443822992</c:v>
                </c:pt>
                <c:pt idx="473" formatCode="0">
                  <c:v>1186.5303690457461</c:v>
                </c:pt>
                <c:pt idx="474" formatCode="0">
                  <c:v>1188.0254127808428</c:v>
                </c:pt>
                <c:pt idx="475" formatCode="0">
                  <c:v>1187.1742966259542</c:v>
                </c:pt>
                <c:pt idx="476" formatCode="0">
                  <c:v>1192.0443324127937</c:v>
                </c:pt>
                <c:pt idx="477" formatCode="0">
                  <c:v>1193.2680461660495</c:v>
                </c:pt>
                <c:pt idx="478" formatCode="0">
                  <c:v>1192.9513779942624</c:v>
                </c:pt>
                <c:pt idx="479" formatCode="0">
                  <c:v>1193.0608300596941</c:v>
                </c:pt>
                <c:pt idx="480" formatCode="0">
                  <c:v>1193.1453931890981</c:v>
                </c:pt>
                <c:pt idx="481" formatCode="0">
                  <c:v>1192.4715055918718</c:v>
                </c:pt>
                <c:pt idx="482" formatCode="0">
                  <c:v>1190.4501675396064</c:v>
                </c:pt>
                <c:pt idx="483" formatCode="0">
                  <c:v>1188.5839801399929</c:v>
                </c:pt>
                <c:pt idx="484" formatCode="0">
                  <c:v>1187.9498838682373</c:v>
                </c:pt>
                <c:pt idx="485" formatCode="0">
                  <c:v>1187.0223887096763</c:v>
                </c:pt>
                <c:pt idx="486" formatCode="0">
                  <c:v>1187.5834782976717</c:v>
                </c:pt>
                <c:pt idx="487" formatCode="0">
                  <c:v>1188.1333189712957</c:v>
                </c:pt>
                <c:pt idx="488" formatCode="0">
                  <c:v>1190.0469346373732</c:v>
                </c:pt>
                <c:pt idx="489" formatCode="0">
                  <c:v>1190.9277092588188</c:v>
                </c:pt>
                <c:pt idx="490" formatCode="0">
                  <c:v>1190.5028566486678</c:v>
                </c:pt>
                <c:pt idx="491" formatCode="0">
                  <c:v>1191.090179989211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9-4FC1-BC94-F24917F2B5C4}"/>
            </c:ext>
          </c:extLst>
        </c:ser>
        <c:ser>
          <c:idx val="1"/>
          <c:order val="2"/>
          <c:tx>
            <c:v>ADP-50 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Results'!$M$4:$M$495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E9-4FC1-BC94-F24917F2B5C4}"/>
            </c:ext>
          </c:extLst>
        </c:ser>
        <c:ser>
          <c:idx val="0"/>
          <c:order val="3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Results'!$J$4:$J$495</c:f>
              <c:numCache>
                <c:formatCode>General</c:formatCode>
                <c:ptCount val="492"/>
                <c:pt idx="12" formatCode="0">
                  <c:v>1086.8498046128127</c:v>
                </c:pt>
                <c:pt idx="13" formatCode="0">
                  <c:v>1086.6699834700901</c:v>
                </c:pt>
                <c:pt idx="14" formatCode="0">
                  <c:v>1085.1123006871917</c:v>
                </c:pt>
                <c:pt idx="15" formatCode="0">
                  <c:v>1081.9236557460065</c:v>
                </c:pt>
                <c:pt idx="16" formatCode="0">
                  <c:v>1080.1314862377822</c:v>
                </c:pt>
                <c:pt idx="17" formatCode="0">
                  <c:v>1078.111981760944</c:v>
                </c:pt>
                <c:pt idx="18" formatCode="0">
                  <c:v>1077.5978171236841</c:v>
                </c:pt>
                <c:pt idx="19" formatCode="0">
                  <c:v>1077.7196915374641</c:v>
                </c:pt>
                <c:pt idx="20" formatCode="0">
                  <c:v>1077.4787418121664</c:v>
                </c:pt>
                <c:pt idx="21" formatCode="0">
                  <c:v>1079.1375754321582</c:v>
                </c:pt>
                <c:pt idx="22" formatCode="0">
                  <c:v>1078.8927226450458</c:v>
                </c:pt>
                <c:pt idx="23" formatCode="0">
                  <c:v>1080.0291605666939</c:v>
                </c:pt>
                <c:pt idx="24" formatCode="0">
                  <c:v>1081.2019543939289</c:v>
                </c:pt>
                <c:pt idx="25" formatCode="0">
                  <c:v>1080.984459652401</c:v>
                </c:pt>
                <c:pt idx="26" formatCode="0">
                  <c:v>1080.1380677192908</c:v>
                </c:pt>
                <c:pt idx="27" formatCode="0">
                  <c:v>1077.8318102707681</c:v>
                </c:pt>
                <c:pt idx="28" formatCode="0">
                  <c:v>1076.7661231254231</c:v>
                </c:pt>
                <c:pt idx="29" formatCode="0">
                  <c:v>1074.9663582146054</c:v>
                </c:pt>
                <c:pt idx="30" formatCode="0">
                  <c:v>1074.6521890403433</c:v>
                </c:pt>
                <c:pt idx="31" formatCode="0">
                  <c:v>1075.2375431916689</c:v>
                </c:pt>
                <c:pt idx="32" formatCode="0">
                  <c:v>1075.0802337297348</c:v>
                </c:pt>
                <c:pt idx="33" formatCode="0">
                  <c:v>1076.245312034966</c:v>
                </c:pt>
                <c:pt idx="34" formatCode="0">
                  <c:v>1076.5229724239998</c:v>
                </c:pt>
                <c:pt idx="35" formatCode="0">
                  <c:v>1077.7237699955149</c:v>
                </c:pt>
                <c:pt idx="36" formatCode="0">
                  <c:v>1078.9447043163489</c:v>
                </c:pt>
                <c:pt idx="37" formatCode="0">
                  <c:v>1078.5067658955002</c:v>
                </c:pt>
                <c:pt idx="38" formatCode="0">
                  <c:v>1077.0923355303419</c:v>
                </c:pt>
                <c:pt idx="39" formatCode="0">
                  <c:v>1075.2745840804935</c:v>
                </c:pt>
                <c:pt idx="40" formatCode="0">
                  <c:v>1074.1611091757327</c:v>
                </c:pt>
                <c:pt idx="41" formatCode="0">
                  <c:v>1072.5397522110145</c:v>
                </c:pt>
                <c:pt idx="42" formatCode="0">
                  <c:v>1072.0737397788241</c:v>
                </c:pt>
                <c:pt idx="43" formatCode="0">
                  <c:v>1072.6347802317184</c:v>
                </c:pt>
                <c:pt idx="44" formatCode="0">
                  <c:v>1072.1795527173131</c:v>
                </c:pt>
                <c:pt idx="45" formatCode="0">
                  <c:v>1073.9231345954649</c:v>
                </c:pt>
                <c:pt idx="46" formatCode="0">
                  <c:v>1074.3675521845419</c:v>
                </c:pt>
                <c:pt idx="47" formatCode="0">
                  <c:v>1075.3268202139616</c:v>
                </c:pt>
                <c:pt idx="48" formatCode="0">
                  <c:v>1077.0325111704651</c:v>
                </c:pt>
                <c:pt idx="49" formatCode="0">
                  <c:v>1077.360812349641</c:v>
                </c:pt>
                <c:pt idx="50" formatCode="0">
                  <c:v>1075.6569105859423</c:v>
                </c:pt>
                <c:pt idx="51" formatCode="0">
                  <c:v>1073.1018765204872</c:v>
                </c:pt>
                <c:pt idx="52" formatCode="0">
                  <c:v>1072.1273649843813</c:v>
                </c:pt>
                <c:pt idx="53" formatCode="0">
                  <c:v>1069.7515898571824</c:v>
                </c:pt>
                <c:pt idx="54" formatCode="0">
                  <c:v>1069.3267659209562</c:v>
                </c:pt>
                <c:pt idx="55" formatCode="0">
                  <c:v>1070.9970616478377</c:v>
                </c:pt>
                <c:pt idx="56" formatCode="0">
                  <c:v>1071.7119210537885</c:v>
                </c:pt>
                <c:pt idx="57" formatCode="0">
                  <c:v>1071.9830588138773</c:v>
                </c:pt>
                <c:pt idx="58" formatCode="0">
                  <c:v>1071.2617117500713</c:v>
                </c:pt>
                <c:pt idx="59" formatCode="0">
                  <c:v>1072.9680752779341</c:v>
                </c:pt>
                <c:pt idx="60" formatCode="0">
                  <c:v>1074.784803914243</c:v>
                </c:pt>
                <c:pt idx="61" formatCode="0">
                  <c:v>1075.8731663916574</c:v>
                </c:pt>
                <c:pt idx="62" formatCode="0">
                  <c:v>1074.4881602297369</c:v>
                </c:pt>
                <c:pt idx="63" formatCode="0">
                  <c:v>1072.0616878972546</c:v>
                </c:pt>
                <c:pt idx="64" formatCode="0">
                  <c:v>1070.7895981791071</c:v>
                </c:pt>
                <c:pt idx="65" formatCode="0">
                  <c:v>1068.436015647469</c:v>
                </c:pt>
                <c:pt idx="66" formatCode="0">
                  <c:v>1068.6938740040348</c:v>
                </c:pt>
                <c:pt idx="67" formatCode="0">
                  <c:v>1069.7245466131124</c:v>
                </c:pt>
                <c:pt idx="68" formatCode="0">
                  <c:v>1069.8056568592754</c:v>
                </c:pt>
                <c:pt idx="69" formatCode="0">
                  <c:v>1070.8919508577851</c:v>
                </c:pt>
                <c:pt idx="70" formatCode="0">
                  <c:v>1070.7244939921241</c:v>
                </c:pt>
                <c:pt idx="71" formatCode="0">
                  <c:v>1070.993500187536</c:v>
                </c:pt>
                <c:pt idx="72" formatCode="0">
                  <c:v>1073.7474341874643</c:v>
                </c:pt>
                <c:pt idx="73" formatCode="0">
                  <c:v>1074.7109683931035</c:v>
                </c:pt>
                <c:pt idx="74" formatCode="0">
                  <c:v>1073.2790317483423</c:v>
                </c:pt>
                <c:pt idx="75" formatCode="0">
                  <c:v>1070.6661347794686</c:v>
                </c:pt>
                <c:pt idx="76" formatCode="0">
                  <c:v>1068.8196903882747</c:v>
                </c:pt>
                <c:pt idx="77" formatCode="0">
                  <c:v>1066.2010413885323</c:v>
                </c:pt>
                <c:pt idx="78" formatCode="0">
                  <c:v>1065.0655307755462</c:v>
                </c:pt>
                <c:pt idx="79" formatCode="0">
                  <c:v>1064.4511595399345</c:v>
                </c:pt>
                <c:pt idx="80" formatCode="0">
                  <c:v>1065.8264394497514</c:v>
                </c:pt>
                <c:pt idx="81" formatCode="0">
                  <c:v>1067.2485380290136</c:v>
                </c:pt>
                <c:pt idx="82" formatCode="0">
                  <c:v>1066.824858308368</c:v>
                </c:pt>
                <c:pt idx="83" formatCode="0">
                  <c:v>1067.0247414462865</c:v>
                </c:pt>
                <c:pt idx="84" formatCode="0">
                  <c:v>1067.7836546619376</c:v>
                </c:pt>
                <c:pt idx="85" formatCode="0">
                  <c:v>1068.4619726112533</c:v>
                </c:pt>
                <c:pt idx="86" formatCode="0">
                  <c:v>1070.4198623523559</c:v>
                </c:pt>
                <c:pt idx="87" formatCode="0">
                  <c:v>1066.2967636738108</c:v>
                </c:pt>
                <c:pt idx="88" formatCode="0">
                  <c:v>1066.5657939905579</c:v>
                </c:pt>
                <c:pt idx="89" formatCode="0">
                  <c:v>1063.1360092453299</c:v>
                </c:pt>
                <c:pt idx="90" formatCode="0">
                  <c:v>1061.8257605536812</c:v>
                </c:pt>
                <c:pt idx="91" formatCode="0">
                  <c:v>1061.9620817220537</c:v>
                </c:pt>
                <c:pt idx="92" formatCode="0">
                  <c:v>1063.5967008897417</c:v>
                </c:pt>
                <c:pt idx="93" formatCode="0">
                  <c:v>1064.5890083342167</c:v>
                </c:pt>
                <c:pt idx="94" formatCode="0">
                  <c:v>1065.414670494961</c:v>
                </c:pt>
                <c:pt idx="95" formatCode="0">
                  <c:v>1066.9000083706292</c:v>
                </c:pt>
                <c:pt idx="96" formatCode="0">
                  <c:v>1069.5199115568294</c:v>
                </c:pt>
                <c:pt idx="97" formatCode="0">
                  <c:v>1069.8323105790037</c:v>
                </c:pt>
                <c:pt idx="98" formatCode="0">
                  <c:v>1069.7326592192912</c:v>
                </c:pt>
                <c:pt idx="99" formatCode="0">
                  <c:v>1066.9553729479037</c:v>
                </c:pt>
                <c:pt idx="100" formatCode="0">
                  <c:v>1065.2064524144478</c:v>
                </c:pt>
                <c:pt idx="101" formatCode="0">
                  <c:v>1061.3676016365682</c:v>
                </c:pt>
                <c:pt idx="102" formatCode="0">
                  <c:v>1061.6865714325506</c:v>
                </c:pt>
                <c:pt idx="103" formatCode="0">
                  <c:v>1063.9474761344316</c:v>
                </c:pt>
                <c:pt idx="104" formatCode="0">
                  <c:v>1064.5200424011809</c:v>
                </c:pt>
                <c:pt idx="105" formatCode="0">
                  <c:v>1067.0776944030692</c:v>
                </c:pt>
                <c:pt idx="106" formatCode="0">
                  <c:v>1067.1756802891341</c:v>
                </c:pt>
                <c:pt idx="107" formatCode="0">
                  <c:v>1067.845086500196</c:v>
                </c:pt>
                <c:pt idx="108" formatCode="0">
                  <c:v>1070.829516162916</c:v>
                </c:pt>
                <c:pt idx="109" formatCode="0">
                  <c:v>1071.5382730391309</c:v>
                </c:pt>
                <c:pt idx="110" formatCode="0">
                  <c:v>1071.6446084162783</c:v>
                </c:pt>
                <c:pt idx="111" formatCode="0">
                  <c:v>1068.3786355364882</c:v>
                </c:pt>
                <c:pt idx="112" formatCode="0">
                  <c:v>1066.8548069020819</c:v>
                </c:pt>
                <c:pt idx="113" formatCode="0">
                  <c:v>1063.9252647145088</c:v>
                </c:pt>
                <c:pt idx="114" formatCode="0">
                  <c:v>1060.4648064062978</c:v>
                </c:pt>
                <c:pt idx="115" formatCode="0">
                  <c:v>1062.732234633103</c:v>
                </c:pt>
                <c:pt idx="116" formatCode="0">
                  <c:v>1062.5922578820814</c:v>
                </c:pt>
                <c:pt idx="117" formatCode="0">
                  <c:v>1064.4708595372629</c:v>
                </c:pt>
                <c:pt idx="118" formatCode="0">
                  <c:v>1063.9273014513012</c:v>
                </c:pt>
                <c:pt idx="119" formatCode="0">
                  <c:v>1065.3000529844198</c:v>
                </c:pt>
                <c:pt idx="120" formatCode="0">
                  <c:v>1067.2052396287277</c:v>
                </c:pt>
                <c:pt idx="121" formatCode="0">
                  <c:v>1068.2999433996165</c:v>
                </c:pt>
                <c:pt idx="122" formatCode="0">
                  <c:v>1068.6034046648683</c:v>
                </c:pt>
                <c:pt idx="123" formatCode="0">
                  <c:v>1066.1935449851753</c:v>
                </c:pt>
                <c:pt idx="124" formatCode="0">
                  <c:v>1063.7280597011204</c:v>
                </c:pt>
                <c:pt idx="125" formatCode="0">
                  <c:v>1059.6513499592686</c:v>
                </c:pt>
                <c:pt idx="126" formatCode="0">
                  <c:v>1058.5685711456283</c:v>
                </c:pt>
                <c:pt idx="127" formatCode="0">
                  <c:v>1061.4753498373645</c:v>
                </c:pt>
                <c:pt idx="128" formatCode="0">
                  <c:v>1060.0931230522897</c:v>
                </c:pt>
                <c:pt idx="129" formatCode="0">
                  <c:v>1062.8469341989014</c:v>
                </c:pt>
                <c:pt idx="130" formatCode="0">
                  <c:v>1063.3625880306183</c:v>
                </c:pt>
                <c:pt idx="131" formatCode="0">
                  <c:v>1064.4784202114206</c:v>
                </c:pt>
                <c:pt idx="132" formatCode="0">
                  <c:v>1066.8381247742252</c:v>
                </c:pt>
                <c:pt idx="133" formatCode="0">
                  <c:v>1067.9253113334271</c:v>
                </c:pt>
                <c:pt idx="134" formatCode="0">
                  <c:v>1067.9071827129096</c:v>
                </c:pt>
                <c:pt idx="135" formatCode="0">
                  <c:v>1063.4050620498424</c:v>
                </c:pt>
                <c:pt idx="136" formatCode="0">
                  <c:v>1062.1464505236311</c:v>
                </c:pt>
                <c:pt idx="137" formatCode="0">
                  <c:v>1059.8661699993038</c:v>
                </c:pt>
                <c:pt idx="138" formatCode="0">
                  <c:v>1059.6768559293819</c:v>
                </c:pt>
                <c:pt idx="139" formatCode="0">
                  <c:v>1061.184291787735</c:v>
                </c:pt>
                <c:pt idx="140" formatCode="0">
                  <c:v>1060.4815056157067</c:v>
                </c:pt>
                <c:pt idx="141" formatCode="0">
                  <c:v>1062.6951586966768</c:v>
                </c:pt>
                <c:pt idx="142" formatCode="0">
                  <c:v>1063.6028384188294</c:v>
                </c:pt>
                <c:pt idx="143" formatCode="0">
                  <c:v>1064.4090778493628</c:v>
                </c:pt>
                <c:pt idx="144" formatCode="0">
                  <c:v>1068.1442404319937</c:v>
                </c:pt>
                <c:pt idx="145" formatCode="0">
                  <c:v>1068.9615068639341</c:v>
                </c:pt>
                <c:pt idx="146" formatCode="0">
                  <c:v>1068.304942344934</c:v>
                </c:pt>
                <c:pt idx="147" formatCode="0">
                  <c:v>1065.0825043087591</c:v>
                </c:pt>
                <c:pt idx="148" formatCode="0">
                  <c:v>1064.548814296267</c:v>
                </c:pt>
                <c:pt idx="149" formatCode="0">
                  <c:v>1062.7350908601179</c:v>
                </c:pt>
                <c:pt idx="150" formatCode="0">
                  <c:v>1061.8444179840096</c:v>
                </c:pt>
                <c:pt idx="151" formatCode="0">
                  <c:v>1060.9230650582087</c:v>
                </c:pt>
                <c:pt idx="152" formatCode="0">
                  <c:v>1061.0165935415891</c:v>
                </c:pt>
                <c:pt idx="153" formatCode="0">
                  <c:v>1062.1655645924595</c:v>
                </c:pt>
                <c:pt idx="154" formatCode="0">
                  <c:v>1063.4448805734678</c:v>
                </c:pt>
                <c:pt idx="155" formatCode="0">
                  <c:v>1065.6114472202075</c:v>
                </c:pt>
                <c:pt idx="156" formatCode="0">
                  <c:v>1068.2615078056883</c:v>
                </c:pt>
                <c:pt idx="157" formatCode="0">
                  <c:v>1067.9652894962112</c:v>
                </c:pt>
                <c:pt idx="158" formatCode="0">
                  <c:v>1067.9550209815211</c:v>
                </c:pt>
                <c:pt idx="159" formatCode="0">
                  <c:v>1065.236948775618</c:v>
                </c:pt>
                <c:pt idx="160" formatCode="0">
                  <c:v>1062.7256013103622</c:v>
                </c:pt>
                <c:pt idx="161" formatCode="0">
                  <c:v>1059.590560252781</c:v>
                </c:pt>
                <c:pt idx="162" formatCode="0">
                  <c:v>1057.8482158304701</c:v>
                </c:pt>
                <c:pt idx="163" formatCode="0">
                  <c:v>1059.110223300939</c:v>
                </c:pt>
                <c:pt idx="164" formatCode="0">
                  <c:v>1059.9809823837791</c:v>
                </c:pt>
                <c:pt idx="165" formatCode="0">
                  <c:v>1060.9556790183283</c:v>
                </c:pt>
                <c:pt idx="166" formatCode="0">
                  <c:v>1061.2348039068336</c:v>
                </c:pt>
                <c:pt idx="167" formatCode="0">
                  <c:v>1062.9972468911662</c:v>
                </c:pt>
                <c:pt idx="168" formatCode="0">
                  <c:v>1064.6817326262806</c:v>
                </c:pt>
                <c:pt idx="169" formatCode="0">
                  <c:v>1065.3585096802626</c:v>
                </c:pt>
                <c:pt idx="170" formatCode="0">
                  <c:v>1064.4381840267877</c:v>
                </c:pt>
                <c:pt idx="171" formatCode="0">
                  <c:v>1060.6958546181675</c:v>
                </c:pt>
                <c:pt idx="172" formatCode="0">
                  <c:v>1059.8606754869186</c:v>
                </c:pt>
                <c:pt idx="173" formatCode="0">
                  <c:v>1056.8970820455668</c:v>
                </c:pt>
                <c:pt idx="174" formatCode="0">
                  <c:v>1053.7674315173801</c:v>
                </c:pt>
                <c:pt idx="175" formatCode="0">
                  <c:v>1055.5670132550852</c:v>
                </c:pt>
                <c:pt idx="176" formatCode="0">
                  <c:v>1056.6122256344738</c:v>
                </c:pt>
                <c:pt idx="177" formatCode="0">
                  <c:v>1058.187090451398</c:v>
                </c:pt>
                <c:pt idx="178" formatCode="0">
                  <c:v>1056.7872446864178</c:v>
                </c:pt>
                <c:pt idx="179" formatCode="0">
                  <c:v>1058.1671809273628</c:v>
                </c:pt>
                <c:pt idx="180" formatCode="0">
                  <c:v>1061.0637656752406</c:v>
                </c:pt>
                <c:pt idx="181" formatCode="0">
                  <c:v>1061.8681761177463</c:v>
                </c:pt>
                <c:pt idx="182" formatCode="0">
                  <c:v>1061.5320992393606</c:v>
                </c:pt>
                <c:pt idx="183" formatCode="0">
                  <c:v>1059.4410299748133</c:v>
                </c:pt>
                <c:pt idx="184" formatCode="0">
                  <c:v>1057.5773950348864</c:v>
                </c:pt>
                <c:pt idx="185" formatCode="0">
                  <c:v>1053.6426744664316</c:v>
                </c:pt>
                <c:pt idx="186" formatCode="0">
                  <c:v>1053.3433230853532</c:v>
                </c:pt>
                <c:pt idx="187" formatCode="0">
                  <c:v>1054.2221823832215</c:v>
                </c:pt>
                <c:pt idx="188" formatCode="0">
                  <c:v>1053.8823295225066</c:v>
                </c:pt>
                <c:pt idx="189" formatCode="0">
                  <c:v>1055.8865992774254</c:v>
                </c:pt>
                <c:pt idx="190" formatCode="0">
                  <c:v>1055.9092154985772</c:v>
                </c:pt>
                <c:pt idx="191" formatCode="0">
                  <c:v>1057.4930051819797</c:v>
                </c:pt>
                <c:pt idx="192" formatCode="0">
                  <c:v>1058.9761562383612</c:v>
                </c:pt>
                <c:pt idx="193" formatCode="0">
                  <c:v>1062.4842339010017</c:v>
                </c:pt>
                <c:pt idx="194" formatCode="0">
                  <c:v>1062.7061801500979</c:v>
                </c:pt>
                <c:pt idx="195" formatCode="0">
                  <c:v>1061.3491711329548</c:v>
                </c:pt>
                <c:pt idx="196" formatCode="0">
                  <c:v>1058.431340327609</c:v>
                </c:pt>
                <c:pt idx="197" formatCode="0">
                  <c:v>1057.3285409309481</c:v>
                </c:pt>
                <c:pt idx="198" formatCode="0">
                  <c:v>1057.446418305278</c:v>
                </c:pt>
                <c:pt idx="199" formatCode="0">
                  <c:v>1057.2804478918711</c:v>
                </c:pt>
                <c:pt idx="200" formatCode="0">
                  <c:v>1056.1247773803095</c:v>
                </c:pt>
                <c:pt idx="201" formatCode="0">
                  <c:v>1057.8462247057419</c:v>
                </c:pt>
                <c:pt idx="202" formatCode="0">
                  <c:v>1058.9794372605479</c:v>
                </c:pt>
                <c:pt idx="203" formatCode="0">
                  <c:v>1060.0485334636294</c:v>
                </c:pt>
                <c:pt idx="204" formatCode="0">
                  <c:v>1063.6636748624021</c:v>
                </c:pt>
                <c:pt idx="205" formatCode="0">
                  <c:v>1064.4798430817377</c:v>
                </c:pt>
                <c:pt idx="206" formatCode="0">
                  <c:v>1063.8984549796785</c:v>
                </c:pt>
                <c:pt idx="207" formatCode="0">
                  <c:v>1061.4947642953853</c:v>
                </c:pt>
                <c:pt idx="208" formatCode="0">
                  <c:v>1059.7728289941244</c:v>
                </c:pt>
                <c:pt idx="209" formatCode="0">
                  <c:v>1059.4400899044876</c:v>
                </c:pt>
                <c:pt idx="210" formatCode="0">
                  <c:v>1058.594655923205</c:v>
                </c:pt>
                <c:pt idx="211" formatCode="0">
                  <c:v>1058.8451359853832</c:v>
                </c:pt>
                <c:pt idx="212" formatCode="0">
                  <c:v>1058.4332149910274</c:v>
                </c:pt>
                <c:pt idx="213" formatCode="0">
                  <c:v>1059.5475605909924</c:v>
                </c:pt>
                <c:pt idx="214" formatCode="0">
                  <c:v>1060.8849959762097</c:v>
                </c:pt>
                <c:pt idx="215" formatCode="0">
                  <c:v>1062.3917431788143</c:v>
                </c:pt>
                <c:pt idx="216" formatCode="0">
                  <c:v>1064.254709494626</c:v>
                </c:pt>
                <c:pt idx="217" formatCode="0">
                  <c:v>1066.2979838105982</c:v>
                </c:pt>
                <c:pt idx="218" formatCode="0">
                  <c:v>1067.0134583521437</c:v>
                </c:pt>
                <c:pt idx="219" formatCode="0">
                  <c:v>1065.2463010326992</c:v>
                </c:pt>
                <c:pt idx="220" formatCode="0">
                  <c:v>1063.5457690454159</c:v>
                </c:pt>
                <c:pt idx="221" formatCode="0">
                  <c:v>1062.6584057314712</c:v>
                </c:pt>
                <c:pt idx="222" formatCode="0">
                  <c:v>1063.028877529478</c:v>
                </c:pt>
                <c:pt idx="223" formatCode="0">
                  <c:v>1063.0557593153358</c:v>
                </c:pt>
                <c:pt idx="224" formatCode="0">
                  <c:v>1061.3915072865454</c:v>
                </c:pt>
                <c:pt idx="225" formatCode="0">
                  <c:v>1062.1468995038265</c:v>
                </c:pt>
                <c:pt idx="226" formatCode="0">
                  <c:v>1061.8209278503159</c:v>
                </c:pt>
                <c:pt idx="227" formatCode="0">
                  <c:v>1063.5068203400601</c:v>
                </c:pt>
                <c:pt idx="228" formatCode="0">
                  <c:v>1067.1343866397203</c:v>
                </c:pt>
                <c:pt idx="229" formatCode="0">
                  <c:v>1068.0076849710349</c:v>
                </c:pt>
                <c:pt idx="230" formatCode="0">
                  <c:v>1066.8873199239454</c:v>
                </c:pt>
                <c:pt idx="231" formatCode="0">
                  <c:v>1064.7093152403252</c:v>
                </c:pt>
                <c:pt idx="232" formatCode="0">
                  <c:v>1063.1173978031557</c:v>
                </c:pt>
                <c:pt idx="233" formatCode="0">
                  <c:v>1062.1786246377073</c:v>
                </c:pt>
                <c:pt idx="234" formatCode="0">
                  <c:v>1063.2459425422803</c:v>
                </c:pt>
                <c:pt idx="235" formatCode="0">
                  <c:v>1064.0032725327758</c:v>
                </c:pt>
                <c:pt idx="236" formatCode="0">
                  <c:v>1062.9206440287217</c:v>
                </c:pt>
                <c:pt idx="237" formatCode="0">
                  <c:v>1064.1002631317401</c:v>
                </c:pt>
                <c:pt idx="238" formatCode="0">
                  <c:v>1064.0482579903517</c:v>
                </c:pt>
                <c:pt idx="239" formatCode="0">
                  <c:v>1065.203009330982</c:v>
                </c:pt>
                <c:pt idx="240" formatCode="0">
                  <c:v>1067.4401029257349</c:v>
                </c:pt>
                <c:pt idx="241" formatCode="0">
                  <c:v>1068.6525727078183</c:v>
                </c:pt>
                <c:pt idx="242" formatCode="0">
                  <c:v>1069.0597979058721</c:v>
                </c:pt>
                <c:pt idx="243" formatCode="0">
                  <c:v>1067.2757617945022</c:v>
                </c:pt>
                <c:pt idx="244" formatCode="0">
                  <c:v>1065.2399413800288</c:v>
                </c:pt>
                <c:pt idx="245" formatCode="0">
                  <c:v>1063.4242787412416</c:v>
                </c:pt>
                <c:pt idx="246" formatCode="0">
                  <c:v>1063.7921991341298</c:v>
                </c:pt>
                <c:pt idx="247" formatCode="0">
                  <c:v>1064.4326696974194</c:v>
                </c:pt>
                <c:pt idx="248" formatCode="0">
                  <c:v>1064.1478659297336</c:v>
                </c:pt>
                <c:pt idx="249" formatCode="0">
                  <c:v>1065.3050001844324</c:v>
                </c:pt>
                <c:pt idx="250" formatCode="0">
                  <c:v>1065.8193708854951</c:v>
                </c:pt>
                <c:pt idx="251" formatCode="0">
                  <c:v>1066.7350289646242</c:v>
                </c:pt>
                <c:pt idx="252" formatCode="0">
                  <c:v>1068.8460097672216</c:v>
                </c:pt>
                <c:pt idx="253" formatCode="0">
                  <c:v>1069.6552655177275</c:v>
                </c:pt>
                <c:pt idx="254" formatCode="0">
                  <c:v>1069.6853482092408</c:v>
                </c:pt>
                <c:pt idx="255" formatCode="0">
                  <c:v>1066.8281136407184</c:v>
                </c:pt>
                <c:pt idx="256" formatCode="0">
                  <c:v>1065.8796528987659</c:v>
                </c:pt>
                <c:pt idx="257" formatCode="0">
                  <c:v>1064.108952545301</c:v>
                </c:pt>
                <c:pt idx="258" formatCode="0">
                  <c:v>1064.14416648529</c:v>
                </c:pt>
                <c:pt idx="259" formatCode="0">
                  <c:v>1066.0504307862004</c:v>
                </c:pt>
                <c:pt idx="260" formatCode="0">
                  <c:v>1064.6528553066144</c:v>
                </c:pt>
                <c:pt idx="261" formatCode="0">
                  <c:v>1065.8846552900661</c:v>
                </c:pt>
                <c:pt idx="262" formatCode="0">
                  <c:v>1066.7105178497934</c:v>
                </c:pt>
                <c:pt idx="263" formatCode="0">
                  <c:v>1068.7237097010443</c:v>
                </c:pt>
                <c:pt idx="264" formatCode="0">
                  <c:v>1070.8964240509511</c:v>
                </c:pt>
                <c:pt idx="265" formatCode="0">
                  <c:v>1071.6014956502463</c:v>
                </c:pt>
                <c:pt idx="266" formatCode="0">
                  <c:v>1071.7230471563341</c:v>
                </c:pt>
                <c:pt idx="267" formatCode="0">
                  <c:v>1068.3004924338964</c:v>
                </c:pt>
                <c:pt idx="268" formatCode="0">
                  <c:v>1066.7610318784248</c:v>
                </c:pt>
                <c:pt idx="269" formatCode="0">
                  <c:v>1067.2698753771426</c:v>
                </c:pt>
                <c:pt idx="270" formatCode="0">
                  <c:v>1066.8761213759949</c:v>
                </c:pt>
                <c:pt idx="271" formatCode="0">
                  <c:v>1067.6410634290942</c:v>
                </c:pt>
                <c:pt idx="272" formatCode="0">
                  <c:v>1067.0534195612333</c:v>
                </c:pt>
                <c:pt idx="273" formatCode="0">
                  <c:v>1067.8924536371862</c:v>
                </c:pt>
                <c:pt idx="274" formatCode="0">
                  <c:v>1067.3949536106179</c:v>
                </c:pt>
                <c:pt idx="275" formatCode="0">
                  <c:v>1068.6310807711413</c:v>
                </c:pt>
                <c:pt idx="276" formatCode="0">
                  <c:v>1071.7375308130445</c:v>
                </c:pt>
                <c:pt idx="277" formatCode="0">
                  <c:v>1072.3017310606192</c:v>
                </c:pt>
                <c:pt idx="278" formatCode="0">
                  <c:v>1071.9436976237068</c:v>
                </c:pt>
                <c:pt idx="279" formatCode="0">
                  <c:v>1070.6112750401273</c:v>
                </c:pt>
                <c:pt idx="280" formatCode="0">
                  <c:v>1069.0772735212563</c:v>
                </c:pt>
                <c:pt idx="281" formatCode="0">
                  <c:v>1068.5840822196662</c:v>
                </c:pt>
                <c:pt idx="282" formatCode="0">
                  <c:v>1068.6210227829329</c:v>
                </c:pt>
                <c:pt idx="283" formatCode="0">
                  <c:v>1068.5483071870083</c:v>
                </c:pt>
                <c:pt idx="284" formatCode="0">
                  <c:v>1066.7695087652176</c:v>
                </c:pt>
                <c:pt idx="285" formatCode="0">
                  <c:v>1067.636431856751</c:v>
                </c:pt>
                <c:pt idx="286" formatCode="0">
                  <c:v>1067.3520370707095</c:v>
                </c:pt>
                <c:pt idx="287" formatCode="0">
                  <c:v>1068.4923434860748</c:v>
                </c:pt>
                <c:pt idx="288" formatCode="0">
                  <c:v>1070.8570301523878</c:v>
                </c:pt>
                <c:pt idx="289" formatCode="0">
                  <c:v>1072.2519739454556</c:v>
                </c:pt>
                <c:pt idx="290" formatCode="0">
                  <c:v>1072.616479956728</c:v>
                </c:pt>
                <c:pt idx="291" formatCode="0">
                  <c:v>1069.8039703845373</c:v>
                </c:pt>
                <c:pt idx="292" formatCode="0">
                  <c:v>1069.2072724085911</c:v>
                </c:pt>
                <c:pt idx="293" formatCode="0">
                  <c:v>1067.7010687358309</c:v>
                </c:pt>
                <c:pt idx="294" formatCode="0">
                  <c:v>1068.0175889808486</c:v>
                </c:pt>
                <c:pt idx="295" formatCode="0">
                  <c:v>1068.7796559572555</c:v>
                </c:pt>
                <c:pt idx="296" formatCode="0">
                  <c:v>1068.0211376545358</c:v>
                </c:pt>
                <c:pt idx="297" formatCode="0">
                  <c:v>1068.6953939466621</c:v>
                </c:pt>
                <c:pt idx="298" formatCode="0">
                  <c:v>1068.6593329809145</c:v>
                </c:pt>
                <c:pt idx="299" formatCode="0">
                  <c:v>1069.7332799256121</c:v>
                </c:pt>
                <c:pt idx="300" formatCode="0">
                  <c:v>1071.8107195422751</c:v>
                </c:pt>
                <c:pt idx="301" formatCode="0">
                  <c:v>1072.9216455938986</c:v>
                </c:pt>
                <c:pt idx="302" formatCode="0">
                  <c:v>1072.6982239503166</c:v>
                </c:pt>
                <c:pt idx="303" formatCode="0">
                  <c:v>1070.1003176013014</c:v>
                </c:pt>
                <c:pt idx="304" formatCode="0">
                  <c:v>1068.3971212915117</c:v>
                </c:pt>
                <c:pt idx="305" formatCode="0">
                  <c:v>1066.6376714370103</c:v>
                </c:pt>
                <c:pt idx="306" formatCode="0">
                  <c:v>1067.4870752329941</c:v>
                </c:pt>
                <c:pt idx="307" formatCode="0">
                  <c:v>1068.3966686270876</c:v>
                </c:pt>
                <c:pt idx="308" formatCode="0">
                  <c:v>1067.9161944159878</c:v>
                </c:pt>
                <c:pt idx="309" formatCode="0">
                  <c:v>1069.5494346445673</c:v>
                </c:pt>
                <c:pt idx="310" formatCode="0">
                  <c:v>1069.3478885954116</c:v>
                </c:pt>
                <c:pt idx="311" formatCode="0">
                  <c:v>1070.859872052175</c:v>
                </c:pt>
                <c:pt idx="312" formatCode="0">
                  <c:v>1073.2937090306395</c:v>
                </c:pt>
                <c:pt idx="313" formatCode="0">
                  <c:v>1073.6860837950478</c:v>
                </c:pt>
                <c:pt idx="314" formatCode="0">
                  <c:v>1074.1024515266054</c:v>
                </c:pt>
                <c:pt idx="315" formatCode="0">
                  <c:v>1071.4880031497792</c:v>
                </c:pt>
                <c:pt idx="316" formatCode="0">
                  <c:v>1069.3657997620453</c:v>
                </c:pt>
                <c:pt idx="317" formatCode="0">
                  <c:v>1067.7894536064114</c:v>
                </c:pt>
                <c:pt idx="318" formatCode="0">
                  <c:v>1067.8539289701214</c:v>
                </c:pt>
                <c:pt idx="319" formatCode="0">
                  <c:v>1069.1551137176095</c:v>
                </c:pt>
                <c:pt idx="320" formatCode="0">
                  <c:v>1068.6126170405257</c:v>
                </c:pt>
                <c:pt idx="321" formatCode="0">
                  <c:v>1069.8121582996484</c:v>
                </c:pt>
                <c:pt idx="322" formatCode="0">
                  <c:v>1070.7978487890989</c:v>
                </c:pt>
                <c:pt idx="323" formatCode="0">
                  <c:v>1071.8993157108698</c:v>
                </c:pt>
                <c:pt idx="324" formatCode="0">
                  <c:v>1074.0418318134152</c:v>
                </c:pt>
                <c:pt idx="325" formatCode="0">
                  <c:v>1075.0273904563699</c:v>
                </c:pt>
                <c:pt idx="326" formatCode="0">
                  <c:v>1074.2355297461695</c:v>
                </c:pt>
                <c:pt idx="327" formatCode="0">
                  <c:v>1071.7909318507579</c:v>
                </c:pt>
                <c:pt idx="328" formatCode="0">
                  <c:v>1069.2723434066113</c:v>
                </c:pt>
                <c:pt idx="329" formatCode="0">
                  <c:v>1068.2714359803581</c:v>
                </c:pt>
                <c:pt idx="330" formatCode="0">
                  <c:v>1069.2575438785952</c:v>
                </c:pt>
                <c:pt idx="331" formatCode="0">
                  <c:v>1070.2256160805221</c:v>
                </c:pt>
                <c:pt idx="332" formatCode="0">
                  <c:v>1069.4885858689584</c:v>
                </c:pt>
                <c:pt idx="333" formatCode="0">
                  <c:v>1072.5192303566148</c:v>
                </c:pt>
                <c:pt idx="334" formatCode="0">
                  <c:v>1071.8907901698246</c:v>
                </c:pt>
                <c:pt idx="335" formatCode="0">
                  <c:v>1071.8398499944074</c:v>
                </c:pt>
                <c:pt idx="336" formatCode="0">
                  <c:v>1074.9106020147237</c:v>
                </c:pt>
                <c:pt idx="337" formatCode="0">
                  <c:v>1075.9553518474479</c:v>
                </c:pt>
                <c:pt idx="338" formatCode="0">
                  <c:v>1075.2911499428988</c:v>
                </c:pt>
                <c:pt idx="339" formatCode="0">
                  <c:v>1073.1041790065776</c:v>
                </c:pt>
                <c:pt idx="340" formatCode="0">
                  <c:v>1071.9315930896971</c:v>
                </c:pt>
                <c:pt idx="341" formatCode="0">
                  <c:v>1070.0749384317201</c:v>
                </c:pt>
                <c:pt idx="342" formatCode="0">
                  <c:v>1069.8383226075762</c:v>
                </c:pt>
                <c:pt idx="343" formatCode="0">
                  <c:v>1069.4980923083656</c:v>
                </c:pt>
                <c:pt idx="344" formatCode="0">
                  <c:v>1068.8441860145788</c:v>
                </c:pt>
                <c:pt idx="345" formatCode="0">
                  <c:v>1071.2723426864598</c:v>
                </c:pt>
                <c:pt idx="346" formatCode="0">
                  <c:v>1071.394249036407</c:v>
                </c:pt>
                <c:pt idx="347" formatCode="0">
                  <c:v>1072.4128980836576</c:v>
                </c:pt>
                <c:pt idx="348" formatCode="0">
                  <c:v>1074.5103828712517</c:v>
                </c:pt>
                <c:pt idx="349" formatCode="0">
                  <c:v>1075.2601363928391</c:v>
                </c:pt>
                <c:pt idx="350" formatCode="0">
                  <c:v>1074.8194872983668</c:v>
                </c:pt>
                <c:pt idx="351" formatCode="0">
                  <c:v>1072.2126051402927</c:v>
                </c:pt>
                <c:pt idx="352" formatCode="0">
                  <c:v>1070.9321946331488</c:v>
                </c:pt>
                <c:pt idx="353" formatCode="0">
                  <c:v>1068.8949070033277</c:v>
                </c:pt>
                <c:pt idx="354" formatCode="0">
                  <c:v>1070.2752246416615</c:v>
                </c:pt>
                <c:pt idx="355" formatCode="0">
                  <c:v>1070.567747130528</c:v>
                </c:pt>
                <c:pt idx="356" formatCode="0">
                  <c:v>1070.0377804181282</c:v>
                </c:pt>
                <c:pt idx="357" formatCode="0">
                  <c:v>1071.6509346492885</c:v>
                </c:pt>
                <c:pt idx="358" formatCode="0">
                  <c:v>1071.2391323772938</c:v>
                </c:pt>
                <c:pt idx="359" formatCode="0">
                  <c:v>1072.373453395699</c:v>
                </c:pt>
                <c:pt idx="360" formatCode="0">
                  <c:v>1074.7768861718162</c:v>
                </c:pt>
                <c:pt idx="361" formatCode="0">
                  <c:v>1075.3538688252206</c:v>
                </c:pt>
                <c:pt idx="362" formatCode="0">
                  <c:v>1074.4490202877059</c:v>
                </c:pt>
                <c:pt idx="363" formatCode="0">
                  <c:v>1071.9789040668809</c:v>
                </c:pt>
                <c:pt idx="364" formatCode="0">
                  <c:v>1071.0846701737628</c:v>
                </c:pt>
                <c:pt idx="365" formatCode="0">
                  <c:v>1069.9631045251413</c:v>
                </c:pt>
                <c:pt idx="366" formatCode="0">
                  <c:v>1070.6489727504145</c:v>
                </c:pt>
                <c:pt idx="367" formatCode="0">
                  <c:v>1070.4886957999126</c:v>
                </c:pt>
                <c:pt idx="368" formatCode="0">
                  <c:v>1070.951661157749</c:v>
                </c:pt>
                <c:pt idx="369" formatCode="0">
                  <c:v>1072.6417155139643</c:v>
                </c:pt>
                <c:pt idx="370" formatCode="0">
                  <c:v>1072.4937683962521</c:v>
                </c:pt>
                <c:pt idx="371" formatCode="0">
                  <c:v>1073.5280449045279</c:v>
                </c:pt>
                <c:pt idx="372" formatCode="0">
                  <c:v>1075.9807484849518</c:v>
                </c:pt>
                <c:pt idx="373" formatCode="0">
                  <c:v>1076.4659543948692</c:v>
                </c:pt>
                <c:pt idx="374" formatCode="0">
                  <c:v>1076.3210148418934</c:v>
                </c:pt>
                <c:pt idx="375" formatCode="0">
                  <c:v>1073.6343709507682</c:v>
                </c:pt>
                <c:pt idx="376" formatCode="0">
                  <c:v>1072.1451001183589</c:v>
                </c:pt>
                <c:pt idx="377" formatCode="0">
                  <c:v>1070.7942017827311</c:v>
                </c:pt>
                <c:pt idx="378" formatCode="0">
                  <c:v>1071.7394774251354</c:v>
                </c:pt>
                <c:pt idx="379" formatCode="0">
                  <c:v>1072.7119138426569</c:v>
                </c:pt>
                <c:pt idx="380" formatCode="0">
                  <c:v>1072.3381928578904</c:v>
                </c:pt>
                <c:pt idx="381" formatCode="0">
                  <c:v>1073.0987474352953</c:v>
                </c:pt>
                <c:pt idx="382" formatCode="0">
                  <c:v>1073.5082427662021</c:v>
                </c:pt>
                <c:pt idx="383" formatCode="0">
                  <c:v>1074.7492745400682</c:v>
                </c:pt>
                <c:pt idx="384" formatCode="0">
                  <c:v>1077.3587041573057</c:v>
                </c:pt>
                <c:pt idx="385" formatCode="0">
                  <c:v>1077.4410629236681</c:v>
                </c:pt>
                <c:pt idx="386" formatCode="0">
                  <c:v>1076.5327368811325</c:v>
                </c:pt>
                <c:pt idx="387" formatCode="0">
                  <c:v>1073.9046307342071</c:v>
                </c:pt>
                <c:pt idx="388" formatCode="0">
                  <c:v>1072.2772649217916</c:v>
                </c:pt>
                <c:pt idx="389" formatCode="0">
                  <c:v>1070.4300007065631</c:v>
                </c:pt>
                <c:pt idx="390" formatCode="0">
                  <c:v>1071.4408686434806</c:v>
                </c:pt>
                <c:pt idx="391" formatCode="0">
                  <c:v>1072.2051782413446</c:v>
                </c:pt>
                <c:pt idx="392" formatCode="0">
                  <c:v>1072.6424402337884</c:v>
                </c:pt>
                <c:pt idx="393" formatCode="0">
                  <c:v>1074.2318797196731</c:v>
                </c:pt>
                <c:pt idx="394" formatCode="0">
                  <c:v>1073.9531172671498</c:v>
                </c:pt>
                <c:pt idx="395" formatCode="0">
                  <c:v>1074.935778035567</c:v>
                </c:pt>
                <c:pt idx="396" formatCode="0">
                  <c:v>1077.0007956108884</c:v>
                </c:pt>
                <c:pt idx="397" formatCode="0">
                  <c:v>1077.7398435566815</c:v>
                </c:pt>
                <c:pt idx="398" formatCode="0">
                  <c:v>1076.6177612924835</c:v>
                </c:pt>
                <c:pt idx="399" formatCode="0">
                  <c:v>1073.7116697599556</c:v>
                </c:pt>
                <c:pt idx="400" formatCode="0">
                  <c:v>1072.2783076236508</c:v>
                </c:pt>
                <c:pt idx="401" formatCode="0">
                  <c:v>1072.0024958645995</c:v>
                </c:pt>
                <c:pt idx="402" formatCode="0">
                  <c:v>1071.750946238358</c:v>
                </c:pt>
                <c:pt idx="403" formatCode="0">
                  <c:v>1073.0348519337288</c:v>
                </c:pt>
                <c:pt idx="404" formatCode="0">
                  <c:v>1073.7678178792021</c:v>
                </c:pt>
                <c:pt idx="405" formatCode="0">
                  <c:v>1074.2668201683016</c:v>
                </c:pt>
                <c:pt idx="406" formatCode="0">
                  <c:v>1074.6880223852918</c:v>
                </c:pt>
                <c:pt idx="407" formatCode="0">
                  <c:v>1075.9202289364755</c:v>
                </c:pt>
                <c:pt idx="408" formatCode="0">
                  <c:v>1077.3653217244969</c:v>
                </c:pt>
                <c:pt idx="409" formatCode="0">
                  <c:v>1077.2928746973894</c:v>
                </c:pt>
                <c:pt idx="410" formatCode="0">
                  <c:v>1076.1198778204439</c:v>
                </c:pt>
                <c:pt idx="411" formatCode="0">
                  <c:v>1073.0365780569277</c:v>
                </c:pt>
                <c:pt idx="412" formatCode="0">
                  <c:v>1071.3958789485609</c:v>
                </c:pt>
                <c:pt idx="413" formatCode="0">
                  <c:v>1070.3753552302016</c:v>
                </c:pt>
                <c:pt idx="414" formatCode="0">
                  <c:v>1071.3612164539209</c:v>
                </c:pt>
                <c:pt idx="415" formatCode="0">
                  <c:v>1073.0892521248832</c:v>
                </c:pt>
                <c:pt idx="416" formatCode="0">
                  <c:v>1073.7496173537293</c:v>
                </c:pt>
                <c:pt idx="417" formatCode="0">
                  <c:v>1076.1693145908209</c:v>
                </c:pt>
                <c:pt idx="418" formatCode="0">
                  <c:v>1075.923197824736</c:v>
                </c:pt>
                <c:pt idx="419" formatCode="0">
                  <c:v>1077.0298115784831</c:v>
                </c:pt>
                <c:pt idx="420" formatCode="0">
                  <c:v>1078.0796660351657</c:v>
                </c:pt>
                <c:pt idx="421" formatCode="0">
                  <c:v>1077.6446121151998</c:v>
                </c:pt>
                <c:pt idx="422" formatCode="0">
                  <c:v>1075.980700264304</c:v>
                </c:pt>
                <c:pt idx="423" formatCode="0">
                  <c:v>1073.2449733545409</c:v>
                </c:pt>
                <c:pt idx="424" formatCode="0">
                  <c:v>1072.579280316256</c:v>
                </c:pt>
                <c:pt idx="425" formatCode="0">
                  <c:v>1071.5370008006257</c:v>
                </c:pt>
                <c:pt idx="426" formatCode="0">
                  <c:v>1072.4122542850016</c:v>
                </c:pt>
                <c:pt idx="427" formatCode="0">
                  <c:v>1074.0014002166697</c:v>
                </c:pt>
                <c:pt idx="428" formatCode="0">
                  <c:v>1073.5260018905999</c:v>
                </c:pt>
                <c:pt idx="429" formatCode="0">
                  <c:v>1074.4299565495542</c:v>
                </c:pt>
                <c:pt idx="430" formatCode="0">
                  <c:v>1074.7526648102435</c:v>
                </c:pt>
                <c:pt idx="431" formatCode="0">
                  <c:v>1076.0547450970432</c:v>
                </c:pt>
                <c:pt idx="432" formatCode="0">
                  <c:v>1077.2419591485746</c:v>
                </c:pt>
                <c:pt idx="433" formatCode="0">
                  <c:v>1077.3633993450646</c:v>
                </c:pt>
                <c:pt idx="434" formatCode="0">
                  <c:v>1075.6675347321695</c:v>
                </c:pt>
                <c:pt idx="435" formatCode="0">
                  <c:v>1074.0103762950421</c:v>
                </c:pt>
                <c:pt idx="436" formatCode="0">
                  <c:v>1071.434884764554</c:v>
                </c:pt>
                <c:pt idx="437" formatCode="0">
                  <c:v>1070.0029443972801</c:v>
                </c:pt>
                <c:pt idx="438" formatCode="0">
                  <c:v>1070.8961363814881</c:v>
                </c:pt>
                <c:pt idx="439" formatCode="0">
                  <c:v>1072.343745980548</c:v>
                </c:pt>
                <c:pt idx="440" formatCode="0">
                  <c:v>1072.7957862801204</c:v>
                </c:pt>
                <c:pt idx="441" formatCode="0">
                  <c:v>1074.9317633293899</c:v>
                </c:pt>
                <c:pt idx="442" formatCode="0">
                  <c:v>1074.7088490262292</c:v>
                </c:pt>
                <c:pt idx="443" formatCode="0">
                  <c:v>1075.1002449127361</c:v>
                </c:pt>
                <c:pt idx="444" formatCode="0">
                  <c:v>1076.5499041253627</c:v>
                </c:pt>
                <c:pt idx="445" formatCode="0">
                  <c:v>1077.0972235489073</c:v>
                </c:pt>
                <c:pt idx="446" formatCode="0">
                  <c:v>1076.3142119063609</c:v>
                </c:pt>
                <c:pt idx="447" formatCode="0">
                  <c:v>1073.6279855780222</c:v>
                </c:pt>
                <c:pt idx="448" formatCode="0">
                  <c:v>1072.0864599315471</c:v>
                </c:pt>
                <c:pt idx="449" formatCode="0">
                  <c:v>1071.583378607633</c:v>
                </c:pt>
                <c:pt idx="450" formatCode="0">
                  <c:v>1071.1265587397193</c:v>
                </c:pt>
                <c:pt idx="451" formatCode="0">
                  <c:v>1073.0273260144713</c:v>
                </c:pt>
                <c:pt idx="452" formatCode="0">
                  <c:v>1072.2155255090336</c:v>
                </c:pt>
                <c:pt idx="453" formatCode="0">
                  <c:v>1075.3419555883675</c:v>
                </c:pt>
                <c:pt idx="454" formatCode="0">
                  <c:v>1074.3554909255622</c:v>
                </c:pt>
                <c:pt idx="455" formatCode="0">
                  <c:v>1074.6137940042029</c:v>
                </c:pt>
                <c:pt idx="456" formatCode="0">
                  <c:v>1076.8274157700439</c:v>
                </c:pt>
                <c:pt idx="457" formatCode="0">
                  <c:v>1077.2501871244738</c:v>
                </c:pt>
                <c:pt idx="458" formatCode="0">
                  <c:v>1076.2636482962782</c:v>
                </c:pt>
                <c:pt idx="459" formatCode="0">
                  <c:v>1073.35737825913</c:v>
                </c:pt>
                <c:pt idx="460" formatCode="0">
                  <c:v>1071.2350533695062</c:v>
                </c:pt>
                <c:pt idx="461" formatCode="0">
                  <c:v>1070.2280982505422</c:v>
                </c:pt>
                <c:pt idx="462" formatCode="0">
                  <c:v>1071.1314311800234</c:v>
                </c:pt>
                <c:pt idx="463" formatCode="0">
                  <c:v>1072.3201929713707</c:v>
                </c:pt>
                <c:pt idx="464" formatCode="0">
                  <c:v>1072.1903944102494</c:v>
                </c:pt>
                <c:pt idx="465" formatCode="0">
                  <c:v>1072.5603303680791</c:v>
                </c:pt>
                <c:pt idx="466" formatCode="0">
                  <c:v>1072.691829460508</c:v>
                </c:pt>
                <c:pt idx="467" formatCode="0">
                  <c:v>1073.8514303068087</c:v>
                </c:pt>
                <c:pt idx="468" formatCode="0">
                  <c:v>1076.6381830110297</c:v>
                </c:pt>
                <c:pt idx="469" formatCode="0">
                  <c:v>1077.5861992719301</c:v>
                </c:pt>
                <c:pt idx="470" formatCode="0">
                  <c:v>1075.9578763651375</c:v>
                </c:pt>
                <c:pt idx="471" formatCode="0">
                  <c:v>1073.2472963436824</c:v>
                </c:pt>
                <c:pt idx="472" formatCode="0">
                  <c:v>1071.6505969817667</c:v>
                </c:pt>
                <c:pt idx="473" formatCode="0">
                  <c:v>1070.2623926810402</c:v>
                </c:pt>
                <c:pt idx="474" formatCode="0">
                  <c:v>1070.30968439497</c:v>
                </c:pt>
                <c:pt idx="475" formatCode="0">
                  <c:v>1071.1372360790049</c:v>
                </c:pt>
                <c:pt idx="476" formatCode="0">
                  <c:v>1070.8395049871622</c:v>
                </c:pt>
                <c:pt idx="477" formatCode="0">
                  <c:v>1074.6884860186485</c:v>
                </c:pt>
                <c:pt idx="478" formatCode="0">
                  <c:v>1074.5637935727877</c:v>
                </c:pt>
                <c:pt idx="479" formatCode="0">
                  <c:v>1074.963216842011</c:v>
                </c:pt>
                <c:pt idx="480" formatCode="0">
                  <c:v>1077.0046011112843</c:v>
                </c:pt>
                <c:pt idx="481" formatCode="0">
                  <c:v>1077.0597299704305</c:v>
                </c:pt>
                <c:pt idx="482" formatCode="0">
                  <c:v>1075.3601025752787</c:v>
                </c:pt>
                <c:pt idx="483" formatCode="0">
                  <c:v>1072.2097352583071</c:v>
                </c:pt>
                <c:pt idx="484" formatCode="0">
                  <c:v>1071.4048818737031</c:v>
                </c:pt>
                <c:pt idx="485" formatCode="0">
                  <c:v>1070.0846113479181</c:v>
                </c:pt>
                <c:pt idx="486" formatCode="0">
                  <c:v>1071.0522806549077</c:v>
                </c:pt>
                <c:pt idx="487" formatCode="0">
                  <c:v>1071.8833433518598</c:v>
                </c:pt>
                <c:pt idx="488" formatCode="0">
                  <c:v>1070.8078754265455</c:v>
                </c:pt>
                <c:pt idx="489" formatCode="0">
                  <c:v>1073.5162032293217</c:v>
                </c:pt>
                <c:pt idx="490" formatCode="0">
                  <c:v>1072.920985299299</c:v>
                </c:pt>
                <c:pt idx="491" formatCode="0">
                  <c:v>1073.2229536088496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9-4FC1-BC94-F24917F2B5C4}"/>
            </c:ext>
          </c:extLst>
        </c:ser>
        <c:ser>
          <c:idx val="4"/>
          <c:order val="4"/>
          <c:tx>
            <c:v>ADP-90th percentile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Results'!$L$4:$L$495</c:f>
              <c:numCache>
                <c:formatCode>General</c:formatCode>
                <c:ptCount val="4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E9-4FC1-BC94-F24917F2B5C4}"/>
            </c:ext>
          </c:extLst>
        </c:ser>
        <c:ser>
          <c:idx val="2"/>
          <c:order val="5"/>
          <c:tx>
            <c:v>CRSS-validation-90th percentile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Results'!$I$4:$I$495</c:f>
              <c:numCache>
                <c:formatCode>General</c:formatCode>
                <c:ptCount val="492"/>
                <c:pt idx="12" formatCode="0">
                  <c:v>1085.8214677624919</c:v>
                </c:pt>
                <c:pt idx="13" formatCode="0">
                  <c:v>1085.2488450247765</c:v>
                </c:pt>
                <c:pt idx="14" formatCode="0">
                  <c:v>1082.9371658578355</c:v>
                </c:pt>
                <c:pt idx="15" formatCode="0">
                  <c:v>1079.3340145327309</c:v>
                </c:pt>
                <c:pt idx="16" formatCode="0">
                  <c:v>1077.0446231707051</c:v>
                </c:pt>
                <c:pt idx="17" formatCode="0">
                  <c:v>1074.0184465800207</c:v>
                </c:pt>
                <c:pt idx="18" formatCode="0">
                  <c:v>1072.5295975763154</c:v>
                </c:pt>
                <c:pt idx="19" formatCode="0">
                  <c:v>1072.0556808568572</c:v>
                </c:pt>
                <c:pt idx="20" formatCode="0">
                  <c:v>1071.6449634928272</c:v>
                </c:pt>
                <c:pt idx="21" formatCode="0">
                  <c:v>1071.7429417373985</c:v>
                </c:pt>
                <c:pt idx="22" formatCode="0">
                  <c:v>1070.4188045052683</c:v>
                </c:pt>
                <c:pt idx="23" formatCode="0">
                  <c:v>1070.336165242602</c:v>
                </c:pt>
                <c:pt idx="24" formatCode="0">
                  <c:v>1071.7010628575204</c:v>
                </c:pt>
                <c:pt idx="25" formatCode="0">
                  <c:v>1071.450157249106</c:v>
                </c:pt>
                <c:pt idx="26" formatCode="0">
                  <c:v>1069.894920431911</c:v>
                </c:pt>
                <c:pt idx="27" formatCode="0">
                  <c:v>1065.6892934923346</c:v>
                </c:pt>
                <c:pt idx="28" formatCode="0">
                  <c:v>1062.2963542873551</c:v>
                </c:pt>
                <c:pt idx="29" formatCode="0">
                  <c:v>1058.1035044025637</c:v>
                </c:pt>
                <c:pt idx="30" formatCode="0">
                  <c:v>1055.3813435197706</c:v>
                </c:pt>
                <c:pt idx="31" formatCode="0">
                  <c:v>1054.4731065659728</c:v>
                </c:pt>
                <c:pt idx="32" formatCode="0">
                  <c:v>1053.4899041091867</c:v>
                </c:pt>
                <c:pt idx="33" formatCode="0">
                  <c:v>1054.1428999094735</c:v>
                </c:pt>
                <c:pt idx="34" formatCode="0">
                  <c:v>1054.5384240407418</c:v>
                </c:pt>
                <c:pt idx="35" formatCode="0">
                  <c:v>1055.8301622567521</c:v>
                </c:pt>
                <c:pt idx="36" formatCode="0">
                  <c:v>1057.8076948185362</c:v>
                </c:pt>
                <c:pt idx="37" formatCode="0">
                  <c:v>1057.9892978016508</c:v>
                </c:pt>
                <c:pt idx="38" formatCode="0">
                  <c:v>1056.0366910450491</c:v>
                </c:pt>
                <c:pt idx="39" formatCode="0">
                  <c:v>1051.7272396223123</c:v>
                </c:pt>
                <c:pt idx="40" formatCode="0">
                  <c:v>1047.3883256541933</c:v>
                </c:pt>
                <c:pt idx="41" formatCode="0">
                  <c:v>1044.4796886519621</c:v>
                </c:pt>
                <c:pt idx="42" formatCode="0">
                  <c:v>1042.5596970097547</c:v>
                </c:pt>
                <c:pt idx="43" formatCode="0">
                  <c:v>1042.3659239727194</c:v>
                </c:pt>
                <c:pt idx="44" formatCode="0">
                  <c:v>1042.6211948142814</c:v>
                </c:pt>
                <c:pt idx="45" formatCode="0">
                  <c:v>1043.4553072701326</c:v>
                </c:pt>
                <c:pt idx="46" formatCode="0">
                  <c:v>1042.5835016602155</c:v>
                </c:pt>
                <c:pt idx="47" formatCode="0">
                  <c:v>1043.3018196044918</c:v>
                </c:pt>
                <c:pt idx="48" formatCode="0">
                  <c:v>1046.7509010872386</c:v>
                </c:pt>
                <c:pt idx="49" formatCode="0">
                  <c:v>1047.7527519393923</c:v>
                </c:pt>
                <c:pt idx="50" formatCode="0">
                  <c:v>1046.6546011291107</c:v>
                </c:pt>
                <c:pt idx="51" formatCode="0">
                  <c:v>1043.9162660615341</c:v>
                </c:pt>
                <c:pt idx="52" formatCode="0">
                  <c:v>1041.2671378796936</c:v>
                </c:pt>
                <c:pt idx="53" formatCode="0">
                  <c:v>1038.1753620799259</c:v>
                </c:pt>
                <c:pt idx="54" formatCode="0">
                  <c:v>1034.722657976539</c:v>
                </c:pt>
                <c:pt idx="55" formatCode="0">
                  <c:v>1034.1429614388524</c:v>
                </c:pt>
                <c:pt idx="56" formatCode="0">
                  <c:v>1032.8484422567924</c:v>
                </c:pt>
                <c:pt idx="57" formatCode="0">
                  <c:v>1034.3740902576458</c:v>
                </c:pt>
                <c:pt idx="58" formatCode="0">
                  <c:v>1034.2888060153828</c:v>
                </c:pt>
                <c:pt idx="59" formatCode="0">
                  <c:v>1036.6952485741649</c:v>
                </c:pt>
                <c:pt idx="60" formatCode="0">
                  <c:v>1039.4555028207697</c:v>
                </c:pt>
                <c:pt idx="61" formatCode="0">
                  <c:v>1040.3738800095455</c:v>
                </c:pt>
                <c:pt idx="62" formatCode="0">
                  <c:v>1038.028537025488</c:v>
                </c:pt>
                <c:pt idx="63" formatCode="0">
                  <c:v>1032.2981098550974</c:v>
                </c:pt>
                <c:pt idx="64" formatCode="0">
                  <c:v>1029.0279270196368</c:v>
                </c:pt>
                <c:pt idx="65" formatCode="0">
                  <c:v>1025.164122706756</c:v>
                </c:pt>
                <c:pt idx="66" formatCode="0">
                  <c:v>1023.5561507324966</c:v>
                </c:pt>
                <c:pt idx="67" formatCode="0">
                  <c:v>1023.8432349000508</c:v>
                </c:pt>
                <c:pt idx="68" formatCode="0">
                  <c:v>1022.7180556056926</c:v>
                </c:pt>
                <c:pt idx="69" formatCode="0">
                  <c:v>1025.7531341991712</c:v>
                </c:pt>
                <c:pt idx="70" formatCode="0">
                  <c:v>1027.1771404209569</c:v>
                </c:pt>
                <c:pt idx="71" formatCode="0">
                  <c:v>1029.9017208018565</c:v>
                </c:pt>
                <c:pt idx="72" formatCode="0">
                  <c:v>1031.9946673468994</c:v>
                </c:pt>
                <c:pt idx="73" formatCode="0">
                  <c:v>1031.3187821922897</c:v>
                </c:pt>
                <c:pt idx="74" formatCode="0">
                  <c:v>1029.6873463810364</c:v>
                </c:pt>
                <c:pt idx="75" formatCode="0">
                  <c:v>1026.5066078107552</c:v>
                </c:pt>
                <c:pt idx="76" formatCode="0">
                  <c:v>1023.4481926565929</c:v>
                </c:pt>
                <c:pt idx="77" formatCode="0">
                  <c:v>1019.4369652670672</c:v>
                </c:pt>
                <c:pt idx="78" formatCode="0">
                  <c:v>1018.0514340602286</c:v>
                </c:pt>
                <c:pt idx="79" formatCode="0">
                  <c:v>1018.2190278905399</c:v>
                </c:pt>
                <c:pt idx="80" formatCode="0">
                  <c:v>1019.5524943787251</c:v>
                </c:pt>
                <c:pt idx="81" formatCode="0">
                  <c:v>1021.86973296081</c:v>
                </c:pt>
                <c:pt idx="82" formatCode="0">
                  <c:v>1022.3780245291954</c:v>
                </c:pt>
                <c:pt idx="83" formatCode="0">
                  <c:v>1025.0860404425011</c:v>
                </c:pt>
                <c:pt idx="84" formatCode="0">
                  <c:v>1027.5778232331756</c:v>
                </c:pt>
                <c:pt idx="85" formatCode="0">
                  <c:v>1027.8255058284681</c:v>
                </c:pt>
                <c:pt idx="86" formatCode="0">
                  <c:v>1027.7538561517756</c:v>
                </c:pt>
                <c:pt idx="87" formatCode="0">
                  <c:v>1023.8746349275609</c:v>
                </c:pt>
                <c:pt idx="88" formatCode="0">
                  <c:v>1019.8067953143301</c:v>
                </c:pt>
                <c:pt idx="89" formatCode="0">
                  <c:v>1014.7401466461027</c:v>
                </c:pt>
                <c:pt idx="90" formatCode="0">
                  <c:v>1012.2460634366149</c:v>
                </c:pt>
                <c:pt idx="91" formatCode="0">
                  <c:v>1011.7859386690862</c:v>
                </c:pt>
                <c:pt idx="92" formatCode="0">
                  <c:v>1014.3047492554665</c:v>
                </c:pt>
                <c:pt idx="93" formatCode="0">
                  <c:v>1017.9677036345787</c:v>
                </c:pt>
                <c:pt idx="94" formatCode="0">
                  <c:v>1019.3477611038677</c:v>
                </c:pt>
                <c:pt idx="95" formatCode="0">
                  <c:v>1022.3926686867628</c:v>
                </c:pt>
                <c:pt idx="96" formatCode="0">
                  <c:v>1025.0640548587257</c:v>
                </c:pt>
                <c:pt idx="97" formatCode="0">
                  <c:v>1027.7209087224953</c:v>
                </c:pt>
                <c:pt idx="98" formatCode="0">
                  <c:v>1026.9985828985182</c:v>
                </c:pt>
                <c:pt idx="99" formatCode="0">
                  <c:v>1022.8897393459608</c:v>
                </c:pt>
                <c:pt idx="100" formatCode="0">
                  <c:v>1019.7496645786819</c:v>
                </c:pt>
                <c:pt idx="101" formatCode="0">
                  <c:v>1016.6001293017391</c:v>
                </c:pt>
                <c:pt idx="102" formatCode="0">
                  <c:v>1015.0533189799719</c:v>
                </c:pt>
                <c:pt idx="103" formatCode="0">
                  <c:v>1016.6561978413973</c:v>
                </c:pt>
                <c:pt idx="104" formatCode="0">
                  <c:v>1015.5779768669498</c:v>
                </c:pt>
                <c:pt idx="105" formatCode="0">
                  <c:v>1018.0170711399433</c:v>
                </c:pt>
                <c:pt idx="106" formatCode="0">
                  <c:v>1018.9528325321596</c:v>
                </c:pt>
                <c:pt idx="107" formatCode="0">
                  <c:v>1023.0595953711388</c:v>
                </c:pt>
                <c:pt idx="108" formatCode="0">
                  <c:v>1026.3225988260353</c:v>
                </c:pt>
                <c:pt idx="109" formatCode="0">
                  <c:v>1028.3052283508928</c:v>
                </c:pt>
                <c:pt idx="110" formatCode="0">
                  <c:v>1026.5773765683173</c:v>
                </c:pt>
                <c:pt idx="111" formatCode="0">
                  <c:v>1022.9903085836315</c:v>
                </c:pt>
                <c:pt idx="112" formatCode="0">
                  <c:v>1019.8973401782291</c:v>
                </c:pt>
                <c:pt idx="113" formatCode="0">
                  <c:v>1015.276378205305</c:v>
                </c:pt>
                <c:pt idx="114" formatCode="0">
                  <c:v>1013.3454463775876</c:v>
                </c:pt>
                <c:pt idx="115" formatCode="0">
                  <c:v>1013.5354126092375</c:v>
                </c:pt>
                <c:pt idx="116" formatCode="0">
                  <c:v>1015.5235249798915</c:v>
                </c:pt>
                <c:pt idx="117" formatCode="0">
                  <c:v>1018.8512308780812</c:v>
                </c:pt>
                <c:pt idx="118" formatCode="0">
                  <c:v>1020.6063488831904</c:v>
                </c:pt>
                <c:pt idx="119" formatCode="0">
                  <c:v>1022.7978340572814</c:v>
                </c:pt>
                <c:pt idx="120" formatCode="0">
                  <c:v>1026.0788142632166</c:v>
                </c:pt>
                <c:pt idx="121" formatCode="0">
                  <c:v>1027.4850174833118</c:v>
                </c:pt>
                <c:pt idx="122" formatCode="0">
                  <c:v>1025.551087312994</c:v>
                </c:pt>
                <c:pt idx="123" formatCode="0">
                  <c:v>1021.5854293850798</c:v>
                </c:pt>
                <c:pt idx="124" formatCode="0">
                  <c:v>1018.5741229542994</c:v>
                </c:pt>
                <c:pt idx="125" formatCode="0">
                  <c:v>1014.5939766209817</c:v>
                </c:pt>
                <c:pt idx="126" formatCode="0">
                  <c:v>1012.2493894303475</c:v>
                </c:pt>
                <c:pt idx="127" formatCode="0">
                  <c:v>1015.1244141587392</c:v>
                </c:pt>
                <c:pt idx="128" formatCode="0">
                  <c:v>1015.7910842501655</c:v>
                </c:pt>
                <c:pt idx="129" formatCode="0">
                  <c:v>1019.7324274963539</c:v>
                </c:pt>
                <c:pt idx="130" formatCode="0">
                  <c:v>1021.6595262564431</c:v>
                </c:pt>
                <c:pt idx="131" formatCode="0">
                  <c:v>1025.7396543673979</c:v>
                </c:pt>
                <c:pt idx="132" formatCode="0">
                  <c:v>1027.2639991738531</c:v>
                </c:pt>
                <c:pt idx="133" formatCode="0">
                  <c:v>1027.9438573024852</c:v>
                </c:pt>
                <c:pt idx="134" formatCode="0">
                  <c:v>1027.6478265990243</c:v>
                </c:pt>
                <c:pt idx="135" formatCode="0">
                  <c:v>1023.3203930333615</c:v>
                </c:pt>
                <c:pt idx="136" formatCode="0">
                  <c:v>1020.2896711171934</c:v>
                </c:pt>
                <c:pt idx="137" formatCode="0">
                  <c:v>1016.4183309705803</c:v>
                </c:pt>
                <c:pt idx="138" formatCode="0">
                  <c:v>1013.6706791570838</c:v>
                </c:pt>
                <c:pt idx="139" formatCode="0">
                  <c:v>1015.1851630805673</c:v>
                </c:pt>
                <c:pt idx="140" formatCode="0">
                  <c:v>1017.2591513592727</c:v>
                </c:pt>
                <c:pt idx="141" formatCode="0">
                  <c:v>1020.8821986218429</c:v>
                </c:pt>
                <c:pt idx="142" formatCode="0">
                  <c:v>1022.3955234660585</c:v>
                </c:pt>
                <c:pt idx="143" formatCode="0">
                  <c:v>1025.7095613224424</c:v>
                </c:pt>
                <c:pt idx="144" formatCode="0">
                  <c:v>1028.4190188514142</c:v>
                </c:pt>
                <c:pt idx="145" formatCode="0">
                  <c:v>1027.4507743384488</c:v>
                </c:pt>
                <c:pt idx="146" formatCode="0">
                  <c:v>1025.4769105564571</c:v>
                </c:pt>
                <c:pt idx="147" formatCode="0">
                  <c:v>1022.1929827973248</c:v>
                </c:pt>
                <c:pt idx="148" formatCode="0">
                  <c:v>1017.7401764232358</c:v>
                </c:pt>
                <c:pt idx="149" formatCode="0">
                  <c:v>1014.2001291593093</c:v>
                </c:pt>
                <c:pt idx="150" formatCode="0">
                  <c:v>1010.9179270652899</c:v>
                </c:pt>
                <c:pt idx="151" formatCode="0">
                  <c:v>1013.0549836780818</c:v>
                </c:pt>
                <c:pt idx="152" formatCode="0">
                  <c:v>1013.593930833172</c:v>
                </c:pt>
                <c:pt idx="153" formatCode="0">
                  <c:v>1016.591605958577</c:v>
                </c:pt>
                <c:pt idx="154" formatCode="0">
                  <c:v>1019.2280329203944</c:v>
                </c:pt>
                <c:pt idx="155" formatCode="0">
                  <c:v>1021.8540060946501</c:v>
                </c:pt>
                <c:pt idx="156" formatCode="0">
                  <c:v>1025.2136362477872</c:v>
                </c:pt>
                <c:pt idx="157" formatCode="0">
                  <c:v>1026.1353722473978</c:v>
                </c:pt>
                <c:pt idx="158" formatCode="0">
                  <c:v>1023.6784056463657</c:v>
                </c:pt>
                <c:pt idx="159" formatCode="0">
                  <c:v>1021.1075943588475</c:v>
                </c:pt>
                <c:pt idx="160" formatCode="0">
                  <c:v>1018.7998973327694</c:v>
                </c:pt>
                <c:pt idx="161" formatCode="0">
                  <c:v>1013.2871749398065</c:v>
                </c:pt>
                <c:pt idx="162" formatCode="0">
                  <c:v>1010.5498831575156</c:v>
                </c:pt>
                <c:pt idx="163" formatCode="0">
                  <c:v>1011.0281246937304</c:v>
                </c:pt>
                <c:pt idx="164" formatCode="0">
                  <c:v>1010.1222076152718</c:v>
                </c:pt>
                <c:pt idx="165" formatCode="0">
                  <c:v>1015.1909778690799</c:v>
                </c:pt>
                <c:pt idx="166" formatCode="0">
                  <c:v>1017.5139608370017</c:v>
                </c:pt>
                <c:pt idx="167" formatCode="0">
                  <c:v>1020.6108424488942</c:v>
                </c:pt>
                <c:pt idx="168" formatCode="0">
                  <c:v>1023.9605802099411</c:v>
                </c:pt>
                <c:pt idx="169" formatCode="0">
                  <c:v>1024.8988155732741</c:v>
                </c:pt>
                <c:pt idx="170" formatCode="0">
                  <c:v>1024.1289562851919</c:v>
                </c:pt>
                <c:pt idx="171" formatCode="0">
                  <c:v>1020.4788410976709</c:v>
                </c:pt>
                <c:pt idx="172" formatCode="0">
                  <c:v>1017.6718601812266</c:v>
                </c:pt>
                <c:pt idx="173" formatCode="0">
                  <c:v>1013.2002649117456</c:v>
                </c:pt>
                <c:pt idx="174" formatCode="0">
                  <c:v>1010.9257377206565</c:v>
                </c:pt>
                <c:pt idx="175" formatCode="0">
                  <c:v>1011.8606493558608</c:v>
                </c:pt>
                <c:pt idx="176" formatCode="0">
                  <c:v>1012.002587764615</c:v>
                </c:pt>
                <c:pt idx="177" formatCode="0">
                  <c:v>1016.8240557529654</c:v>
                </c:pt>
                <c:pt idx="178" formatCode="0">
                  <c:v>1019.4249752063481</c:v>
                </c:pt>
                <c:pt idx="179" formatCode="0">
                  <c:v>1022.2732574195554</c:v>
                </c:pt>
                <c:pt idx="180" formatCode="0">
                  <c:v>1025.9762058987224</c:v>
                </c:pt>
                <c:pt idx="181" formatCode="0">
                  <c:v>1027.1192941259451</c:v>
                </c:pt>
                <c:pt idx="182" formatCode="0">
                  <c:v>1023.8579109480715</c:v>
                </c:pt>
                <c:pt idx="183" formatCode="0">
                  <c:v>1020.8815519280816</c:v>
                </c:pt>
                <c:pt idx="184" formatCode="0">
                  <c:v>1017.7820161919944</c:v>
                </c:pt>
                <c:pt idx="185" formatCode="0">
                  <c:v>1014.1728085720376</c:v>
                </c:pt>
                <c:pt idx="186" formatCode="0">
                  <c:v>1012.1005069405854</c:v>
                </c:pt>
                <c:pt idx="187" formatCode="0">
                  <c:v>1013.3553090813529</c:v>
                </c:pt>
                <c:pt idx="188" formatCode="0">
                  <c:v>1014.7320136839697</c:v>
                </c:pt>
                <c:pt idx="189" formatCode="0">
                  <c:v>1018.4752126384689</c:v>
                </c:pt>
                <c:pt idx="190" formatCode="0">
                  <c:v>1020.7087537548557</c:v>
                </c:pt>
                <c:pt idx="191" formatCode="0">
                  <c:v>1023.7587595849591</c:v>
                </c:pt>
                <c:pt idx="192" formatCode="0">
                  <c:v>1027.0687686518268</c:v>
                </c:pt>
                <c:pt idx="193" formatCode="0">
                  <c:v>1028.4935083124312</c:v>
                </c:pt>
                <c:pt idx="194" formatCode="0">
                  <c:v>1026.8874958602721</c:v>
                </c:pt>
                <c:pt idx="195" formatCode="0">
                  <c:v>1022.3801245562454</c:v>
                </c:pt>
                <c:pt idx="196" formatCode="0">
                  <c:v>1019.0263609712828</c:v>
                </c:pt>
                <c:pt idx="197" formatCode="0">
                  <c:v>1014.5651063049613</c:v>
                </c:pt>
                <c:pt idx="198" formatCode="0">
                  <c:v>1012.7016618627767</c:v>
                </c:pt>
                <c:pt idx="199" formatCode="0">
                  <c:v>1015.8233085316418</c:v>
                </c:pt>
                <c:pt idx="200" formatCode="0">
                  <c:v>1015.5069169436791</c:v>
                </c:pt>
                <c:pt idx="201" formatCode="0">
                  <c:v>1019.3608225920307</c:v>
                </c:pt>
                <c:pt idx="202" formatCode="0">
                  <c:v>1021.0449028399914</c:v>
                </c:pt>
                <c:pt idx="203" formatCode="0">
                  <c:v>1023.8964884916243</c:v>
                </c:pt>
                <c:pt idx="204" formatCode="0">
                  <c:v>1026.6746329993703</c:v>
                </c:pt>
                <c:pt idx="205" formatCode="0">
                  <c:v>1026.5869452781062</c:v>
                </c:pt>
                <c:pt idx="206" formatCode="0">
                  <c:v>1025.2305614078141</c:v>
                </c:pt>
                <c:pt idx="207" formatCode="0">
                  <c:v>1019.7300443290793</c:v>
                </c:pt>
                <c:pt idx="208" formatCode="0">
                  <c:v>1015.4262997790651</c:v>
                </c:pt>
                <c:pt idx="209" formatCode="0">
                  <c:v>1011.0535985188975</c:v>
                </c:pt>
                <c:pt idx="210" formatCode="0">
                  <c:v>1009.4010334150324</c:v>
                </c:pt>
                <c:pt idx="211" formatCode="0">
                  <c:v>1012.1927838916639</c:v>
                </c:pt>
                <c:pt idx="212" formatCode="0">
                  <c:v>1010.9542207120927</c:v>
                </c:pt>
                <c:pt idx="213" formatCode="0">
                  <c:v>1014.4483857599207</c:v>
                </c:pt>
                <c:pt idx="214" formatCode="0">
                  <c:v>1015.8853238600749</c:v>
                </c:pt>
                <c:pt idx="215" formatCode="0">
                  <c:v>1019.7379269176413</c:v>
                </c:pt>
                <c:pt idx="216" formatCode="0">
                  <c:v>1023.0720982688019</c:v>
                </c:pt>
                <c:pt idx="217" formatCode="0">
                  <c:v>1024.8910871662517</c:v>
                </c:pt>
                <c:pt idx="218" formatCode="0">
                  <c:v>1023.1747720271869</c:v>
                </c:pt>
                <c:pt idx="219" formatCode="0">
                  <c:v>1020.0887510639742</c:v>
                </c:pt>
                <c:pt idx="220" formatCode="0">
                  <c:v>1016.2996449293958</c:v>
                </c:pt>
                <c:pt idx="221" formatCode="0">
                  <c:v>1011.3749188875958</c:v>
                </c:pt>
                <c:pt idx="222" formatCode="0">
                  <c:v>1008.6438743824461</c:v>
                </c:pt>
                <c:pt idx="223" formatCode="0">
                  <c:v>1010.791026119272</c:v>
                </c:pt>
                <c:pt idx="224" formatCode="0">
                  <c:v>1011.8055845834199</c:v>
                </c:pt>
                <c:pt idx="225" formatCode="0">
                  <c:v>1018.3452532372021</c:v>
                </c:pt>
                <c:pt idx="226" formatCode="0">
                  <c:v>1019.6806509717971</c:v>
                </c:pt>
                <c:pt idx="227" formatCode="0">
                  <c:v>1022.457573568641</c:v>
                </c:pt>
                <c:pt idx="228" formatCode="0">
                  <c:v>1025.4042703749062</c:v>
                </c:pt>
                <c:pt idx="229" formatCode="0">
                  <c:v>1025.9316749984214</c:v>
                </c:pt>
                <c:pt idx="230" formatCode="0">
                  <c:v>1023.9012962555438</c:v>
                </c:pt>
                <c:pt idx="231" formatCode="0">
                  <c:v>1019.8676501994727</c:v>
                </c:pt>
                <c:pt idx="232" formatCode="0">
                  <c:v>1016.1602076841841</c:v>
                </c:pt>
                <c:pt idx="233" formatCode="0">
                  <c:v>1010.7757068596516</c:v>
                </c:pt>
                <c:pt idx="234" formatCode="0">
                  <c:v>1008.640203272888</c:v>
                </c:pt>
                <c:pt idx="235" formatCode="0">
                  <c:v>1011.5610349673797</c:v>
                </c:pt>
                <c:pt idx="236" formatCode="0">
                  <c:v>1010.7036861162464</c:v>
                </c:pt>
                <c:pt idx="237" formatCode="0">
                  <c:v>1014.1948748417585</c:v>
                </c:pt>
                <c:pt idx="238" formatCode="0">
                  <c:v>1017.0682394825358</c:v>
                </c:pt>
                <c:pt idx="239" formatCode="0">
                  <c:v>1020.1199396137384</c:v>
                </c:pt>
                <c:pt idx="240" formatCode="0">
                  <c:v>1023.480258394623</c:v>
                </c:pt>
                <c:pt idx="241" formatCode="0">
                  <c:v>1025.1171224958184</c:v>
                </c:pt>
                <c:pt idx="242" formatCode="0">
                  <c:v>1022.4459397848984</c:v>
                </c:pt>
                <c:pt idx="243" formatCode="0">
                  <c:v>1019.4404758336929</c:v>
                </c:pt>
                <c:pt idx="244" formatCode="0">
                  <c:v>1016.4056097298323</c:v>
                </c:pt>
                <c:pt idx="245" formatCode="0">
                  <c:v>1010.7565884190054</c:v>
                </c:pt>
                <c:pt idx="246" formatCode="0">
                  <c:v>1008.6245206254597</c:v>
                </c:pt>
                <c:pt idx="247" formatCode="0">
                  <c:v>1010.1411709508652</c:v>
                </c:pt>
                <c:pt idx="248" formatCode="0">
                  <c:v>1011.6992126607894</c:v>
                </c:pt>
                <c:pt idx="249" formatCode="0">
                  <c:v>1015.9568195085753</c:v>
                </c:pt>
                <c:pt idx="250" formatCode="0">
                  <c:v>1017.7498311011142</c:v>
                </c:pt>
                <c:pt idx="251" formatCode="0">
                  <c:v>1020.815232749955</c:v>
                </c:pt>
                <c:pt idx="252" formatCode="0">
                  <c:v>1024.6634060473611</c:v>
                </c:pt>
                <c:pt idx="253" formatCode="0">
                  <c:v>1025.5240722286578</c:v>
                </c:pt>
                <c:pt idx="254" formatCode="0">
                  <c:v>1023.9515874322694</c:v>
                </c:pt>
                <c:pt idx="255" formatCode="0">
                  <c:v>1020.3605099874502</c:v>
                </c:pt>
                <c:pt idx="256" formatCode="0">
                  <c:v>1017.4857846860657</c:v>
                </c:pt>
                <c:pt idx="257" formatCode="0">
                  <c:v>1012.9550802413038</c:v>
                </c:pt>
                <c:pt idx="258" formatCode="0">
                  <c:v>1010.4118824953258</c:v>
                </c:pt>
                <c:pt idx="259" formatCode="0">
                  <c:v>1012.1695388625479</c:v>
                </c:pt>
                <c:pt idx="260" formatCode="0">
                  <c:v>1014.7283187437396</c:v>
                </c:pt>
                <c:pt idx="261" formatCode="0">
                  <c:v>1017.5115277356369</c:v>
                </c:pt>
                <c:pt idx="262" formatCode="0">
                  <c:v>1019.1025826023742</c:v>
                </c:pt>
                <c:pt idx="263" formatCode="0">
                  <c:v>1022.5205418632391</c:v>
                </c:pt>
                <c:pt idx="264" formatCode="0">
                  <c:v>1025.9574450583582</c:v>
                </c:pt>
                <c:pt idx="265" formatCode="0">
                  <c:v>1026.2237374514846</c:v>
                </c:pt>
                <c:pt idx="266" formatCode="0">
                  <c:v>1024.8866970285312</c:v>
                </c:pt>
                <c:pt idx="267" formatCode="0">
                  <c:v>1020.3741143828923</c:v>
                </c:pt>
                <c:pt idx="268" formatCode="0">
                  <c:v>1018.2961084825318</c:v>
                </c:pt>
                <c:pt idx="269" formatCode="0">
                  <c:v>1013.3864519237236</c:v>
                </c:pt>
                <c:pt idx="270" formatCode="0">
                  <c:v>1010.4291525556173</c:v>
                </c:pt>
                <c:pt idx="271" formatCode="0">
                  <c:v>1012.1111750552398</c:v>
                </c:pt>
                <c:pt idx="272" formatCode="0">
                  <c:v>1013.7442354228421</c:v>
                </c:pt>
                <c:pt idx="273" formatCode="0">
                  <c:v>1017.9312227861838</c:v>
                </c:pt>
                <c:pt idx="274" formatCode="0">
                  <c:v>1019.2528448150611</c:v>
                </c:pt>
                <c:pt idx="275" formatCode="0">
                  <c:v>1024.2519602249254</c:v>
                </c:pt>
                <c:pt idx="276" formatCode="0">
                  <c:v>1027.219391152619</c:v>
                </c:pt>
                <c:pt idx="277" formatCode="0">
                  <c:v>1027.0389937702107</c:v>
                </c:pt>
                <c:pt idx="278" formatCode="0">
                  <c:v>1024.8306745170346</c:v>
                </c:pt>
                <c:pt idx="279" formatCode="0">
                  <c:v>1021.7274410277379</c:v>
                </c:pt>
                <c:pt idx="280" formatCode="0">
                  <c:v>1018.572391736193</c:v>
                </c:pt>
                <c:pt idx="281" formatCode="0">
                  <c:v>1013.166496667032</c:v>
                </c:pt>
                <c:pt idx="282" formatCode="0">
                  <c:v>1010.2588443294254</c:v>
                </c:pt>
                <c:pt idx="283" formatCode="0">
                  <c:v>1012.6146906000015</c:v>
                </c:pt>
                <c:pt idx="284" formatCode="0">
                  <c:v>1013.2245853663493</c:v>
                </c:pt>
                <c:pt idx="285" formatCode="0">
                  <c:v>1017.2995347272121</c:v>
                </c:pt>
                <c:pt idx="286" formatCode="0">
                  <c:v>1019.0386245238955</c:v>
                </c:pt>
                <c:pt idx="287" formatCode="0">
                  <c:v>1021.8900326897822</c:v>
                </c:pt>
                <c:pt idx="288" formatCode="0">
                  <c:v>1024.3036333996279</c:v>
                </c:pt>
                <c:pt idx="289" formatCode="0">
                  <c:v>1024.3584878806057</c:v>
                </c:pt>
                <c:pt idx="290" formatCode="0">
                  <c:v>1024.4744663447268</c:v>
                </c:pt>
                <c:pt idx="291" formatCode="0">
                  <c:v>1021.3988375400285</c:v>
                </c:pt>
                <c:pt idx="292" formatCode="0">
                  <c:v>1018.2219153383915</c:v>
                </c:pt>
                <c:pt idx="293" formatCode="0">
                  <c:v>1013.6060876542609</c:v>
                </c:pt>
                <c:pt idx="294" formatCode="0">
                  <c:v>1010.614726408551</c:v>
                </c:pt>
                <c:pt idx="295" formatCode="0">
                  <c:v>1012.3946019214866</c:v>
                </c:pt>
                <c:pt idx="296" formatCode="0">
                  <c:v>1012.5223316016979</c:v>
                </c:pt>
                <c:pt idx="297" formatCode="0">
                  <c:v>1016.0371842392643</c:v>
                </c:pt>
                <c:pt idx="298" formatCode="0">
                  <c:v>1018.0908292507173</c:v>
                </c:pt>
                <c:pt idx="299" formatCode="0">
                  <c:v>1021.6715408653836</c:v>
                </c:pt>
                <c:pt idx="300" formatCode="0">
                  <c:v>1025.0997391797187</c:v>
                </c:pt>
                <c:pt idx="301" formatCode="0">
                  <c:v>1027.1752955044772</c:v>
                </c:pt>
                <c:pt idx="302" formatCode="0">
                  <c:v>1025.2393048868005</c:v>
                </c:pt>
                <c:pt idx="303" formatCode="0">
                  <c:v>1021.2288938559121</c:v>
                </c:pt>
                <c:pt idx="304" formatCode="0">
                  <c:v>1018.3471146092614</c:v>
                </c:pt>
                <c:pt idx="305" formatCode="0">
                  <c:v>1014.4936079750314</c:v>
                </c:pt>
                <c:pt idx="306" formatCode="0">
                  <c:v>1011.7504998164262</c:v>
                </c:pt>
                <c:pt idx="307" formatCode="0">
                  <c:v>1012.1910070889023</c:v>
                </c:pt>
                <c:pt idx="308" formatCode="0">
                  <c:v>1012.8299202095874</c:v>
                </c:pt>
                <c:pt idx="309" formatCode="0">
                  <c:v>1016.8163193593618</c:v>
                </c:pt>
                <c:pt idx="310" formatCode="0">
                  <c:v>1018.8541148347342</c:v>
                </c:pt>
                <c:pt idx="311" formatCode="0">
                  <c:v>1022.5757344927898</c:v>
                </c:pt>
                <c:pt idx="312" formatCode="0">
                  <c:v>1026.0189787101408</c:v>
                </c:pt>
                <c:pt idx="313" formatCode="0">
                  <c:v>1026.8951330728426</c:v>
                </c:pt>
                <c:pt idx="314" formatCode="0">
                  <c:v>1025.88356610699</c:v>
                </c:pt>
                <c:pt idx="315" formatCode="0">
                  <c:v>1022.2773636441869</c:v>
                </c:pt>
                <c:pt idx="316" formatCode="0">
                  <c:v>1019.3803727888561</c:v>
                </c:pt>
                <c:pt idx="317" formatCode="0">
                  <c:v>1013.5915091841061</c:v>
                </c:pt>
                <c:pt idx="318" formatCode="0">
                  <c:v>1009.9503609754582</c:v>
                </c:pt>
                <c:pt idx="319" formatCode="0">
                  <c:v>1012.8653465299769</c:v>
                </c:pt>
                <c:pt idx="320" formatCode="0">
                  <c:v>1012.7333245966015</c:v>
                </c:pt>
                <c:pt idx="321" formatCode="0">
                  <c:v>1016.141618681564</c:v>
                </c:pt>
                <c:pt idx="322" formatCode="0">
                  <c:v>1017.9995424519396</c:v>
                </c:pt>
                <c:pt idx="323" formatCode="0">
                  <c:v>1021.743427226181</c:v>
                </c:pt>
                <c:pt idx="324" formatCode="0">
                  <c:v>1025.0256478659408</c:v>
                </c:pt>
                <c:pt idx="325" formatCode="0">
                  <c:v>1026.3965735177137</c:v>
                </c:pt>
                <c:pt idx="326" formatCode="0">
                  <c:v>1024.1613558808062</c:v>
                </c:pt>
                <c:pt idx="327" formatCode="0">
                  <c:v>1020.6723065706902</c:v>
                </c:pt>
                <c:pt idx="328" formatCode="0">
                  <c:v>1017.464489431762</c:v>
                </c:pt>
                <c:pt idx="329" formatCode="0">
                  <c:v>1012.660246226399</c:v>
                </c:pt>
                <c:pt idx="330" formatCode="0">
                  <c:v>1009.0417989915522</c:v>
                </c:pt>
                <c:pt idx="331" formatCode="0">
                  <c:v>1013.0724652499</c:v>
                </c:pt>
                <c:pt idx="332" formatCode="0">
                  <c:v>1015.3326163789975</c:v>
                </c:pt>
                <c:pt idx="333" formatCode="0">
                  <c:v>1018.6635359277545</c:v>
                </c:pt>
                <c:pt idx="334" formatCode="0">
                  <c:v>1021.1871695229593</c:v>
                </c:pt>
                <c:pt idx="335" formatCode="0">
                  <c:v>1024.5091656201864</c:v>
                </c:pt>
                <c:pt idx="336" formatCode="0">
                  <c:v>1026.5101048503745</c:v>
                </c:pt>
                <c:pt idx="337" formatCode="0">
                  <c:v>1027.1646246170312</c:v>
                </c:pt>
                <c:pt idx="338" formatCode="0">
                  <c:v>1024.3957255015869</c:v>
                </c:pt>
                <c:pt idx="339" formatCode="0">
                  <c:v>1020.4712097337895</c:v>
                </c:pt>
                <c:pt idx="340" formatCode="0">
                  <c:v>1016.771514911864</c:v>
                </c:pt>
                <c:pt idx="341" formatCode="0">
                  <c:v>1011.9999068124956</c:v>
                </c:pt>
                <c:pt idx="342" formatCode="0">
                  <c:v>1008.7399253919309</c:v>
                </c:pt>
                <c:pt idx="343" formatCode="0">
                  <c:v>1012.4613117253321</c:v>
                </c:pt>
                <c:pt idx="344" formatCode="0">
                  <c:v>1015.2847757973199</c:v>
                </c:pt>
                <c:pt idx="345" formatCode="0">
                  <c:v>1019.8410263765985</c:v>
                </c:pt>
                <c:pt idx="346" formatCode="0">
                  <c:v>1022.0769045062378</c:v>
                </c:pt>
                <c:pt idx="347" formatCode="0">
                  <c:v>1024.8798990946887</c:v>
                </c:pt>
                <c:pt idx="348" formatCode="0">
                  <c:v>1026.7007595001353</c:v>
                </c:pt>
                <c:pt idx="349" formatCode="0">
                  <c:v>1026.5811140023525</c:v>
                </c:pt>
                <c:pt idx="350" formatCode="0">
                  <c:v>1023.6589705268436</c:v>
                </c:pt>
                <c:pt idx="351" formatCode="0">
                  <c:v>1019.8568676420949</c:v>
                </c:pt>
                <c:pt idx="352" formatCode="0">
                  <c:v>1016.3101079388535</c:v>
                </c:pt>
                <c:pt idx="353" formatCode="0">
                  <c:v>1010.9293049594153</c:v>
                </c:pt>
                <c:pt idx="354" formatCode="0">
                  <c:v>1007.3687845644774</c:v>
                </c:pt>
                <c:pt idx="355" formatCode="0">
                  <c:v>1013.2449230954207</c:v>
                </c:pt>
                <c:pt idx="356" formatCode="0">
                  <c:v>1012.054890265211</c:v>
                </c:pt>
                <c:pt idx="357" formatCode="0">
                  <c:v>1015.6470716142227</c:v>
                </c:pt>
                <c:pt idx="358" formatCode="0">
                  <c:v>1017.5869898563333</c:v>
                </c:pt>
                <c:pt idx="359" formatCode="0">
                  <c:v>1021.4776813425655</c:v>
                </c:pt>
                <c:pt idx="360" formatCode="0">
                  <c:v>1023.6524956938049</c:v>
                </c:pt>
                <c:pt idx="361" formatCode="0">
                  <c:v>1024.5633350404266</c:v>
                </c:pt>
                <c:pt idx="362" formatCode="0">
                  <c:v>1022.5429715609566</c:v>
                </c:pt>
                <c:pt idx="363" formatCode="0">
                  <c:v>1019.6067984050643</c:v>
                </c:pt>
                <c:pt idx="364" formatCode="0">
                  <c:v>1017.1836775986008</c:v>
                </c:pt>
                <c:pt idx="365" formatCode="0">
                  <c:v>1012.490865445817</c:v>
                </c:pt>
                <c:pt idx="366" formatCode="0">
                  <c:v>1010.4160217990759</c:v>
                </c:pt>
                <c:pt idx="367" formatCode="0">
                  <c:v>1011.3780420934374</c:v>
                </c:pt>
                <c:pt idx="368" formatCode="0">
                  <c:v>1011.8029470294177</c:v>
                </c:pt>
                <c:pt idx="369" formatCode="0">
                  <c:v>1016.2889437932038</c:v>
                </c:pt>
                <c:pt idx="370" formatCode="0">
                  <c:v>1018.098525047364</c:v>
                </c:pt>
                <c:pt idx="371" formatCode="0">
                  <c:v>1021.7907816616106</c:v>
                </c:pt>
                <c:pt idx="372" formatCode="0">
                  <c:v>1025.482545278611</c:v>
                </c:pt>
                <c:pt idx="373" formatCode="0">
                  <c:v>1026.7482981960989</c:v>
                </c:pt>
                <c:pt idx="374" formatCode="0">
                  <c:v>1024.087566753831</c:v>
                </c:pt>
                <c:pt idx="375" formatCode="0">
                  <c:v>1020.2669622341668</c:v>
                </c:pt>
                <c:pt idx="376" formatCode="0">
                  <c:v>1016.4607173680597</c:v>
                </c:pt>
                <c:pt idx="377" formatCode="0">
                  <c:v>1011.9104760882442</c:v>
                </c:pt>
                <c:pt idx="378" formatCode="0">
                  <c:v>1008.9862536824488</c:v>
                </c:pt>
                <c:pt idx="379" formatCode="0">
                  <c:v>1011.5139938703596</c:v>
                </c:pt>
                <c:pt idx="380" formatCode="0">
                  <c:v>1012.7490231615544</c:v>
                </c:pt>
                <c:pt idx="381" formatCode="0">
                  <c:v>1017.4526509835488</c:v>
                </c:pt>
                <c:pt idx="382" formatCode="0">
                  <c:v>1019.6159038343097</c:v>
                </c:pt>
                <c:pt idx="383" formatCode="0">
                  <c:v>1022.9914018891021</c:v>
                </c:pt>
                <c:pt idx="384" formatCode="0">
                  <c:v>1025.9947741875339</c:v>
                </c:pt>
                <c:pt idx="385" formatCode="0">
                  <c:v>1026.3052356205972</c:v>
                </c:pt>
                <c:pt idx="386" formatCode="0">
                  <c:v>1024.0705798257584</c:v>
                </c:pt>
                <c:pt idx="387" formatCode="0">
                  <c:v>1020.2192302426974</c:v>
                </c:pt>
                <c:pt idx="388" formatCode="0">
                  <c:v>1017.0444107176999</c:v>
                </c:pt>
                <c:pt idx="389" formatCode="0">
                  <c:v>1011.8897001329434</c:v>
                </c:pt>
                <c:pt idx="390" formatCode="0">
                  <c:v>1008.6350661528656</c:v>
                </c:pt>
                <c:pt idx="391" formatCode="0">
                  <c:v>1013.008672958276</c:v>
                </c:pt>
                <c:pt idx="392" formatCode="0">
                  <c:v>1012.8762252993522</c:v>
                </c:pt>
                <c:pt idx="393" formatCode="0">
                  <c:v>1016.2681697068416</c:v>
                </c:pt>
                <c:pt idx="394" formatCode="0">
                  <c:v>1018.5988545309569</c:v>
                </c:pt>
                <c:pt idx="395" formatCode="0">
                  <c:v>1021.9052423321558</c:v>
                </c:pt>
                <c:pt idx="396" formatCode="0">
                  <c:v>1025.1391948410076</c:v>
                </c:pt>
                <c:pt idx="397" formatCode="0">
                  <c:v>1026.4588764752318</c:v>
                </c:pt>
                <c:pt idx="398" formatCode="0">
                  <c:v>1023.643584241355</c:v>
                </c:pt>
                <c:pt idx="399" formatCode="0">
                  <c:v>1020.3600378024288</c:v>
                </c:pt>
                <c:pt idx="400" formatCode="0">
                  <c:v>1017.2720133704489</c:v>
                </c:pt>
                <c:pt idx="401" formatCode="0">
                  <c:v>1012.5757717007622</c:v>
                </c:pt>
                <c:pt idx="402" formatCode="0">
                  <c:v>1010.4847755652073</c:v>
                </c:pt>
                <c:pt idx="403" formatCode="0">
                  <c:v>1011.0866923066548</c:v>
                </c:pt>
                <c:pt idx="404" formatCode="0">
                  <c:v>1012.4318637847707</c:v>
                </c:pt>
                <c:pt idx="405" formatCode="0">
                  <c:v>1016.026878331324</c:v>
                </c:pt>
                <c:pt idx="406" formatCode="0">
                  <c:v>1018.3395425200279</c:v>
                </c:pt>
                <c:pt idx="407" formatCode="0">
                  <c:v>1021.4733945728204</c:v>
                </c:pt>
                <c:pt idx="408" formatCode="0">
                  <c:v>1025.0804150697725</c:v>
                </c:pt>
                <c:pt idx="409" formatCode="0">
                  <c:v>1026.8885000136327</c:v>
                </c:pt>
                <c:pt idx="410" formatCode="0">
                  <c:v>1024.3082404411984</c:v>
                </c:pt>
                <c:pt idx="411" formatCode="0">
                  <c:v>1021.3334902235297</c:v>
                </c:pt>
                <c:pt idx="412" formatCode="0">
                  <c:v>1018.3975859257506</c:v>
                </c:pt>
                <c:pt idx="413" formatCode="0">
                  <c:v>1014.6182202756305</c:v>
                </c:pt>
                <c:pt idx="414" formatCode="0">
                  <c:v>1012.4327419373947</c:v>
                </c:pt>
                <c:pt idx="415" formatCode="0">
                  <c:v>1013.1203541657077</c:v>
                </c:pt>
                <c:pt idx="416" formatCode="0">
                  <c:v>1012.8509389484207</c:v>
                </c:pt>
                <c:pt idx="417" formatCode="0">
                  <c:v>1017.1999882990301</c:v>
                </c:pt>
                <c:pt idx="418" formatCode="0">
                  <c:v>1019.0331982465806</c:v>
                </c:pt>
                <c:pt idx="419" formatCode="0">
                  <c:v>1022.7248578839852</c:v>
                </c:pt>
                <c:pt idx="420" formatCode="0">
                  <c:v>1026.449592329976</c:v>
                </c:pt>
                <c:pt idx="421" formatCode="0">
                  <c:v>1027.5534359427113</c:v>
                </c:pt>
                <c:pt idx="422" formatCode="0">
                  <c:v>1025.6470443417286</c:v>
                </c:pt>
                <c:pt idx="423" formatCode="0">
                  <c:v>1020.9779457397163</c:v>
                </c:pt>
                <c:pt idx="424" formatCode="0">
                  <c:v>1017.3779939545723</c:v>
                </c:pt>
                <c:pt idx="425" formatCode="0">
                  <c:v>1012.4026788924821</c:v>
                </c:pt>
                <c:pt idx="426" formatCode="0">
                  <c:v>1008.9818704736529</c:v>
                </c:pt>
                <c:pt idx="427" formatCode="0">
                  <c:v>1010.7681846195566</c:v>
                </c:pt>
                <c:pt idx="428" formatCode="0">
                  <c:v>1011.9448466894476</c:v>
                </c:pt>
                <c:pt idx="429" formatCode="0">
                  <c:v>1017.2960169369854</c:v>
                </c:pt>
                <c:pt idx="430" formatCode="0">
                  <c:v>1019.1427170716471</c:v>
                </c:pt>
                <c:pt idx="431" formatCode="0">
                  <c:v>1022.9067159032112</c:v>
                </c:pt>
                <c:pt idx="432" formatCode="0">
                  <c:v>1025.0955230646816</c:v>
                </c:pt>
                <c:pt idx="433" formatCode="0">
                  <c:v>1026.6047689658424</c:v>
                </c:pt>
                <c:pt idx="434" formatCode="0">
                  <c:v>1024.6030625586764</c:v>
                </c:pt>
                <c:pt idx="435" formatCode="0">
                  <c:v>1020.27505434277</c:v>
                </c:pt>
                <c:pt idx="436" formatCode="0">
                  <c:v>1017.3126823859668</c:v>
                </c:pt>
                <c:pt idx="437" formatCode="0">
                  <c:v>1012.8477378289103</c:v>
                </c:pt>
                <c:pt idx="438" formatCode="0">
                  <c:v>1010.5567303985</c:v>
                </c:pt>
                <c:pt idx="439" formatCode="0">
                  <c:v>1012.5563895094807</c:v>
                </c:pt>
                <c:pt idx="440" formatCode="0">
                  <c:v>1012.7603289187117</c:v>
                </c:pt>
                <c:pt idx="441" formatCode="0">
                  <c:v>1016.6947804971225</c:v>
                </c:pt>
                <c:pt idx="442" formatCode="0">
                  <c:v>1018.9402425752064</c:v>
                </c:pt>
                <c:pt idx="443" formatCode="0">
                  <c:v>1022.8372956678569</c:v>
                </c:pt>
                <c:pt idx="444" formatCode="0">
                  <c:v>1025.5191148312676</c:v>
                </c:pt>
                <c:pt idx="445" formatCode="0">
                  <c:v>1026.473270600578</c:v>
                </c:pt>
                <c:pt idx="446" formatCode="0">
                  <c:v>1024.5023416287124</c:v>
                </c:pt>
                <c:pt idx="447" formatCode="0">
                  <c:v>1020.3547083625779</c:v>
                </c:pt>
                <c:pt idx="448" formatCode="0">
                  <c:v>1016.9448244022686</c:v>
                </c:pt>
                <c:pt idx="449" formatCode="0">
                  <c:v>1012.2861275202375</c:v>
                </c:pt>
                <c:pt idx="450" formatCode="0">
                  <c:v>1010.1412213656432</c:v>
                </c:pt>
                <c:pt idx="451" formatCode="0">
                  <c:v>1011.7183982151972</c:v>
                </c:pt>
                <c:pt idx="452" formatCode="0">
                  <c:v>1014.272066287578</c:v>
                </c:pt>
                <c:pt idx="453" formatCode="0">
                  <c:v>1018.0495237632462</c:v>
                </c:pt>
                <c:pt idx="454" formatCode="0">
                  <c:v>1019.9861059812611</c:v>
                </c:pt>
                <c:pt idx="455" formatCode="0">
                  <c:v>1023.5983051827293</c:v>
                </c:pt>
                <c:pt idx="456" formatCode="0">
                  <c:v>1027.2806830444508</c:v>
                </c:pt>
                <c:pt idx="457" formatCode="0">
                  <c:v>1028.3667089309256</c:v>
                </c:pt>
                <c:pt idx="458" formatCode="0">
                  <c:v>1025.7595001802301</c:v>
                </c:pt>
                <c:pt idx="459" formatCode="0">
                  <c:v>1021.3839900870408</c:v>
                </c:pt>
                <c:pt idx="460" formatCode="0">
                  <c:v>1018.2323975923649</c:v>
                </c:pt>
                <c:pt idx="461" formatCode="0">
                  <c:v>1014.3339953347592</c:v>
                </c:pt>
                <c:pt idx="462" formatCode="0">
                  <c:v>1009.7171234043152</c:v>
                </c:pt>
                <c:pt idx="463" formatCode="0">
                  <c:v>1010.9976460302144</c:v>
                </c:pt>
                <c:pt idx="464" formatCode="0">
                  <c:v>1012.0279225075579</c:v>
                </c:pt>
                <c:pt idx="465" formatCode="0">
                  <c:v>1017.1888961073428</c:v>
                </c:pt>
                <c:pt idx="466" formatCode="0">
                  <c:v>1019.904082214257</c:v>
                </c:pt>
                <c:pt idx="467" formatCode="0">
                  <c:v>1023.0314365288675</c:v>
                </c:pt>
                <c:pt idx="468" formatCode="0">
                  <c:v>1024.770166184893</c:v>
                </c:pt>
                <c:pt idx="469" formatCode="0">
                  <c:v>1024.1097570866455</c:v>
                </c:pt>
                <c:pt idx="470" formatCode="0">
                  <c:v>1023.4113951266712</c:v>
                </c:pt>
                <c:pt idx="471" formatCode="0">
                  <c:v>1018.7169626857741</c:v>
                </c:pt>
                <c:pt idx="472" formatCode="0">
                  <c:v>1013.9843003247248</c:v>
                </c:pt>
                <c:pt idx="473" formatCode="0">
                  <c:v>1008.8566166868012</c:v>
                </c:pt>
                <c:pt idx="474" formatCode="0">
                  <c:v>1006.1812062626484</c:v>
                </c:pt>
                <c:pt idx="475" formatCode="0">
                  <c:v>1007.9118432619531</c:v>
                </c:pt>
                <c:pt idx="476" formatCode="0">
                  <c:v>1008.0831245476604</c:v>
                </c:pt>
                <c:pt idx="477" formatCode="0">
                  <c:v>1012.7768118635747</c:v>
                </c:pt>
                <c:pt idx="478" formatCode="0">
                  <c:v>1014.2360625640803</c:v>
                </c:pt>
                <c:pt idx="479" formatCode="0">
                  <c:v>1017.5552843456622</c:v>
                </c:pt>
                <c:pt idx="480" formatCode="0">
                  <c:v>1020.8735973070442</c:v>
                </c:pt>
                <c:pt idx="481" formatCode="0">
                  <c:v>1022.0458543712216</c:v>
                </c:pt>
                <c:pt idx="482" formatCode="0">
                  <c:v>1021.0372052495653</c:v>
                </c:pt>
                <c:pt idx="483" formatCode="0">
                  <c:v>1017.5618903005519</c:v>
                </c:pt>
                <c:pt idx="484" formatCode="0">
                  <c:v>1013.4894076124073</c:v>
                </c:pt>
                <c:pt idx="485" formatCode="0">
                  <c:v>1009.5399979424949</c:v>
                </c:pt>
                <c:pt idx="486" formatCode="0">
                  <c:v>1006.9159237840704</c:v>
                </c:pt>
                <c:pt idx="487" formatCode="0">
                  <c:v>1007.436051267463</c:v>
                </c:pt>
                <c:pt idx="488" formatCode="0">
                  <c:v>1009.6407081102451</c:v>
                </c:pt>
                <c:pt idx="489" formatCode="0">
                  <c:v>1015.7136705747985</c:v>
                </c:pt>
                <c:pt idx="490" formatCode="0">
                  <c:v>1017.9658646487264</c:v>
                </c:pt>
                <c:pt idx="491" formatCode="0">
                  <c:v>1020.8176134379132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9-4FC1-BC94-F24917F2B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 of time when Lake Powell elevation &lt; 3490 feet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results'!$Z$2:$Z$42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3.687315634218289E-3</c:v>
                </c:pt>
                <c:pt idx="5">
                  <c:v>1.5486725663716816E-2</c:v>
                </c:pt>
                <c:pt idx="6">
                  <c:v>1.3274336283185841E-2</c:v>
                </c:pt>
                <c:pt idx="7">
                  <c:v>7.3746312684365781E-3</c:v>
                </c:pt>
                <c:pt idx="8">
                  <c:v>2.9498525073746312E-3</c:v>
                </c:pt>
                <c:pt idx="9">
                  <c:v>2.9498525073746312E-3</c:v>
                </c:pt>
                <c:pt idx="10">
                  <c:v>2.2123893805309734E-3</c:v>
                </c:pt>
                <c:pt idx="11">
                  <c:v>1.4749262536873156E-3</c:v>
                </c:pt>
                <c:pt idx="12">
                  <c:v>1.1799410029498525E-2</c:v>
                </c:pt>
                <c:pt idx="13">
                  <c:v>3.687315634218289E-3</c:v>
                </c:pt>
                <c:pt idx="14">
                  <c:v>1.4749262536873156E-3</c:v>
                </c:pt>
                <c:pt idx="15">
                  <c:v>1.3274336283185841E-2</c:v>
                </c:pt>
                <c:pt idx="16">
                  <c:v>1.2536873156342184E-2</c:v>
                </c:pt>
                <c:pt idx="17">
                  <c:v>1.1061946902654869E-2</c:v>
                </c:pt>
                <c:pt idx="18">
                  <c:v>1.696165191740413E-2</c:v>
                </c:pt>
                <c:pt idx="19">
                  <c:v>1.4749262536873156E-2</c:v>
                </c:pt>
                <c:pt idx="20">
                  <c:v>1.5486725663716816E-2</c:v>
                </c:pt>
                <c:pt idx="21">
                  <c:v>1.2536873156342184E-2</c:v>
                </c:pt>
                <c:pt idx="22">
                  <c:v>8.8495575221238937E-3</c:v>
                </c:pt>
                <c:pt idx="23">
                  <c:v>9.5870206489675515E-3</c:v>
                </c:pt>
                <c:pt idx="24">
                  <c:v>9.5870206489675515E-3</c:v>
                </c:pt>
                <c:pt idx="25">
                  <c:v>8.1120943952802359E-3</c:v>
                </c:pt>
                <c:pt idx="26">
                  <c:v>1.5486725663716816E-2</c:v>
                </c:pt>
                <c:pt idx="27">
                  <c:v>7.3746312684365781E-3</c:v>
                </c:pt>
                <c:pt idx="28">
                  <c:v>3.687315634218289E-3</c:v>
                </c:pt>
                <c:pt idx="29">
                  <c:v>5.8997050147492625E-3</c:v>
                </c:pt>
                <c:pt idx="30">
                  <c:v>1.1799410029498525E-2</c:v>
                </c:pt>
                <c:pt idx="31">
                  <c:v>1.8436578171091445E-2</c:v>
                </c:pt>
                <c:pt idx="32">
                  <c:v>2.1386430678466076E-2</c:v>
                </c:pt>
                <c:pt idx="33">
                  <c:v>1.5486725663716816E-2</c:v>
                </c:pt>
                <c:pt idx="34">
                  <c:v>2.359882005899705E-2</c:v>
                </c:pt>
                <c:pt idx="35">
                  <c:v>2.5811209439528023E-2</c:v>
                </c:pt>
                <c:pt idx="36">
                  <c:v>1.696165191740413E-2</c:v>
                </c:pt>
                <c:pt idx="37">
                  <c:v>2.7286135693215339E-2</c:v>
                </c:pt>
                <c:pt idx="38">
                  <c:v>1.9911504424778761E-2</c:v>
                </c:pt>
                <c:pt idx="39">
                  <c:v>2.5073746312684369E-2</c:v>
                </c:pt>
                <c:pt idx="40">
                  <c:v>3.023598820058997E-2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B-4194-877F-161773F9AD1F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results'!$AA$2:$AA$42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B-4194-877F-161773F9A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 of time when Lake Mead elevation &lt; 1025 feet</a:t>
            </a:r>
          </a:p>
        </c:rich>
      </c:tx>
      <c:layout>
        <c:manualLayout>
          <c:xMode val="edge"/>
          <c:yMode val="edge"/>
          <c:x val="0.114993000874890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results'!$AB$2:$AB$42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5.8997050147492625E-3</c:v>
                </c:pt>
                <c:pt idx="4">
                  <c:v>4.3510324483775814E-2</c:v>
                </c:pt>
                <c:pt idx="5">
                  <c:v>7.8171091445427734E-2</c:v>
                </c:pt>
                <c:pt idx="6">
                  <c:v>0.10693215339233038</c:v>
                </c:pt>
                <c:pt idx="7">
                  <c:v>0.12094395280235988</c:v>
                </c:pt>
                <c:pt idx="8">
                  <c:v>0.13200589970501475</c:v>
                </c:pt>
                <c:pt idx="9">
                  <c:v>0.14749262536873156</c:v>
                </c:pt>
                <c:pt idx="10">
                  <c:v>0.14528023598820058</c:v>
                </c:pt>
                <c:pt idx="11">
                  <c:v>0.13938053097345132</c:v>
                </c:pt>
                <c:pt idx="12">
                  <c:v>0.15117994100294985</c:v>
                </c:pt>
                <c:pt idx="13">
                  <c:v>0.15265486725663716</c:v>
                </c:pt>
                <c:pt idx="14">
                  <c:v>0.16666666666666666</c:v>
                </c:pt>
                <c:pt idx="15">
                  <c:v>0.15929203539823009</c:v>
                </c:pt>
                <c:pt idx="16">
                  <c:v>0.15044247787610618</c:v>
                </c:pt>
                <c:pt idx="17">
                  <c:v>0.1769911504424779</c:v>
                </c:pt>
                <c:pt idx="18">
                  <c:v>0.19321533923303835</c:v>
                </c:pt>
                <c:pt idx="19">
                  <c:v>0.17625368731563421</c:v>
                </c:pt>
                <c:pt idx="20">
                  <c:v>0.19100294985250735</c:v>
                </c:pt>
                <c:pt idx="21">
                  <c:v>0.1769911504424779</c:v>
                </c:pt>
                <c:pt idx="22">
                  <c:v>0.16666666666666666</c:v>
                </c:pt>
                <c:pt idx="23">
                  <c:v>0.17846607669616521</c:v>
                </c:pt>
                <c:pt idx="24">
                  <c:v>0.19026548672566371</c:v>
                </c:pt>
                <c:pt idx="25">
                  <c:v>0.17109144542772861</c:v>
                </c:pt>
                <c:pt idx="26">
                  <c:v>0.17404129793510326</c:v>
                </c:pt>
                <c:pt idx="27">
                  <c:v>0.16887905604719763</c:v>
                </c:pt>
                <c:pt idx="28">
                  <c:v>0.16519174041297935</c:v>
                </c:pt>
                <c:pt idx="29">
                  <c:v>0.17256637168141595</c:v>
                </c:pt>
                <c:pt idx="30">
                  <c:v>0.18510324483775811</c:v>
                </c:pt>
                <c:pt idx="31">
                  <c:v>0.16297935103244837</c:v>
                </c:pt>
                <c:pt idx="32">
                  <c:v>0.17035398230088494</c:v>
                </c:pt>
                <c:pt idx="33">
                  <c:v>0.1769911504424779</c:v>
                </c:pt>
                <c:pt idx="34">
                  <c:v>0.17846607669616521</c:v>
                </c:pt>
                <c:pt idx="35">
                  <c:v>0.15781710914454278</c:v>
                </c:pt>
                <c:pt idx="36">
                  <c:v>0.18584070796460175</c:v>
                </c:pt>
                <c:pt idx="37">
                  <c:v>0.17182890855457225</c:v>
                </c:pt>
                <c:pt idx="38">
                  <c:v>0.1836283185840708</c:v>
                </c:pt>
                <c:pt idx="39">
                  <c:v>0.20206489675516226</c:v>
                </c:pt>
                <c:pt idx="40">
                  <c:v>0.18952802359882007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8-4030-9800-97EACD9675F6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results'!$AC$2:$AC$42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4.4247787610619468E-3</c:v>
                </c:pt>
                <c:pt idx="4">
                  <c:v>1.1061946902654869E-2</c:v>
                </c:pt>
                <c:pt idx="5">
                  <c:v>1.6224188790560472E-2</c:v>
                </c:pt>
                <c:pt idx="6">
                  <c:v>1.0324483775811209E-2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8-4030-9800-97EACD967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Results'!$B$4:$B$44</c:f>
              <c:numCache>
                <c:formatCode>0</c:formatCode>
                <c:ptCount val="41"/>
                <c:pt idx="1">
                  <c:v>23616.594000000005</c:v>
                </c:pt>
                <c:pt idx="2">
                  <c:v>23500.356000000003</c:v>
                </c:pt>
                <c:pt idx="3">
                  <c:v>24203.566000000006</c:v>
                </c:pt>
                <c:pt idx="4">
                  <c:v>25002.270000000004</c:v>
                </c:pt>
                <c:pt idx="5">
                  <c:v>25850.366000000005</c:v>
                </c:pt>
                <c:pt idx="6">
                  <c:v>26726.922000000002</c:v>
                </c:pt>
                <c:pt idx="7">
                  <c:v>28322.105999999996</c:v>
                </c:pt>
                <c:pt idx="8">
                  <c:v>29248.34</c:v>
                </c:pt>
                <c:pt idx="9">
                  <c:v>29664.743999999999</c:v>
                </c:pt>
                <c:pt idx="10">
                  <c:v>30054.564000000002</c:v>
                </c:pt>
                <c:pt idx="11">
                  <c:v>29996.75</c:v>
                </c:pt>
                <c:pt idx="12">
                  <c:v>29934.823999999997</c:v>
                </c:pt>
                <c:pt idx="13">
                  <c:v>29856.650000000005</c:v>
                </c:pt>
                <c:pt idx="14">
                  <c:v>29783.293999999998</c:v>
                </c:pt>
                <c:pt idx="15">
                  <c:v>29713.198000000004</c:v>
                </c:pt>
                <c:pt idx="16">
                  <c:v>29599.766</c:v>
                </c:pt>
                <c:pt idx="17">
                  <c:v>29387.036</c:v>
                </c:pt>
                <c:pt idx="18">
                  <c:v>29242.784000000007</c:v>
                </c:pt>
                <c:pt idx="19">
                  <c:v>29134.976000000002</c:v>
                </c:pt>
                <c:pt idx="20">
                  <c:v>29054.220000000005</c:v>
                </c:pt>
                <c:pt idx="21">
                  <c:v>30009.198</c:v>
                </c:pt>
                <c:pt idx="22">
                  <c:v>30445.408000000007</c:v>
                </c:pt>
                <c:pt idx="23">
                  <c:v>30926.648000000008</c:v>
                </c:pt>
                <c:pt idx="24">
                  <c:v>30353.464000000004</c:v>
                </c:pt>
                <c:pt idx="25">
                  <c:v>28166.814000000002</c:v>
                </c:pt>
                <c:pt idx="26">
                  <c:v>26358.752</c:v>
                </c:pt>
                <c:pt idx="27">
                  <c:v>24641.888000000003</c:v>
                </c:pt>
                <c:pt idx="28">
                  <c:v>22931.135999999999</c:v>
                </c:pt>
                <c:pt idx="29">
                  <c:v>22117.218000000001</c:v>
                </c:pt>
                <c:pt idx="30">
                  <c:v>21973.464</c:v>
                </c:pt>
                <c:pt idx="31">
                  <c:v>21846.757999999998</c:v>
                </c:pt>
                <c:pt idx="32">
                  <c:v>21719.892</c:v>
                </c:pt>
                <c:pt idx="33">
                  <c:v>21425.743999999999</c:v>
                </c:pt>
                <c:pt idx="34">
                  <c:v>21093.356</c:v>
                </c:pt>
                <c:pt idx="35">
                  <c:v>20760.96</c:v>
                </c:pt>
                <c:pt idx="36">
                  <c:v>20428.550000000003</c:v>
                </c:pt>
                <c:pt idx="37">
                  <c:v>20193.378000000001</c:v>
                </c:pt>
                <c:pt idx="38">
                  <c:v>20191.590000000004</c:v>
                </c:pt>
                <c:pt idx="39">
                  <c:v>20189.752</c:v>
                </c:pt>
                <c:pt idx="40">
                  <c:v>20187.860000000004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3-4619-9A2E-CB2BD5FCA3FD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Results'!$C$4:$C$44</c:f>
              <c:numCache>
                <c:formatCode>0</c:formatCode>
                <c:ptCount val="41"/>
                <c:pt idx="1">
                  <c:v>98757.279999999984</c:v>
                </c:pt>
                <c:pt idx="2">
                  <c:v>105903.12999999999</c:v>
                </c:pt>
                <c:pt idx="3">
                  <c:v>112255.63</c:v>
                </c:pt>
                <c:pt idx="4">
                  <c:v>114458.89</c:v>
                </c:pt>
                <c:pt idx="5">
                  <c:v>117640.22</c:v>
                </c:pt>
                <c:pt idx="6">
                  <c:v>118738.8</c:v>
                </c:pt>
                <c:pt idx="7">
                  <c:v>120805.99999999997</c:v>
                </c:pt>
                <c:pt idx="8">
                  <c:v>122872.44</c:v>
                </c:pt>
                <c:pt idx="9">
                  <c:v>124961.86999999998</c:v>
                </c:pt>
                <c:pt idx="10">
                  <c:v>121248.92000000001</c:v>
                </c:pt>
                <c:pt idx="11">
                  <c:v>127717.70999999999</c:v>
                </c:pt>
                <c:pt idx="12">
                  <c:v>122203.48999999999</c:v>
                </c:pt>
                <c:pt idx="13">
                  <c:v>129140.62</c:v>
                </c:pt>
                <c:pt idx="14">
                  <c:v>130007.08</c:v>
                </c:pt>
                <c:pt idx="15">
                  <c:v>130891.08000000002</c:v>
                </c:pt>
                <c:pt idx="16">
                  <c:v>131919.76</c:v>
                </c:pt>
                <c:pt idx="17">
                  <c:v>132941.94</c:v>
                </c:pt>
                <c:pt idx="18">
                  <c:v>133964.65</c:v>
                </c:pt>
                <c:pt idx="19">
                  <c:v>133960.31</c:v>
                </c:pt>
                <c:pt idx="20">
                  <c:v>134132.81000000003</c:v>
                </c:pt>
                <c:pt idx="21">
                  <c:v>134636.44999999998</c:v>
                </c:pt>
                <c:pt idx="22">
                  <c:v>131834.04</c:v>
                </c:pt>
                <c:pt idx="23">
                  <c:v>133977.34999999998</c:v>
                </c:pt>
                <c:pt idx="24">
                  <c:v>133216.93</c:v>
                </c:pt>
                <c:pt idx="25">
                  <c:v>132291.51</c:v>
                </c:pt>
                <c:pt idx="26">
                  <c:v>132303.39999999997</c:v>
                </c:pt>
                <c:pt idx="27">
                  <c:v>132168.78999999998</c:v>
                </c:pt>
                <c:pt idx="28">
                  <c:v>131971.64000000001</c:v>
                </c:pt>
                <c:pt idx="29">
                  <c:v>131840.98000000001</c:v>
                </c:pt>
                <c:pt idx="30">
                  <c:v>130675.65999999999</c:v>
                </c:pt>
                <c:pt idx="31">
                  <c:v>130056.84999999999</c:v>
                </c:pt>
                <c:pt idx="32">
                  <c:v>129403.17</c:v>
                </c:pt>
                <c:pt idx="33">
                  <c:v>128750.45</c:v>
                </c:pt>
                <c:pt idx="34">
                  <c:v>128109.01999999999</c:v>
                </c:pt>
                <c:pt idx="35">
                  <c:v>127559.67999999998</c:v>
                </c:pt>
                <c:pt idx="36">
                  <c:v>127012.01</c:v>
                </c:pt>
                <c:pt idx="37">
                  <c:v>126465.73</c:v>
                </c:pt>
                <c:pt idx="38">
                  <c:v>125920.95999999999</c:v>
                </c:pt>
                <c:pt idx="39">
                  <c:v>125152.09999999999</c:v>
                </c:pt>
                <c:pt idx="40">
                  <c:v>123519.16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3-4619-9A2E-CB2BD5FCA3FD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Results'!$D$4:$D$44</c:f>
              <c:numCache>
                <c:formatCode>0</c:formatCode>
                <c:ptCount val="41"/>
                <c:pt idx="1">
                  <c:v>540967.9219999999</c:v>
                </c:pt>
                <c:pt idx="2">
                  <c:v>641171.05399999989</c:v>
                </c:pt>
                <c:pt idx="3">
                  <c:v>630452.90399999998</c:v>
                </c:pt>
                <c:pt idx="4">
                  <c:v>635155.69999999995</c:v>
                </c:pt>
                <c:pt idx="5">
                  <c:v>639907.228</c:v>
                </c:pt>
                <c:pt idx="6">
                  <c:v>644775.63599999994</c:v>
                </c:pt>
                <c:pt idx="7">
                  <c:v>653617.51599999983</c:v>
                </c:pt>
                <c:pt idx="8">
                  <c:v>658531.79</c:v>
                </c:pt>
                <c:pt idx="9">
                  <c:v>663491.61999999988</c:v>
                </c:pt>
                <c:pt idx="10">
                  <c:v>664667.93399999989</c:v>
                </c:pt>
                <c:pt idx="11">
                  <c:v>665544.57200000004</c:v>
                </c:pt>
                <c:pt idx="12">
                  <c:v>667660.91599999985</c:v>
                </c:pt>
                <c:pt idx="13">
                  <c:v>671663.76199999987</c:v>
                </c:pt>
                <c:pt idx="14">
                  <c:v>694617.73199999984</c:v>
                </c:pt>
                <c:pt idx="15">
                  <c:v>675080.58600000001</c:v>
                </c:pt>
                <c:pt idx="16">
                  <c:v>699262.59600000002</c:v>
                </c:pt>
                <c:pt idx="17">
                  <c:v>681385.85799999989</c:v>
                </c:pt>
                <c:pt idx="18">
                  <c:v>683995.01</c:v>
                </c:pt>
                <c:pt idx="19">
                  <c:v>686594.46999999986</c:v>
                </c:pt>
                <c:pt idx="20">
                  <c:v>687907.37199999997</c:v>
                </c:pt>
                <c:pt idx="21">
                  <c:v>688040.14599999995</c:v>
                </c:pt>
                <c:pt idx="22">
                  <c:v>689661.43799999997</c:v>
                </c:pt>
                <c:pt idx="23">
                  <c:v>690174.27599999995</c:v>
                </c:pt>
                <c:pt idx="24">
                  <c:v>690523.8339999998</c:v>
                </c:pt>
                <c:pt idx="25">
                  <c:v>690872.57599999988</c:v>
                </c:pt>
                <c:pt idx="26">
                  <c:v>691026.04800000007</c:v>
                </c:pt>
                <c:pt idx="27">
                  <c:v>710506.89799999993</c:v>
                </c:pt>
                <c:pt idx="28">
                  <c:v>690513.69</c:v>
                </c:pt>
                <c:pt idx="29">
                  <c:v>687593.12800000003</c:v>
                </c:pt>
                <c:pt idx="30">
                  <c:v>687451.87200000009</c:v>
                </c:pt>
                <c:pt idx="31">
                  <c:v>687138.85599999991</c:v>
                </c:pt>
                <c:pt idx="32">
                  <c:v>684441.58199999994</c:v>
                </c:pt>
                <c:pt idx="33">
                  <c:v>681757.99599999993</c:v>
                </c:pt>
                <c:pt idx="34">
                  <c:v>676685.02399999998</c:v>
                </c:pt>
                <c:pt idx="35">
                  <c:v>674006.97000000009</c:v>
                </c:pt>
                <c:pt idx="36">
                  <c:v>671344.23599999992</c:v>
                </c:pt>
                <c:pt idx="37">
                  <c:v>671166.0419999999</c:v>
                </c:pt>
                <c:pt idx="38">
                  <c:v>668622.29599999997</c:v>
                </c:pt>
                <c:pt idx="39">
                  <c:v>663711.00199999998</c:v>
                </c:pt>
                <c:pt idx="40">
                  <c:v>663624.16399999999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13-4619-9A2E-CB2BD5FCA3FD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Results'!$E$4:$E$44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13-4619-9A2E-CB2BD5FCA3FD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Results'!$F$4:$F$44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3-4619-9A2E-CB2BD5FCA3FD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Results'!$G$4:$G$44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13-4619-9A2E-CB2BD5FC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LB and Mexico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Results'!$H$4:$H$44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8-44B0-AED3-D4E20AA809C3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Results'!$I$4:$I$44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8-44B0-AED3-D4E20AA809C3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Results'!$J$4:$J$44</c:f>
              <c:numCache>
                <c:formatCode>0</c:formatCode>
                <c:ptCount val="41"/>
                <c:pt idx="1">
                  <c:v>28603.259999999915</c:v>
                </c:pt>
                <c:pt idx="2">
                  <c:v>24922.249999999785</c:v>
                </c:pt>
                <c:pt idx="3">
                  <c:v>107686.32399999982</c:v>
                </c:pt>
                <c:pt idx="4">
                  <c:v>108435.95200000016</c:v>
                </c:pt>
                <c:pt idx="5">
                  <c:v>201091.82799999998</c:v>
                </c:pt>
                <c:pt idx="6">
                  <c:v>334022.39599999978</c:v>
                </c:pt>
                <c:pt idx="7">
                  <c:v>404064.98600000003</c:v>
                </c:pt>
                <c:pt idx="8">
                  <c:v>452991.24599999993</c:v>
                </c:pt>
                <c:pt idx="9">
                  <c:v>424304.82799999969</c:v>
                </c:pt>
                <c:pt idx="10">
                  <c:v>427076.40400000016</c:v>
                </c:pt>
                <c:pt idx="11">
                  <c:v>420265.83199999994</c:v>
                </c:pt>
                <c:pt idx="12">
                  <c:v>377266.02600000007</c:v>
                </c:pt>
                <c:pt idx="13">
                  <c:v>419685.02400000021</c:v>
                </c:pt>
                <c:pt idx="14">
                  <c:v>473722.98</c:v>
                </c:pt>
                <c:pt idx="15">
                  <c:v>468029.42599999992</c:v>
                </c:pt>
                <c:pt idx="16">
                  <c:v>472953.94800000015</c:v>
                </c:pt>
                <c:pt idx="17">
                  <c:v>472601.78000000009</c:v>
                </c:pt>
                <c:pt idx="18">
                  <c:v>477347.11400000006</c:v>
                </c:pt>
                <c:pt idx="19">
                  <c:v>478487.25400000031</c:v>
                </c:pt>
                <c:pt idx="20">
                  <c:v>495947.18399999972</c:v>
                </c:pt>
                <c:pt idx="21">
                  <c:v>561519.4519999997</c:v>
                </c:pt>
                <c:pt idx="22">
                  <c:v>474298.27000000008</c:v>
                </c:pt>
                <c:pt idx="23">
                  <c:v>480328.06000000035</c:v>
                </c:pt>
                <c:pt idx="24">
                  <c:v>535433.01199999999</c:v>
                </c:pt>
                <c:pt idx="25">
                  <c:v>498790.05000000045</c:v>
                </c:pt>
                <c:pt idx="26">
                  <c:v>530463.39999999979</c:v>
                </c:pt>
                <c:pt idx="27">
                  <c:v>478725.0300000002</c:v>
                </c:pt>
                <c:pt idx="28">
                  <c:v>479164.64999999956</c:v>
                </c:pt>
                <c:pt idx="29">
                  <c:v>501063.16000000009</c:v>
                </c:pt>
                <c:pt idx="30">
                  <c:v>528163.89999999991</c:v>
                </c:pt>
                <c:pt idx="31">
                  <c:v>480498.59600000037</c:v>
                </c:pt>
                <c:pt idx="32">
                  <c:v>482568.11399999983</c:v>
                </c:pt>
                <c:pt idx="33">
                  <c:v>510352.27999999991</c:v>
                </c:pt>
                <c:pt idx="34">
                  <c:v>529208.10200000007</c:v>
                </c:pt>
                <c:pt idx="35">
                  <c:v>488160.25600000023</c:v>
                </c:pt>
                <c:pt idx="36">
                  <c:v>538337.90599999996</c:v>
                </c:pt>
                <c:pt idx="37">
                  <c:v>540732.94000000006</c:v>
                </c:pt>
                <c:pt idx="38">
                  <c:v>555358.76799999992</c:v>
                </c:pt>
                <c:pt idx="39">
                  <c:v>548599.48800000024</c:v>
                </c:pt>
                <c:pt idx="40">
                  <c:v>527082.37400000019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8-44B0-AED3-D4E20AA809C3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Results'!$K$5:$K$44</c:f>
              <c:numCache>
                <c:formatCode>0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8-44B0-AED3-D4E20AA809C3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Results'!$L$5:$L$44</c:f>
              <c:numCache>
                <c:formatCode>0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8-44B0-AED3-D4E20AA809C3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Results'!$M$5:$M$44</c:f>
              <c:numCache>
                <c:formatCode>0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38-44B0-AED3-D4E20AA80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14</xdr:col>
      <xdr:colOff>3810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356317-52A5-4302-B69C-E508DDAB0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24</xdr:col>
      <xdr:colOff>632460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91F83-B367-4CB4-9066-CF475160F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24</xdr:col>
      <xdr:colOff>632460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796A5-3248-4623-A374-8D081E671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613410</xdr:colOff>
      <xdr:row>34</xdr:row>
      <xdr:rowOff>0</xdr:rowOff>
    </xdr:from>
    <xdr:to>
      <xdr:col>24</xdr:col>
      <xdr:colOff>609600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7BEC2-4B38-473F-9CB6-2ABF319D0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0.18837</cdr:x>
      <cdr:y>0.41528</cdr:y>
    </cdr:from>
    <cdr:to>
      <cdr:x>0.89293</cdr:x>
      <cdr:y>0.80277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1CBCF02F-47EE-4172-84AB-9717A61978FC}"/>
            </a:ext>
          </a:extLst>
        </cdr:cNvPr>
        <cdr:cNvGrpSpPr/>
      </cdr:nvGrpSpPr>
      <cdr:grpSpPr>
        <a:xfrm xmlns:a="http://schemas.openxmlformats.org/drawingml/2006/main">
          <a:off x="1085865" y="1139196"/>
          <a:ext cx="4061457" cy="1062963"/>
          <a:chOff x="1481800" y="1139180"/>
          <a:chExt cx="2560359" cy="1063000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F593C3EA-6D6B-46EE-8854-B87FE8A2A5EC}"/>
              </a:ext>
            </a:extLst>
          </cdr:cNvPr>
          <cdr:cNvSpPr txBox="1"/>
        </cdr:nvSpPr>
        <cdr:spPr>
          <a:xfrm xmlns:a="http://schemas.openxmlformats.org/drawingml/2006/main">
            <a:off x="3507305" y="1950720"/>
            <a:ext cx="534854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100%</a:t>
            </a:r>
            <a:endParaRPr lang="en-US">
              <a:effectLst/>
            </a:endParaRPr>
          </a:p>
        </cdr:txBody>
      </cdr:sp>
      <cdr:sp macro="" textlink="">
        <cdr:nvSpPr>
          <cdr:cNvPr id="3" name="TextBox 1">
            <a:extLst xmlns:a="http://schemas.openxmlformats.org/drawingml/2006/main">
              <a:ext uri="{FF2B5EF4-FFF2-40B4-BE49-F238E27FC236}">
                <a16:creationId xmlns:a16="http://schemas.microsoft.com/office/drawing/2014/main" id="{6709FB35-C078-4792-9999-5D3741BFB11D}"/>
              </a:ext>
            </a:extLst>
          </cdr:cNvPr>
          <cdr:cNvSpPr txBox="1"/>
        </cdr:nvSpPr>
        <cdr:spPr>
          <a:xfrm xmlns:a="http://schemas.openxmlformats.org/drawingml/2006/main">
            <a:off x="3188700" y="1836429"/>
            <a:ext cx="492549" cy="2260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75%</a:t>
            </a:r>
            <a:endParaRPr lang="en-US">
              <a:effectLst/>
            </a:endParaRPr>
          </a:p>
        </cdr:txBody>
      </cdr:sp>
      <cdr:sp macro="" textlink="">
        <cdr:nvSpPr>
          <cdr:cNvPr id="4" name="TextBox 1">
            <a:extLst xmlns:a="http://schemas.openxmlformats.org/drawingml/2006/main">
              <a:ext uri="{FF2B5EF4-FFF2-40B4-BE49-F238E27FC236}">
                <a16:creationId xmlns:a16="http://schemas.microsoft.com/office/drawing/2014/main" id="{484EA317-0189-4776-86BF-CB06AFCCD1D1}"/>
              </a:ext>
            </a:extLst>
          </cdr:cNvPr>
          <cdr:cNvSpPr txBox="1"/>
        </cdr:nvSpPr>
        <cdr:spPr>
          <a:xfrm xmlns:a="http://schemas.openxmlformats.org/drawingml/2006/main">
            <a:off x="2851350" y="1619256"/>
            <a:ext cx="393391" cy="24003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50%</a:t>
            </a:r>
            <a:endParaRPr lang="en-US">
              <a:effectLst/>
            </a:endParaRPr>
          </a:p>
        </cdr:txBody>
      </cdr:sp>
      <cdr:sp macro="" textlink="">
        <cdr:nvSpPr>
          <cdr:cNvPr id="5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2444329" y="1386840"/>
            <a:ext cx="549962" cy="2743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strategy 1</a:t>
            </a:r>
          </a:p>
        </cdr:txBody>
      </cdr:sp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1949721" y="1386836"/>
            <a:ext cx="453266" cy="25908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25%</a:t>
            </a:r>
            <a:endParaRPr lang="en-US">
              <a:effectLst/>
            </a:endParaRPr>
          </a:p>
        </cdr:txBody>
      </cdr:sp>
      <cdr:sp macro="" textlink="">
        <cdr:nvSpPr>
          <cdr:cNvPr id="7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1481800" y="1139180"/>
            <a:ext cx="324247" cy="22860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UB 0%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87</xdr:row>
      <xdr:rowOff>0</xdr:rowOff>
    </xdr:from>
    <xdr:to>
      <xdr:col>23</xdr:col>
      <xdr:colOff>308610</xdr:colOff>
      <xdr:row>102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7CD47-43DB-4BC9-9DE3-E416D04EB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121</xdr:row>
      <xdr:rowOff>0</xdr:rowOff>
    </xdr:from>
    <xdr:to>
      <xdr:col>11</xdr:col>
      <xdr:colOff>556260</xdr:colOff>
      <xdr:row>136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546302-9065-44FD-A60F-C8BDADDFF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8</xdr:row>
      <xdr:rowOff>0</xdr:rowOff>
    </xdr:from>
    <xdr:to>
      <xdr:col>33</xdr:col>
      <xdr:colOff>632460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02233-A2E8-4FA7-B3A1-6C4511241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25</xdr:row>
      <xdr:rowOff>0</xdr:rowOff>
    </xdr:from>
    <xdr:to>
      <xdr:col>33</xdr:col>
      <xdr:colOff>632460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BFDC8-B2E9-416B-B8C8-F47B2FBF2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91440</xdr:colOff>
      <xdr:row>60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CD2BCD-9779-451D-882C-B767616F4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61</xdr:row>
      <xdr:rowOff>0</xdr:rowOff>
    </xdr:from>
    <xdr:to>
      <xdr:col>31</xdr:col>
      <xdr:colOff>91440</xdr:colOff>
      <xdr:row>76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0DC762-0AA3-4B11-BCE0-EB60ED315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171450</xdr:rowOff>
    </xdr:from>
    <xdr:to>
      <xdr:col>29</xdr:col>
      <xdr:colOff>636270</xdr:colOff>
      <xdr:row>16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B2B5F7-73E0-4486-B145-B3ECE94F5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29</xdr:col>
      <xdr:colOff>636270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B47B8E-A649-4FFE-9B70-777CC8FD2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29</xdr:col>
      <xdr:colOff>636270</xdr:colOff>
      <xdr:row>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BB27D7-5F1C-4467-9FF0-231A4E3A9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11430</xdr:colOff>
      <xdr:row>52</xdr:row>
      <xdr:rowOff>11430</xdr:rowOff>
    </xdr:from>
    <xdr:to>
      <xdr:col>30</xdr:col>
      <xdr:colOff>7620</xdr:colOff>
      <xdr:row>67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69C720-3FD4-4AC0-9EED-C72449C61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29</xdr:col>
      <xdr:colOff>636270</xdr:colOff>
      <xdr:row>83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26F8FC4-87FF-4D35-902A-9A7D9E907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84</xdr:row>
      <xdr:rowOff>0</xdr:rowOff>
    </xdr:from>
    <xdr:to>
      <xdr:col>29</xdr:col>
      <xdr:colOff>636270</xdr:colOff>
      <xdr:row>99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8411EEF-659D-4E2F-A361-76DD6B3B4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21</xdr:col>
      <xdr:colOff>91440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1BF7F-6C91-4065-B7CD-544514CB9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91440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2EC73C-9F5B-43FB-ADA6-207BDA26F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26</xdr:col>
      <xdr:colOff>636270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A9462-94D0-4B37-8866-F9F0E10EF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26</xdr:col>
      <xdr:colOff>636270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96C0D-05A1-4E59-9301-62835D50A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21</xdr:col>
      <xdr:colOff>91440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F36013-A69B-49B6-945A-B7B08E4AA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21</xdr:col>
      <xdr:colOff>91440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7F8ADB-3137-4A5C-AD99-51CBDDEBA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23</xdr:col>
      <xdr:colOff>632460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B22A88-CAFB-40C4-8C45-510677315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24</xdr:col>
      <xdr:colOff>632460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5DDC96-DFC0-4220-83D9-724F053DE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24</xdr:col>
      <xdr:colOff>632460</xdr:colOff>
      <xdr:row>33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CC3728-5625-40A6-9807-DFA352817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24</xdr:col>
      <xdr:colOff>636270</xdr:colOff>
      <xdr:row>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5B4781-EBC5-4131-8DC1-7BAE8577A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uture_of_the_Colorado_River_Project/ExploratoryModel/results/0128Results/Comparison01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results"/>
      <sheetName val="Elevation Results"/>
      <sheetName val="Shortages"/>
      <sheetName val="Spill"/>
      <sheetName val="TempResults"/>
      <sheetName val="Yearly results"/>
      <sheetName val="Trace"/>
    </sheetNames>
    <sheetDataSet>
      <sheetData sheetId="0">
        <row r="4">
          <cell r="B4">
            <v>2020</v>
          </cell>
        </row>
        <row r="5">
          <cell r="B5">
            <v>2020</v>
          </cell>
        </row>
        <row r="6">
          <cell r="B6">
            <v>2020</v>
          </cell>
        </row>
        <row r="7">
          <cell r="B7">
            <v>2020</v>
          </cell>
        </row>
        <row r="8">
          <cell r="B8">
            <v>2020</v>
          </cell>
        </row>
        <row r="9">
          <cell r="B9">
            <v>2020</v>
          </cell>
        </row>
        <row r="10">
          <cell r="B10">
            <v>2020</v>
          </cell>
        </row>
        <row r="11">
          <cell r="B11">
            <v>2020</v>
          </cell>
        </row>
        <row r="12">
          <cell r="B12">
            <v>2020</v>
          </cell>
        </row>
        <row r="13">
          <cell r="B13">
            <v>2020</v>
          </cell>
        </row>
        <row r="14">
          <cell r="B14">
            <v>2020</v>
          </cell>
        </row>
        <row r="15">
          <cell r="B15">
            <v>2020</v>
          </cell>
        </row>
        <row r="16">
          <cell r="B16">
            <v>2021</v>
          </cell>
        </row>
        <row r="17">
          <cell r="B17">
            <v>2021</v>
          </cell>
        </row>
        <row r="18">
          <cell r="B18">
            <v>2021</v>
          </cell>
        </row>
        <row r="19">
          <cell r="B19">
            <v>2021</v>
          </cell>
        </row>
        <row r="20">
          <cell r="B20">
            <v>2021</v>
          </cell>
        </row>
        <row r="21">
          <cell r="B21">
            <v>2021</v>
          </cell>
        </row>
        <row r="22">
          <cell r="B22">
            <v>2021</v>
          </cell>
        </row>
        <row r="23">
          <cell r="B23">
            <v>2021</v>
          </cell>
        </row>
        <row r="24">
          <cell r="B24">
            <v>2021</v>
          </cell>
        </row>
        <row r="25">
          <cell r="B25">
            <v>2021</v>
          </cell>
        </row>
        <row r="26">
          <cell r="B26">
            <v>2021</v>
          </cell>
        </row>
        <row r="27">
          <cell r="B27">
            <v>2021</v>
          </cell>
        </row>
        <row r="28">
          <cell r="B28">
            <v>2022</v>
          </cell>
        </row>
        <row r="29">
          <cell r="B29">
            <v>2022</v>
          </cell>
        </row>
        <row r="30">
          <cell r="B30">
            <v>2022</v>
          </cell>
        </row>
        <row r="31">
          <cell r="B31">
            <v>2022</v>
          </cell>
        </row>
        <row r="32">
          <cell r="B32">
            <v>2022</v>
          </cell>
        </row>
        <row r="33">
          <cell r="B33">
            <v>2022</v>
          </cell>
        </row>
        <row r="34">
          <cell r="B34">
            <v>2022</v>
          </cell>
        </row>
        <row r="35">
          <cell r="B35">
            <v>2022</v>
          </cell>
        </row>
        <row r="36">
          <cell r="B36">
            <v>2022</v>
          </cell>
        </row>
        <row r="37">
          <cell r="B37">
            <v>2022</v>
          </cell>
        </row>
        <row r="38">
          <cell r="B38">
            <v>2022</v>
          </cell>
        </row>
        <row r="39">
          <cell r="B39">
            <v>2022</v>
          </cell>
        </row>
        <row r="40">
          <cell r="B40">
            <v>2023</v>
          </cell>
        </row>
        <row r="41">
          <cell r="B41">
            <v>2023</v>
          </cell>
        </row>
        <row r="42">
          <cell r="B42">
            <v>2023</v>
          </cell>
        </row>
        <row r="43">
          <cell r="B43">
            <v>2023</v>
          </cell>
        </row>
        <row r="44">
          <cell r="B44">
            <v>2023</v>
          </cell>
        </row>
        <row r="45">
          <cell r="B45">
            <v>2023</v>
          </cell>
        </row>
        <row r="46">
          <cell r="B46">
            <v>2023</v>
          </cell>
        </row>
        <row r="47">
          <cell r="B47">
            <v>2023</v>
          </cell>
        </row>
        <row r="48">
          <cell r="B48">
            <v>2023</v>
          </cell>
        </row>
        <row r="49">
          <cell r="B49">
            <v>2023</v>
          </cell>
        </row>
        <row r="50">
          <cell r="B50">
            <v>2023</v>
          </cell>
        </row>
        <row r="51">
          <cell r="B51">
            <v>2023</v>
          </cell>
        </row>
        <row r="52">
          <cell r="B52">
            <v>2024</v>
          </cell>
        </row>
        <row r="53">
          <cell r="B53">
            <v>2024</v>
          </cell>
        </row>
        <row r="54">
          <cell r="B54">
            <v>2024</v>
          </cell>
        </row>
        <row r="55">
          <cell r="B55">
            <v>2024</v>
          </cell>
        </row>
        <row r="56">
          <cell r="B56">
            <v>2024</v>
          </cell>
        </row>
        <row r="57">
          <cell r="B57">
            <v>2024</v>
          </cell>
        </row>
        <row r="58">
          <cell r="B58">
            <v>2024</v>
          </cell>
        </row>
        <row r="59">
          <cell r="B59">
            <v>2024</v>
          </cell>
        </row>
        <row r="60">
          <cell r="B60">
            <v>2024</v>
          </cell>
        </row>
        <row r="61">
          <cell r="B61">
            <v>2024</v>
          </cell>
        </row>
        <row r="62">
          <cell r="B62">
            <v>2024</v>
          </cell>
        </row>
        <row r="63">
          <cell r="B63">
            <v>2024</v>
          </cell>
        </row>
        <row r="64">
          <cell r="B64">
            <v>2025</v>
          </cell>
        </row>
        <row r="65">
          <cell r="B65">
            <v>2025</v>
          </cell>
        </row>
        <row r="66">
          <cell r="B66">
            <v>2025</v>
          </cell>
        </row>
        <row r="67">
          <cell r="B67">
            <v>2025</v>
          </cell>
        </row>
        <row r="68">
          <cell r="B68">
            <v>2025</v>
          </cell>
        </row>
        <row r="69">
          <cell r="B69">
            <v>2025</v>
          </cell>
        </row>
        <row r="70">
          <cell r="B70">
            <v>2025</v>
          </cell>
        </row>
        <row r="71">
          <cell r="B71">
            <v>2025</v>
          </cell>
        </row>
        <row r="72">
          <cell r="B72">
            <v>2025</v>
          </cell>
        </row>
        <row r="73">
          <cell r="B73">
            <v>2025</v>
          </cell>
        </row>
        <row r="74">
          <cell r="B74">
            <v>2025</v>
          </cell>
        </row>
        <row r="75">
          <cell r="B75">
            <v>2025</v>
          </cell>
        </row>
        <row r="76">
          <cell r="B76">
            <v>2026</v>
          </cell>
        </row>
        <row r="77">
          <cell r="B77">
            <v>2026</v>
          </cell>
        </row>
        <row r="78">
          <cell r="B78">
            <v>2026</v>
          </cell>
        </row>
        <row r="79">
          <cell r="B79">
            <v>2026</v>
          </cell>
        </row>
        <row r="80">
          <cell r="B80">
            <v>2026</v>
          </cell>
        </row>
        <row r="81">
          <cell r="B81">
            <v>2026</v>
          </cell>
        </row>
        <row r="82">
          <cell r="B82">
            <v>2026</v>
          </cell>
        </row>
        <row r="83">
          <cell r="B83">
            <v>2026</v>
          </cell>
        </row>
        <row r="84">
          <cell r="B84">
            <v>2026</v>
          </cell>
        </row>
        <row r="85">
          <cell r="B85">
            <v>2026</v>
          </cell>
        </row>
        <row r="86">
          <cell r="B86">
            <v>2026</v>
          </cell>
        </row>
        <row r="87">
          <cell r="B87">
            <v>2026</v>
          </cell>
        </row>
        <row r="88">
          <cell r="B88">
            <v>2027</v>
          </cell>
        </row>
        <row r="89">
          <cell r="B89">
            <v>2027</v>
          </cell>
        </row>
        <row r="90">
          <cell r="B90">
            <v>2027</v>
          </cell>
        </row>
        <row r="91">
          <cell r="B91">
            <v>2027</v>
          </cell>
        </row>
        <row r="92">
          <cell r="B92">
            <v>2027</v>
          </cell>
        </row>
        <row r="93">
          <cell r="B93">
            <v>2027</v>
          </cell>
        </row>
        <row r="94">
          <cell r="B94">
            <v>2027</v>
          </cell>
        </row>
        <row r="95">
          <cell r="B95">
            <v>2027</v>
          </cell>
        </row>
        <row r="96">
          <cell r="B96">
            <v>2027</v>
          </cell>
        </row>
        <row r="97">
          <cell r="B97">
            <v>2027</v>
          </cell>
        </row>
        <row r="98">
          <cell r="B98">
            <v>2027</v>
          </cell>
        </row>
        <row r="99">
          <cell r="B99">
            <v>2027</v>
          </cell>
        </row>
        <row r="100">
          <cell r="B100">
            <v>2028</v>
          </cell>
        </row>
        <row r="101">
          <cell r="B101">
            <v>2028</v>
          </cell>
        </row>
        <row r="102">
          <cell r="B102">
            <v>2028</v>
          </cell>
        </row>
        <row r="103">
          <cell r="B103">
            <v>2028</v>
          </cell>
        </row>
        <row r="104">
          <cell r="B104">
            <v>2028</v>
          </cell>
        </row>
        <row r="105">
          <cell r="B105">
            <v>2028</v>
          </cell>
        </row>
        <row r="106">
          <cell r="B106">
            <v>2028</v>
          </cell>
        </row>
        <row r="107">
          <cell r="B107">
            <v>2028</v>
          </cell>
        </row>
        <row r="108">
          <cell r="B108">
            <v>2028</v>
          </cell>
        </row>
        <row r="109">
          <cell r="B109">
            <v>2028</v>
          </cell>
        </row>
        <row r="110">
          <cell r="B110">
            <v>2028</v>
          </cell>
        </row>
        <row r="111">
          <cell r="B111">
            <v>2028</v>
          </cell>
        </row>
        <row r="112">
          <cell r="B112">
            <v>2029</v>
          </cell>
        </row>
        <row r="113">
          <cell r="B113">
            <v>2029</v>
          </cell>
        </row>
        <row r="114">
          <cell r="B114">
            <v>2029</v>
          </cell>
        </row>
        <row r="115">
          <cell r="B115">
            <v>2029</v>
          </cell>
        </row>
        <row r="116">
          <cell r="B116">
            <v>2029</v>
          </cell>
        </row>
        <row r="117">
          <cell r="B117">
            <v>2029</v>
          </cell>
        </row>
        <row r="118">
          <cell r="B118">
            <v>2029</v>
          </cell>
        </row>
        <row r="119">
          <cell r="B119">
            <v>2029</v>
          </cell>
        </row>
        <row r="120">
          <cell r="B120">
            <v>2029</v>
          </cell>
        </row>
        <row r="121">
          <cell r="B121">
            <v>2029</v>
          </cell>
        </row>
        <row r="122">
          <cell r="B122">
            <v>2029</v>
          </cell>
        </row>
        <row r="123">
          <cell r="B123">
            <v>2029</v>
          </cell>
        </row>
        <row r="124">
          <cell r="B124">
            <v>2030</v>
          </cell>
        </row>
        <row r="125">
          <cell r="B125">
            <v>2030</v>
          </cell>
        </row>
        <row r="126">
          <cell r="B126">
            <v>2030</v>
          </cell>
        </row>
        <row r="127">
          <cell r="B127">
            <v>2030</v>
          </cell>
        </row>
        <row r="128">
          <cell r="B128">
            <v>2030</v>
          </cell>
        </row>
        <row r="129">
          <cell r="B129">
            <v>2030</v>
          </cell>
        </row>
        <row r="130">
          <cell r="B130">
            <v>2030</v>
          </cell>
        </row>
        <row r="131">
          <cell r="B131">
            <v>2030</v>
          </cell>
        </row>
        <row r="132">
          <cell r="B132">
            <v>2030</v>
          </cell>
        </row>
        <row r="133">
          <cell r="B133">
            <v>2030</v>
          </cell>
        </row>
        <row r="134">
          <cell r="B134">
            <v>2030</v>
          </cell>
        </row>
        <row r="135">
          <cell r="B135">
            <v>2030</v>
          </cell>
        </row>
        <row r="136">
          <cell r="B136">
            <v>2031</v>
          </cell>
        </row>
        <row r="137">
          <cell r="B137">
            <v>2031</v>
          </cell>
        </row>
        <row r="138">
          <cell r="B138">
            <v>2031</v>
          </cell>
        </row>
        <row r="139">
          <cell r="B139">
            <v>2031</v>
          </cell>
        </row>
        <row r="140">
          <cell r="B140">
            <v>2031</v>
          </cell>
        </row>
        <row r="141">
          <cell r="B141">
            <v>2031</v>
          </cell>
        </row>
        <row r="142">
          <cell r="B142">
            <v>2031</v>
          </cell>
        </row>
        <row r="143">
          <cell r="B143">
            <v>2031</v>
          </cell>
        </row>
        <row r="144">
          <cell r="B144">
            <v>2031</v>
          </cell>
        </row>
        <row r="145">
          <cell r="B145">
            <v>2031</v>
          </cell>
        </row>
        <row r="146">
          <cell r="B146">
            <v>2031</v>
          </cell>
        </row>
        <row r="147">
          <cell r="B147">
            <v>2031</v>
          </cell>
        </row>
        <row r="148">
          <cell r="B148">
            <v>2032</v>
          </cell>
        </row>
        <row r="149">
          <cell r="B149">
            <v>2032</v>
          </cell>
        </row>
        <row r="150">
          <cell r="B150">
            <v>2032</v>
          </cell>
        </row>
        <row r="151">
          <cell r="B151">
            <v>2032</v>
          </cell>
        </row>
        <row r="152">
          <cell r="B152">
            <v>2032</v>
          </cell>
        </row>
        <row r="153">
          <cell r="B153">
            <v>2032</v>
          </cell>
        </row>
        <row r="154">
          <cell r="B154">
            <v>2032</v>
          </cell>
        </row>
        <row r="155">
          <cell r="B155">
            <v>2032</v>
          </cell>
        </row>
        <row r="156">
          <cell r="B156">
            <v>2032</v>
          </cell>
        </row>
        <row r="157">
          <cell r="B157">
            <v>2032</v>
          </cell>
        </row>
        <row r="158">
          <cell r="B158">
            <v>2032</v>
          </cell>
        </row>
        <row r="159">
          <cell r="B159">
            <v>2032</v>
          </cell>
        </row>
        <row r="160">
          <cell r="B160">
            <v>2033</v>
          </cell>
        </row>
        <row r="161">
          <cell r="B161">
            <v>2033</v>
          </cell>
        </row>
        <row r="162">
          <cell r="B162">
            <v>2033</v>
          </cell>
        </row>
        <row r="163">
          <cell r="B163">
            <v>2033</v>
          </cell>
        </row>
        <row r="164">
          <cell r="B164">
            <v>2033</v>
          </cell>
        </row>
        <row r="165">
          <cell r="B165">
            <v>2033</v>
          </cell>
        </row>
        <row r="166">
          <cell r="B166">
            <v>2033</v>
          </cell>
        </row>
        <row r="167">
          <cell r="B167">
            <v>2033</v>
          </cell>
        </row>
        <row r="168">
          <cell r="B168">
            <v>2033</v>
          </cell>
        </row>
        <row r="169">
          <cell r="B169">
            <v>2033</v>
          </cell>
        </row>
        <row r="170">
          <cell r="B170">
            <v>2033</v>
          </cell>
        </row>
        <row r="171">
          <cell r="B171">
            <v>2033</v>
          </cell>
        </row>
        <row r="172">
          <cell r="B172">
            <v>2034</v>
          </cell>
        </row>
        <row r="173">
          <cell r="B173">
            <v>2034</v>
          </cell>
        </row>
        <row r="174">
          <cell r="B174">
            <v>2034</v>
          </cell>
        </row>
        <row r="175">
          <cell r="B175">
            <v>2034</v>
          </cell>
        </row>
        <row r="176">
          <cell r="B176">
            <v>2034</v>
          </cell>
        </row>
        <row r="177">
          <cell r="B177">
            <v>2034</v>
          </cell>
        </row>
        <row r="178">
          <cell r="B178">
            <v>2034</v>
          </cell>
        </row>
        <row r="179">
          <cell r="B179">
            <v>2034</v>
          </cell>
        </row>
        <row r="180">
          <cell r="B180">
            <v>2034</v>
          </cell>
        </row>
        <row r="181">
          <cell r="B181">
            <v>2034</v>
          </cell>
        </row>
        <row r="182">
          <cell r="B182">
            <v>2034</v>
          </cell>
        </row>
        <row r="183">
          <cell r="B183">
            <v>2034</v>
          </cell>
        </row>
        <row r="184">
          <cell r="B184">
            <v>2035</v>
          </cell>
        </row>
        <row r="185">
          <cell r="B185">
            <v>2035</v>
          </cell>
        </row>
        <row r="186">
          <cell r="B186">
            <v>2035</v>
          </cell>
        </row>
        <row r="187">
          <cell r="B187">
            <v>2035</v>
          </cell>
        </row>
        <row r="188">
          <cell r="B188">
            <v>2035</v>
          </cell>
        </row>
        <row r="189">
          <cell r="B189">
            <v>2035</v>
          </cell>
        </row>
        <row r="190">
          <cell r="B190">
            <v>2035</v>
          </cell>
        </row>
        <row r="191">
          <cell r="B191">
            <v>2035</v>
          </cell>
        </row>
        <row r="192">
          <cell r="B192">
            <v>2035</v>
          </cell>
        </row>
        <row r="193">
          <cell r="B193">
            <v>2035</v>
          </cell>
        </row>
        <row r="194">
          <cell r="B194">
            <v>2035</v>
          </cell>
        </row>
        <row r="195">
          <cell r="B195">
            <v>2035</v>
          </cell>
        </row>
        <row r="196">
          <cell r="B196">
            <v>2036</v>
          </cell>
        </row>
        <row r="197">
          <cell r="B197">
            <v>2036</v>
          </cell>
        </row>
        <row r="198">
          <cell r="B198">
            <v>2036</v>
          </cell>
        </row>
        <row r="199">
          <cell r="B199">
            <v>2036</v>
          </cell>
        </row>
        <row r="200">
          <cell r="B200">
            <v>2036</v>
          </cell>
        </row>
        <row r="201">
          <cell r="B201">
            <v>2036</v>
          </cell>
        </row>
        <row r="202">
          <cell r="B202">
            <v>2036</v>
          </cell>
        </row>
        <row r="203">
          <cell r="B203">
            <v>2036</v>
          </cell>
        </row>
        <row r="204">
          <cell r="B204">
            <v>2036</v>
          </cell>
        </row>
        <row r="205">
          <cell r="B205">
            <v>2036</v>
          </cell>
        </row>
        <row r="206">
          <cell r="B206">
            <v>2036</v>
          </cell>
        </row>
        <row r="207">
          <cell r="B207">
            <v>2036</v>
          </cell>
        </row>
        <row r="208">
          <cell r="B208">
            <v>2037</v>
          </cell>
        </row>
        <row r="209">
          <cell r="B209">
            <v>2037</v>
          </cell>
        </row>
        <row r="210">
          <cell r="B210">
            <v>2037</v>
          </cell>
        </row>
        <row r="211">
          <cell r="B211">
            <v>2037</v>
          </cell>
        </row>
        <row r="212">
          <cell r="B212">
            <v>2037</v>
          </cell>
        </row>
        <row r="213">
          <cell r="B213">
            <v>2037</v>
          </cell>
        </row>
        <row r="214">
          <cell r="B214">
            <v>2037</v>
          </cell>
        </row>
        <row r="215">
          <cell r="B215">
            <v>2037</v>
          </cell>
        </row>
        <row r="216">
          <cell r="B216">
            <v>2037</v>
          </cell>
        </row>
        <row r="217">
          <cell r="B217">
            <v>2037</v>
          </cell>
        </row>
        <row r="218">
          <cell r="B218">
            <v>2037</v>
          </cell>
        </row>
        <row r="219">
          <cell r="B219">
            <v>2037</v>
          </cell>
        </row>
        <row r="220">
          <cell r="B220">
            <v>2038</v>
          </cell>
        </row>
        <row r="221">
          <cell r="B221">
            <v>2038</v>
          </cell>
        </row>
        <row r="222">
          <cell r="B222">
            <v>2038</v>
          </cell>
        </row>
        <row r="223">
          <cell r="B223">
            <v>2038</v>
          </cell>
        </row>
        <row r="224">
          <cell r="B224">
            <v>2038</v>
          </cell>
        </row>
        <row r="225">
          <cell r="B225">
            <v>2038</v>
          </cell>
        </row>
        <row r="226">
          <cell r="B226">
            <v>2038</v>
          </cell>
        </row>
        <row r="227">
          <cell r="B227">
            <v>2038</v>
          </cell>
        </row>
        <row r="228">
          <cell r="B228">
            <v>2038</v>
          </cell>
        </row>
        <row r="229">
          <cell r="B229">
            <v>2038</v>
          </cell>
        </row>
        <row r="230">
          <cell r="B230">
            <v>2038</v>
          </cell>
        </row>
        <row r="231">
          <cell r="B231">
            <v>2038</v>
          </cell>
        </row>
        <row r="232">
          <cell r="B232">
            <v>2039</v>
          </cell>
        </row>
        <row r="233">
          <cell r="B233">
            <v>2039</v>
          </cell>
        </row>
        <row r="234">
          <cell r="B234">
            <v>2039</v>
          </cell>
        </row>
        <row r="235">
          <cell r="B235">
            <v>2039</v>
          </cell>
        </row>
        <row r="236">
          <cell r="B236">
            <v>2039</v>
          </cell>
        </row>
        <row r="237">
          <cell r="B237">
            <v>2039</v>
          </cell>
        </row>
        <row r="238">
          <cell r="B238">
            <v>2039</v>
          </cell>
        </row>
        <row r="239">
          <cell r="B239">
            <v>2039</v>
          </cell>
        </row>
        <row r="240">
          <cell r="B240">
            <v>2039</v>
          </cell>
        </row>
        <row r="241">
          <cell r="B241">
            <v>2039</v>
          </cell>
        </row>
        <row r="242">
          <cell r="B242">
            <v>2039</v>
          </cell>
        </row>
        <row r="243">
          <cell r="B243">
            <v>2039</v>
          </cell>
        </row>
        <row r="244">
          <cell r="B244">
            <v>2040</v>
          </cell>
        </row>
        <row r="245">
          <cell r="B245">
            <v>2040</v>
          </cell>
        </row>
        <row r="246">
          <cell r="B246">
            <v>2040</v>
          </cell>
        </row>
        <row r="247">
          <cell r="B247">
            <v>2040</v>
          </cell>
        </row>
        <row r="248">
          <cell r="B248">
            <v>2040</v>
          </cell>
        </row>
        <row r="249">
          <cell r="B249">
            <v>2040</v>
          </cell>
        </row>
        <row r="250">
          <cell r="B250">
            <v>2040</v>
          </cell>
        </row>
        <row r="251">
          <cell r="B251">
            <v>2040</v>
          </cell>
        </row>
        <row r="252">
          <cell r="B252">
            <v>2040</v>
          </cell>
        </row>
        <row r="253">
          <cell r="B253">
            <v>2040</v>
          </cell>
        </row>
        <row r="254">
          <cell r="B254">
            <v>2040</v>
          </cell>
        </row>
        <row r="255">
          <cell r="B255">
            <v>2040</v>
          </cell>
        </row>
        <row r="256">
          <cell r="B256">
            <v>2041</v>
          </cell>
        </row>
        <row r="257">
          <cell r="B257">
            <v>2041</v>
          </cell>
        </row>
        <row r="258">
          <cell r="B258">
            <v>2041</v>
          </cell>
        </row>
        <row r="259">
          <cell r="B259">
            <v>2041</v>
          </cell>
        </row>
        <row r="260">
          <cell r="B260">
            <v>2041</v>
          </cell>
        </row>
        <row r="261">
          <cell r="B261">
            <v>2041</v>
          </cell>
        </row>
        <row r="262">
          <cell r="B262">
            <v>2041</v>
          </cell>
        </row>
        <row r="263">
          <cell r="B263">
            <v>2041</v>
          </cell>
        </row>
        <row r="264">
          <cell r="B264">
            <v>2041</v>
          </cell>
        </row>
        <row r="265">
          <cell r="B265">
            <v>2041</v>
          </cell>
        </row>
        <row r="266">
          <cell r="B266">
            <v>2041</v>
          </cell>
        </row>
        <row r="267">
          <cell r="B267">
            <v>2041</v>
          </cell>
        </row>
        <row r="268">
          <cell r="B268">
            <v>2042</v>
          </cell>
        </row>
        <row r="269">
          <cell r="B269">
            <v>2042</v>
          </cell>
        </row>
        <row r="270">
          <cell r="B270">
            <v>2042</v>
          </cell>
        </row>
        <row r="271">
          <cell r="B271">
            <v>2042</v>
          </cell>
        </row>
        <row r="272">
          <cell r="B272">
            <v>2042</v>
          </cell>
        </row>
        <row r="273">
          <cell r="B273">
            <v>2042</v>
          </cell>
        </row>
        <row r="274">
          <cell r="B274">
            <v>2042</v>
          </cell>
        </row>
        <row r="275">
          <cell r="B275">
            <v>2042</v>
          </cell>
        </row>
        <row r="276">
          <cell r="B276">
            <v>2042</v>
          </cell>
        </row>
        <row r="277">
          <cell r="B277">
            <v>2042</v>
          </cell>
        </row>
        <row r="278">
          <cell r="B278">
            <v>2042</v>
          </cell>
        </row>
        <row r="279">
          <cell r="B279">
            <v>2042</v>
          </cell>
        </row>
        <row r="280">
          <cell r="B280">
            <v>2043</v>
          </cell>
        </row>
        <row r="281">
          <cell r="B281">
            <v>2043</v>
          </cell>
        </row>
        <row r="282">
          <cell r="B282">
            <v>2043</v>
          </cell>
        </row>
        <row r="283">
          <cell r="B283">
            <v>2043</v>
          </cell>
        </row>
        <row r="284">
          <cell r="B284">
            <v>2043</v>
          </cell>
        </row>
        <row r="285">
          <cell r="B285">
            <v>2043</v>
          </cell>
        </row>
        <row r="286">
          <cell r="B286">
            <v>2043</v>
          </cell>
        </row>
        <row r="287">
          <cell r="B287">
            <v>2043</v>
          </cell>
        </row>
        <row r="288">
          <cell r="B288">
            <v>2043</v>
          </cell>
        </row>
        <row r="289">
          <cell r="B289">
            <v>2043</v>
          </cell>
        </row>
        <row r="290">
          <cell r="B290">
            <v>2043</v>
          </cell>
        </row>
        <row r="291">
          <cell r="B291">
            <v>2043</v>
          </cell>
        </row>
        <row r="292">
          <cell r="B292">
            <v>2044</v>
          </cell>
        </row>
        <row r="293">
          <cell r="B293">
            <v>2044</v>
          </cell>
        </row>
        <row r="294">
          <cell r="B294">
            <v>2044</v>
          </cell>
        </row>
        <row r="295">
          <cell r="B295">
            <v>2044</v>
          </cell>
        </row>
        <row r="296">
          <cell r="B296">
            <v>2044</v>
          </cell>
        </row>
        <row r="297">
          <cell r="B297">
            <v>2044</v>
          </cell>
        </row>
        <row r="298">
          <cell r="B298">
            <v>2044</v>
          </cell>
        </row>
        <row r="299">
          <cell r="B299">
            <v>2044</v>
          </cell>
        </row>
        <row r="300">
          <cell r="B300">
            <v>2044</v>
          </cell>
        </row>
        <row r="301">
          <cell r="B301">
            <v>2044</v>
          </cell>
        </row>
        <row r="302">
          <cell r="B302">
            <v>2044</v>
          </cell>
        </row>
        <row r="303">
          <cell r="B303">
            <v>2044</v>
          </cell>
        </row>
        <row r="304">
          <cell r="B304">
            <v>2045</v>
          </cell>
        </row>
        <row r="305">
          <cell r="B305">
            <v>2045</v>
          </cell>
        </row>
        <row r="306">
          <cell r="B306">
            <v>2045</v>
          </cell>
        </row>
        <row r="307">
          <cell r="B307">
            <v>2045</v>
          </cell>
        </row>
        <row r="308">
          <cell r="B308">
            <v>2045</v>
          </cell>
        </row>
        <row r="309">
          <cell r="B309">
            <v>2045</v>
          </cell>
        </row>
        <row r="310">
          <cell r="B310">
            <v>2045</v>
          </cell>
        </row>
        <row r="311">
          <cell r="B311">
            <v>2045</v>
          </cell>
        </row>
        <row r="312">
          <cell r="B312">
            <v>2045</v>
          </cell>
        </row>
        <row r="313">
          <cell r="B313">
            <v>2045</v>
          </cell>
        </row>
        <row r="314">
          <cell r="B314">
            <v>2045</v>
          </cell>
        </row>
        <row r="315">
          <cell r="B315">
            <v>2045</v>
          </cell>
        </row>
        <row r="316">
          <cell r="B316">
            <v>2046</v>
          </cell>
        </row>
        <row r="317">
          <cell r="B317">
            <v>2046</v>
          </cell>
        </row>
        <row r="318">
          <cell r="B318">
            <v>2046</v>
          </cell>
        </row>
        <row r="319">
          <cell r="B319">
            <v>2046</v>
          </cell>
        </row>
        <row r="320">
          <cell r="B320">
            <v>2046</v>
          </cell>
        </row>
        <row r="321">
          <cell r="B321">
            <v>2046</v>
          </cell>
        </row>
        <row r="322">
          <cell r="B322">
            <v>2046</v>
          </cell>
        </row>
        <row r="323">
          <cell r="B323">
            <v>2046</v>
          </cell>
        </row>
        <row r="324">
          <cell r="B324">
            <v>2046</v>
          </cell>
        </row>
        <row r="325">
          <cell r="B325">
            <v>2046</v>
          </cell>
        </row>
        <row r="326">
          <cell r="B326">
            <v>2046</v>
          </cell>
        </row>
        <row r="327">
          <cell r="B327">
            <v>2046</v>
          </cell>
        </row>
        <row r="328">
          <cell r="B328">
            <v>2047</v>
          </cell>
        </row>
        <row r="329">
          <cell r="B329">
            <v>2047</v>
          </cell>
        </row>
        <row r="330">
          <cell r="B330">
            <v>2047</v>
          </cell>
        </row>
        <row r="331">
          <cell r="B331">
            <v>2047</v>
          </cell>
        </row>
        <row r="332">
          <cell r="B332">
            <v>2047</v>
          </cell>
        </row>
        <row r="333">
          <cell r="B333">
            <v>2047</v>
          </cell>
        </row>
        <row r="334">
          <cell r="B334">
            <v>2047</v>
          </cell>
        </row>
        <row r="335">
          <cell r="B335">
            <v>2047</v>
          </cell>
        </row>
        <row r="336">
          <cell r="B336">
            <v>2047</v>
          </cell>
        </row>
        <row r="337">
          <cell r="B337">
            <v>2047</v>
          </cell>
        </row>
        <row r="338">
          <cell r="B338">
            <v>2047</v>
          </cell>
        </row>
        <row r="339">
          <cell r="B339">
            <v>2047</v>
          </cell>
        </row>
        <row r="340">
          <cell r="B340">
            <v>2048</v>
          </cell>
        </row>
        <row r="341">
          <cell r="B341">
            <v>2048</v>
          </cell>
        </row>
        <row r="342">
          <cell r="B342">
            <v>2048</v>
          </cell>
        </row>
        <row r="343">
          <cell r="B343">
            <v>2048</v>
          </cell>
        </row>
        <row r="344">
          <cell r="B344">
            <v>2048</v>
          </cell>
        </row>
        <row r="345">
          <cell r="B345">
            <v>2048</v>
          </cell>
        </row>
        <row r="346">
          <cell r="B346">
            <v>2048</v>
          </cell>
        </row>
        <row r="347">
          <cell r="B347">
            <v>2048</v>
          </cell>
        </row>
        <row r="348">
          <cell r="B348">
            <v>2048</v>
          </cell>
        </row>
        <row r="349">
          <cell r="B349">
            <v>2048</v>
          </cell>
        </row>
        <row r="350">
          <cell r="B350">
            <v>2048</v>
          </cell>
        </row>
        <row r="351">
          <cell r="B351">
            <v>2048</v>
          </cell>
        </row>
        <row r="352">
          <cell r="B352">
            <v>2049</v>
          </cell>
        </row>
        <row r="353">
          <cell r="B353">
            <v>2049</v>
          </cell>
        </row>
        <row r="354">
          <cell r="B354">
            <v>2049</v>
          </cell>
        </row>
        <row r="355">
          <cell r="B355">
            <v>2049</v>
          </cell>
        </row>
        <row r="356">
          <cell r="B356">
            <v>2049</v>
          </cell>
        </row>
        <row r="357">
          <cell r="B357">
            <v>2049</v>
          </cell>
        </row>
        <row r="358">
          <cell r="B358">
            <v>2049</v>
          </cell>
        </row>
        <row r="359">
          <cell r="B359">
            <v>2049</v>
          </cell>
        </row>
        <row r="360">
          <cell r="B360">
            <v>2049</v>
          </cell>
        </row>
        <row r="361">
          <cell r="B361">
            <v>2049</v>
          </cell>
        </row>
        <row r="362">
          <cell r="B362">
            <v>2049</v>
          </cell>
        </row>
        <row r="363">
          <cell r="B363">
            <v>2049</v>
          </cell>
        </row>
        <row r="364">
          <cell r="B364">
            <v>2050</v>
          </cell>
        </row>
        <row r="365">
          <cell r="B365">
            <v>2050</v>
          </cell>
        </row>
        <row r="366">
          <cell r="B366">
            <v>2050</v>
          </cell>
        </row>
        <row r="367">
          <cell r="B367">
            <v>2050</v>
          </cell>
        </row>
        <row r="368">
          <cell r="B368">
            <v>2050</v>
          </cell>
        </row>
        <row r="369">
          <cell r="B369">
            <v>2050</v>
          </cell>
        </row>
        <row r="370">
          <cell r="B370">
            <v>2050</v>
          </cell>
        </row>
        <row r="371">
          <cell r="B371">
            <v>2050</v>
          </cell>
        </row>
        <row r="372">
          <cell r="B372">
            <v>2050</v>
          </cell>
        </row>
        <row r="373">
          <cell r="B373">
            <v>2050</v>
          </cell>
        </row>
        <row r="374">
          <cell r="B374">
            <v>2050</v>
          </cell>
        </row>
        <row r="375">
          <cell r="B375">
            <v>2050</v>
          </cell>
        </row>
        <row r="376">
          <cell r="B376">
            <v>2051</v>
          </cell>
        </row>
        <row r="377">
          <cell r="B377">
            <v>2051</v>
          </cell>
        </row>
        <row r="378">
          <cell r="B378">
            <v>2051</v>
          </cell>
        </row>
        <row r="379">
          <cell r="B379">
            <v>2051</v>
          </cell>
        </row>
        <row r="380">
          <cell r="B380">
            <v>2051</v>
          </cell>
        </row>
        <row r="381">
          <cell r="B381">
            <v>2051</v>
          </cell>
        </row>
        <row r="382">
          <cell r="B382">
            <v>2051</v>
          </cell>
        </row>
        <row r="383">
          <cell r="B383">
            <v>2051</v>
          </cell>
        </row>
        <row r="384">
          <cell r="B384">
            <v>2051</v>
          </cell>
        </row>
        <row r="385">
          <cell r="B385">
            <v>2051</v>
          </cell>
        </row>
        <row r="386">
          <cell r="B386">
            <v>2051</v>
          </cell>
        </row>
        <row r="387">
          <cell r="B387">
            <v>2051</v>
          </cell>
        </row>
        <row r="388">
          <cell r="B388">
            <v>2052</v>
          </cell>
        </row>
        <row r="389">
          <cell r="B389">
            <v>2052</v>
          </cell>
        </row>
        <row r="390">
          <cell r="B390">
            <v>2052</v>
          </cell>
        </row>
        <row r="391">
          <cell r="B391">
            <v>2052</v>
          </cell>
        </row>
        <row r="392">
          <cell r="B392">
            <v>2052</v>
          </cell>
        </row>
        <row r="393">
          <cell r="B393">
            <v>2052</v>
          </cell>
        </row>
        <row r="394">
          <cell r="B394">
            <v>2052</v>
          </cell>
        </row>
        <row r="395">
          <cell r="B395">
            <v>2052</v>
          </cell>
        </row>
        <row r="396">
          <cell r="B396">
            <v>2052</v>
          </cell>
        </row>
        <row r="397">
          <cell r="B397">
            <v>2052</v>
          </cell>
        </row>
        <row r="398">
          <cell r="B398">
            <v>2052</v>
          </cell>
        </row>
        <row r="399">
          <cell r="B399">
            <v>2052</v>
          </cell>
        </row>
        <row r="400">
          <cell r="B400">
            <v>2053</v>
          </cell>
        </row>
        <row r="401">
          <cell r="B401">
            <v>2053</v>
          </cell>
        </row>
        <row r="402">
          <cell r="B402">
            <v>2053</v>
          </cell>
        </row>
        <row r="403">
          <cell r="B403">
            <v>2053</v>
          </cell>
        </row>
        <row r="404">
          <cell r="B404">
            <v>2053</v>
          </cell>
        </row>
        <row r="405">
          <cell r="B405">
            <v>2053</v>
          </cell>
        </row>
        <row r="406">
          <cell r="B406">
            <v>2053</v>
          </cell>
        </row>
        <row r="407">
          <cell r="B407">
            <v>2053</v>
          </cell>
        </row>
        <row r="408">
          <cell r="B408">
            <v>2053</v>
          </cell>
        </row>
        <row r="409">
          <cell r="B409">
            <v>2053</v>
          </cell>
        </row>
        <row r="410">
          <cell r="B410">
            <v>2053</v>
          </cell>
        </row>
        <row r="411">
          <cell r="B411">
            <v>2053</v>
          </cell>
        </row>
        <row r="412">
          <cell r="B412">
            <v>2054</v>
          </cell>
        </row>
        <row r="413">
          <cell r="B413">
            <v>2054</v>
          </cell>
        </row>
        <row r="414">
          <cell r="B414">
            <v>2054</v>
          </cell>
        </row>
        <row r="415">
          <cell r="B415">
            <v>2054</v>
          </cell>
        </row>
        <row r="416">
          <cell r="B416">
            <v>2054</v>
          </cell>
        </row>
        <row r="417">
          <cell r="B417">
            <v>2054</v>
          </cell>
        </row>
        <row r="418">
          <cell r="B418">
            <v>2054</v>
          </cell>
        </row>
        <row r="419">
          <cell r="B419">
            <v>2054</v>
          </cell>
        </row>
        <row r="420">
          <cell r="B420">
            <v>2054</v>
          </cell>
        </row>
        <row r="421">
          <cell r="B421">
            <v>2054</v>
          </cell>
        </row>
        <row r="422">
          <cell r="B422">
            <v>2054</v>
          </cell>
        </row>
        <row r="423">
          <cell r="B423">
            <v>2054</v>
          </cell>
        </row>
        <row r="424">
          <cell r="B424">
            <v>2055</v>
          </cell>
        </row>
        <row r="425">
          <cell r="B425">
            <v>2055</v>
          </cell>
        </row>
        <row r="426">
          <cell r="B426">
            <v>2055</v>
          </cell>
        </row>
        <row r="427">
          <cell r="B427">
            <v>2055</v>
          </cell>
        </row>
        <row r="428">
          <cell r="B428">
            <v>2055</v>
          </cell>
        </row>
        <row r="429">
          <cell r="B429">
            <v>2055</v>
          </cell>
        </row>
        <row r="430">
          <cell r="B430">
            <v>2055</v>
          </cell>
        </row>
        <row r="431">
          <cell r="B431">
            <v>2055</v>
          </cell>
        </row>
        <row r="432">
          <cell r="B432">
            <v>2055</v>
          </cell>
        </row>
        <row r="433">
          <cell r="B433">
            <v>2055</v>
          </cell>
        </row>
        <row r="434">
          <cell r="B434">
            <v>2055</v>
          </cell>
        </row>
        <row r="435">
          <cell r="B435">
            <v>2055</v>
          </cell>
        </row>
        <row r="436">
          <cell r="B436">
            <v>2056</v>
          </cell>
        </row>
        <row r="437">
          <cell r="B437">
            <v>2056</v>
          </cell>
        </row>
        <row r="438">
          <cell r="B438">
            <v>2056</v>
          </cell>
        </row>
        <row r="439">
          <cell r="B439">
            <v>2056</v>
          </cell>
        </row>
        <row r="440">
          <cell r="B440">
            <v>2056</v>
          </cell>
        </row>
        <row r="441">
          <cell r="B441">
            <v>2056</v>
          </cell>
        </row>
        <row r="442">
          <cell r="B442">
            <v>2056</v>
          </cell>
        </row>
        <row r="443">
          <cell r="B443">
            <v>2056</v>
          </cell>
        </row>
        <row r="444">
          <cell r="B444">
            <v>2056</v>
          </cell>
        </row>
        <row r="445">
          <cell r="B445">
            <v>2056</v>
          </cell>
        </row>
        <row r="446">
          <cell r="B446">
            <v>2056</v>
          </cell>
        </row>
        <row r="447">
          <cell r="B447">
            <v>2056</v>
          </cell>
        </row>
        <row r="448">
          <cell r="B448">
            <v>2057</v>
          </cell>
        </row>
        <row r="449">
          <cell r="B449">
            <v>2057</v>
          </cell>
        </row>
        <row r="450">
          <cell r="B450">
            <v>2057</v>
          </cell>
        </row>
        <row r="451">
          <cell r="B451">
            <v>2057</v>
          </cell>
        </row>
        <row r="452">
          <cell r="B452">
            <v>2057</v>
          </cell>
        </row>
        <row r="453">
          <cell r="B453">
            <v>2057</v>
          </cell>
        </row>
        <row r="454">
          <cell r="B454">
            <v>2057</v>
          </cell>
        </row>
        <row r="455">
          <cell r="B455">
            <v>2057</v>
          </cell>
        </row>
        <row r="456">
          <cell r="B456">
            <v>2057</v>
          </cell>
        </row>
        <row r="457">
          <cell r="B457">
            <v>2057</v>
          </cell>
        </row>
        <row r="458">
          <cell r="B458">
            <v>2057</v>
          </cell>
        </row>
        <row r="459">
          <cell r="B459">
            <v>2057</v>
          </cell>
        </row>
        <row r="460">
          <cell r="B460">
            <v>2058</v>
          </cell>
        </row>
        <row r="461">
          <cell r="B461">
            <v>2058</v>
          </cell>
        </row>
        <row r="462">
          <cell r="B462">
            <v>2058</v>
          </cell>
        </row>
        <row r="463">
          <cell r="B463">
            <v>2058</v>
          </cell>
        </row>
        <row r="464">
          <cell r="B464">
            <v>2058</v>
          </cell>
        </row>
        <row r="465">
          <cell r="B465">
            <v>2058</v>
          </cell>
        </row>
        <row r="466">
          <cell r="B466">
            <v>2058</v>
          </cell>
        </row>
        <row r="467">
          <cell r="B467">
            <v>2058</v>
          </cell>
        </row>
        <row r="468">
          <cell r="B468">
            <v>2058</v>
          </cell>
        </row>
        <row r="469">
          <cell r="B469">
            <v>2058</v>
          </cell>
        </row>
        <row r="470">
          <cell r="B470">
            <v>2058</v>
          </cell>
        </row>
        <row r="471">
          <cell r="B471">
            <v>2058</v>
          </cell>
        </row>
        <row r="472">
          <cell r="B472">
            <v>2059</v>
          </cell>
        </row>
        <row r="473">
          <cell r="B473">
            <v>2059</v>
          </cell>
        </row>
        <row r="474">
          <cell r="B474">
            <v>2059</v>
          </cell>
        </row>
        <row r="475">
          <cell r="B475">
            <v>2059</v>
          </cell>
        </row>
        <row r="476">
          <cell r="B476">
            <v>2059</v>
          </cell>
        </row>
        <row r="477">
          <cell r="B477">
            <v>2059</v>
          </cell>
        </row>
        <row r="478">
          <cell r="B478">
            <v>2059</v>
          </cell>
        </row>
        <row r="479">
          <cell r="B479">
            <v>2059</v>
          </cell>
        </row>
        <row r="480">
          <cell r="B480">
            <v>2059</v>
          </cell>
        </row>
        <row r="481">
          <cell r="B481">
            <v>2059</v>
          </cell>
        </row>
        <row r="482">
          <cell r="B482">
            <v>2059</v>
          </cell>
        </row>
        <row r="483">
          <cell r="B483">
            <v>2059</v>
          </cell>
        </row>
        <row r="484">
          <cell r="B484">
            <v>2060</v>
          </cell>
        </row>
        <row r="485">
          <cell r="B485">
            <v>2060</v>
          </cell>
        </row>
        <row r="486">
          <cell r="B486">
            <v>2060</v>
          </cell>
        </row>
        <row r="487">
          <cell r="B487">
            <v>2060</v>
          </cell>
        </row>
        <row r="488">
          <cell r="B488">
            <v>2060</v>
          </cell>
        </row>
        <row r="489">
          <cell r="B489">
            <v>2060</v>
          </cell>
        </row>
        <row r="490">
          <cell r="B490">
            <v>2060</v>
          </cell>
        </row>
        <row r="491">
          <cell r="B491">
            <v>2060</v>
          </cell>
        </row>
        <row r="492">
          <cell r="B492">
            <v>2060</v>
          </cell>
        </row>
        <row r="493">
          <cell r="B493">
            <v>2060</v>
          </cell>
        </row>
        <row r="494">
          <cell r="B494">
            <v>2060</v>
          </cell>
        </row>
        <row r="495">
          <cell r="B495">
            <v>2060</v>
          </cell>
        </row>
      </sheetData>
      <sheetData sheetId="1"/>
      <sheetData sheetId="2"/>
      <sheetData sheetId="3"/>
      <sheetData sheetId="4">
        <row r="49">
          <cell r="J49">
            <v>2020</v>
          </cell>
        </row>
        <row r="50">
          <cell r="J50">
            <v>2021</v>
          </cell>
        </row>
        <row r="51">
          <cell r="J51">
            <v>2022</v>
          </cell>
        </row>
        <row r="52">
          <cell r="J52">
            <v>2023</v>
          </cell>
        </row>
        <row r="53">
          <cell r="J53">
            <v>2024</v>
          </cell>
        </row>
        <row r="54">
          <cell r="J54">
            <v>2025</v>
          </cell>
        </row>
        <row r="55">
          <cell r="J55">
            <v>2026</v>
          </cell>
        </row>
        <row r="56">
          <cell r="J56">
            <v>2027</v>
          </cell>
        </row>
        <row r="57">
          <cell r="J57">
            <v>2028</v>
          </cell>
        </row>
        <row r="58">
          <cell r="J58">
            <v>2029</v>
          </cell>
        </row>
        <row r="59">
          <cell r="J59">
            <v>2030</v>
          </cell>
        </row>
        <row r="60">
          <cell r="J60">
            <v>2031</v>
          </cell>
        </row>
        <row r="61">
          <cell r="J61">
            <v>2032</v>
          </cell>
        </row>
        <row r="62">
          <cell r="J62">
            <v>2033</v>
          </cell>
        </row>
        <row r="63">
          <cell r="J63">
            <v>2034</v>
          </cell>
        </row>
        <row r="64">
          <cell r="J64">
            <v>2035</v>
          </cell>
        </row>
        <row r="65">
          <cell r="J65">
            <v>2036</v>
          </cell>
        </row>
        <row r="66">
          <cell r="J66">
            <v>2037</v>
          </cell>
        </row>
        <row r="67">
          <cell r="J67">
            <v>2038</v>
          </cell>
        </row>
        <row r="68">
          <cell r="J68">
            <v>2039</v>
          </cell>
        </row>
        <row r="69">
          <cell r="J69">
            <v>2040</v>
          </cell>
        </row>
        <row r="70">
          <cell r="J70">
            <v>2041</v>
          </cell>
        </row>
        <row r="71">
          <cell r="J71">
            <v>2042</v>
          </cell>
        </row>
        <row r="72">
          <cell r="J72">
            <v>2043</v>
          </cell>
        </row>
        <row r="73">
          <cell r="J73">
            <v>2044</v>
          </cell>
        </row>
        <row r="74">
          <cell r="J74">
            <v>2045</v>
          </cell>
        </row>
        <row r="75">
          <cell r="J75">
            <v>2046</v>
          </cell>
        </row>
        <row r="76">
          <cell r="J76">
            <v>2047</v>
          </cell>
        </row>
        <row r="77">
          <cell r="J77">
            <v>2048</v>
          </cell>
        </row>
        <row r="78">
          <cell r="J78">
            <v>2049</v>
          </cell>
        </row>
        <row r="79">
          <cell r="J79">
            <v>2050</v>
          </cell>
        </row>
        <row r="80">
          <cell r="J80">
            <v>2051</v>
          </cell>
        </row>
        <row r="81">
          <cell r="J81">
            <v>2052</v>
          </cell>
        </row>
        <row r="82">
          <cell r="J82">
            <v>2053</v>
          </cell>
        </row>
        <row r="83">
          <cell r="J83">
            <v>2054</v>
          </cell>
        </row>
        <row r="84">
          <cell r="J84">
            <v>2055</v>
          </cell>
        </row>
        <row r="85">
          <cell r="J85">
            <v>2056</v>
          </cell>
        </row>
        <row r="86">
          <cell r="J86">
            <v>2057</v>
          </cell>
        </row>
        <row r="87">
          <cell r="J87">
            <v>2058</v>
          </cell>
        </row>
        <row r="88">
          <cell r="J88">
            <v>2059</v>
          </cell>
        </row>
        <row r="89">
          <cell r="J89">
            <v>2060</v>
          </cell>
        </row>
      </sheetData>
      <sheetData sheetId="5">
        <row r="2">
          <cell r="O2">
            <v>2020</v>
          </cell>
          <cell r="Z2"/>
          <cell r="AA2"/>
          <cell r="AB2"/>
          <cell r="AC2"/>
        </row>
        <row r="3">
          <cell r="O3">
            <v>2021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</row>
        <row r="4">
          <cell r="O4" t="str">
            <v>2022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O5" t="str">
            <v>2023</v>
          </cell>
          <cell r="Z5">
            <v>0</v>
          </cell>
          <cell r="AA5">
            <v>0</v>
          </cell>
          <cell r="AB5">
            <v>5.8997050147492625E-3</v>
          </cell>
          <cell r="AC5">
            <v>4.4247787610619468E-3</v>
          </cell>
        </row>
        <row r="6">
          <cell r="O6" t="str">
            <v>2024</v>
          </cell>
          <cell r="Z6">
            <v>3.687315634218289E-3</v>
          </cell>
          <cell r="AA6">
            <v>0</v>
          </cell>
          <cell r="AB6">
            <v>4.3510324483775814E-2</v>
          </cell>
          <cell r="AC6">
            <v>1.1061946902654869E-2</v>
          </cell>
        </row>
        <row r="7">
          <cell r="O7" t="str">
            <v>2025</v>
          </cell>
          <cell r="Z7">
            <v>1.5486725663716816E-2</v>
          </cell>
          <cell r="AA7">
            <v>0</v>
          </cell>
          <cell r="AB7">
            <v>7.8171091445427734E-2</v>
          </cell>
          <cell r="AC7">
            <v>1.6224188790560472E-2</v>
          </cell>
        </row>
        <row r="8">
          <cell r="O8" t="str">
            <v>2026</v>
          </cell>
          <cell r="Z8">
            <v>1.3274336283185841E-2</v>
          </cell>
          <cell r="AA8">
            <v>0</v>
          </cell>
          <cell r="AB8">
            <v>0.10693215339233038</v>
          </cell>
          <cell r="AC8">
            <v>1.0324483775811209E-2</v>
          </cell>
        </row>
        <row r="9">
          <cell r="O9" t="str">
            <v>2027</v>
          </cell>
          <cell r="Z9">
            <v>7.3746312684365781E-3</v>
          </cell>
          <cell r="AA9">
            <v>0</v>
          </cell>
          <cell r="AB9">
            <v>0.12094395280235988</v>
          </cell>
          <cell r="AC9">
            <v>0</v>
          </cell>
        </row>
        <row r="10">
          <cell r="O10" t="str">
            <v>2028</v>
          </cell>
          <cell r="Z10">
            <v>2.9498525073746312E-3</v>
          </cell>
          <cell r="AA10">
            <v>0</v>
          </cell>
          <cell r="AB10">
            <v>0.13200589970501475</v>
          </cell>
          <cell r="AC10">
            <v>0</v>
          </cell>
        </row>
        <row r="11">
          <cell r="O11" t="str">
            <v>2029</v>
          </cell>
          <cell r="Z11">
            <v>2.9498525073746312E-3</v>
          </cell>
          <cell r="AA11">
            <v>0</v>
          </cell>
          <cell r="AB11">
            <v>0.14749262536873156</v>
          </cell>
          <cell r="AC11">
            <v>0</v>
          </cell>
        </row>
        <row r="12">
          <cell r="O12" t="str">
            <v>2030</v>
          </cell>
          <cell r="Z12">
            <v>2.2123893805309734E-3</v>
          </cell>
          <cell r="AA12">
            <v>0</v>
          </cell>
          <cell r="AB12">
            <v>0.14528023598820058</v>
          </cell>
          <cell r="AC12">
            <v>0</v>
          </cell>
        </row>
        <row r="13">
          <cell r="O13" t="str">
            <v>2031</v>
          </cell>
          <cell r="Z13">
            <v>1.4749262536873156E-3</v>
          </cell>
          <cell r="AA13">
            <v>0</v>
          </cell>
          <cell r="AB13">
            <v>0.13938053097345132</v>
          </cell>
          <cell r="AC13">
            <v>0</v>
          </cell>
        </row>
        <row r="14">
          <cell r="O14" t="str">
            <v>2032</v>
          </cell>
          <cell r="Z14">
            <v>1.1799410029498525E-2</v>
          </cell>
          <cell r="AA14">
            <v>0</v>
          </cell>
          <cell r="AB14">
            <v>0.15117994100294985</v>
          </cell>
          <cell r="AC14">
            <v>0</v>
          </cell>
        </row>
        <row r="15">
          <cell r="O15" t="str">
            <v>2033</v>
          </cell>
          <cell r="Z15">
            <v>3.687315634218289E-3</v>
          </cell>
          <cell r="AA15">
            <v>0</v>
          </cell>
          <cell r="AB15">
            <v>0.15265486725663716</v>
          </cell>
          <cell r="AC15">
            <v>0</v>
          </cell>
        </row>
        <row r="16">
          <cell r="O16" t="str">
            <v>2034</v>
          </cell>
          <cell r="Z16">
            <v>1.4749262536873156E-3</v>
          </cell>
          <cell r="AA16">
            <v>0</v>
          </cell>
          <cell r="AB16">
            <v>0.16666666666666666</v>
          </cell>
          <cell r="AC16">
            <v>0</v>
          </cell>
        </row>
        <row r="17">
          <cell r="O17" t="str">
            <v>2035</v>
          </cell>
          <cell r="Z17">
            <v>1.3274336283185841E-2</v>
          </cell>
          <cell r="AA17">
            <v>0</v>
          </cell>
          <cell r="AB17">
            <v>0.15929203539823009</v>
          </cell>
          <cell r="AC17">
            <v>0</v>
          </cell>
        </row>
        <row r="18">
          <cell r="O18" t="str">
            <v>2036</v>
          </cell>
          <cell r="Z18">
            <v>1.2536873156342184E-2</v>
          </cell>
          <cell r="AA18">
            <v>0</v>
          </cell>
          <cell r="AB18">
            <v>0.15044247787610618</v>
          </cell>
          <cell r="AC18">
            <v>0</v>
          </cell>
        </row>
        <row r="19">
          <cell r="O19" t="str">
            <v>2037</v>
          </cell>
          <cell r="Z19">
            <v>1.1061946902654869E-2</v>
          </cell>
          <cell r="AA19">
            <v>0</v>
          </cell>
          <cell r="AB19">
            <v>0.1769911504424779</v>
          </cell>
          <cell r="AC19">
            <v>0</v>
          </cell>
        </row>
        <row r="20">
          <cell r="O20" t="str">
            <v>2038</v>
          </cell>
          <cell r="Z20">
            <v>1.696165191740413E-2</v>
          </cell>
          <cell r="AA20">
            <v>0</v>
          </cell>
          <cell r="AB20">
            <v>0.19321533923303835</v>
          </cell>
          <cell r="AC20">
            <v>0</v>
          </cell>
        </row>
        <row r="21">
          <cell r="O21" t="str">
            <v>2039</v>
          </cell>
          <cell r="Z21">
            <v>1.4749262536873156E-2</v>
          </cell>
          <cell r="AA21">
            <v>0</v>
          </cell>
          <cell r="AB21">
            <v>0.17625368731563421</v>
          </cell>
          <cell r="AC21">
            <v>0</v>
          </cell>
        </row>
        <row r="22">
          <cell r="O22" t="str">
            <v>2040</v>
          </cell>
          <cell r="Z22">
            <v>1.5486725663716816E-2</v>
          </cell>
          <cell r="AA22">
            <v>0</v>
          </cell>
          <cell r="AB22">
            <v>0.19100294985250735</v>
          </cell>
          <cell r="AC22">
            <v>0</v>
          </cell>
        </row>
        <row r="23">
          <cell r="O23" t="str">
            <v>2041</v>
          </cell>
          <cell r="Z23">
            <v>1.2536873156342184E-2</v>
          </cell>
          <cell r="AA23">
            <v>0</v>
          </cell>
          <cell r="AB23">
            <v>0.1769911504424779</v>
          </cell>
          <cell r="AC23">
            <v>0</v>
          </cell>
        </row>
        <row r="24">
          <cell r="O24" t="str">
            <v>2042</v>
          </cell>
          <cell r="Z24">
            <v>8.8495575221238937E-3</v>
          </cell>
          <cell r="AA24">
            <v>0</v>
          </cell>
          <cell r="AB24">
            <v>0.16666666666666666</v>
          </cell>
          <cell r="AC24">
            <v>0</v>
          </cell>
        </row>
        <row r="25">
          <cell r="O25" t="str">
            <v>2043</v>
          </cell>
          <cell r="Z25">
            <v>9.5870206489675515E-3</v>
          </cell>
          <cell r="AA25">
            <v>0</v>
          </cell>
          <cell r="AB25">
            <v>0.17846607669616521</v>
          </cell>
          <cell r="AC25">
            <v>0</v>
          </cell>
        </row>
        <row r="26">
          <cell r="O26" t="str">
            <v>2044</v>
          </cell>
          <cell r="Z26">
            <v>9.5870206489675515E-3</v>
          </cell>
          <cell r="AA26">
            <v>0</v>
          </cell>
          <cell r="AB26">
            <v>0.19026548672566371</v>
          </cell>
          <cell r="AC26">
            <v>0</v>
          </cell>
        </row>
        <row r="27">
          <cell r="O27" t="str">
            <v>2045</v>
          </cell>
          <cell r="Z27">
            <v>8.1120943952802359E-3</v>
          </cell>
          <cell r="AA27">
            <v>0</v>
          </cell>
          <cell r="AB27">
            <v>0.17109144542772861</v>
          </cell>
          <cell r="AC27">
            <v>0</v>
          </cell>
        </row>
        <row r="28">
          <cell r="O28" t="str">
            <v>2046</v>
          </cell>
          <cell r="Z28">
            <v>1.5486725663716816E-2</v>
          </cell>
          <cell r="AA28">
            <v>0</v>
          </cell>
          <cell r="AB28">
            <v>0.17404129793510326</v>
          </cell>
          <cell r="AC28">
            <v>0</v>
          </cell>
        </row>
        <row r="29">
          <cell r="O29" t="str">
            <v>2047</v>
          </cell>
          <cell r="Z29">
            <v>7.3746312684365781E-3</v>
          </cell>
          <cell r="AA29">
            <v>0</v>
          </cell>
          <cell r="AB29">
            <v>0.16887905604719763</v>
          </cell>
          <cell r="AC29">
            <v>0</v>
          </cell>
        </row>
        <row r="30">
          <cell r="O30" t="str">
            <v>2048</v>
          </cell>
          <cell r="Z30">
            <v>3.687315634218289E-3</v>
          </cell>
          <cell r="AA30">
            <v>0</v>
          </cell>
          <cell r="AB30">
            <v>0.16519174041297935</v>
          </cell>
          <cell r="AC30">
            <v>0</v>
          </cell>
        </row>
        <row r="31">
          <cell r="O31" t="str">
            <v>2049</v>
          </cell>
          <cell r="Z31">
            <v>5.8997050147492625E-3</v>
          </cell>
          <cell r="AA31">
            <v>0</v>
          </cell>
          <cell r="AB31">
            <v>0.17256637168141595</v>
          </cell>
          <cell r="AC31">
            <v>0</v>
          </cell>
        </row>
        <row r="32">
          <cell r="O32" t="str">
            <v>2050</v>
          </cell>
          <cell r="Z32">
            <v>1.1799410029498525E-2</v>
          </cell>
          <cell r="AA32">
            <v>0</v>
          </cell>
          <cell r="AB32">
            <v>0.18510324483775811</v>
          </cell>
          <cell r="AC32">
            <v>0</v>
          </cell>
        </row>
        <row r="33">
          <cell r="O33" t="str">
            <v>2051</v>
          </cell>
          <cell r="Z33">
            <v>1.8436578171091445E-2</v>
          </cell>
          <cell r="AA33">
            <v>0</v>
          </cell>
          <cell r="AB33">
            <v>0.16297935103244837</v>
          </cell>
          <cell r="AC33">
            <v>0</v>
          </cell>
        </row>
        <row r="34">
          <cell r="O34" t="str">
            <v>2052</v>
          </cell>
          <cell r="Z34">
            <v>2.1386430678466076E-2</v>
          </cell>
          <cell r="AA34">
            <v>0</v>
          </cell>
          <cell r="AB34">
            <v>0.17035398230088494</v>
          </cell>
          <cell r="AC34">
            <v>0</v>
          </cell>
        </row>
        <row r="35">
          <cell r="O35" t="str">
            <v>2053</v>
          </cell>
          <cell r="Z35">
            <v>1.5486725663716816E-2</v>
          </cell>
          <cell r="AA35">
            <v>0</v>
          </cell>
          <cell r="AB35">
            <v>0.1769911504424779</v>
          </cell>
          <cell r="AC35">
            <v>0</v>
          </cell>
        </row>
        <row r="36">
          <cell r="O36" t="str">
            <v>2054</v>
          </cell>
          <cell r="Z36">
            <v>2.359882005899705E-2</v>
          </cell>
          <cell r="AA36">
            <v>0</v>
          </cell>
          <cell r="AB36">
            <v>0.17846607669616521</v>
          </cell>
          <cell r="AC36">
            <v>0</v>
          </cell>
        </row>
        <row r="37">
          <cell r="O37" t="str">
            <v>2055</v>
          </cell>
          <cell r="Z37">
            <v>2.5811209439528023E-2</v>
          </cell>
          <cell r="AA37">
            <v>0</v>
          </cell>
          <cell r="AB37">
            <v>0.15781710914454278</v>
          </cell>
          <cell r="AC37">
            <v>0</v>
          </cell>
        </row>
        <row r="38">
          <cell r="O38" t="str">
            <v>2056</v>
          </cell>
          <cell r="Z38">
            <v>1.696165191740413E-2</v>
          </cell>
          <cell r="AA38">
            <v>0</v>
          </cell>
          <cell r="AB38">
            <v>0.18584070796460175</v>
          </cell>
          <cell r="AC38">
            <v>0</v>
          </cell>
        </row>
        <row r="39">
          <cell r="O39" t="str">
            <v>2057</v>
          </cell>
          <cell r="Z39">
            <v>2.7286135693215339E-2</v>
          </cell>
          <cell r="AA39">
            <v>0</v>
          </cell>
          <cell r="AB39">
            <v>0.17182890855457225</v>
          </cell>
          <cell r="AC39">
            <v>0</v>
          </cell>
        </row>
        <row r="40">
          <cell r="O40" t="str">
            <v>2058</v>
          </cell>
          <cell r="Z40">
            <v>1.9911504424778761E-2</v>
          </cell>
          <cell r="AA40">
            <v>0</v>
          </cell>
          <cell r="AB40">
            <v>0.1836283185840708</v>
          </cell>
          <cell r="AC40">
            <v>0</v>
          </cell>
        </row>
        <row r="41">
          <cell r="O41" t="str">
            <v>2059</v>
          </cell>
          <cell r="Z41">
            <v>2.5073746312684369E-2</v>
          </cell>
          <cell r="AA41">
            <v>0</v>
          </cell>
          <cell r="AB41">
            <v>0.20206489675516226</v>
          </cell>
          <cell r="AC41">
            <v>0</v>
          </cell>
        </row>
        <row r="42">
          <cell r="O42" t="str">
            <v>2060</v>
          </cell>
          <cell r="Z42">
            <v>3.023598820058997E-2</v>
          </cell>
          <cell r="AA42">
            <v>0</v>
          </cell>
          <cell r="AB42">
            <v>0.18952802359882007</v>
          </cell>
          <cell r="AC42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492D-9906-44F7-9FEE-8C8E136C09D7}">
  <dimension ref="A2:F10"/>
  <sheetViews>
    <sheetView workbookViewId="0">
      <selection activeCell="B20" sqref="B20"/>
    </sheetView>
  </sheetViews>
  <sheetFormatPr defaultRowHeight="14.4" x14ac:dyDescent="0.55000000000000004"/>
  <sheetData>
    <row r="2" spans="1:6" x14ac:dyDescent="0.55000000000000004">
      <c r="B2" s="22" t="s">
        <v>190</v>
      </c>
      <c r="C2" s="22"/>
    </row>
    <row r="3" spans="1:6" x14ac:dyDescent="0.55000000000000004">
      <c r="B3" s="2" t="s">
        <v>173</v>
      </c>
      <c r="C3" s="2" t="s">
        <v>172</v>
      </c>
      <c r="D3" s="2" t="s">
        <v>199</v>
      </c>
    </row>
    <row r="4" spans="1:6" x14ac:dyDescent="0.55000000000000004">
      <c r="A4" t="s">
        <v>193</v>
      </c>
      <c r="B4" s="16">
        <v>290156</v>
      </c>
      <c r="C4" s="16">
        <v>48309</v>
      </c>
      <c r="D4" s="16">
        <f>B4+C4</f>
        <v>338465</v>
      </c>
      <c r="F4" s="14" t="s">
        <v>200</v>
      </c>
    </row>
    <row r="5" spans="1:6" x14ac:dyDescent="0.55000000000000004">
      <c r="A5" t="s">
        <v>194</v>
      </c>
      <c r="B5" s="16">
        <v>324980</v>
      </c>
      <c r="C5" s="16">
        <v>0</v>
      </c>
      <c r="D5" s="16">
        <f t="shared" ref="D5:D8" si="0">B5+C5</f>
        <v>324980</v>
      </c>
      <c r="F5" s="14" t="s">
        <v>191</v>
      </c>
    </row>
    <row r="6" spans="1:6" x14ac:dyDescent="0.55000000000000004">
      <c r="A6" t="s">
        <v>195</v>
      </c>
      <c r="B6" s="16">
        <v>260424</v>
      </c>
      <c r="C6" s="16">
        <v>82788</v>
      </c>
      <c r="D6" s="16">
        <f t="shared" si="0"/>
        <v>343212</v>
      </c>
      <c r="F6" s="14" t="s">
        <v>192</v>
      </c>
    </row>
    <row r="7" spans="1:6" x14ac:dyDescent="0.55000000000000004">
      <c r="A7" t="s">
        <v>196</v>
      </c>
      <c r="B7" s="16">
        <v>298644</v>
      </c>
      <c r="C7" s="16">
        <v>39095</v>
      </c>
      <c r="D7" s="16">
        <f t="shared" si="0"/>
        <v>337739</v>
      </c>
      <c r="F7" s="14" t="s">
        <v>201</v>
      </c>
    </row>
    <row r="8" spans="1:6" x14ac:dyDescent="0.55000000000000004">
      <c r="A8" t="s">
        <v>197</v>
      </c>
      <c r="B8" s="16">
        <v>312357</v>
      </c>
      <c r="C8" s="16">
        <v>19705</v>
      </c>
      <c r="D8" s="16">
        <f t="shared" si="0"/>
        <v>332062</v>
      </c>
      <c r="F8" s="14" t="s">
        <v>202</v>
      </c>
    </row>
    <row r="9" spans="1:6" x14ac:dyDescent="0.55000000000000004">
      <c r="A9" t="s">
        <v>198</v>
      </c>
      <c r="B9" s="16">
        <v>280430</v>
      </c>
      <c r="C9" s="16">
        <v>60017</v>
      </c>
      <c r="D9" s="16">
        <f>B9+C9</f>
        <v>340447</v>
      </c>
      <c r="F9" s="14" t="s">
        <v>203</v>
      </c>
    </row>
    <row r="10" spans="1:6" x14ac:dyDescent="0.55000000000000004">
      <c r="A10" t="s">
        <v>2</v>
      </c>
      <c r="B10" s="4">
        <v>260424.12267699125</v>
      </c>
      <c r="C10" s="16">
        <v>124990.06805088499</v>
      </c>
      <c r="D10" s="16">
        <f t="shared" ref="D10" si="1">B10+C10</f>
        <v>385414.19072787627</v>
      </c>
    </row>
  </sheetData>
  <mergeCells count="1">
    <mergeCell ref="B2:C2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D082-53D3-40C9-BEEB-8F2B2E24E729}">
  <dimension ref="A1:N495"/>
  <sheetViews>
    <sheetView workbookViewId="0">
      <selection activeCell="N6" sqref="N6"/>
    </sheetView>
  </sheetViews>
  <sheetFormatPr defaultRowHeight="14.4" x14ac:dyDescent="0.55000000000000004"/>
  <cols>
    <col min="1" max="2" width="8.83984375" style="2"/>
    <col min="3" max="3" width="8.1015625" customWidth="1"/>
    <col min="4" max="4" width="8.26171875" customWidth="1"/>
  </cols>
  <sheetData>
    <row r="1" spans="1:14" x14ac:dyDescent="0.55000000000000004">
      <c r="C1" s="22" t="s">
        <v>184</v>
      </c>
      <c r="D1" s="22"/>
      <c r="E1" s="22"/>
      <c r="F1" s="22"/>
      <c r="G1" s="2"/>
      <c r="H1" s="2"/>
      <c r="I1" s="22" t="s">
        <v>187</v>
      </c>
      <c r="J1" s="22"/>
      <c r="K1" s="22"/>
      <c r="L1" s="22"/>
      <c r="M1" s="22"/>
      <c r="N1" s="22"/>
    </row>
    <row r="2" spans="1:14" x14ac:dyDescent="0.55000000000000004">
      <c r="A2" s="22" t="s">
        <v>183</v>
      </c>
      <c r="B2" s="22"/>
      <c r="C2" s="22" t="s">
        <v>185</v>
      </c>
      <c r="D2" s="22"/>
      <c r="E2" s="22" t="s">
        <v>1</v>
      </c>
      <c r="F2" s="22"/>
      <c r="G2" s="2"/>
      <c r="H2" s="2"/>
      <c r="I2" s="22" t="s">
        <v>173</v>
      </c>
      <c r="J2" s="22"/>
      <c r="K2" s="22" t="s">
        <v>172</v>
      </c>
      <c r="L2" s="22"/>
      <c r="M2" s="22" t="s">
        <v>174</v>
      </c>
      <c r="N2" s="22"/>
    </row>
    <row r="3" spans="1:14" x14ac:dyDescent="0.55000000000000004">
      <c r="A3" s="23" t="s">
        <v>186</v>
      </c>
      <c r="B3" s="23"/>
      <c r="C3" s="2" t="s">
        <v>2</v>
      </c>
      <c r="D3" s="2" t="s">
        <v>3</v>
      </c>
      <c r="E3" s="2" t="s">
        <v>2</v>
      </c>
      <c r="F3" s="2" t="s">
        <v>3</v>
      </c>
      <c r="G3" s="2"/>
      <c r="H3" s="2"/>
      <c r="I3" s="2" t="s">
        <v>2</v>
      </c>
      <c r="J3" s="2" t="s">
        <v>3</v>
      </c>
      <c r="K3" s="2" t="s">
        <v>2</v>
      </c>
      <c r="L3" s="2" t="s">
        <v>3</v>
      </c>
      <c r="M3" s="2" t="s">
        <v>2</v>
      </c>
      <c r="N3" s="2" t="s">
        <v>3</v>
      </c>
    </row>
    <row r="4" spans="1:14" x14ac:dyDescent="0.55000000000000004">
      <c r="A4" s="3" t="s">
        <v>6</v>
      </c>
      <c r="B4" s="3">
        <v>2020</v>
      </c>
      <c r="D4" s="2"/>
      <c r="H4" s="2">
        <v>2020</v>
      </c>
    </row>
    <row r="5" spans="1:14" x14ac:dyDescent="0.55000000000000004">
      <c r="A5" s="3" t="s">
        <v>7</v>
      </c>
      <c r="B5" s="3">
        <v>2020</v>
      </c>
      <c r="D5" s="2"/>
      <c r="H5" s="2">
        <v>2021</v>
      </c>
      <c r="I5" s="21">
        <v>638547.22</v>
      </c>
      <c r="J5" s="5"/>
      <c r="K5" s="21">
        <v>0</v>
      </c>
      <c r="L5" s="5"/>
      <c r="M5" s="4">
        <f>K5+I5</f>
        <v>638547.22</v>
      </c>
      <c r="N5" s="4">
        <f>L5+J5</f>
        <v>0</v>
      </c>
    </row>
    <row r="6" spans="1:14" x14ac:dyDescent="0.55000000000000004">
      <c r="A6" s="3" t="s">
        <v>8</v>
      </c>
      <c r="B6" s="3">
        <v>2020</v>
      </c>
      <c r="D6" s="2"/>
      <c r="H6" s="2">
        <v>2022</v>
      </c>
      <c r="I6" s="21">
        <v>50094.039999999994</v>
      </c>
      <c r="J6" s="5"/>
      <c r="K6" s="21">
        <v>181097.0799999999</v>
      </c>
      <c r="L6" s="5"/>
      <c r="M6" s="4">
        <f t="shared" ref="M6:M44" si="0">K6+I6</f>
        <v>231191.11999999988</v>
      </c>
      <c r="N6" s="4">
        <f t="shared" ref="N6:N44" si="1">L6+J6</f>
        <v>0</v>
      </c>
    </row>
    <row r="7" spans="1:14" x14ac:dyDescent="0.55000000000000004">
      <c r="A7" s="3" t="s">
        <v>9</v>
      </c>
      <c r="B7" s="3">
        <v>2020</v>
      </c>
      <c r="D7" s="2"/>
      <c r="H7" s="2">
        <v>2023</v>
      </c>
      <c r="I7" s="21">
        <v>198534.53</v>
      </c>
      <c r="J7" s="5"/>
      <c r="K7" s="21">
        <v>0</v>
      </c>
      <c r="L7" s="5"/>
      <c r="M7" s="4">
        <f t="shared" si="0"/>
        <v>198534.53</v>
      </c>
      <c r="N7" s="4">
        <f t="shared" si="1"/>
        <v>0</v>
      </c>
    </row>
    <row r="8" spans="1:14" x14ac:dyDescent="0.55000000000000004">
      <c r="A8" s="3" t="s">
        <v>10</v>
      </c>
      <c r="B8" s="3">
        <v>2020</v>
      </c>
      <c r="D8" s="2"/>
      <c r="H8" s="2">
        <v>2024</v>
      </c>
      <c r="I8" s="21">
        <v>1541143.2600000002</v>
      </c>
      <c r="J8" s="5"/>
      <c r="K8" s="21">
        <v>0</v>
      </c>
      <c r="L8" s="5"/>
      <c r="M8" s="4">
        <f t="shared" si="0"/>
        <v>1541143.2600000002</v>
      </c>
      <c r="N8" s="4">
        <f t="shared" si="1"/>
        <v>0</v>
      </c>
    </row>
    <row r="9" spans="1:14" x14ac:dyDescent="0.55000000000000004">
      <c r="A9" s="3" t="s">
        <v>11</v>
      </c>
      <c r="B9" s="3">
        <v>2020</v>
      </c>
      <c r="D9" s="2"/>
      <c r="H9" s="2">
        <v>2025</v>
      </c>
      <c r="I9" s="21">
        <v>357398.65</v>
      </c>
      <c r="J9" s="5"/>
      <c r="K9" s="21">
        <v>0</v>
      </c>
      <c r="L9" s="5"/>
      <c r="M9" s="4">
        <f t="shared" si="0"/>
        <v>357398.65</v>
      </c>
      <c r="N9" s="4">
        <f t="shared" si="1"/>
        <v>0</v>
      </c>
    </row>
    <row r="10" spans="1:14" x14ac:dyDescent="0.55000000000000004">
      <c r="A10" s="3" t="s">
        <v>12</v>
      </c>
      <c r="B10" s="3">
        <v>2020</v>
      </c>
      <c r="D10" s="2"/>
      <c r="H10" s="2">
        <v>2026</v>
      </c>
      <c r="I10" s="21">
        <v>111311.98999999999</v>
      </c>
      <c r="J10" s="5"/>
      <c r="K10" s="21">
        <v>0</v>
      </c>
      <c r="L10" s="5"/>
      <c r="M10" s="4">
        <f t="shared" si="0"/>
        <v>111311.98999999999</v>
      </c>
      <c r="N10" s="4">
        <f t="shared" si="1"/>
        <v>0</v>
      </c>
    </row>
    <row r="11" spans="1:14" x14ac:dyDescent="0.55000000000000004">
      <c r="A11" s="3" t="s">
        <v>13</v>
      </c>
      <c r="B11" s="3">
        <v>2020</v>
      </c>
      <c r="D11" s="2"/>
      <c r="H11" s="2">
        <v>2027</v>
      </c>
      <c r="I11" s="21">
        <v>226349.25000000003</v>
      </c>
      <c r="J11" s="5"/>
      <c r="K11" s="21">
        <v>415698.36000000022</v>
      </c>
      <c r="L11" s="5"/>
      <c r="M11" s="4">
        <f t="shared" si="0"/>
        <v>642047.61000000022</v>
      </c>
      <c r="N11" s="4">
        <f t="shared" si="1"/>
        <v>0</v>
      </c>
    </row>
    <row r="12" spans="1:14" x14ac:dyDescent="0.55000000000000004">
      <c r="A12" s="3" t="s">
        <v>14</v>
      </c>
      <c r="B12" s="3">
        <v>2020</v>
      </c>
      <c r="D12" s="2"/>
      <c r="H12" s="2">
        <v>2028</v>
      </c>
      <c r="I12" s="21">
        <v>49764.569999999992</v>
      </c>
      <c r="J12" s="5"/>
      <c r="K12" s="21">
        <v>377110.2300000001</v>
      </c>
      <c r="L12" s="5"/>
      <c r="M12" s="4">
        <f t="shared" si="0"/>
        <v>426874.8000000001</v>
      </c>
      <c r="N12" s="4">
        <f t="shared" si="1"/>
        <v>0</v>
      </c>
    </row>
    <row r="13" spans="1:14" x14ac:dyDescent="0.55000000000000004">
      <c r="A13" s="3" t="s">
        <v>15</v>
      </c>
      <c r="B13" s="3">
        <v>2020</v>
      </c>
      <c r="D13" s="2"/>
      <c r="H13" s="2">
        <v>2029</v>
      </c>
      <c r="I13" s="21">
        <v>397561.42</v>
      </c>
      <c r="J13" s="5"/>
      <c r="K13" s="21">
        <v>736102.02999999968</v>
      </c>
      <c r="L13" s="5"/>
      <c r="M13" s="4">
        <f t="shared" si="0"/>
        <v>1133663.4499999997</v>
      </c>
      <c r="N13" s="4">
        <f t="shared" si="1"/>
        <v>0</v>
      </c>
    </row>
    <row r="14" spans="1:14" x14ac:dyDescent="0.55000000000000004">
      <c r="A14" s="3" t="s">
        <v>16</v>
      </c>
      <c r="B14" s="3">
        <v>2020</v>
      </c>
      <c r="D14" s="2"/>
      <c r="H14" s="2">
        <v>2030</v>
      </c>
      <c r="I14" s="21">
        <v>755637.16999999993</v>
      </c>
      <c r="J14" s="5"/>
      <c r="K14" s="21">
        <v>129175.3600000001</v>
      </c>
      <c r="L14" s="5"/>
      <c r="M14" s="4">
        <f t="shared" si="0"/>
        <v>884812.53</v>
      </c>
      <c r="N14" s="4">
        <f t="shared" si="1"/>
        <v>0</v>
      </c>
    </row>
    <row r="15" spans="1:14" x14ac:dyDescent="0.55000000000000004">
      <c r="A15" s="3" t="s">
        <v>17</v>
      </c>
      <c r="B15" s="3">
        <v>2020</v>
      </c>
      <c r="D15" s="2"/>
      <c r="H15" s="2">
        <v>2031</v>
      </c>
      <c r="I15" s="21">
        <v>99245.3</v>
      </c>
      <c r="J15" s="5"/>
      <c r="K15" s="21">
        <v>483935.16000000027</v>
      </c>
      <c r="L15" s="5"/>
      <c r="M15" s="4">
        <f t="shared" si="0"/>
        <v>583180.46000000031</v>
      </c>
      <c r="N15" s="4">
        <f t="shared" si="1"/>
        <v>0</v>
      </c>
    </row>
    <row r="16" spans="1:14" x14ac:dyDescent="0.55000000000000004">
      <c r="A16" s="3" t="s">
        <v>6</v>
      </c>
      <c r="B16" s="3">
        <v>2021</v>
      </c>
      <c r="C16" s="13">
        <v>3586.6770455661349</v>
      </c>
      <c r="D16" s="12"/>
      <c r="E16" s="10">
        <v>1086.8675146487001</v>
      </c>
      <c r="F16" s="10"/>
      <c r="G16" s="10"/>
      <c r="H16" s="2">
        <v>2032</v>
      </c>
      <c r="I16" s="21">
        <v>78629.83</v>
      </c>
      <c r="J16" s="5"/>
      <c r="K16" s="21">
        <v>73495.660000000062</v>
      </c>
      <c r="L16" s="5"/>
      <c r="M16" s="4">
        <f t="shared" si="0"/>
        <v>152125.49000000005</v>
      </c>
      <c r="N16" s="4">
        <f t="shared" si="1"/>
        <v>0</v>
      </c>
    </row>
    <row r="17" spans="1:14" x14ac:dyDescent="0.55000000000000004">
      <c r="A17" s="3" t="s">
        <v>7</v>
      </c>
      <c r="B17" s="3">
        <v>2021</v>
      </c>
      <c r="C17" s="13">
        <v>3583.1390269718054</v>
      </c>
      <c r="D17" s="12"/>
      <c r="E17" s="10">
        <v>1086.0034940065352</v>
      </c>
      <c r="F17" s="10"/>
      <c r="G17" s="10"/>
      <c r="H17" s="2">
        <v>2033</v>
      </c>
      <c r="I17" s="21">
        <v>99294.83</v>
      </c>
      <c r="J17" s="5"/>
      <c r="K17" s="21">
        <v>0</v>
      </c>
      <c r="L17" s="5"/>
      <c r="M17" s="4">
        <f t="shared" si="0"/>
        <v>99294.83</v>
      </c>
      <c r="N17" s="4">
        <f t="shared" si="1"/>
        <v>0</v>
      </c>
    </row>
    <row r="18" spans="1:14" x14ac:dyDescent="0.55000000000000004">
      <c r="A18" s="3" t="s">
        <v>8</v>
      </c>
      <c r="B18" s="3">
        <v>2021</v>
      </c>
      <c r="C18" s="13">
        <v>3579.4809120811383</v>
      </c>
      <c r="D18" s="12"/>
      <c r="E18" s="10">
        <v>1083.0431367564249</v>
      </c>
      <c r="F18" s="10"/>
      <c r="G18" s="10"/>
      <c r="H18" s="2">
        <v>2034</v>
      </c>
      <c r="I18" s="21">
        <v>102378.48999999999</v>
      </c>
      <c r="J18" s="5"/>
      <c r="K18" s="21">
        <v>0</v>
      </c>
      <c r="L18" s="5"/>
      <c r="M18" s="4">
        <f t="shared" si="0"/>
        <v>102378.48999999999</v>
      </c>
      <c r="N18" s="4">
        <f t="shared" si="1"/>
        <v>0</v>
      </c>
    </row>
    <row r="19" spans="1:14" x14ac:dyDescent="0.55000000000000004">
      <c r="A19" s="3" t="s">
        <v>9</v>
      </c>
      <c r="B19" s="3">
        <v>2021</v>
      </c>
      <c r="C19" s="13">
        <v>3577.2715246480325</v>
      </c>
      <c r="D19" s="12"/>
      <c r="E19" s="10">
        <v>1079.3768116376525</v>
      </c>
      <c r="F19" s="10"/>
      <c r="G19" s="10"/>
      <c r="H19" s="2">
        <v>2035</v>
      </c>
      <c r="I19" s="21">
        <v>69544.649999999994</v>
      </c>
      <c r="J19" s="5"/>
      <c r="K19" s="21">
        <v>0</v>
      </c>
      <c r="L19" s="5"/>
      <c r="M19" s="4">
        <f t="shared" si="0"/>
        <v>69544.649999999994</v>
      </c>
      <c r="N19" s="4">
        <f t="shared" si="1"/>
        <v>0</v>
      </c>
    </row>
    <row r="20" spans="1:14" x14ac:dyDescent="0.55000000000000004">
      <c r="A20" s="3" t="s">
        <v>10</v>
      </c>
      <c r="B20" s="3">
        <v>2021</v>
      </c>
      <c r="C20" s="13">
        <v>3576.9468392355216</v>
      </c>
      <c r="D20" s="12"/>
      <c r="E20" s="10">
        <v>1076.3233491108488</v>
      </c>
      <c r="F20" s="10"/>
      <c r="G20" s="10"/>
      <c r="H20" s="2">
        <v>2036</v>
      </c>
      <c r="I20" s="21">
        <v>176335.33999999997</v>
      </c>
      <c r="J20" s="5"/>
      <c r="K20" s="21">
        <v>0</v>
      </c>
      <c r="L20" s="5"/>
      <c r="M20" s="4">
        <f t="shared" si="0"/>
        <v>176335.33999999997</v>
      </c>
      <c r="N20" s="4">
        <f t="shared" si="1"/>
        <v>0</v>
      </c>
    </row>
    <row r="21" spans="1:14" x14ac:dyDescent="0.55000000000000004">
      <c r="A21" s="3" t="s">
        <v>11</v>
      </c>
      <c r="B21" s="3">
        <v>2021</v>
      </c>
      <c r="C21" s="13">
        <v>3577.6055330784179</v>
      </c>
      <c r="D21" s="12"/>
      <c r="E21" s="10">
        <v>1073.7899956490885</v>
      </c>
      <c r="F21" s="10"/>
      <c r="G21" s="10"/>
      <c r="H21" s="2">
        <v>2037</v>
      </c>
      <c r="I21" s="21">
        <v>44464.950000000004</v>
      </c>
      <c r="J21" s="5"/>
      <c r="K21" s="21">
        <v>0</v>
      </c>
      <c r="L21" s="5"/>
      <c r="M21" s="4">
        <f t="shared" si="0"/>
        <v>44464.950000000004</v>
      </c>
      <c r="N21" s="4">
        <f t="shared" si="1"/>
        <v>0</v>
      </c>
    </row>
    <row r="22" spans="1:14" x14ac:dyDescent="0.55000000000000004">
      <c r="A22" s="3" t="s">
        <v>12</v>
      </c>
      <c r="B22" s="3">
        <v>2021</v>
      </c>
      <c r="C22" s="13">
        <v>3573.9228895128458</v>
      </c>
      <c r="D22" s="12"/>
      <c r="E22" s="10">
        <v>1073.9359645587397</v>
      </c>
      <c r="F22" s="10"/>
      <c r="G22" s="10"/>
      <c r="H22" s="2">
        <v>2038</v>
      </c>
      <c r="I22" s="21">
        <v>149105.01</v>
      </c>
      <c r="J22" s="5"/>
      <c r="K22" s="21">
        <v>347532.2000000003</v>
      </c>
      <c r="L22" s="5"/>
      <c r="M22" s="4">
        <f t="shared" si="0"/>
        <v>496637.21000000031</v>
      </c>
      <c r="N22" s="4">
        <f t="shared" si="1"/>
        <v>0</v>
      </c>
    </row>
    <row r="23" spans="1:14" x14ac:dyDescent="0.55000000000000004">
      <c r="A23" s="3" t="s">
        <v>13</v>
      </c>
      <c r="B23" s="3">
        <v>2021</v>
      </c>
      <c r="C23" s="13">
        <v>3567.4056097132066</v>
      </c>
      <c r="D23" s="12"/>
      <c r="E23" s="10">
        <v>1074.2530462604141</v>
      </c>
      <c r="F23" s="10"/>
      <c r="G23" s="10"/>
      <c r="H23" s="2">
        <v>2039</v>
      </c>
      <c r="I23" s="21">
        <v>66482.36</v>
      </c>
      <c r="J23" s="5"/>
      <c r="K23" s="21">
        <v>386134.20000000024</v>
      </c>
      <c r="L23" s="5"/>
      <c r="M23" s="4">
        <f t="shared" si="0"/>
        <v>452616.56000000023</v>
      </c>
      <c r="N23" s="4">
        <f t="shared" si="1"/>
        <v>0</v>
      </c>
    </row>
    <row r="24" spans="1:14" x14ac:dyDescent="0.55000000000000004">
      <c r="A24" s="3" t="s">
        <v>14</v>
      </c>
      <c r="B24" s="3">
        <v>2021</v>
      </c>
      <c r="C24" s="13">
        <v>3562.9538835270728</v>
      </c>
      <c r="D24" s="12"/>
      <c r="E24" s="10">
        <v>1073.0638329526389</v>
      </c>
      <c r="F24" s="10"/>
      <c r="G24" s="10"/>
      <c r="H24" s="2">
        <v>2040</v>
      </c>
      <c r="I24" s="21">
        <v>183935.89</v>
      </c>
      <c r="J24" s="5"/>
      <c r="K24" s="21">
        <v>143909.17000000001</v>
      </c>
      <c r="L24" s="5"/>
      <c r="M24" s="4">
        <f t="shared" si="0"/>
        <v>327845.06000000006</v>
      </c>
      <c r="N24" s="4">
        <f t="shared" si="1"/>
        <v>0</v>
      </c>
    </row>
    <row r="25" spans="1:14" x14ac:dyDescent="0.55000000000000004">
      <c r="A25" s="3" t="s">
        <v>15</v>
      </c>
      <c r="B25" s="3">
        <v>2021</v>
      </c>
      <c r="C25" s="13">
        <v>3562.2678911405892</v>
      </c>
      <c r="D25" s="12"/>
      <c r="E25" s="10">
        <v>1073.8922804890954</v>
      </c>
      <c r="F25" s="10"/>
      <c r="G25" s="10"/>
      <c r="H25" s="2">
        <v>2041</v>
      </c>
      <c r="I25" s="21">
        <v>159825.48000000004</v>
      </c>
      <c r="J25" s="5"/>
      <c r="K25" s="21">
        <v>11619.160000000367</v>
      </c>
      <c r="L25" s="5"/>
      <c r="M25" s="4">
        <f t="shared" si="0"/>
        <v>171444.64000000042</v>
      </c>
      <c r="N25" s="4">
        <f t="shared" si="1"/>
        <v>0</v>
      </c>
    </row>
    <row r="26" spans="1:14" x14ac:dyDescent="0.55000000000000004">
      <c r="A26" s="3" t="s">
        <v>16</v>
      </c>
      <c r="B26" s="3">
        <v>2021</v>
      </c>
      <c r="C26" s="13">
        <v>3560.004835054564</v>
      </c>
      <c r="D26" s="12"/>
      <c r="E26" s="10">
        <v>1072.1896219091072</v>
      </c>
      <c r="F26" s="10"/>
      <c r="G26" s="10"/>
      <c r="H26" s="2">
        <v>2042</v>
      </c>
      <c r="I26" s="21">
        <v>48888.99</v>
      </c>
      <c r="J26" s="5"/>
      <c r="K26" s="21">
        <v>241378.16000000012</v>
      </c>
      <c r="L26" s="5"/>
      <c r="M26" s="4">
        <f t="shared" si="0"/>
        <v>290267.15000000014</v>
      </c>
      <c r="N26" s="4">
        <f t="shared" si="1"/>
        <v>0</v>
      </c>
    </row>
    <row r="27" spans="1:14" x14ac:dyDescent="0.55000000000000004">
      <c r="A27" s="3" t="s">
        <v>17</v>
      </c>
      <c r="B27" s="3">
        <v>2021</v>
      </c>
      <c r="C27" s="13">
        <v>3555.483814174589</v>
      </c>
      <c r="D27" s="12"/>
      <c r="E27" s="10">
        <v>1071.5815979179119</v>
      </c>
      <c r="F27" s="10"/>
      <c r="G27" s="10"/>
      <c r="H27" s="2">
        <v>2043</v>
      </c>
      <c r="I27" s="21">
        <v>211921.01</v>
      </c>
      <c r="J27" s="5"/>
      <c r="K27" s="21">
        <v>203306.72000000035</v>
      </c>
      <c r="L27" s="5"/>
      <c r="M27" s="4">
        <f t="shared" si="0"/>
        <v>415227.73000000033</v>
      </c>
      <c r="N27" s="4">
        <f t="shared" si="1"/>
        <v>0</v>
      </c>
    </row>
    <row r="28" spans="1:14" x14ac:dyDescent="0.55000000000000004">
      <c r="A28" s="3" t="s">
        <v>6</v>
      </c>
      <c r="B28" s="3">
        <v>2022</v>
      </c>
      <c r="C28" s="13">
        <v>3550.3236790480773</v>
      </c>
      <c r="D28" s="12"/>
      <c r="E28" s="10">
        <v>1072.8593185749151</v>
      </c>
      <c r="F28" s="10"/>
      <c r="G28" s="10"/>
      <c r="H28" s="2">
        <v>2044</v>
      </c>
      <c r="I28" s="21">
        <v>1045856.9999999999</v>
      </c>
      <c r="J28" s="5"/>
      <c r="K28" s="21">
        <v>46624.390000000298</v>
      </c>
      <c r="L28" s="5"/>
      <c r="M28" s="4">
        <f t="shared" si="0"/>
        <v>1092481.3900000001</v>
      </c>
      <c r="N28" s="4">
        <f t="shared" si="1"/>
        <v>0</v>
      </c>
    </row>
    <row r="29" spans="1:14" x14ac:dyDescent="0.55000000000000004">
      <c r="A29" s="3" t="s">
        <v>7</v>
      </c>
      <c r="B29" s="3">
        <v>2022</v>
      </c>
      <c r="C29" s="13">
        <v>3548.5161121175311</v>
      </c>
      <c r="D29" s="12"/>
      <c r="E29" s="10">
        <v>1078.5054949580021</v>
      </c>
      <c r="F29" s="10"/>
      <c r="G29" s="10"/>
      <c r="H29" s="2">
        <v>2045</v>
      </c>
      <c r="I29" s="21">
        <v>535100.85000000009</v>
      </c>
      <c r="J29" s="5"/>
      <c r="K29" s="21">
        <v>384141.65000000049</v>
      </c>
      <c r="L29" s="5"/>
      <c r="M29" s="4">
        <f t="shared" si="0"/>
        <v>919242.50000000058</v>
      </c>
      <c r="N29" s="4">
        <f t="shared" si="1"/>
        <v>0</v>
      </c>
    </row>
    <row r="30" spans="1:14" x14ac:dyDescent="0.55000000000000004">
      <c r="A30" s="3" t="s">
        <v>8</v>
      </c>
      <c r="B30" s="3">
        <v>2022</v>
      </c>
      <c r="C30" s="13">
        <v>3545.8900387623817</v>
      </c>
      <c r="D30" s="12"/>
      <c r="E30" s="10">
        <v>1078.0385345679817</v>
      </c>
      <c r="F30" s="10"/>
      <c r="G30" s="10"/>
      <c r="H30" s="2">
        <v>2046</v>
      </c>
      <c r="I30" s="21">
        <v>494443.72999999986</v>
      </c>
      <c r="J30" s="5"/>
      <c r="K30" s="21">
        <v>179779.59999999963</v>
      </c>
      <c r="L30" s="5"/>
      <c r="M30" s="4">
        <f t="shared" si="0"/>
        <v>674223.32999999949</v>
      </c>
      <c r="N30" s="4">
        <f t="shared" si="1"/>
        <v>0</v>
      </c>
    </row>
    <row r="31" spans="1:14" x14ac:dyDescent="0.55000000000000004">
      <c r="A31" s="3" t="s">
        <v>9</v>
      </c>
      <c r="B31" s="3">
        <v>2022</v>
      </c>
      <c r="C31" s="13">
        <v>3551.0185252875494</v>
      </c>
      <c r="D31" s="12"/>
      <c r="E31" s="10">
        <v>1073.5650969352635</v>
      </c>
      <c r="F31" s="10"/>
      <c r="G31" s="10"/>
      <c r="H31" s="2">
        <v>2047</v>
      </c>
      <c r="I31" s="21">
        <v>123519.27</v>
      </c>
      <c r="J31" s="5"/>
      <c r="K31" s="21">
        <v>303278.2900000001</v>
      </c>
      <c r="L31" s="5"/>
      <c r="M31" s="4">
        <f t="shared" si="0"/>
        <v>426797.56000000011</v>
      </c>
      <c r="N31" s="4">
        <f t="shared" si="1"/>
        <v>0</v>
      </c>
    </row>
    <row r="32" spans="1:14" x14ac:dyDescent="0.55000000000000004">
      <c r="A32" s="3" t="s">
        <v>10</v>
      </c>
      <c r="B32" s="3">
        <v>2022</v>
      </c>
      <c r="C32" s="13">
        <v>3578.7805345882548</v>
      </c>
      <c r="D32" s="12"/>
      <c r="E32" s="10">
        <v>1067.338030515823</v>
      </c>
      <c r="F32" s="10"/>
      <c r="G32" s="10"/>
      <c r="H32" s="2">
        <v>2048</v>
      </c>
      <c r="I32" s="21">
        <v>254002.76</v>
      </c>
      <c r="J32" s="5"/>
      <c r="K32" s="21">
        <v>294153.71999999986</v>
      </c>
      <c r="L32" s="5"/>
      <c r="M32" s="4">
        <f t="shared" si="0"/>
        <v>548156.47999999986</v>
      </c>
      <c r="N32" s="4">
        <f t="shared" si="1"/>
        <v>0</v>
      </c>
    </row>
    <row r="33" spans="1:14" x14ac:dyDescent="0.55000000000000004">
      <c r="A33" s="3" t="s">
        <v>11</v>
      </c>
      <c r="B33" s="3">
        <v>2022</v>
      </c>
      <c r="C33" s="13">
        <v>3596.089105149993</v>
      </c>
      <c r="D33" s="12"/>
      <c r="E33" s="10">
        <v>1063.9499117517125</v>
      </c>
      <c r="F33" s="10"/>
      <c r="G33" s="10"/>
      <c r="H33" s="2">
        <v>2049</v>
      </c>
      <c r="I33" s="21">
        <v>368698.19000000006</v>
      </c>
      <c r="J33" s="5"/>
      <c r="K33" s="21">
        <v>222849.91999999998</v>
      </c>
      <c r="L33" s="5"/>
      <c r="M33" s="4">
        <f t="shared" si="0"/>
        <v>591548.1100000001</v>
      </c>
      <c r="N33" s="4">
        <f t="shared" si="1"/>
        <v>0</v>
      </c>
    </row>
    <row r="34" spans="1:14" x14ac:dyDescent="0.55000000000000004">
      <c r="A34" s="3" t="s">
        <v>12</v>
      </c>
      <c r="B34" s="3">
        <v>2022</v>
      </c>
      <c r="C34" s="13">
        <v>3603.6029851573221</v>
      </c>
      <c r="D34" s="12"/>
      <c r="E34" s="10">
        <v>1065.9568750046581</v>
      </c>
      <c r="F34" s="10"/>
      <c r="G34" s="10"/>
      <c r="H34" s="2">
        <v>2050</v>
      </c>
      <c r="I34" s="21">
        <v>454729.93999999994</v>
      </c>
      <c r="J34" s="5"/>
      <c r="K34" s="21">
        <v>0</v>
      </c>
      <c r="L34" s="5"/>
      <c r="M34" s="4">
        <f t="shared" si="0"/>
        <v>454729.93999999994</v>
      </c>
      <c r="N34" s="4">
        <f t="shared" si="1"/>
        <v>0</v>
      </c>
    </row>
    <row r="35" spans="1:14" x14ac:dyDescent="0.55000000000000004">
      <c r="A35" s="3" t="s">
        <v>13</v>
      </c>
      <c r="B35" s="3">
        <v>2022</v>
      </c>
      <c r="C35" s="13">
        <v>3602.7635507492164</v>
      </c>
      <c r="D35" s="12"/>
      <c r="E35" s="10">
        <v>1063.9217948319501</v>
      </c>
      <c r="F35" s="10"/>
      <c r="G35" s="10"/>
      <c r="H35" s="2">
        <v>2051</v>
      </c>
      <c r="I35" s="21">
        <v>734147.56000000017</v>
      </c>
      <c r="J35" s="5"/>
      <c r="K35" s="21">
        <v>0</v>
      </c>
      <c r="L35" s="5"/>
      <c r="M35" s="4">
        <f t="shared" si="0"/>
        <v>734147.56000000017</v>
      </c>
      <c r="N35" s="4">
        <f t="shared" si="1"/>
        <v>0</v>
      </c>
    </row>
    <row r="36" spans="1:14" x14ac:dyDescent="0.55000000000000004">
      <c r="A36" s="3" t="s">
        <v>14</v>
      </c>
      <c r="B36" s="3">
        <v>2022</v>
      </c>
      <c r="C36" s="13">
        <v>3601.8174652892826</v>
      </c>
      <c r="D36" s="12"/>
      <c r="E36" s="10">
        <v>1065.544811493269</v>
      </c>
      <c r="F36" s="10"/>
      <c r="G36" s="10"/>
      <c r="H36" s="2">
        <v>2052</v>
      </c>
      <c r="I36" s="21">
        <v>94832.010000000009</v>
      </c>
      <c r="J36" s="5"/>
      <c r="K36" s="21">
        <v>355723.87999999989</v>
      </c>
      <c r="L36" s="5"/>
      <c r="M36" s="4">
        <f t="shared" si="0"/>
        <v>450555.8899999999</v>
      </c>
      <c r="N36" s="4">
        <f t="shared" si="1"/>
        <v>0</v>
      </c>
    </row>
    <row r="37" spans="1:14" x14ac:dyDescent="0.55000000000000004">
      <c r="A37" s="3" t="s">
        <v>15</v>
      </c>
      <c r="B37" s="3">
        <v>2022</v>
      </c>
      <c r="C37" s="13">
        <v>3598.4334550182361</v>
      </c>
      <c r="D37" s="12"/>
      <c r="E37" s="10">
        <v>1069.2755797368</v>
      </c>
      <c r="F37" s="10"/>
      <c r="G37" s="10"/>
      <c r="H37" s="2">
        <v>2053</v>
      </c>
      <c r="I37" s="21">
        <v>741411.3600000001</v>
      </c>
      <c r="J37" s="5"/>
      <c r="K37" s="21">
        <v>224394.01</v>
      </c>
      <c r="L37" s="5"/>
      <c r="M37" s="4">
        <f t="shared" si="0"/>
        <v>965805.37000000011</v>
      </c>
      <c r="N37" s="4">
        <f t="shared" si="1"/>
        <v>0</v>
      </c>
    </row>
    <row r="38" spans="1:14" x14ac:dyDescent="0.55000000000000004">
      <c r="A38" s="3" t="s">
        <v>16</v>
      </c>
      <c r="B38" s="3">
        <v>2022</v>
      </c>
      <c r="C38" s="13">
        <v>3595.3816920002378</v>
      </c>
      <c r="D38" s="12"/>
      <c r="E38" s="10">
        <v>1069.9697926425911</v>
      </c>
      <c r="F38" s="10"/>
      <c r="G38" s="10"/>
      <c r="H38" s="2">
        <v>2054</v>
      </c>
      <c r="I38" s="21">
        <v>259965.32</v>
      </c>
      <c r="J38" s="5"/>
      <c r="K38" s="21">
        <v>435716.0400000001</v>
      </c>
      <c r="L38" s="5"/>
      <c r="M38" s="4">
        <f t="shared" si="0"/>
        <v>695681.3600000001</v>
      </c>
      <c r="N38" s="4">
        <f t="shared" si="1"/>
        <v>0</v>
      </c>
    </row>
    <row r="39" spans="1:14" x14ac:dyDescent="0.55000000000000004">
      <c r="A39" s="3" t="s">
        <v>17</v>
      </c>
      <c r="B39" s="3">
        <v>2022</v>
      </c>
      <c r="C39" s="13">
        <v>3591.4638734162218</v>
      </c>
      <c r="D39" s="12"/>
      <c r="E39" s="10">
        <v>1071.8014596496196</v>
      </c>
      <c r="F39" s="10"/>
      <c r="G39" s="10"/>
      <c r="H39" s="2">
        <v>2055</v>
      </c>
      <c r="I39" s="21">
        <v>30315.06</v>
      </c>
      <c r="J39" s="5"/>
      <c r="K39" s="21">
        <v>934671.01000000024</v>
      </c>
      <c r="L39" s="5"/>
      <c r="M39" s="4">
        <f t="shared" si="0"/>
        <v>964986.0700000003</v>
      </c>
      <c r="N39" s="4">
        <f t="shared" si="1"/>
        <v>0</v>
      </c>
    </row>
    <row r="40" spans="1:14" x14ac:dyDescent="0.55000000000000004">
      <c r="A40" s="3" t="s">
        <v>6</v>
      </c>
      <c r="B40" s="3">
        <v>2023</v>
      </c>
      <c r="C40" s="13">
        <v>3585.7615550811829</v>
      </c>
      <c r="D40" s="12"/>
      <c r="E40" s="10">
        <v>1074.3682670556902</v>
      </c>
      <c r="F40" s="10"/>
      <c r="G40" s="10"/>
      <c r="H40" s="2">
        <v>2056</v>
      </c>
      <c r="I40" s="21">
        <v>658540.05999999994</v>
      </c>
      <c r="J40" s="5"/>
      <c r="K40" s="21">
        <v>616453.65000000014</v>
      </c>
      <c r="L40" s="5"/>
      <c r="M40" s="4">
        <f t="shared" si="0"/>
        <v>1274993.71</v>
      </c>
      <c r="N40" s="4">
        <f t="shared" si="1"/>
        <v>0</v>
      </c>
    </row>
    <row r="41" spans="1:14" x14ac:dyDescent="0.55000000000000004">
      <c r="A41" s="3" t="s">
        <v>7</v>
      </c>
      <c r="B41" s="3">
        <v>2023</v>
      </c>
      <c r="C41" s="13">
        <v>3580.4146084468716</v>
      </c>
      <c r="D41" s="12"/>
      <c r="E41" s="10">
        <v>1075.1419183657615</v>
      </c>
      <c r="F41" s="10"/>
      <c r="G41" s="10"/>
      <c r="H41" s="2">
        <v>2057</v>
      </c>
      <c r="I41" s="21">
        <v>171764.56999999998</v>
      </c>
      <c r="J41" s="5"/>
      <c r="K41" s="21">
        <v>496898.07000000007</v>
      </c>
      <c r="L41" s="5"/>
      <c r="M41" s="4">
        <f t="shared" si="0"/>
        <v>668662.64</v>
      </c>
      <c r="N41" s="4">
        <f t="shared" si="1"/>
        <v>0</v>
      </c>
    </row>
    <row r="42" spans="1:14" x14ac:dyDescent="0.55000000000000004">
      <c r="A42" s="3" t="s">
        <v>8</v>
      </c>
      <c r="B42" s="3">
        <v>2023</v>
      </c>
      <c r="C42" s="13">
        <v>3576.2045412364882</v>
      </c>
      <c r="D42" s="12"/>
      <c r="E42" s="10">
        <v>1074.5186591307395</v>
      </c>
      <c r="F42" s="10"/>
      <c r="G42" s="10"/>
      <c r="H42" s="2">
        <v>2058</v>
      </c>
      <c r="I42" s="21">
        <v>150772.33999999997</v>
      </c>
      <c r="J42" s="5"/>
      <c r="K42" s="21">
        <v>628034.51999999979</v>
      </c>
      <c r="L42" s="5"/>
      <c r="M42" s="4">
        <f t="shared" si="0"/>
        <v>778806.85999999975</v>
      </c>
      <c r="N42" s="4">
        <f t="shared" si="1"/>
        <v>0</v>
      </c>
    </row>
    <row r="43" spans="1:14" x14ac:dyDescent="0.55000000000000004">
      <c r="A43" s="3" t="s">
        <v>9</v>
      </c>
      <c r="B43" s="3">
        <v>2023</v>
      </c>
      <c r="C43" s="13">
        <v>3571.9195513583277</v>
      </c>
      <c r="D43" s="12"/>
      <c r="E43" s="10">
        <v>1071.5344063378309</v>
      </c>
      <c r="F43" s="10"/>
      <c r="G43" s="10"/>
      <c r="H43" s="2">
        <v>2059</v>
      </c>
      <c r="I43" s="21">
        <v>81991.22</v>
      </c>
      <c r="J43" s="5"/>
      <c r="K43" s="21">
        <v>639390.56000000017</v>
      </c>
      <c r="L43" s="5"/>
      <c r="M43" s="4">
        <f t="shared" si="0"/>
        <v>721381.78000000014</v>
      </c>
      <c r="N43" s="4">
        <f t="shared" si="1"/>
        <v>0</v>
      </c>
    </row>
    <row r="44" spans="1:14" x14ac:dyDescent="0.55000000000000004">
      <c r="A44" s="3" t="s">
        <v>10</v>
      </c>
      <c r="B44" s="3">
        <v>2023</v>
      </c>
      <c r="C44" s="13">
        <v>3571.6594928521022</v>
      </c>
      <c r="D44" s="12"/>
      <c r="E44" s="10">
        <v>1066.5973441097783</v>
      </c>
      <c r="F44" s="10"/>
      <c r="G44" s="10"/>
      <c r="H44" s="2">
        <v>2060</v>
      </c>
      <c r="I44" s="21">
        <v>92585.06</v>
      </c>
      <c r="J44" s="5"/>
      <c r="K44" s="21">
        <v>655987.84000000008</v>
      </c>
      <c r="L44" s="5"/>
      <c r="M44" s="4">
        <f t="shared" si="0"/>
        <v>748572.90000000014</v>
      </c>
      <c r="N44" s="4">
        <f t="shared" si="1"/>
        <v>0</v>
      </c>
    </row>
    <row r="45" spans="1:14" x14ac:dyDescent="0.55000000000000004">
      <c r="A45" s="3" t="s">
        <v>11</v>
      </c>
      <c r="B45" s="3">
        <v>2023</v>
      </c>
      <c r="C45" s="13">
        <v>3591.789365613552</v>
      </c>
      <c r="D45" s="12"/>
      <c r="E45" s="10">
        <v>1063.0760621590789</v>
      </c>
      <c r="F45" s="10"/>
      <c r="G45" s="10"/>
      <c r="H45" s="10"/>
    </row>
    <row r="46" spans="1:14" x14ac:dyDescent="0.55000000000000004">
      <c r="A46" s="3" t="s">
        <v>12</v>
      </c>
      <c r="B46" s="3">
        <v>2023</v>
      </c>
      <c r="C46" s="13">
        <v>3591.291678803168</v>
      </c>
      <c r="D46" s="12"/>
      <c r="E46" s="10">
        <v>1065.7747316645925</v>
      </c>
      <c r="F46" s="10"/>
      <c r="G46" s="10"/>
      <c r="H46" s="10"/>
    </row>
    <row r="47" spans="1:14" x14ac:dyDescent="0.55000000000000004">
      <c r="A47" s="3" t="s">
        <v>13</v>
      </c>
      <c r="B47" s="3">
        <v>2023</v>
      </c>
      <c r="C47" s="13">
        <v>3585.592135882584</v>
      </c>
      <c r="D47" s="12"/>
      <c r="E47" s="10">
        <v>1067.5124346016573</v>
      </c>
      <c r="F47" s="10"/>
      <c r="G47" s="10"/>
      <c r="H47" s="10"/>
    </row>
    <row r="48" spans="1:14" x14ac:dyDescent="0.55000000000000004">
      <c r="A48" s="3" t="s">
        <v>14</v>
      </c>
      <c r="B48" s="3">
        <v>2023</v>
      </c>
      <c r="C48" s="13">
        <v>3582.2908331646458</v>
      </c>
      <c r="D48" s="12"/>
      <c r="E48" s="10">
        <v>1067.7768873287469</v>
      </c>
      <c r="F48" s="10"/>
      <c r="G48" s="10"/>
      <c r="H48" s="10"/>
    </row>
    <row r="49" spans="1:8" x14ac:dyDescent="0.55000000000000004">
      <c r="A49" s="3" t="s">
        <v>15</v>
      </c>
      <c r="B49" s="3">
        <v>2023</v>
      </c>
      <c r="C49" s="13">
        <v>3579.313874630991</v>
      </c>
      <c r="D49" s="12"/>
      <c r="E49" s="10">
        <v>1069.9144232797062</v>
      </c>
      <c r="F49" s="10"/>
      <c r="G49" s="10"/>
      <c r="H49" s="10"/>
    </row>
    <row r="50" spans="1:8" x14ac:dyDescent="0.55000000000000004">
      <c r="A50" s="3" t="s">
        <v>16</v>
      </c>
      <c r="B50" s="3">
        <v>2023</v>
      </c>
      <c r="C50" s="13">
        <v>3575.6337548956612</v>
      </c>
      <c r="D50" s="12"/>
      <c r="E50" s="10">
        <v>1069.5568568050485</v>
      </c>
      <c r="F50" s="10"/>
      <c r="G50" s="10"/>
      <c r="H50" s="10"/>
    </row>
    <row r="51" spans="1:8" x14ac:dyDescent="0.55000000000000004">
      <c r="A51" s="3" t="s">
        <v>17</v>
      </c>
      <c r="B51" s="3">
        <v>2023</v>
      </c>
      <c r="C51" s="13">
        <v>3571.4545178601893</v>
      </c>
      <c r="D51" s="12"/>
      <c r="E51" s="10">
        <v>1071.5114464740602</v>
      </c>
      <c r="F51" s="10"/>
      <c r="G51" s="10"/>
      <c r="H51" s="10"/>
    </row>
    <row r="52" spans="1:8" x14ac:dyDescent="0.55000000000000004">
      <c r="A52" s="3" t="s">
        <v>6</v>
      </c>
      <c r="B52" s="3">
        <v>2024</v>
      </c>
      <c r="C52" s="13">
        <v>3567.5217198039873</v>
      </c>
      <c r="D52" s="12"/>
      <c r="E52" s="10">
        <v>1071.6768527278487</v>
      </c>
      <c r="F52" s="10"/>
      <c r="G52" s="10"/>
      <c r="H52" s="10"/>
    </row>
    <row r="53" spans="1:8" x14ac:dyDescent="0.55000000000000004">
      <c r="A53" s="3" t="s">
        <v>7</v>
      </c>
      <c r="B53" s="3">
        <v>2024</v>
      </c>
      <c r="C53" s="13">
        <v>3563.8786033482315</v>
      </c>
      <c r="D53" s="12"/>
      <c r="E53" s="10">
        <v>1071.0139857064721</v>
      </c>
      <c r="F53" s="10"/>
      <c r="G53" s="10"/>
      <c r="H53" s="10"/>
    </row>
    <row r="54" spans="1:8" x14ac:dyDescent="0.55000000000000004">
      <c r="A54" s="3" t="s">
        <v>8</v>
      </c>
      <c r="B54" s="3">
        <v>2024</v>
      </c>
      <c r="C54" s="13">
        <v>3560.0482541525075</v>
      </c>
      <c r="D54" s="12"/>
      <c r="E54" s="10">
        <v>1069.8109006538798</v>
      </c>
      <c r="F54" s="10"/>
      <c r="G54" s="10"/>
      <c r="H54" s="10"/>
    </row>
    <row r="55" spans="1:8" x14ac:dyDescent="0.55000000000000004">
      <c r="A55" s="3" t="s">
        <v>9</v>
      </c>
      <c r="B55" s="3">
        <v>2024</v>
      </c>
      <c r="C55" s="13">
        <v>3557.7357253018354</v>
      </c>
      <c r="D55" s="12"/>
      <c r="E55" s="10">
        <v>1065.0663309306124</v>
      </c>
      <c r="F55" s="10"/>
      <c r="G55" s="10"/>
      <c r="H55" s="10"/>
    </row>
    <row r="56" spans="1:8" x14ac:dyDescent="0.55000000000000004">
      <c r="A56" s="3" t="s">
        <v>10</v>
      </c>
      <c r="B56" s="3">
        <v>2024</v>
      </c>
      <c r="C56" s="13">
        <v>3562.525451665138</v>
      </c>
      <c r="D56" s="12"/>
      <c r="E56" s="10">
        <v>1060.1797751076972</v>
      </c>
      <c r="F56" s="10"/>
      <c r="G56" s="10"/>
      <c r="H56" s="10"/>
    </row>
    <row r="57" spans="1:8" x14ac:dyDescent="0.55000000000000004">
      <c r="A57" s="3" t="s">
        <v>11</v>
      </c>
      <c r="B57" s="3">
        <v>2024</v>
      </c>
      <c r="C57" s="13">
        <v>3561.7975585605759</v>
      </c>
      <c r="D57" s="12"/>
      <c r="E57" s="10">
        <v>1056.2353491694275</v>
      </c>
      <c r="F57" s="10"/>
      <c r="G57" s="10"/>
      <c r="H57" s="10"/>
    </row>
    <row r="58" spans="1:8" x14ac:dyDescent="0.55000000000000004">
      <c r="A58" s="3" t="s">
        <v>12</v>
      </c>
      <c r="B58" s="3">
        <v>2024</v>
      </c>
      <c r="C58" s="13">
        <v>3557.3887114271042</v>
      </c>
      <c r="D58" s="12"/>
      <c r="E58" s="10">
        <v>1051.6027554882323</v>
      </c>
      <c r="F58" s="10"/>
      <c r="G58" s="10"/>
      <c r="H58" s="10"/>
    </row>
    <row r="59" spans="1:8" x14ac:dyDescent="0.55000000000000004">
      <c r="A59" s="3" t="s">
        <v>13</v>
      </c>
      <c r="B59" s="3">
        <v>2024</v>
      </c>
      <c r="C59" s="13">
        <v>3551.1746605391681</v>
      </c>
      <c r="D59" s="12"/>
      <c r="E59" s="10">
        <v>1049.0931160623093</v>
      </c>
      <c r="F59" s="10"/>
      <c r="G59" s="10"/>
      <c r="H59" s="10"/>
    </row>
    <row r="60" spans="1:8" x14ac:dyDescent="0.55000000000000004">
      <c r="A60" s="3" t="s">
        <v>14</v>
      </c>
      <c r="B60" s="3">
        <v>2024</v>
      </c>
      <c r="C60" s="13">
        <v>3546.0062476272642</v>
      </c>
      <c r="D60" s="12"/>
      <c r="E60" s="10">
        <v>1047.3861012177654</v>
      </c>
      <c r="F60" s="10"/>
      <c r="G60" s="10"/>
      <c r="H60" s="10"/>
    </row>
    <row r="61" spans="1:8" x14ac:dyDescent="0.55000000000000004">
      <c r="A61" s="3" t="s">
        <v>15</v>
      </c>
      <c r="B61" s="3">
        <v>2024</v>
      </c>
      <c r="C61" s="13">
        <v>3542.3238674842596</v>
      </c>
      <c r="D61" s="12"/>
      <c r="E61" s="10">
        <v>1048.293331167808</v>
      </c>
      <c r="F61" s="10"/>
      <c r="G61" s="10"/>
      <c r="H61" s="10"/>
    </row>
    <row r="62" spans="1:8" x14ac:dyDescent="0.55000000000000004">
      <c r="A62" s="3" t="s">
        <v>16</v>
      </c>
      <c r="B62" s="3">
        <v>2024</v>
      </c>
      <c r="C62" s="13">
        <v>3539.3810163317748</v>
      </c>
      <c r="D62" s="12"/>
      <c r="E62" s="10">
        <v>1046.5358355850115</v>
      </c>
      <c r="F62" s="10"/>
      <c r="G62" s="10"/>
      <c r="H62" s="10"/>
    </row>
    <row r="63" spans="1:8" x14ac:dyDescent="0.55000000000000004">
      <c r="A63" s="3" t="s">
        <v>17</v>
      </c>
      <c r="B63" s="3">
        <v>2024</v>
      </c>
      <c r="C63" s="13">
        <v>3535.4150798536775</v>
      </c>
      <c r="D63" s="12"/>
      <c r="E63" s="10">
        <v>1046.9251826323475</v>
      </c>
      <c r="F63" s="10"/>
      <c r="G63" s="10"/>
      <c r="H63" s="10"/>
    </row>
    <row r="64" spans="1:8" x14ac:dyDescent="0.55000000000000004">
      <c r="A64" s="3" t="s">
        <v>6</v>
      </c>
      <c r="B64" s="3">
        <v>2025</v>
      </c>
      <c r="C64" s="13">
        <v>3530.2879657038416</v>
      </c>
      <c r="D64" s="12"/>
      <c r="E64" s="10">
        <v>1048.6891434759873</v>
      </c>
      <c r="F64" s="10"/>
      <c r="G64" s="10"/>
      <c r="H64" s="10"/>
    </row>
    <row r="65" spans="1:8" x14ac:dyDescent="0.55000000000000004">
      <c r="A65" s="3" t="s">
        <v>7</v>
      </c>
      <c r="B65" s="3">
        <v>2025</v>
      </c>
      <c r="C65" s="13">
        <v>3525.7285237416372</v>
      </c>
      <c r="D65" s="12"/>
      <c r="E65" s="10">
        <v>1049.5895854257985</v>
      </c>
      <c r="F65" s="10"/>
      <c r="G65" s="10"/>
      <c r="H65" s="10"/>
    </row>
    <row r="66" spans="1:8" x14ac:dyDescent="0.55000000000000004">
      <c r="A66" s="3" t="s">
        <v>8</v>
      </c>
      <c r="B66" s="3">
        <v>2025</v>
      </c>
      <c r="C66" s="13">
        <v>3521.0641153746083</v>
      </c>
      <c r="D66" s="12"/>
      <c r="E66" s="10">
        <v>1048.2528762164077</v>
      </c>
      <c r="F66" s="10"/>
      <c r="G66" s="10"/>
      <c r="H66" s="10"/>
    </row>
    <row r="67" spans="1:8" x14ac:dyDescent="0.55000000000000004">
      <c r="A67" s="3" t="s">
        <v>9</v>
      </c>
      <c r="B67" s="3">
        <v>2025</v>
      </c>
      <c r="C67" s="13">
        <v>3515.8844821331154</v>
      </c>
      <c r="D67" s="12"/>
      <c r="E67" s="10">
        <v>1044.3557605071071</v>
      </c>
      <c r="F67" s="10"/>
      <c r="G67" s="10"/>
      <c r="H67" s="10"/>
    </row>
    <row r="68" spans="1:8" x14ac:dyDescent="0.55000000000000004">
      <c r="A68" s="3" t="s">
        <v>10</v>
      </c>
      <c r="B68" s="3">
        <v>2025</v>
      </c>
      <c r="C68" s="13">
        <v>3518.5372911833319</v>
      </c>
      <c r="D68" s="12"/>
      <c r="E68" s="10">
        <v>1037.9485147762452</v>
      </c>
      <c r="F68" s="10"/>
      <c r="G68" s="10"/>
      <c r="H68" s="10"/>
    </row>
    <row r="69" spans="1:8" x14ac:dyDescent="0.55000000000000004">
      <c r="A69" s="3" t="s">
        <v>11</v>
      </c>
      <c r="B69" s="3">
        <v>2025</v>
      </c>
      <c r="C69" s="13">
        <v>3541.7428872449123</v>
      </c>
      <c r="D69" s="12"/>
      <c r="E69" s="10">
        <v>1031.3159759208231</v>
      </c>
      <c r="F69" s="10"/>
      <c r="G69" s="10"/>
      <c r="H69" s="10"/>
    </row>
    <row r="70" spans="1:8" x14ac:dyDescent="0.55000000000000004">
      <c r="A70" s="3" t="s">
        <v>12</v>
      </c>
      <c r="B70" s="3">
        <v>2025</v>
      </c>
      <c r="C70" s="13">
        <v>3547.9234456073655</v>
      </c>
      <c r="D70" s="12"/>
      <c r="E70" s="10">
        <v>1028.9181472353641</v>
      </c>
      <c r="F70" s="10"/>
      <c r="G70" s="10"/>
      <c r="H70" s="10"/>
    </row>
    <row r="71" spans="1:8" x14ac:dyDescent="0.55000000000000004">
      <c r="A71" s="3" t="s">
        <v>13</v>
      </c>
      <c r="B71" s="3">
        <v>2025</v>
      </c>
      <c r="C71" s="13">
        <v>3544.4384483754206</v>
      </c>
      <c r="D71" s="12"/>
      <c r="E71" s="10">
        <v>1026.6583835576598</v>
      </c>
      <c r="F71" s="10"/>
      <c r="G71" s="10"/>
      <c r="H71" s="10"/>
    </row>
    <row r="72" spans="1:8" x14ac:dyDescent="0.55000000000000004">
      <c r="A72" s="3" t="s">
        <v>14</v>
      </c>
      <c r="B72" s="3">
        <v>2025</v>
      </c>
      <c r="C72" s="13">
        <v>3543.1251156485728</v>
      </c>
      <c r="D72" s="12"/>
      <c r="E72" s="10">
        <v>1023.3093999024687</v>
      </c>
      <c r="F72" s="10"/>
      <c r="G72" s="10"/>
      <c r="H72" s="10"/>
    </row>
    <row r="73" spans="1:8" x14ac:dyDescent="0.55000000000000004">
      <c r="A73" s="3" t="s">
        <v>15</v>
      </c>
      <c r="B73" s="3">
        <v>2025</v>
      </c>
      <c r="C73" s="13">
        <v>3540.8948044090957</v>
      </c>
      <c r="D73" s="12"/>
      <c r="E73" s="10">
        <v>1024.9613852411367</v>
      </c>
      <c r="F73" s="10"/>
      <c r="G73" s="10"/>
      <c r="H73" s="10"/>
    </row>
    <row r="74" spans="1:8" x14ac:dyDescent="0.55000000000000004">
      <c r="A74" s="3" t="s">
        <v>16</v>
      </c>
      <c r="B74" s="3">
        <v>2025</v>
      </c>
      <c r="C74" s="13">
        <v>3538.2303899752133</v>
      </c>
      <c r="D74" s="12"/>
      <c r="E74" s="10">
        <v>1024.9890046004653</v>
      </c>
      <c r="F74" s="10"/>
      <c r="G74" s="10"/>
      <c r="H74" s="10"/>
    </row>
    <row r="75" spans="1:8" x14ac:dyDescent="0.55000000000000004">
      <c r="A75" s="3" t="s">
        <v>17</v>
      </c>
      <c r="B75" s="3">
        <v>2025</v>
      </c>
      <c r="C75" s="13">
        <v>3534.009544598131</v>
      </c>
      <c r="D75" s="12"/>
      <c r="E75" s="10">
        <v>1027.3942104546184</v>
      </c>
      <c r="F75" s="10"/>
      <c r="G75" s="10"/>
      <c r="H75" s="10"/>
    </row>
    <row r="76" spans="1:8" x14ac:dyDescent="0.55000000000000004">
      <c r="A76" s="3" t="s">
        <v>6</v>
      </c>
      <c r="B76" s="3">
        <v>2026</v>
      </c>
      <c r="C76" s="13">
        <v>3529.8380630329048</v>
      </c>
      <c r="D76" s="12"/>
      <c r="E76" s="10">
        <v>1028.054236655945</v>
      </c>
      <c r="F76" s="10"/>
      <c r="G76" s="10"/>
      <c r="H76" s="10"/>
    </row>
    <row r="77" spans="1:8" x14ac:dyDescent="0.55000000000000004">
      <c r="A77" s="3" t="s">
        <v>7</v>
      </c>
      <c r="B77" s="3">
        <v>2026</v>
      </c>
      <c r="C77" s="13">
        <v>3527.0939459386568</v>
      </c>
      <c r="D77" s="12"/>
      <c r="E77" s="10">
        <v>1027.0644187736775</v>
      </c>
      <c r="F77" s="10"/>
      <c r="G77" s="10"/>
      <c r="H77" s="10"/>
    </row>
    <row r="78" spans="1:8" x14ac:dyDescent="0.55000000000000004">
      <c r="A78" s="3" t="s">
        <v>8</v>
      </c>
      <c r="B78" s="3">
        <v>2026</v>
      </c>
      <c r="C78" s="13">
        <v>3524.1210986786632</v>
      </c>
      <c r="D78" s="12"/>
      <c r="E78" s="10">
        <v>1023.7314037145335</v>
      </c>
      <c r="F78" s="10"/>
      <c r="G78" s="10"/>
      <c r="H78" s="10"/>
    </row>
    <row r="79" spans="1:8" x14ac:dyDescent="0.55000000000000004">
      <c r="A79" s="3" t="s">
        <v>9</v>
      </c>
      <c r="B79" s="3">
        <v>2026</v>
      </c>
      <c r="C79" s="13">
        <v>3524.9330999143885</v>
      </c>
      <c r="D79" s="12"/>
      <c r="E79" s="10">
        <v>1015.6562818724063</v>
      </c>
      <c r="F79" s="10"/>
      <c r="G79" s="10"/>
      <c r="H79" s="10"/>
    </row>
    <row r="80" spans="1:8" x14ac:dyDescent="0.55000000000000004">
      <c r="A80" s="3" t="s">
        <v>10</v>
      </c>
      <c r="B80" s="3">
        <v>2026</v>
      </c>
      <c r="C80" s="13">
        <v>3548.2061892100533</v>
      </c>
      <c r="D80" s="12"/>
      <c r="E80" s="10">
        <v>1010.5302045914167</v>
      </c>
      <c r="F80" s="10"/>
      <c r="G80" s="10"/>
      <c r="H80" s="10"/>
    </row>
    <row r="81" spans="1:8" x14ac:dyDescent="0.55000000000000004">
      <c r="A81" s="3" t="s">
        <v>11</v>
      </c>
      <c r="B81" s="3">
        <v>2026</v>
      </c>
      <c r="C81" s="13">
        <v>3561.5215243679886</v>
      </c>
      <c r="D81" s="12"/>
      <c r="E81" s="10">
        <v>1006.0489040339216</v>
      </c>
      <c r="F81" s="10"/>
      <c r="G81" s="10"/>
      <c r="H81" s="10"/>
    </row>
    <row r="82" spans="1:8" x14ac:dyDescent="0.55000000000000004">
      <c r="A82" s="3" t="s">
        <v>12</v>
      </c>
      <c r="B82" s="3">
        <v>2026</v>
      </c>
      <c r="C82" s="13">
        <v>3561.9725552428922</v>
      </c>
      <c r="D82" s="12"/>
      <c r="E82" s="10">
        <v>1002.3031842046472</v>
      </c>
      <c r="F82" s="10"/>
      <c r="G82" s="10"/>
      <c r="H82" s="10"/>
    </row>
    <row r="83" spans="1:8" x14ac:dyDescent="0.55000000000000004">
      <c r="A83" s="3" t="s">
        <v>13</v>
      </c>
      <c r="B83" s="3">
        <v>2026</v>
      </c>
      <c r="C83" s="13">
        <v>3561.1006256233895</v>
      </c>
      <c r="D83" s="12"/>
      <c r="E83" s="10">
        <v>1000.2333981132341</v>
      </c>
      <c r="F83" s="10"/>
      <c r="G83" s="10"/>
      <c r="H83" s="10"/>
    </row>
    <row r="84" spans="1:8" x14ac:dyDescent="0.55000000000000004">
      <c r="A84" s="3" t="s">
        <v>14</v>
      </c>
      <c r="B84" s="3">
        <v>2026</v>
      </c>
      <c r="C84" s="13">
        <v>3561.2949775095576</v>
      </c>
      <c r="D84" s="12"/>
      <c r="E84" s="10">
        <v>997.27795467342037</v>
      </c>
      <c r="F84" s="10"/>
      <c r="G84" s="10"/>
      <c r="H84" s="10"/>
    </row>
    <row r="85" spans="1:8" x14ac:dyDescent="0.55000000000000004">
      <c r="A85" s="3" t="s">
        <v>15</v>
      </c>
      <c r="B85" s="3">
        <v>2026</v>
      </c>
      <c r="C85" s="13">
        <v>3558.8651652318117</v>
      </c>
      <c r="D85" s="12"/>
      <c r="E85" s="10">
        <v>998.91249175192195</v>
      </c>
      <c r="F85" s="10"/>
      <c r="G85" s="10"/>
      <c r="H85" s="10"/>
    </row>
    <row r="86" spans="1:8" x14ac:dyDescent="0.55000000000000004">
      <c r="A86" s="3" t="s">
        <v>16</v>
      </c>
      <c r="B86" s="3">
        <v>2026</v>
      </c>
      <c r="C86" s="13">
        <v>3557.9145273995941</v>
      </c>
      <c r="D86" s="12"/>
      <c r="E86" s="10">
        <v>999.47819412716933</v>
      </c>
      <c r="F86" s="10"/>
      <c r="G86" s="10"/>
      <c r="H86" s="10"/>
    </row>
    <row r="87" spans="1:8" x14ac:dyDescent="0.55000000000000004">
      <c r="A87" s="3" t="s">
        <v>17</v>
      </c>
      <c r="B87" s="3">
        <v>2026</v>
      </c>
      <c r="C87" s="13">
        <v>3555.2657240758813</v>
      </c>
      <c r="D87" s="12"/>
      <c r="E87" s="10">
        <v>1001.4282824756805</v>
      </c>
      <c r="F87" s="10"/>
      <c r="G87" s="10"/>
      <c r="H87" s="10"/>
    </row>
    <row r="88" spans="1:8" x14ac:dyDescent="0.55000000000000004">
      <c r="A88" s="3" t="s">
        <v>6</v>
      </c>
      <c r="B88" s="3">
        <v>2027</v>
      </c>
      <c r="C88" s="13">
        <v>3550.4626014918817</v>
      </c>
      <c r="D88" s="12"/>
      <c r="E88" s="10">
        <v>1004.4990271342685</v>
      </c>
      <c r="F88" s="10"/>
      <c r="G88" s="10"/>
      <c r="H88" s="10"/>
    </row>
    <row r="89" spans="1:8" x14ac:dyDescent="0.55000000000000004">
      <c r="A89" s="3" t="s">
        <v>7</v>
      </c>
      <c r="B89" s="3">
        <v>2027</v>
      </c>
      <c r="C89" s="13">
        <v>3548.0082886596474</v>
      </c>
      <c r="D89" s="12"/>
      <c r="E89" s="10">
        <v>1010.5313803585109</v>
      </c>
      <c r="F89" s="10"/>
      <c r="G89" s="10"/>
      <c r="H89" s="10"/>
    </row>
    <row r="90" spans="1:8" x14ac:dyDescent="0.55000000000000004">
      <c r="A90" s="3" t="s">
        <v>8</v>
      </c>
      <c r="B90" s="3">
        <v>2027</v>
      </c>
      <c r="C90" s="13">
        <v>3546.3433728510954</v>
      </c>
      <c r="D90" s="12"/>
      <c r="E90" s="10">
        <v>1012.1463491313574</v>
      </c>
      <c r="F90" s="10"/>
      <c r="G90" s="10"/>
      <c r="H90" s="10"/>
    </row>
    <row r="91" spans="1:8" x14ac:dyDescent="0.55000000000000004">
      <c r="A91" s="3" t="s">
        <v>9</v>
      </c>
      <c r="B91" s="3">
        <v>2027</v>
      </c>
      <c r="C91" s="13">
        <v>3549.4885138178311</v>
      </c>
      <c r="D91" s="12"/>
      <c r="E91" s="10">
        <v>1007.9780792403042</v>
      </c>
      <c r="F91" s="10"/>
      <c r="G91" s="10"/>
      <c r="H91" s="10"/>
    </row>
    <row r="92" spans="1:8" x14ac:dyDescent="0.55000000000000004">
      <c r="A92" s="3" t="s">
        <v>10</v>
      </c>
      <c r="B92" s="3">
        <v>2027</v>
      </c>
      <c r="C92" s="13">
        <v>3570.2037920790062</v>
      </c>
      <c r="D92" s="12"/>
      <c r="E92" s="10">
        <v>1006.4254854118419</v>
      </c>
      <c r="F92" s="10"/>
      <c r="G92" s="10"/>
      <c r="H92" s="10"/>
    </row>
    <row r="93" spans="1:8" x14ac:dyDescent="0.55000000000000004">
      <c r="A93" s="3" t="s">
        <v>11</v>
      </c>
      <c r="B93" s="3">
        <v>2027</v>
      </c>
      <c r="C93" s="13">
        <v>3580.2639507994727</v>
      </c>
      <c r="D93" s="12"/>
      <c r="E93" s="10">
        <v>1003.0169658099359</v>
      </c>
      <c r="F93" s="10"/>
      <c r="G93" s="10"/>
      <c r="H93" s="10"/>
    </row>
    <row r="94" spans="1:8" x14ac:dyDescent="0.55000000000000004">
      <c r="A94" s="3" t="s">
        <v>12</v>
      </c>
      <c r="B94" s="3">
        <v>2027</v>
      </c>
      <c r="C94" s="13">
        <v>3580.520594905794</v>
      </c>
      <c r="D94" s="12"/>
      <c r="E94" s="10">
        <v>1001.5994702881472</v>
      </c>
      <c r="F94" s="10"/>
      <c r="G94" s="10"/>
      <c r="H94" s="10"/>
    </row>
    <row r="95" spans="1:8" x14ac:dyDescent="0.55000000000000004">
      <c r="A95" s="3" t="s">
        <v>13</v>
      </c>
      <c r="B95" s="3">
        <v>2027</v>
      </c>
      <c r="C95" s="13">
        <v>3575.0255914863769</v>
      </c>
      <c r="D95" s="12"/>
      <c r="E95" s="10">
        <v>1000.0747541332635</v>
      </c>
      <c r="F95" s="10"/>
      <c r="G95" s="10"/>
      <c r="H95" s="10"/>
    </row>
    <row r="96" spans="1:8" x14ac:dyDescent="0.55000000000000004">
      <c r="A96" s="3" t="s">
        <v>14</v>
      </c>
      <c r="B96" s="3">
        <v>2027</v>
      </c>
      <c r="C96" s="13">
        <v>3572.1071447523123</v>
      </c>
      <c r="D96" s="12"/>
      <c r="E96" s="10">
        <v>998.73758816257407</v>
      </c>
      <c r="F96" s="10"/>
      <c r="G96" s="10"/>
      <c r="H96" s="10"/>
    </row>
    <row r="97" spans="1:8" x14ac:dyDescent="0.55000000000000004">
      <c r="A97" s="3" t="s">
        <v>15</v>
      </c>
      <c r="B97" s="3">
        <v>2027</v>
      </c>
      <c r="C97" s="13">
        <v>3569.4195141450991</v>
      </c>
      <c r="D97" s="12"/>
      <c r="E97" s="10">
        <v>1001.445458459904</v>
      </c>
      <c r="F97" s="10"/>
      <c r="G97" s="10"/>
      <c r="H97" s="10"/>
    </row>
    <row r="98" spans="1:8" x14ac:dyDescent="0.55000000000000004">
      <c r="A98" s="3" t="s">
        <v>16</v>
      </c>
      <c r="B98" s="3">
        <v>2027</v>
      </c>
      <c r="C98" s="13">
        <v>3565.9897101941824</v>
      </c>
      <c r="D98" s="12"/>
      <c r="E98" s="10">
        <v>1002.5443195278729</v>
      </c>
      <c r="F98" s="10"/>
      <c r="G98" s="10"/>
      <c r="H98" s="10"/>
    </row>
    <row r="99" spans="1:8" x14ac:dyDescent="0.55000000000000004">
      <c r="A99" s="3" t="s">
        <v>17</v>
      </c>
      <c r="B99" s="3">
        <v>2027</v>
      </c>
      <c r="C99" s="13">
        <v>3561.6283471656029</v>
      </c>
      <c r="D99" s="12"/>
      <c r="E99" s="10">
        <v>1005.2184993159144</v>
      </c>
      <c r="F99" s="10"/>
      <c r="G99" s="10"/>
      <c r="H99" s="10"/>
    </row>
    <row r="100" spans="1:8" x14ac:dyDescent="0.55000000000000004">
      <c r="A100" s="3" t="s">
        <v>6</v>
      </c>
      <c r="B100" s="3">
        <v>2028</v>
      </c>
      <c r="C100" s="13">
        <v>3556.4754485478838</v>
      </c>
      <c r="D100" s="12"/>
      <c r="E100" s="10">
        <v>1008.0428186088839</v>
      </c>
      <c r="F100" s="10"/>
      <c r="G100" s="10"/>
      <c r="H100" s="10"/>
    </row>
    <row r="101" spans="1:8" x14ac:dyDescent="0.55000000000000004">
      <c r="A101" s="3" t="s">
        <v>7</v>
      </c>
      <c r="B101" s="3">
        <v>2028</v>
      </c>
      <c r="C101" s="13">
        <v>3552.223087306299</v>
      </c>
      <c r="D101" s="12"/>
      <c r="E101" s="10">
        <v>1009.0060153215912</v>
      </c>
      <c r="F101" s="10"/>
      <c r="G101" s="10"/>
      <c r="H101" s="10"/>
    </row>
    <row r="102" spans="1:8" x14ac:dyDescent="0.55000000000000004">
      <c r="A102" s="3" t="s">
        <v>8</v>
      </c>
      <c r="B102" s="3">
        <v>2028</v>
      </c>
      <c r="C102" s="13">
        <v>3550.6786163123793</v>
      </c>
      <c r="D102" s="12"/>
      <c r="E102" s="10">
        <v>1012.5526993373098</v>
      </c>
      <c r="F102" s="10"/>
      <c r="G102" s="10"/>
      <c r="H102" s="10"/>
    </row>
    <row r="103" spans="1:8" x14ac:dyDescent="0.55000000000000004">
      <c r="A103" s="3" t="s">
        <v>9</v>
      </c>
      <c r="B103" s="3">
        <v>2028</v>
      </c>
      <c r="C103" s="13">
        <v>3555.4916655386951</v>
      </c>
      <c r="D103" s="12"/>
      <c r="E103" s="10">
        <v>1007.5212060192389</v>
      </c>
      <c r="F103" s="10"/>
      <c r="G103" s="10"/>
      <c r="H103" s="10"/>
    </row>
    <row r="104" spans="1:8" x14ac:dyDescent="0.55000000000000004">
      <c r="A104" s="3" t="s">
        <v>10</v>
      </c>
      <c r="B104" s="3">
        <v>2028</v>
      </c>
      <c r="C104" s="13">
        <v>3578.1782281721757</v>
      </c>
      <c r="D104" s="12"/>
      <c r="E104" s="10">
        <v>1005.9530607747704</v>
      </c>
      <c r="F104" s="10"/>
      <c r="G104" s="10"/>
      <c r="H104" s="10"/>
    </row>
    <row r="105" spans="1:8" x14ac:dyDescent="0.55000000000000004">
      <c r="A105" s="3" t="s">
        <v>11</v>
      </c>
      <c r="B105" s="3">
        <v>2028</v>
      </c>
      <c r="C105" s="13">
        <v>3603.0856601079167</v>
      </c>
      <c r="D105" s="12"/>
      <c r="E105" s="10">
        <v>1001.9549077943111</v>
      </c>
      <c r="F105" s="10"/>
      <c r="G105" s="10"/>
      <c r="H105" s="10"/>
    </row>
    <row r="106" spans="1:8" x14ac:dyDescent="0.55000000000000004">
      <c r="A106" s="3" t="s">
        <v>12</v>
      </c>
      <c r="B106" s="3">
        <v>2028</v>
      </c>
      <c r="C106" s="13">
        <v>3609.3239555106979</v>
      </c>
      <c r="D106" s="12"/>
      <c r="E106" s="10">
        <v>1001.3025919498506</v>
      </c>
      <c r="F106" s="10"/>
      <c r="G106" s="10"/>
      <c r="H106" s="10"/>
    </row>
    <row r="107" spans="1:8" x14ac:dyDescent="0.55000000000000004">
      <c r="A107" s="3" t="s">
        <v>13</v>
      </c>
      <c r="B107" s="3">
        <v>2028</v>
      </c>
      <c r="C107" s="13">
        <v>3605.624639510288</v>
      </c>
      <c r="D107" s="12"/>
      <c r="E107" s="10">
        <v>1000.7791119735575</v>
      </c>
      <c r="F107" s="10"/>
      <c r="G107" s="10"/>
      <c r="H107" s="10"/>
    </row>
    <row r="108" spans="1:8" x14ac:dyDescent="0.55000000000000004">
      <c r="A108" s="3" t="s">
        <v>14</v>
      </c>
      <c r="B108" s="3">
        <v>2028</v>
      </c>
      <c r="C108" s="13">
        <v>3606.4414573961735</v>
      </c>
      <c r="D108" s="12"/>
      <c r="E108" s="10">
        <v>999.31754273767592</v>
      </c>
      <c r="F108" s="10"/>
      <c r="G108" s="10"/>
      <c r="H108" s="10"/>
    </row>
    <row r="109" spans="1:8" x14ac:dyDescent="0.55000000000000004">
      <c r="A109" s="3" t="s">
        <v>15</v>
      </c>
      <c r="B109" s="3">
        <v>2028</v>
      </c>
      <c r="C109" s="13">
        <v>3604.9032321507002</v>
      </c>
      <c r="D109" s="12"/>
      <c r="E109" s="10">
        <v>1000.9809958690306</v>
      </c>
      <c r="F109" s="10"/>
      <c r="G109" s="10"/>
      <c r="H109" s="10"/>
    </row>
    <row r="110" spans="1:8" x14ac:dyDescent="0.55000000000000004">
      <c r="A110" s="3" t="s">
        <v>16</v>
      </c>
      <c r="B110" s="3">
        <v>2028</v>
      </c>
      <c r="C110" s="13">
        <v>3603.3602798910838</v>
      </c>
      <c r="D110" s="12"/>
      <c r="E110" s="10">
        <v>1001.4195698914993</v>
      </c>
      <c r="F110" s="10"/>
      <c r="G110" s="10"/>
      <c r="H110" s="10"/>
    </row>
    <row r="111" spans="1:8" x14ac:dyDescent="0.55000000000000004">
      <c r="A111" s="3" t="s">
        <v>17</v>
      </c>
      <c r="B111" s="3">
        <v>2028</v>
      </c>
      <c r="C111" s="13">
        <v>3600.3506929403134</v>
      </c>
      <c r="D111" s="12"/>
      <c r="E111" s="10">
        <v>1005.0395745750565</v>
      </c>
      <c r="F111" s="10"/>
      <c r="G111" s="10"/>
      <c r="H111" s="10"/>
    </row>
    <row r="112" spans="1:8" x14ac:dyDescent="0.55000000000000004">
      <c r="A112" s="3" t="s">
        <v>6</v>
      </c>
      <c r="B112" s="3">
        <v>2029</v>
      </c>
      <c r="C112" s="13">
        <v>3595.3942284226523</v>
      </c>
      <c r="D112" s="12"/>
      <c r="E112" s="10">
        <v>1007.4544855869059</v>
      </c>
      <c r="F112" s="10"/>
      <c r="G112" s="10"/>
      <c r="H112" s="10"/>
    </row>
    <row r="113" spans="1:8" x14ac:dyDescent="0.55000000000000004">
      <c r="A113" s="3" t="s">
        <v>7</v>
      </c>
      <c r="B113" s="3">
        <v>2029</v>
      </c>
      <c r="C113" s="13">
        <v>3590.8576592928043</v>
      </c>
      <c r="D113" s="12"/>
      <c r="E113" s="10">
        <v>1008.1309418826971</v>
      </c>
      <c r="F113" s="10"/>
      <c r="G113" s="10"/>
      <c r="H113" s="10"/>
    </row>
    <row r="114" spans="1:8" x14ac:dyDescent="0.55000000000000004">
      <c r="A114" s="3" t="s">
        <v>8</v>
      </c>
      <c r="B114" s="3">
        <v>2029</v>
      </c>
      <c r="C114" s="13">
        <v>3588.664771068597</v>
      </c>
      <c r="D114" s="12"/>
      <c r="E114" s="10">
        <v>1008.8500644052394</v>
      </c>
      <c r="F114" s="10"/>
      <c r="G114" s="10"/>
      <c r="H114" s="10"/>
    </row>
    <row r="115" spans="1:8" x14ac:dyDescent="0.55000000000000004">
      <c r="A115" s="3" t="s">
        <v>9</v>
      </c>
      <c r="B115" s="3">
        <v>2029</v>
      </c>
      <c r="C115" s="13">
        <v>3588.923962207869</v>
      </c>
      <c r="D115" s="12"/>
      <c r="E115" s="10">
        <v>1007.9929292271144</v>
      </c>
      <c r="F115" s="10"/>
      <c r="G115" s="10"/>
      <c r="H115" s="10"/>
    </row>
    <row r="116" spans="1:8" x14ac:dyDescent="0.55000000000000004">
      <c r="A116" s="3" t="s">
        <v>10</v>
      </c>
      <c r="B116" s="3">
        <v>2029</v>
      </c>
      <c r="C116" s="13">
        <v>3599.9129359056483</v>
      </c>
      <c r="D116" s="12"/>
      <c r="E116" s="10">
        <v>1006.1333915965901</v>
      </c>
      <c r="F116" s="10"/>
      <c r="G116" s="10"/>
      <c r="H116" s="10"/>
    </row>
    <row r="117" spans="1:8" x14ac:dyDescent="0.55000000000000004">
      <c r="A117" s="3" t="s">
        <v>11</v>
      </c>
      <c r="B117" s="3">
        <v>2029</v>
      </c>
      <c r="C117" s="13">
        <v>3600.3722851848411</v>
      </c>
      <c r="D117" s="12"/>
      <c r="E117" s="10">
        <v>1005.205263904313</v>
      </c>
      <c r="F117" s="10"/>
      <c r="G117" s="10"/>
      <c r="H117" s="10"/>
    </row>
    <row r="118" spans="1:8" x14ac:dyDescent="0.55000000000000004">
      <c r="A118" s="3" t="s">
        <v>12</v>
      </c>
      <c r="B118" s="3">
        <v>2029</v>
      </c>
      <c r="C118" s="13">
        <v>3595.0441279966608</v>
      </c>
      <c r="D118" s="12"/>
      <c r="E118" s="10">
        <v>1005.4525724833045</v>
      </c>
      <c r="F118" s="10"/>
      <c r="G118" s="10"/>
      <c r="H118" s="10"/>
    </row>
    <row r="119" spans="1:8" x14ac:dyDescent="0.55000000000000004">
      <c r="A119" s="3" t="s">
        <v>13</v>
      </c>
      <c r="B119" s="3">
        <v>2029</v>
      </c>
      <c r="C119" s="13">
        <v>3587.7942050525089</v>
      </c>
      <c r="D119" s="12"/>
      <c r="E119" s="10">
        <v>1006.4587462620818</v>
      </c>
      <c r="F119" s="10"/>
      <c r="G119" s="10"/>
      <c r="H119" s="10"/>
    </row>
    <row r="120" spans="1:8" x14ac:dyDescent="0.55000000000000004">
      <c r="A120" s="3" t="s">
        <v>14</v>
      </c>
      <c r="B120" s="3">
        <v>2029</v>
      </c>
      <c r="C120" s="13">
        <v>3584.8968050558328</v>
      </c>
      <c r="D120" s="12"/>
      <c r="E120" s="10">
        <v>1018.5050144936046</v>
      </c>
      <c r="F120" s="10"/>
      <c r="G120" s="10"/>
      <c r="H120" s="10"/>
    </row>
    <row r="121" spans="1:8" x14ac:dyDescent="0.55000000000000004">
      <c r="A121" s="3" t="s">
        <v>15</v>
      </c>
      <c r="B121" s="3">
        <v>2029</v>
      </c>
      <c r="C121" s="13">
        <v>3580.7824445476886</v>
      </c>
      <c r="D121" s="12"/>
      <c r="E121" s="10">
        <v>1021.4971878342044</v>
      </c>
      <c r="F121" s="10"/>
      <c r="G121" s="10"/>
      <c r="H121" s="10"/>
    </row>
    <row r="122" spans="1:8" x14ac:dyDescent="0.55000000000000004">
      <c r="A122" s="3" t="s">
        <v>16</v>
      </c>
      <c r="B122" s="3">
        <v>2029</v>
      </c>
      <c r="C122" s="13">
        <v>3577.0231596253943</v>
      </c>
      <c r="D122" s="12"/>
      <c r="E122" s="10">
        <v>1022.9813080479163</v>
      </c>
      <c r="F122" s="10"/>
      <c r="G122" s="10"/>
      <c r="H122" s="10"/>
    </row>
    <row r="123" spans="1:8" x14ac:dyDescent="0.55000000000000004">
      <c r="A123" s="3" t="s">
        <v>17</v>
      </c>
      <c r="B123" s="3">
        <v>2029</v>
      </c>
      <c r="C123" s="13">
        <v>3572.0475247137829</v>
      </c>
      <c r="D123" s="12"/>
      <c r="E123" s="10">
        <v>1026.0286319507236</v>
      </c>
      <c r="F123" s="10"/>
      <c r="G123" s="10"/>
      <c r="H123" s="10"/>
    </row>
    <row r="124" spans="1:8" x14ac:dyDescent="0.55000000000000004">
      <c r="A124" s="3" t="s">
        <v>6</v>
      </c>
      <c r="B124" s="3">
        <v>2030</v>
      </c>
      <c r="C124" s="13">
        <v>3567.6053325955022</v>
      </c>
      <c r="D124" s="12"/>
      <c r="E124" s="10">
        <v>1027.3877968940408</v>
      </c>
      <c r="F124" s="10"/>
      <c r="G124" s="10"/>
      <c r="H124" s="10"/>
    </row>
    <row r="125" spans="1:8" x14ac:dyDescent="0.55000000000000004">
      <c r="A125" s="3" t="s">
        <v>7</v>
      </c>
      <c r="B125" s="3">
        <v>2030</v>
      </c>
      <c r="C125" s="13">
        <v>3564.0397157098746</v>
      </c>
      <c r="D125" s="12"/>
      <c r="E125" s="10">
        <v>1028.1701178771095</v>
      </c>
      <c r="F125" s="10"/>
      <c r="G125" s="10"/>
      <c r="H125" s="10"/>
    </row>
    <row r="126" spans="1:8" x14ac:dyDescent="0.55000000000000004">
      <c r="A126" s="3" t="s">
        <v>8</v>
      </c>
      <c r="B126" s="3">
        <v>2030</v>
      </c>
      <c r="C126" s="13">
        <v>3560.5849385118413</v>
      </c>
      <c r="D126" s="12"/>
      <c r="E126" s="10">
        <v>1025.403654460189</v>
      </c>
      <c r="F126" s="10"/>
      <c r="G126" s="10"/>
      <c r="H126" s="10"/>
    </row>
    <row r="127" spans="1:8" x14ac:dyDescent="0.55000000000000004">
      <c r="A127" s="3" t="s">
        <v>9</v>
      </c>
      <c r="B127" s="3">
        <v>2030</v>
      </c>
      <c r="C127" s="13">
        <v>3560.3738835181953</v>
      </c>
      <c r="D127" s="12"/>
      <c r="E127" s="10">
        <v>1020.4169503524089</v>
      </c>
      <c r="F127" s="10"/>
      <c r="G127" s="10"/>
      <c r="H127" s="10"/>
    </row>
    <row r="128" spans="1:8" x14ac:dyDescent="0.55000000000000004">
      <c r="A128" s="3" t="s">
        <v>10</v>
      </c>
      <c r="B128" s="3">
        <v>2030</v>
      </c>
      <c r="C128" s="13">
        <v>3572.4953711605476</v>
      </c>
      <c r="D128" s="12"/>
      <c r="E128" s="10">
        <v>1017.3120665106244</v>
      </c>
      <c r="F128" s="10"/>
      <c r="G128" s="10"/>
      <c r="H128" s="10"/>
    </row>
    <row r="129" spans="1:8" x14ac:dyDescent="0.55000000000000004">
      <c r="A129" s="3" t="s">
        <v>11</v>
      </c>
      <c r="B129" s="3">
        <v>2030</v>
      </c>
      <c r="C129" s="13">
        <v>3575.7023891312251</v>
      </c>
      <c r="D129" s="12"/>
      <c r="E129" s="10">
        <v>1014.31754042648</v>
      </c>
      <c r="F129" s="10"/>
      <c r="G129" s="10"/>
      <c r="H129" s="10"/>
    </row>
    <row r="130" spans="1:8" x14ac:dyDescent="0.55000000000000004">
      <c r="A130" s="3" t="s">
        <v>12</v>
      </c>
      <c r="B130" s="3">
        <v>2030</v>
      </c>
      <c r="C130" s="13">
        <v>3571.9770121337019</v>
      </c>
      <c r="D130" s="12"/>
      <c r="E130" s="10">
        <v>1010.8276459491095</v>
      </c>
      <c r="F130" s="10"/>
      <c r="G130" s="10"/>
      <c r="H130" s="10"/>
    </row>
    <row r="131" spans="1:8" x14ac:dyDescent="0.55000000000000004">
      <c r="A131" s="3" t="s">
        <v>13</v>
      </c>
      <c r="B131" s="3">
        <v>2030</v>
      </c>
      <c r="C131" s="13">
        <v>3565.5449432811993</v>
      </c>
      <c r="D131" s="12"/>
      <c r="E131" s="10">
        <v>1009.020287445178</v>
      </c>
      <c r="F131" s="10"/>
      <c r="G131" s="10"/>
      <c r="H131" s="10"/>
    </row>
    <row r="132" spans="1:8" x14ac:dyDescent="0.55000000000000004">
      <c r="A132" s="3" t="s">
        <v>14</v>
      </c>
      <c r="B132" s="3">
        <v>2030</v>
      </c>
      <c r="C132" s="13">
        <v>3563.0670570665798</v>
      </c>
      <c r="D132" s="12"/>
      <c r="E132" s="10">
        <v>1008.3941285826519</v>
      </c>
      <c r="F132" s="10"/>
      <c r="G132" s="10"/>
      <c r="H132" s="10"/>
    </row>
    <row r="133" spans="1:8" x14ac:dyDescent="0.55000000000000004">
      <c r="A133" s="3" t="s">
        <v>15</v>
      </c>
      <c r="B133" s="3">
        <v>2030</v>
      </c>
      <c r="C133" s="13">
        <v>3562.1177237319894</v>
      </c>
      <c r="D133" s="12"/>
      <c r="E133" s="10">
        <v>1011.4631195841571</v>
      </c>
      <c r="F133" s="10"/>
      <c r="G133" s="10"/>
      <c r="H133" s="10"/>
    </row>
    <row r="134" spans="1:8" x14ac:dyDescent="0.55000000000000004">
      <c r="A134" s="3" t="s">
        <v>16</v>
      </c>
      <c r="B134" s="3">
        <v>2030</v>
      </c>
      <c r="C134" s="13">
        <v>3558.5053612455986</v>
      </c>
      <c r="D134" s="12"/>
      <c r="E134" s="10">
        <v>1012.2402232688811</v>
      </c>
      <c r="F134" s="10"/>
      <c r="G134" s="10"/>
      <c r="H134" s="10"/>
    </row>
    <row r="135" spans="1:8" x14ac:dyDescent="0.55000000000000004">
      <c r="A135" s="3" t="s">
        <v>17</v>
      </c>
      <c r="B135" s="3">
        <v>2030</v>
      </c>
      <c r="C135" s="13">
        <v>3553.598255861958</v>
      </c>
      <c r="D135" s="12"/>
      <c r="E135" s="10">
        <v>1016.6610982611976</v>
      </c>
      <c r="F135" s="10"/>
      <c r="G135" s="10"/>
      <c r="H135" s="10"/>
    </row>
    <row r="136" spans="1:8" x14ac:dyDescent="0.55000000000000004">
      <c r="A136" s="3" t="s">
        <v>6</v>
      </c>
      <c r="B136" s="3">
        <v>2031</v>
      </c>
      <c r="C136" s="13">
        <v>3548.6133071400495</v>
      </c>
      <c r="D136" s="12"/>
      <c r="E136" s="10">
        <v>1022.8979349826774</v>
      </c>
      <c r="F136" s="10"/>
      <c r="G136" s="10"/>
      <c r="H136" s="10"/>
    </row>
    <row r="137" spans="1:8" x14ac:dyDescent="0.55000000000000004">
      <c r="A137" s="3" t="s">
        <v>7</v>
      </c>
      <c r="B137" s="3">
        <v>2031</v>
      </c>
      <c r="C137" s="13">
        <v>3544.668726884192</v>
      </c>
      <c r="D137" s="12"/>
      <c r="E137" s="10">
        <v>1026.9604789897724</v>
      </c>
      <c r="F137" s="10"/>
      <c r="G137" s="10"/>
      <c r="H137" s="10"/>
    </row>
    <row r="138" spans="1:8" x14ac:dyDescent="0.55000000000000004">
      <c r="A138" s="3" t="s">
        <v>8</v>
      </c>
      <c r="B138" s="3">
        <v>2031</v>
      </c>
      <c r="C138" s="13">
        <v>3541.4452187068568</v>
      </c>
      <c r="D138" s="12"/>
      <c r="E138" s="10">
        <v>1033.4558987156838</v>
      </c>
      <c r="F138" s="10"/>
      <c r="G138" s="10"/>
      <c r="H138" s="10"/>
    </row>
    <row r="139" spans="1:8" x14ac:dyDescent="0.55000000000000004">
      <c r="A139" s="3" t="s">
        <v>9</v>
      </c>
      <c r="B139" s="3">
        <v>2031</v>
      </c>
      <c r="C139" s="13">
        <v>3540.4128052657652</v>
      </c>
      <c r="D139" s="12"/>
      <c r="E139" s="10">
        <v>1034.7214682796448</v>
      </c>
      <c r="F139" s="10"/>
      <c r="G139" s="10"/>
      <c r="H139" s="10"/>
    </row>
    <row r="140" spans="1:8" x14ac:dyDescent="0.55000000000000004">
      <c r="A140" s="3" t="s">
        <v>10</v>
      </c>
      <c r="B140" s="3">
        <v>2031</v>
      </c>
      <c r="C140" s="13">
        <v>3580.5961978614073</v>
      </c>
      <c r="D140" s="12"/>
      <c r="E140" s="10">
        <v>1032.2289262273737</v>
      </c>
      <c r="F140" s="10"/>
      <c r="G140" s="10"/>
      <c r="H140" s="10"/>
    </row>
    <row r="141" spans="1:8" x14ac:dyDescent="0.55000000000000004">
      <c r="A141" s="3" t="s">
        <v>11</v>
      </c>
      <c r="B141" s="3">
        <v>2031</v>
      </c>
      <c r="C141" s="13">
        <v>3598.772169420613</v>
      </c>
      <c r="D141" s="12"/>
      <c r="E141" s="10">
        <v>1032.8837253104844</v>
      </c>
      <c r="F141" s="10"/>
      <c r="G141" s="10"/>
      <c r="H141" s="10"/>
    </row>
    <row r="142" spans="1:8" x14ac:dyDescent="0.55000000000000004">
      <c r="A142" s="3" t="s">
        <v>12</v>
      </c>
      <c r="B142" s="3">
        <v>2031</v>
      </c>
      <c r="C142" s="13">
        <v>3603.5141356708682</v>
      </c>
      <c r="D142" s="12"/>
      <c r="E142" s="10">
        <v>1035.2269858053755</v>
      </c>
      <c r="F142" s="10"/>
      <c r="G142" s="10"/>
      <c r="H142" s="10"/>
    </row>
    <row r="143" spans="1:8" x14ac:dyDescent="0.55000000000000004">
      <c r="A143" s="3" t="s">
        <v>13</v>
      </c>
      <c r="B143" s="3">
        <v>2031</v>
      </c>
      <c r="C143" s="13">
        <v>3600.6625634145876</v>
      </c>
      <c r="D143" s="12"/>
      <c r="E143" s="10">
        <v>1034.1131408070239</v>
      </c>
      <c r="F143" s="10"/>
      <c r="G143" s="10"/>
      <c r="H143" s="10"/>
    </row>
    <row r="144" spans="1:8" x14ac:dyDescent="0.55000000000000004">
      <c r="A144" s="3" t="s">
        <v>14</v>
      </c>
      <c r="B144" s="3">
        <v>2031</v>
      </c>
      <c r="C144" s="13">
        <v>3599.2774888540985</v>
      </c>
      <c r="D144" s="12"/>
      <c r="E144" s="10">
        <v>1031.8250851712692</v>
      </c>
      <c r="F144" s="10"/>
      <c r="G144" s="10"/>
      <c r="H144" s="10"/>
    </row>
    <row r="145" spans="1:8" x14ac:dyDescent="0.55000000000000004">
      <c r="A145" s="3" t="s">
        <v>15</v>
      </c>
      <c r="B145" s="3">
        <v>2031</v>
      </c>
      <c r="C145" s="13">
        <v>3607.8017144947453</v>
      </c>
      <c r="D145" s="12"/>
      <c r="E145" s="10">
        <v>1035.1511725048167</v>
      </c>
      <c r="F145" s="10"/>
      <c r="G145" s="10"/>
      <c r="H145" s="10"/>
    </row>
    <row r="146" spans="1:8" x14ac:dyDescent="0.55000000000000004">
      <c r="A146" s="3" t="s">
        <v>16</v>
      </c>
      <c r="B146" s="3">
        <v>2031</v>
      </c>
      <c r="C146" s="13">
        <v>3608.4968924016821</v>
      </c>
      <c r="D146" s="12"/>
      <c r="E146" s="10">
        <v>1035.7380227206193</v>
      </c>
      <c r="F146" s="10"/>
      <c r="G146" s="10"/>
      <c r="H146" s="10"/>
    </row>
    <row r="147" spans="1:8" x14ac:dyDescent="0.55000000000000004">
      <c r="A147" s="3" t="s">
        <v>17</v>
      </c>
      <c r="B147" s="3">
        <v>2031</v>
      </c>
      <c r="C147" s="13">
        <v>3606.66699900197</v>
      </c>
      <c r="D147" s="12"/>
      <c r="E147" s="10">
        <v>1038.0395638958178</v>
      </c>
      <c r="F147" s="10"/>
      <c r="G147" s="10"/>
      <c r="H147" s="10"/>
    </row>
    <row r="148" spans="1:8" x14ac:dyDescent="0.55000000000000004">
      <c r="A148" s="3" t="s">
        <v>6</v>
      </c>
      <c r="B148" s="3">
        <v>2032</v>
      </c>
      <c r="C148" s="13">
        <v>3602.3167633379712</v>
      </c>
      <c r="D148" s="12"/>
      <c r="E148" s="10">
        <v>1039.8527123494121</v>
      </c>
      <c r="F148" s="10"/>
      <c r="G148" s="10"/>
      <c r="H148" s="10"/>
    </row>
    <row r="149" spans="1:8" x14ac:dyDescent="0.55000000000000004">
      <c r="A149" s="3" t="s">
        <v>7</v>
      </c>
      <c r="B149" s="3">
        <v>2032</v>
      </c>
      <c r="C149" s="13">
        <v>3598.7801833985536</v>
      </c>
      <c r="D149" s="12"/>
      <c r="E149" s="10">
        <v>1043.867179866985</v>
      </c>
      <c r="F149" s="10"/>
      <c r="G149" s="10"/>
      <c r="H149" s="10"/>
    </row>
    <row r="150" spans="1:8" x14ac:dyDescent="0.55000000000000004">
      <c r="A150" s="3" t="s">
        <v>8</v>
      </c>
      <c r="B150" s="3">
        <v>2032</v>
      </c>
      <c r="C150" s="13">
        <v>3596.5391120041627</v>
      </c>
      <c r="D150" s="12"/>
      <c r="E150" s="10">
        <v>1044.2769579004894</v>
      </c>
      <c r="F150" s="10"/>
      <c r="G150" s="10"/>
      <c r="H150" s="10"/>
    </row>
    <row r="151" spans="1:8" x14ac:dyDescent="0.55000000000000004">
      <c r="A151" s="3" t="s">
        <v>9</v>
      </c>
      <c r="B151" s="3">
        <v>2032</v>
      </c>
      <c r="C151" s="13">
        <v>3612.4913732651967</v>
      </c>
      <c r="D151" s="12"/>
      <c r="E151" s="10">
        <v>1041.9715882974519</v>
      </c>
      <c r="F151" s="10"/>
      <c r="G151" s="10"/>
      <c r="H151" s="10"/>
    </row>
    <row r="152" spans="1:8" x14ac:dyDescent="0.55000000000000004">
      <c r="A152" s="3" t="s">
        <v>10</v>
      </c>
      <c r="B152" s="3">
        <v>2032</v>
      </c>
      <c r="C152" s="13">
        <v>3627.5337946897639</v>
      </c>
      <c r="D152" s="12"/>
      <c r="E152" s="10">
        <v>1040.2267827489266</v>
      </c>
      <c r="F152" s="10"/>
      <c r="G152" s="10"/>
      <c r="H152" s="10"/>
    </row>
    <row r="153" spans="1:8" x14ac:dyDescent="0.55000000000000004">
      <c r="A153" s="3" t="s">
        <v>11</v>
      </c>
      <c r="B153" s="3">
        <v>2032</v>
      </c>
      <c r="C153" s="13">
        <v>3643.3354427099857</v>
      </c>
      <c r="D153" s="12"/>
      <c r="E153" s="10">
        <v>1040.7465710198601</v>
      </c>
      <c r="F153" s="10"/>
      <c r="G153" s="10"/>
      <c r="H153" s="10"/>
    </row>
    <row r="154" spans="1:8" x14ac:dyDescent="0.55000000000000004">
      <c r="A154" s="3" t="s">
        <v>12</v>
      </c>
      <c r="B154" s="3">
        <v>2032</v>
      </c>
      <c r="C154" s="13">
        <v>3643.3697758513131</v>
      </c>
      <c r="D154" s="12"/>
      <c r="E154" s="10">
        <v>1042.9182441063062</v>
      </c>
      <c r="F154" s="10"/>
      <c r="G154" s="10"/>
      <c r="H154" s="10"/>
    </row>
    <row r="155" spans="1:8" x14ac:dyDescent="0.55000000000000004">
      <c r="A155" s="3" t="s">
        <v>13</v>
      </c>
      <c r="B155" s="3">
        <v>2032</v>
      </c>
      <c r="C155" s="13">
        <v>3639.2615978926024</v>
      </c>
      <c r="D155" s="12"/>
      <c r="E155" s="10">
        <v>1044.5221632651885</v>
      </c>
      <c r="F155" s="10"/>
      <c r="G155" s="10"/>
      <c r="H155" s="10"/>
    </row>
    <row r="156" spans="1:8" x14ac:dyDescent="0.55000000000000004">
      <c r="A156" s="3" t="s">
        <v>14</v>
      </c>
      <c r="B156" s="3">
        <v>2032</v>
      </c>
      <c r="C156" s="13">
        <v>3635.8427465504624</v>
      </c>
      <c r="D156" s="12"/>
      <c r="E156" s="10">
        <v>1043.4908485366573</v>
      </c>
      <c r="F156" s="10"/>
      <c r="G156" s="10"/>
      <c r="H156" s="10"/>
    </row>
    <row r="157" spans="1:8" x14ac:dyDescent="0.55000000000000004">
      <c r="A157" s="3" t="s">
        <v>15</v>
      </c>
      <c r="B157" s="3">
        <v>2032</v>
      </c>
      <c r="C157" s="13">
        <v>3633.0588066154091</v>
      </c>
      <c r="D157" s="12"/>
      <c r="E157" s="10">
        <v>1044.9592416444943</v>
      </c>
      <c r="F157" s="10"/>
      <c r="G157" s="10"/>
      <c r="H157" s="10"/>
    </row>
    <row r="158" spans="1:8" x14ac:dyDescent="0.55000000000000004">
      <c r="A158" s="3" t="s">
        <v>16</v>
      </c>
      <c r="B158" s="3">
        <v>2032</v>
      </c>
      <c r="C158" s="13">
        <v>3630.4124046211305</v>
      </c>
      <c r="D158" s="12"/>
      <c r="E158" s="10">
        <v>1045.0054785989507</v>
      </c>
      <c r="F158" s="10"/>
      <c r="G158" s="10"/>
      <c r="H158" s="10"/>
    </row>
    <row r="159" spans="1:8" x14ac:dyDescent="0.55000000000000004">
      <c r="A159" s="3" t="s">
        <v>17</v>
      </c>
      <c r="B159" s="3">
        <v>2032</v>
      </c>
      <c r="C159" s="13">
        <v>3627.3672657606958</v>
      </c>
      <c r="D159" s="12"/>
      <c r="E159" s="10">
        <v>1046.2686519270501</v>
      </c>
      <c r="F159" s="10"/>
      <c r="G159" s="10"/>
      <c r="H159" s="10"/>
    </row>
    <row r="160" spans="1:8" x14ac:dyDescent="0.55000000000000004">
      <c r="A160" s="3" t="s">
        <v>6</v>
      </c>
      <c r="B160" s="3">
        <v>2033</v>
      </c>
      <c r="C160" s="13">
        <v>3623.0638626124605</v>
      </c>
      <c r="D160" s="12"/>
      <c r="E160" s="10">
        <v>1049.6086865072562</v>
      </c>
      <c r="F160" s="10"/>
      <c r="G160" s="10"/>
      <c r="H160" s="10"/>
    </row>
    <row r="161" spans="1:8" x14ac:dyDescent="0.55000000000000004">
      <c r="A161" s="3" t="s">
        <v>7</v>
      </c>
      <c r="B161" s="3">
        <v>2033</v>
      </c>
      <c r="C161" s="13">
        <v>3619.656239625283</v>
      </c>
      <c r="D161" s="12"/>
      <c r="E161" s="10">
        <v>1051.0565786568741</v>
      </c>
      <c r="F161" s="10"/>
      <c r="G161" s="10"/>
      <c r="H161" s="10"/>
    </row>
    <row r="162" spans="1:8" x14ac:dyDescent="0.55000000000000004">
      <c r="A162" s="3" t="s">
        <v>8</v>
      </c>
      <c r="B162" s="3">
        <v>2033</v>
      </c>
      <c r="C162" s="13">
        <v>3615.6826722455935</v>
      </c>
      <c r="D162" s="12"/>
      <c r="E162" s="10">
        <v>1051.5031229818296</v>
      </c>
      <c r="F162" s="10"/>
      <c r="G162" s="10"/>
      <c r="H162" s="10"/>
    </row>
    <row r="163" spans="1:8" x14ac:dyDescent="0.55000000000000004">
      <c r="A163" s="3" t="s">
        <v>9</v>
      </c>
      <c r="B163" s="3">
        <v>2033</v>
      </c>
      <c r="C163" s="13">
        <v>3617.6571861919133</v>
      </c>
      <c r="D163" s="12"/>
      <c r="E163" s="10">
        <v>1048.0635979128897</v>
      </c>
      <c r="F163" s="10"/>
      <c r="G163" s="10"/>
      <c r="H163" s="10"/>
    </row>
    <row r="164" spans="1:8" x14ac:dyDescent="0.55000000000000004">
      <c r="A164" s="3" t="s">
        <v>10</v>
      </c>
      <c r="B164" s="3">
        <v>2033</v>
      </c>
      <c r="C164" s="13">
        <v>3621.9841258517731</v>
      </c>
      <c r="D164" s="12"/>
      <c r="E164" s="10">
        <v>1046.5025136871984</v>
      </c>
      <c r="F164" s="10"/>
      <c r="G164" s="10"/>
      <c r="H164" s="10"/>
    </row>
    <row r="165" spans="1:8" x14ac:dyDescent="0.55000000000000004">
      <c r="A165" s="3" t="s">
        <v>11</v>
      </c>
      <c r="B165" s="3">
        <v>2033</v>
      </c>
      <c r="C165" s="13">
        <v>3627.0432750532282</v>
      </c>
      <c r="D165" s="12"/>
      <c r="E165" s="10">
        <v>1043.3995264148996</v>
      </c>
      <c r="F165" s="10"/>
      <c r="G165" s="10"/>
      <c r="H165" s="10"/>
    </row>
    <row r="166" spans="1:8" x14ac:dyDescent="0.55000000000000004">
      <c r="A166" s="3" t="s">
        <v>12</v>
      </c>
      <c r="B166" s="3">
        <v>2033</v>
      </c>
      <c r="C166" s="13">
        <v>3626.8434053012875</v>
      </c>
      <c r="D166" s="12"/>
      <c r="E166" s="10">
        <v>1043.6133804528788</v>
      </c>
      <c r="F166" s="10"/>
      <c r="G166" s="10"/>
      <c r="H166" s="10"/>
    </row>
    <row r="167" spans="1:8" x14ac:dyDescent="0.55000000000000004">
      <c r="A167" s="3" t="s">
        <v>13</v>
      </c>
      <c r="B167" s="3">
        <v>2033</v>
      </c>
      <c r="C167" s="13">
        <v>3623.7675424636836</v>
      </c>
      <c r="D167" s="12"/>
      <c r="E167" s="10">
        <v>1044.1304093208385</v>
      </c>
      <c r="F167" s="10"/>
      <c r="G167" s="10"/>
      <c r="H167" s="10"/>
    </row>
    <row r="168" spans="1:8" x14ac:dyDescent="0.55000000000000004">
      <c r="A168" s="3" t="s">
        <v>14</v>
      </c>
      <c r="B168" s="3">
        <v>2033</v>
      </c>
      <c r="C168" s="13">
        <v>3621.3468403132156</v>
      </c>
      <c r="D168" s="12"/>
      <c r="E168" s="10">
        <v>1043.608128639157</v>
      </c>
      <c r="F168" s="10"/>
      <c r="G168" s="10"/>
      <c r="H168" s="10"/>
    </row>
    <row r="169" spans="1:8" x14ac:dyDescent="0.55000000000000004">
      <c r="A169" s="3" t="s">
        <v>15</v>
      </c>
      <c r="B169" s="3">
        <v>2033</v>
      </c>
      <c r="C169" s="13">
        <v>3618.7825848352695</v>
      </c>
      <c r="D169" s="12"/>
      <c r="E169" s="10">
        <v>1044.7033515788664</v>
      </c>
      <c r="F169" s="10"/>
      <c r="G169" s="10"/>
      <c r="H169" s="10"/>
    </row>
    <row r="170" spans="1:8" x14ac:dyDescent="0.55000000000000004">
      <c r="A170" s="3" t="s">
        <v>16</v>
      </c>
      <c r="B170" s="3">
        <v>2033</v>
      </c>
      <c r="C170" s="13">
        <v>3616.6425088732481</v>
      </c>
      <c r="D170" s="12"/>
      <c r="E170" s="10">
        <v>1044.3105046275307</v>
      </c>
      <c r="F170" s="10"/>
      <c r="G170" s="10"/>
      <c r="H170" s="10"/>
    </row>
    <row r="171" spans="1:8" x14ac:dyDescent="0.55000000000000004">
      <c r="A171" s="3" t="s">
        <v>17</v>
      </c>
      <c r="B171" s="3">
        <v>2033</v>
      </c>
      <c r="C171" s="13">
        <v>3613.652553054977</v>
      </c>
      <c r="D171" s="12"/>
      <c r="E171" s="10">
        <v>1045.8282767434282</v>
      </c>
      <c r="F171" s="10"/>
      <c r="G171" s="10"/>
      <c r="H171" s="10"/>
    </row>
    <row r="172" spans="1:8" x14ac:dyDescent="0.55000000000000004">
      <c r="A172" s="3" t="s">
        <v>6</v>
      </c>
      <c r="B172" s="3">
        <v>2034</v>
      </c>
      <c r="C172" s="13">
        <v>3609.1315594861931</v>
      </c>
      <c r="D172" s="12"/>
      <c r="E172" s="10">
        <v>1048.0976873771365</v>
      </c>
      <c r="F172" s="10"/>
      <c r="G172" s="10"/>
      <c r="H172" s="10"/>
    </row>
    <row r="173" spans="1:8" x14ac:dyDescent="0.55000000000000004">
      <c r="A173" s="3" t="s">
        <v>7</v>
      </c>
      <c r="B173" s="3">
        <v>2034</v>
      </c>
      <c r="C173" s="13">
        <v>3605.6723892966174</v>
      </c>
      <c r="D173" s="12"/>
      <c r="E173" s="10">
        <v>1049.459969724797</v>
      </c>
      <c r="F173" s="10"/>
      <c r="G173" s="10"/>
      <c r="H173" s="10"/>
    </row>
    <row r="174" spans="1:8" x14ac:dyDescent="0.55000000000000004">
      <c r="A174" s="3" t="s">
        <v>8</v>
      </c>
      <c r="B174" s="3">
        <v>2034</v>
      </c>
      <c r="C174" s="13">
        <v>3601.3113820809649</v>
      </c>
      <c r="D174" s="12"/>
      <c r="E174" s="10">
        <v>1050.0023363974669</v>
      </c>
      <c r="F174" s="10"/>
      <c r="G174" s="10"/>
      <c r="H174" s="10"/>
    </row>
    <row r="175" spans="1:8" x14ac:dyDescent="0.55000000000000004">
      <c r="A175" s="3" t="s">
        <v>9</v>
      </c>
      <c r="B175" s="3">
        <v>2034</v>
      </c>
      <c r="C175" s="13">
        <v>3599.030389512634</v>
      </c>
      <c r="D175" s="12"/>
      <c r="E175" s="10">
        <v>1048.6922847849862</v>
      </c>
      <c r="F175" s="10"/>
      <c r="G175" s="10"/>
      <c r="H175" s="10"/>
    </row>
    <row r="176" spans="1:8" x14ac:dyDescent="0.55000000000000004">
      <c r="A176" s="3" t="s">
        <v>10</v>
      </c>
      <c r="B176" s="3">
        <v>2034</v>
      </c>
      <c r="C176" s="13">
        <v>3613.7954533820011</v>
      </c>
      <c r="D176" s="12"/>
      <c r="E176" s="10">
        <v>1046.8428055271913</v>
      </c>
      <c r="F176" s="10"/>
      <c r="G176" s="10"/>
      <c r="H176" s="10"/>
    </row>
    <row r="177" spans="1:8" x14ac:dyDescent="0.55000000000000004">
      <c r="A177" s="3" t="s">
        <v>11</v>
      </c>
      <c r="B177" s="3">
        <v>2034</v>
      </c>
      <c r="C177" s="13">
        <v>3629.4447979111119</v>
      </c>
      <c r="D177" s="12"/>
      <c r="E177" s="10">
        <v>1046.7453858214308</v>
      </c>
      <c r="F177" s="10"/>
      <c r="G177" s="10"/>
      <c r="H177" s="10"/>
    </row>
    <row r="178" spans="1:8" x14ac:dyDescent="0.55000000000000004">
      <c r="A178" s="3" t="s">
        <v>12</v>
      </c>
      <c r="B178" s="3">
        <v>2034</v>
      </c>
      <c r="C178" s="13">
        <v>3633.0676848026305</v>
      </c>
      <c r="D178" s="12"/>
      <c r="E178" s="10">
        <v>1046.9390899206799</v>
      </c>
      <c r="F178" s="10"/>
      <c r="G178" s="10"/>
      <c r="H178" s="10"/>
    </row>
    <row r="179" spans="1:8" x14ac:dyDescent="0.55000000000000004">
      <c r="A179" s="3" t="s">
        <v>13</v>
      </c>
      <c r="B179" s="3">
        <v>2034</v>
      </c>
      <c r="C179" s="13">
        <v>3628.3581882856397</v>
      </c>
      <c r="D179" s="12"/>
      <c r="E179" s="10">
        <v>1046.4008882196774</v>
      </c>
      <c r="F179" s="10"/>
      <c r="G179" s="10"/>
      <c r="H179" s="10"/>
    </row>
    <row r="180" spans="1:8" x14ac:dyDescent="0.55000000000000004">
      <c r="A180" s="3" t="s">
        <v>14</v>
      </c>
      <c r="B180" s="3">
        <v>2034</v>
      </c>
      <c r="C180" s="13">
        <v>3624.2579958071174</v>
      </c>
      <c r="D180" s="12"/>
      <c r="E180" s="10">
        <v>1044.7258015616492</v>
      </c>
      <c r="F180" s="10"/>
      <c r="G180" s="10"/>
      <c r="H180" s="10"/>
    </row>
    <row r="181" spans="1:8" x14ac:dyDescent="0.55000000000000004">
      <c r="A181" s="3" t="s">
        <v>15</v>
      </c>
      <c r="B181" s="3">
        <v>2034</v>
      </c>
      <c r="C181" s="13">
        <v>3621.225336794656</v>
      </c>
      <c r="D181" s="12"/>
      <c r="E181" s="10">
        <v>1045.7022938746331</v>
      </c>
      <c r="F181" s="10"/>
      <c r="G181" s="10"/>
      <c r="H181" s="10"/>
    </row>
    <row r="182" spans="1:8" x14ac:dyDescent="0.55000000000000004">
      <c r="A182" s="3" t="s">
        <v>16</v>
      </c>
      <c r="B182" s="3">
        <v>2034</v>
      </c>
      <c r="C182" s="13">
        <v>3618.4393392685688</v>
      </c>
      <c r="D182" s="12"/>
      <c r="E182" s="10">
        <v>1045.5148481110568</v>
      </c>
      <c r="F182" s="10"/>
      <c r="G182" s="10"/>
      <c r="H182" s="10"/>
    </row>
    <row r="183" spans="1:8" x14ac:dyDescent="0.55000000000000004">
      <c r="A183" s="3" t="s">
        <v>17</v>
      </c>
      <c r="B183" s="3">
        <v>2034</v>
      </c>
      <c r="C183" s="13">
        <v>3614.8563296240463</v>
      </c>
      <c r="D183" s="12"/>
      <c r="E183" s="10">
        <v>1046.9002004144484</v>
      </c>
      <c r="F183" s="10"/>
      <c r="G183" s="10"/>
      <c r="H183" s="10"/>
    </row>
    <row r="184" spans="1:8" x14ac:dyDescent="0.55000000000000004">
      <c r="A184" s="3" t="s">
        <v>6</v>
      </c>
      <c r="B184" s="3">
        <v>2035</v>
      </c>
      <c r="C184" s="13">
        <v>3610.2126670347548</v>
      </c>
      <c r="D184" s="12"/>
      <c r="E184" s="10">
        <v>1049.5779843166372</v>
      </c>
      <c r="F184" s="10"/>
      <c r="G184" s="10"/>
      <c r="H184" s="10"/>
    </row>
    <row r="185" spans="1:8" x14ac:dyDescent="0.55000000000000004">
      <c r="A185" s="3" t="s">
        <v>7</v>
      </c>
      <c r="B185" s="3">
        <v>2035</v>
      </c>
      <c r="C185" s="13">
        <v>3606.3456164398326</v>
      </c>
      <c r="D185" s="12"/>
      <c r="E185" s="10">
        <v>1050.9468481658701</v>
      </c>
      <c r="F185" s="10"/>
      <c r="G185" s="10"/>
      <c r="H185" s="10"/>
    </row>
    <row r="186" spans="1:8" x14ac:dyDescent="0.55000000000000004">
      <c r="A186" s="3" t="s">
        <v>8</v>
      </c>
      <c r="B186" s="3">
        <v>2035</v>
      </c>
      <c r="C186" s="13">
        <v>3601.7200827046731</v>
      </c>
      <c r="D186" s="12"/>
      <c r="E186" s="10">
        <v>1051.5146703581763</v>
      </c>
      <c r="F186" s="10"/>
      <c r="G186" s="10"/>
      <c r="H186" s="10"/>
    </row>
    <row r="187" spans="1:8" x14ac:dyDescent="0.55000000000000004">
      <c r="A187" s="3" t="s">
        <v>9</v>
      </c>
      <c r="B187" s="3">
        <v>2035</v>
      </c>
      <c r="C187" s="13">
        <v>3598.2280274693635</v>
      </c>
      <c r="D187" s="12"/>
      <c r="E187" s="10">
        <v>1048.9854973547567</v>
      </c>
      <c r="F187" s="10"/>
      <c r="G187" s="10"/>
      <c r="H187" s="10"/>
    </row>
    <row r="188" spans="1:8" x14ac:dyDescent="0.55000000000000004">
      <c r="A188" s="3" t="s">
        <v>10</v>
      </c>
      <c r="B188" s="3">
        <v>2035</v>
      </c>
      <c r="C188" s="13">
        <v>3610.1881678431232</v>
      </c>
      <c r="D188" s="12"/>
      <c r="E188" s="10">
        <v>1047.5981864644814</v>
      </c>
      <c r="F188" s="10"/>
      <c r="G188" s="10"/>
      <c r="H188" s="10"/>
    </row>
    <row r="189" spans="1:8" x14ac:dyDescent="0.55000000000000004">
      <c r="A189" s="3" t="s">
        <v>11</v>
      </c>
      <c r="B189" s="3">
        <v>2035</v>
      </c>
      <c r="C189" s="13">
        <v>3619.5713632487909</v>
      </c>
      <c r="D189" s="12"/>
      <c r="E189" s="10">
        <v>1046.7720125918734</v>
      </c>
      <c r="F189" s="10"/>
      <c r="G189" s="10"/>
      <c r="H189" s="10"/>
    </row>
    <row r="190" spans="1:8" x14ac:dyDescent="0.55000000000000004">
      <c r="A190" s="3" t="s">
        <v>12</v>
      </c>
      <c r="B190" s="3">
        <v>2035</v>
      </c>
      <c r="C190" s="13">
        <v>3622.0130867515259</v>
      </c>
      <c r="D190" s="12"/>
      <c r="E190" s="10">
        <v>1048.0396100035869</v>
      </c>
      <c r="F190" s="10"/>
      <c r="G190" s="10"/>
      <c r="H190" s="10"/>
    </row>
    <row r="191" spans="1:8" x14ac:dyDescent="0.55000000000000004">
      <c r="A191" s="3" t="s">
        <v>13</v>
      </c>
      <c r="B191" s="3">
        <v>2035</v>
      </c>
      <c r="C191" s="13">
        <v>3620.4869693170044</v>
      </c>
      <c r="D191" s="12"/>
      <c r="E191" s="10">
        <v>1047.974917643299</v>
      </c>
      <c r="F191" s="10"/>
      <c r="G191" s="10"/>
      <c r="H191" s="10"/>
    </row>
    <row r="192" spans="1:8" x14ac:dyDescent="0.55000000000000004">
      <c r="A192" s="3" t="s">
        <v>14</v>
      </c>
      <c r="B192" s="3">
        <v>2035</v>
      </c>
      <c r="C192" s="13">
        <v>3617.2877851067119</v>
      </c>
      <c r="D192" s="12"/>
      <c r="E192" s="10">
        <v>1048.940813726588</v>
      </c>
      <c r="F192" s="10"/>
      <c r="G192" s="10"/>
      <c r="H192" s="10"/>
    </row>
    <row r="193" spans="1:8" x14ac:dyDescent="0.55000000000000004">
      <c r="A193" s="3" t="s">
        <v>15</v>
      </c>
      <c r="B193" s="3">
        <v>2035</v>
      </c>
      <c r="C193" s="13">
        <v>3615.9173780189858</v>
      </c>
      <c r="D193" s="12"/>
      <c r="E193" s="10">
        <v>1049.3090931438126</v>
      </c>
      <c r="F193" s="10"/>
      <c r="G193" s="10"/>
      <c r="H193" s="10"/>
    </row>
    <row r="194" spans="1:8" x14ac:dyDescent="0.55000000000000004">
      <c r="A194" s="3" t="s">
        <v>16</v>
      </c>
      <c r="B194" s="3">
        <v>2035</v>
      </c>
      <c r="C194" s="13">
        <v>3613.7682374613737</v>
      </c>
      <c r="D194" s="12"/>
      <c r="E194" s="10">
        <v>1049.3919829837268</v>
      </c>
      <c r="F194" s="10"/>
      <c r="G194" s="10"/>
      <c r="H194" s="10"/>
    </row>
    <row r="195" spans="1:8" x14ac:dyDescent="0.55000000000000004">
      <c r="A195" s="3" t="s">
        <v>17</v>
      </c>
      <c r="B195" s="3">
        <v>2035</v>
      </c>
      <c r="C195" s="13">
        <v>3610.0062010287029</v>
      </c>
      <c r="D195" s="12"/>
      <c r="E195" s="10">
        <v>1051.4015495299973</v>
      </c>
      <c r="F195" s="10"/>
      <c r="G195" s="10"/>
      <c r="H195" s="10"/>
    </row>
    <row r="196" spans="1:8" x14ac:dyDescent="0.55000000000000004">
      <c r="A196" s="3" t="s">
        <v>6</v>
      </c>
      <c r="B196" s="3">
        <v>2036</v>
      </c>
      <c r="C196" s="13">
        <v>3605.3039049183167</v>
      </c>
      <c r="D196" s="12"/>
      <c r="E196" s="10">
        <v>1053.4154366125074</v>
      </c>
      <c r="F196" s="10"/>
      <c r="G196" s="10"/>
      <c r="H196" s="10"/>
    </row>
    <row r="197" spans="1:8" x14ac:dyDescent="0.55000000000000004">
      <c r="A197" s="3" t="s">
        <v>7</v>
      </c>
      <c r="B197" s="3">
        <v>2036</v>
      </c>
      <c r="C197" s="13">
        <v>3601.0097982445463</v>
      </c>
      <c r="D197" s="12"/>
      <c r="E197" s="10">
        <v>1054.0545757419213</v>
      </c>
      <c r="F197" s="10"/>
      <c r="G197" s="10"/>
      <c r="H197" s="10"/>
    </row>
    <row r="198" spans="1:8" x14ac:dyDescent="0.55000000000000004">
      <c r="A198" s="3" t="s">
        <v>8</v>
      </c>
      <c r="B198" s="3">
        <v>2036</v>
      </c>
      <c r="C198" s="13">
        <v>3596.6962665590131</v>
      </c>
      <c r="D198" s="12"/>
      <c r="E198" s="10">
        <v>1053.7305715411756</v>
      </c>
      <c r="F198" s="10"/>
      <c r="G198" s="10"/>
      <c r="H198" s="10"/>
    </row>
    <row r="199" spans="1:8" x14ac:dyDescent="0.55000000000000004">
      <c r="A199" s="3" t="s">
        <v>9</v>
      </c>
      <c r="B199" s="3">
        <v>2036</v>
      </c>
      <c r="C199" s="13">
        <v>3596.0671435058812</v>
      </c>
      <c r="D199" s="12"/>
      <c r="E199" s="10">
        <v>1050.2384122080771</v>
      </c>
      <c r="F199" s="10"/>
      <c r="G199" s="10"/>
      <c r="H199" s="10"/>
    </row>
    <row r="200" spans="1:8" x14ac:dyDescent="0.55000000000000004">
      <c r="A200" s="3" t="s">
        <v>10</v>
      </c>
      <c r="B200" s="3">
        <v>2036</v>
      </c>
      <c r="C200" s="13">
        <v>3596.9766563098092</v>
      </c>
      <c r="D200" s="12"/>
      <c r="E200" s="10">
        <v>1049.2350923311499</v>
      </c>
      <c r="F200" s="10"/>
      <c r="G200" s="10"/>
      <c r="H200" s="10"/>
    </row>
    <row r="201" spans="1:8" x14ac:dyDescent="0.55000000000000004">
      <c r="A201" s="3" t="s">
        <v>11</v>
      </c>
      <c r="B201" s="3">
        <v>2036</v>
      </c>
      <c r="C201" s="13">
        <v>3597.7643251959335</v>
      </c>
      <c r="D201" s="12"/>
      <c r="E201" s="10">
        <v>1047.3472796553417</v>
      </c>
      <c r="F201" s="10"/>
      <c r="G201" s="10"/>
      <c r="H201" s="10"/>
    </row>
    <row r="202" spans="1:8" x14ac:dyDescent="0.55000000000000004">
      <c r="A202" s="3" t="s">
        <v>12</v>
      </c>
      <c r="B202" s="3">
        <v>2036</v>
      </c>
      <c r="C202" s="13">
        <v>3593.4371315239464</v>
      </c>
      <c r="D202" s="12"/>
      <c r="E202" s="10">
        <v>1047.4311835239994</v>
      </c>
      <c r="F202" s="10"/>
      <c r="G202" s="10"/>
      <c r="H202" s="10"/>
    </row>
    <row r="203" spans="1:8" x14ac:dyDescent="0.55000000000000004">
      <c r="A203" s="3" t="s">
        <v>13</v>
      </c>
      <c r="B203" s="3">
        <v>2036</v>
      </c>
      <c r="C203" s="13">
        <v>3587.2635978616149</v>
      </c>
      <c r="D203" s="12"/>
      <c r="E203" s="10">
        <v>1048.7488500536822</v>
      </c>
      <c r="F203" s="10"/>
      <c r="G203" s="10"/>
      <c r="H203" s="10"/>
    </row>
    <row r="204" spans="1:8" x14ac:dyDescent="0.55000000000000004">
      <c r="A204" s="3" t="s">
        <v>14</v>
      </c>
      <c r="B204" s="3">
        <v>2036</v>
      </c>
      <c r="C204" s="13">
        <v>3583.052192307593</v>
      </c>
      <c r="D204" s="12"/>
      <c r="E204" s="10">
        <v>1048.0672977357556</v>
      </c>
      <c r="F204" s="10"/>
      <c r="G204" s="10"/>
      <c r="H204" s="10"/>
    </row>
    <row r="205" spans="1:8" x14ac:dyDescent="0.55000000000000004">
      <c r="A205" s="3" t="s">
        <v>15</v>
      </c>
      <c r="B205" s="3">
        <v>2036</v>
      </c>
      <c r="C205" s="13">
        <v>3579.462662788751</v>
      </c>
      <c r="D205" s="12"/>
      <c r="E205" s="10">
        <v>1049.4211599542723</v>
      </c>
      <c r="F205" s="10"/>
      <c r="G205" s="10"/>
      <c r="H205" s="10"/>
    </row>
    <row r="206" spans="1:8" x14ac:dyDescent="0.55000000000000004">
      <c r="A206" s="3" t="s">
        <v>16</v>
      </c>
      <c r="B206" s="3">
        <v>2036</v>
      </c>
      <c r="C206" s="13">
        <v>3576.7126541406237</v>
      </c>
      <c r="D206" s="12"/>
      <c r="E206" s="10">
        <v>1050.5351909434498</v>
      </c>
      <c r="F206" s="10"/>
      <c r="G206" s="10"/>
      <c r="H206" s="10"/>
    </row>
    <row r="207" spans="1:8" x14ac:dyDescent="0.55000000000000004">
      <c r="A207" s="3" t="s">
        <v>17</v>
      </c>
      <c r="B207" s="3">
        <v>2036</v>
      </c>
      <c r="C207" s="13">
        <v>3573.1441147932965</v>
      </c>
      <c r="D207" s="12"/>
      <c r="E207" s="10">
        <v>1052.6142903072205</v>
      </c>
      <c r="F207" s="10"/>
      <c r="G207" s="10"/>
      <c r="H207" s="10"/>
    </row>
    <row r="208" spans="1:8" x14ac:dyDescent="0.55000000000000004">
      <c r="A208" s="3" t="s">
        <v>6</v>
      </c>
      <c r="B208" s="3">
        <v>2037</v>
      </c>
      <c r="C208" s="13">
        <v>3568.7881678213712</v>
      </c>
      <c r="D208" s="12"/>
      <c r="E208" s="10">
        <v>1052.5139695702203</v>
      </c>
      <c r="F208" s="10"/>
      <c r="G208" s="10"/>
      <c r="H208" s="10"/>
    </row>
    <row r="209" spans="1:8" x14ac:dyDescent="0.55000000000000004">
      <c r="A209" s="3" t="s">
        <v>7</v>
      </c>
      <c r="B209" s="3">
        <v>2037</v>
      </c>
      <c r="C209" s="13">
        <v>3565.9135576933872</v>
      </c>
      <c r="D209" s="12"/>
      <c r="E209" s="10">
        <v>1051.3780157773788</v>
      </c>
      <c r="F209" s="10"/>
      <c r="G209" s="10"/>
      <c r="H209" s="10"/>
    </row>
    <row r="210" spans="1:8" x14ac:dyDescent="0.55000000000000004">
      <c r="A210" s="3" t="s">
        <v>8</v>
      </c>
      <c r="B210" s="3">
        <v>2037</v>
      </c>
      <c r="C210" s="13">
        <v>3563.6816724899049</v>
      </c>
      <c r="D210" s="12"/>
      <c r="E210" s="10">
        <v>1049.3642168910953</v>
      </c>
      <c r="F210" s="10"/>
      <c r="G210" s="10"/>
      <c r="H210" s="10"/>
    </row>
    <row r="211" spans="1:8" x14ac:dyDescent="0.55000000000000004">
      <c r="A211" s="3" t="s">
        <v>9</v>
      </c>
      <c r="B211" s="3">
        <v>2037</v>
      </c>
      <c r="C211" s="13">
        <v>3563.2404916089258</v>
      </c>
      <c r="D211" s="12"/>
      <c r="E211" s="10">
        <v>1043.6285873018198</v>
      </c>
      <c r="F211" s="10"/>
      <c r="G211" s="10"/>
      <c r="H211" s="10"/>
    </row>
    <row r="212" spans="1:8" x14ac:dyDescent="0.55000000000000004">
      <c r="A212" s="3" t="s">
        <v>10</v>
      </c>
      <c r="B212" s="3">
        <v>2037</v>
      </c>
      <c r="C212" s="13">
        <v>3582.5835879819565</v>
      </c>
      <c r="D212" s="12"/>
      <c r="E212" s="10">
        <v>1039.9438572925706</v>
      </c>
      <c r="F212" s="10"/>
      <c r="G212" s="10"/>
      <c r="H212" s="10"/>
    </row>
    <row r="213" spans="1:8" x14ac:dyDescent="0.55000000000000004">
      <c r="A213" s="3" t="s">
        <v>11</v>
      </c>
      <c r="B213" s="3">
        <v>2037</v>
      </c>
      <c r="C213" s="13">
        <v>3595.2434655394823</v>
      </c>
      <c r="D213" s="12"/>
      <c r="E213" s="10">
        <v>1036.2209998410567</v>
      </c>
      <c r="F213" s="10"/>
      <c r="G213" s="10"/>
      <c r="H213" s="10"/>
    </row>
    <row r="214" spans="1:8" x14ac:dyDescent="0.55000000000000004">
      <c r="A214" s="3" t="s">
        <v>12</v>
      </c>
      <c r="B214" s="3">
        <v>2037</v>
      </c>
      <c r="C214" s="13">
        <v>3601.6337141058707</v>
      </c>
      <c r="D214" s="12"/>
      <c r="E214" s="10">
        <v>1033.8333491157807</v>
      </c>
      <c r="F214" s="10"/>
      <c r="G214" s="10"/>
      <c r="H214" s="10"/>
    </row>
    <row r="215" spans="1:8" x14ac:dyDescent="0.55000000000000004">
      <c r="A215" s="3" t="s">
        <v>13</v>
      </c>
      <c r="B215" s="3">
        <v>2037</v>
      </c>
      <c r="C215" s="13">
        <v>3602.2886035602996</v>
      </c>
      <c r="D215" s="12"/>
      <c r="E215" s="10">
        <v>1034.4608351416321</v>
      </c>
      <c r="F215" s="10"/>
      <c r="G215" s="10"/>
      <c r="H215" s="10"/>
    </row>
    <row r="216" spans="1:8" x14ac:dyDescent="0.55000000000000004">
      <c r="A216" s="3" t="s">
        <v>14</v>
      </c>
      <c r="B216" s="3">
        <v>2037</v>
      </c>
      <c r="C216" s="13">
        <v>3601.9398206906994</v>
      </c>
      <c r="D216" s="12"/>
      <c r="E216" s="10">
        <v>1031.6235807952592</v>
      </c>
      <c r="F216" s="10"/>
      <c r="G216" s="10"/>
      <c r="H216" s="10"/>
    </row>
    <row r="217" spans="1:8" x14ac:dyDescent="0.55000000000000004">
      <c r="A217" s="3" t="s">
        <v>15</v>
      </c>
      <c r="B217" s="3">
        <v>2037</v>
      </c>
      <c r="C217" s="13">
        <v>3601.8588969588418</v>
      </c>
      <c r="D217" s="12"/>
      <c r="E217" s="10">
        <v>1033.6167825628024</v>
      </c>
      <c r="F217" s="10"/>
      <c r="G217" s="10"/>
      <c r="H217" s="10"/>
    </row>
    <row r="218" spans="1:8" x14ac:dyDescent="0.55000000000000004">
      <c r="A218" s="3" t="s">
        <v>16</v>
      </c>
      <c r="B218" s="3">
        <v>2037</v>
      </c>
      <c r="C218" s="13">
        <v>3600.807616936017</v>
      </c>
      <c r="D218" s="12"/>
      <c r="E218" s="10">
        <v>1033.6036532939179</v>
      </c>
      <c r="F218" s="10"/>
      <c r="G218" s="10"/>
      <c r="H218" s="10"/>
    </row>
    <row r="219" spans="1:8" x14ac:dyDescent="0.55000000000000004">
      <c r="A219" s="3" t="s">
        <v>17</v>
      </c>
      <c r="B219" s="3">
        <v>2037</v>
      </c>
      <c r="C219" s="13">
        <v>3597.7887969340063</v>
      </c>
      <c r="D219" s="12"/>
      <c r="E219" s="10">
        <v>1035.2267952877967</v>
      </c>
      <c r="F219" s="10"/>
      <c r="G219" s="10"/>
      <c r="H219" s="10"/>
    </row>
    <row r="220" spans="1:8" x14ac:dyDescent="0.55000000000000004">
      <c r="A220" s="3" t="s">
        <v>6</v>
      </c>
      <c r="B220" s="3">
        <v>2038</v>
      </c>
      <c r="C220" s="13">
        <v>3592.8483419752883</v>
      </c>
      <c r="D220" s="12"/>
      <c r="E220" s="10">
        <v>1037.8801638200771</v>
      </c>
      <c r="F220" s="10"/>
      <c r="G220" s="10"/>
      <c r="H220" s="10"/>
    </row>
    <row r="221" spans="1:8" x14ac:dyDescent="0.55000000000000004">
      <c r="A221" s="3" t="s">
        <v>7</v>
      </c>
      <c r="B221" s="3">
        <v>2038</v>
      </c>
      <c r="C221" s="13">
        <v>3589.1060082555477</v>
      </c>
      <c r="D221" s="12"/>
      <c r="E221" s="10">
        <v>1039.0982661759938</v>
      </c>
      <c r="F221" s="10"/>
      <c r="G221" s="10"/>
      <c r="H221" s="10"/>
    </row>
    <row r="222" spans="1:8" x14ac:dyDescent="0.55000000000000004">
      <c r="A222" s="3" t="s">
        <v>8</v>
      </c>
      <c r="B222" s="3">
        <v>2038</v>
      </c>
      <c r="C222" s="13">
        <v>3585.5495848995188</v>
      </c>
      <c r="D222" s="12"/>
      <c r="E222" s="10">
        <v>1038.8767580506626</v>
      </c>
      <c r="F222" s="10"/>
      <c r="G222" s="10"/>
      <c r="H222" s="10"/>
    </row>
    <row r="223" spans="1:8" x14ac:dyDescent="0.55000000000000004">
      <c r="A223" s="3" t="s">
        <v>9</v>
      </c>
      <c r="B223" s="3">
        <v>2038</v>
      </c>
      <c r="C223" s="13">
        <v>3589.5001763967134</v>
      </c>
      <c r="D223" s="12"/>
      <c r="E223" s="10">
        <v>1036.9472021340782</v>
      </c>
      <c r="F223" s="10"/>
      <c r="G223" s="10"/>
      <c r="H223" s="10"/>
    </row>
    <row r="224" spans="1:8" x14ac:dyDescent="0.55000000000000004">
      <c r="A224" s="3" t="s">
        <v>10</v>
      </c>
      <c r="B224" s="3">
        <v>2038</v>
      </c>
      <c r="C224" s="13">
        <v>3608.6446012526317</v>
      </c>
      <c r="D224" s="12"/>
      <c r="E224" s="10">
        <v>1036.3384790943396</v>
      </c>
      <c r="F224" s="10"/>
      <c r="G224" s="10"/>
      <c r="H224" s="10"/>
    </row>
    <row r="225" spans="1:8" x14ac:dyDescent="0.55000000000000004">
      <c r="A225" s="3" t="s">
        <v>11</v>
      </c>
      <c r="B225" s="3">
        <v>2038</v>
      </c>
      <c r="C225" s="13">
        <v>3619.7172983242972</v>
      </c>
      <c r="D225" s="12"/>
      <c r="E225" s="10">
        <v>1036.3436858678228</v>
      </c>
      <c r="F225" s="10"/>
      <c r="G225" s="10"/>
      <c r="H225" s="10"/>
    </row>
    <row r="226" spans="1:8" x14ac:dyDescent="0.55000000000000004">
      <c r="A226" s="3" t="s">
        <v>12</v>
      </c>
      <c r="B226" s="3">
        <v>2038</v>
      </c>
      <c r="C226" s="13">
        <v>3617.5167238690847</v>
      </c>
      <c r="D226" s="12"/>
      <c r="E226" s="10">
        <v>1035.6071166235536</v>
      </c>
      <c r="F226" s="10"/>
      <c r="G226" s="10"/>
      <c r="H226" s="10"/>
    </row>
    <row r="227" spans="1:8" x14ac:dyDescent="0.55000000000000004">
      <c r="A227" s="3" t="s">
        <v>13</v>
      </c>
      <c r="B227" s="3">
        <v>2038</v>
      </c>
      <c r="C227" s="13">
        <v>3612.6295156206907</v>
      </c>
      <c r="D227" s="12"/>
      <c r="E227" s="10">
        <v>1037.1288505710497</v>
      </c>
      <c r="F227" s="10"/>
      <c r="G227" s="10"/>
      <c r="H227" s="10"/>
    </row>
    <row r="228" spans="1:8" x14ac:dyDescent="0.55000000000000004">
      <c r="A228" s="3" t="s">
        <v>14</v>
      </c>
      <c r="B228" s="3">
        <v>2038</v>
      </c>
      <c r="C228" s="13">
        <v>3608.4771000850096</v>
      </c>
      <c r="D228" s="12"/>
      <c r="E228" s="10">
        <v>1036.056635590134</v>
      </c>
      <c r="F228" s="10"/>
      <c r="G228" s="10"/>
      <c r="H228" s="10"/>
    </row>
    <row r="229" spans="1:8" x14ac:dyDescent="0.55000000000000004">
      <c r="A229" s="3" t="s">
        <v>15</v>
      </c>
      <c r="B229" s="3">
        <v>2038</v>
      </c>
      <c r="C229" s="13">
        <v>3605.2809081329215</v>
      </c>
      <c r="D229" s="12"/>
      <c r="E229" s="10">
        <v>1038.2419774455748</v>
      </c>
      <c r="F229" s="10"/>
      <c r="G229" s="10"/>
      <c r="H229" s="10"/>
    </row>
    <row r="230" spans="1:8" x14ac:dyDescent="0.55000000000000004">
      <c r="A230" s="3" t="s">
        <v>16</v>
      </c>
      <c r="B230" s="3">
        <v>2038</v>
      </c>
      <c r="C230" s="13">
        <v>3602.793362789088</v>
      </c>
      <c r="D230" s="12"/>
      <c r="E230" s="10">
        <v>1037.9442741156834</v>
      </c>
      <c r="F230" s="10"/>
      <c r="G230" s="10"/>
      <c r="H230" s="10"/>
    </row>
    <row r="231" spans="1:8" x14ac:dyDescent="0.55000000000000004">
      <c r="A231" s="3" t="s">
        <v>17</v>
      </c>
      <c r="B231" s="3">
        <v>2038</v>
      </c>
      <c r="C231" s="13">
        <v>3599.1231383110162</v>
      </c>
      <c r="D231" s="12"/>
      <c r="E231" s="10">
        <v>1039.9882734379573</v>
      </c>
      <c r="F231" s="10"/>
      <c r="G231" s="10"/>
      <c r="H231" s="10"/>
    </row>
    <row r="232" spans="1:8" x14ac:dyDescent="0.55000000000000004">
      <c r="A232" s="3" t="s">
        <v>6</v>
      </c>
      <c r="B232" s="3">
        <v>2039</v>
      </c>
      <c r="C232" s="13">
        <v>3593.8769241338641</v>
      </c>
      <c r="D232" s="12"/>
      <c r="E232" s="10">
        <v>1043.6478236587977</v>
      </c>
      <c r="F232" s="10"/>
      <c r="G232" s="10"/>
      <c r="H232" s="10"/>
    </row>
    <row r="233" spans="1:8" x14ac:dyDescent="0.55000000000000004">
      <c r="A233" s="3" t="s">
        <v>7</v>
      </c>
      <c r="B233" s="3">
        <v>2039</v>
      </c>
      <c r="C233" s="13">
        <v>3589.5409513331174</v>
      </c>
      <c r="D233" s="12"/>
      <c r="E233" s="10">
        <v>1044.9279227317706</v>
      </c>
      <c r="F233" s="10"/>
      <c r="G233" s="10"/>
      <c r="H233" s="10"/>
    </row>
    <row r="234" spans="1:8" x14ac:dyDescent="0.55000000000000004">
      <c r="A234" s="3" t="s">
        <v>8</v>
      </c>
      <c r="B234" s="3">
        <v>2039</v>
      </c>
      <c r="C234" s="13">
        <v>3586.3347139413036</v>
      </c>
      <c r="D234" s="12"/>
      <c r="E234" s="10">
        <v>1046.7742853544325</v>
      </c>
      <c r="F234" s="10"/>
      <c r="G234" s="10"/>
      <c r="H234" s="10"/>
    </row>
    <row r="235" spans="1:8" x14ac:dyDescent="0.55000000000000004">
      <c r="A235" s="3" t="s">
        <v>9</v>
      </c>
      <c r="B235" s="3">
        <v>2039</v>
      </c>
      <c r="C235" s="13">
        <v>3586.9279482822067</v>
      </c>
      <c r="D235" s="12"/>
      <c r="E235" s="10">
        <v>1045.3825754999482</v>
      </c>
      <c r="F235" s="10"/>
      <c r="G235" s="10"/>
      <c r="H235" s="10"/>
    </row>
    <row r="236" spans="1:8" x14ac:dyDescent="0.55000000000000004">
      <c r="A236" s="3" t="s">
        <v>10</v>
      </c>
      <c r="B236" s="3">
        <v>2039</v>
      </c>
      <c r="C236" s="13">
        <v>3604.480889461272</v>
      </c>
      <c r="D236" s="12"/>
      <c r="E236" s="10">
        <v>1045.4848724957305</v>
      </c>
      <c r="F236" s="10"/>
      <c r="G236" s="10"/>
      <c r="H236" s="10"/>
    </row>
    <row r="237" spans="1:8" x14ac:dyDescent="0.55000000000000004">
      <c r="A237" s="3" t="s">
        <v>11</v>
      </c>
      <c r="B237" s="3">
        <v>2039</v>
      </c>
      <c r="C237" s="13">
        <v>3623.5387230934471</v>
      </c>
      <c r="D237" s="12"/>
      <c r="E237" s="10">
        <v>1045.2693127022897</v>
      </c>
      <c r="F237" s="10"/>
      <c r="G237" s="10"/>
      <c r="H237" s="10"/>
    </row>
    <row r="238" spans="1:8" x14ac:dyDescent="0.55000000000000004">
      <c r="A238" s="3" t="s">
        <v>12</v>
      </c>
      <c r="B238" s="3">
        <v>2039</v>
      </c>
      <c r="C238" s="13">
        <v>3629.8896433739565</v>
      </c>
      <c r="D238" s="12"/>
      <c r="E238" s="10">
        <v>1046.1569217458336</v>
      </c>
      <c r="F238" s="10"/>
      <c r="G238" s="10"/>
      <c r="H238" s="10"/>
    </row>
    <row r="239" spans="1:8" x14ac:dyDescent="0.55000000000000004">
      <c r="A239" s="3" t="s">
        <v>13</v>
      </c>
      <c r="B239" s="3">
        <v>2039</v>
      </c>
      <c r="C239" s="13">
        <v>3625.7164728502544</v>
      </c>
      <c r="D239" s="12"/>
      <c r="E239" s="10">
        <v>1047.0865725134056</v>
      </c>
      <c r="F239" s="10"/>
      <c r="G239" s="10"/>
      <c r="H239" s="10"/>
    </row>
    <row r="240" spans="1:8" x14ac:dyDescent="0.55000000000000004">
      <c r="A240" s="3" t="s">
        <v>14</v>
      </c>
      <c r="B240" s="3">
        <v>2039</v>
      </c>
      <c r="C240" s="13">
        <v>3622.1137481426254</v>
      </c>
      <c r="D240" s="12"/>
      <c r="E240" s="10">
        <v>1045.6516078079908</v>
      </c>
      <c r="F240" s="10"/>
      <c r="G240" s="10"/>
      <c r="H240" s="10"/>
    </row>
    <row r="241" spans="1:8" x14ac:dyDescent="0.55000000000000004">
      <c r="A241" s="3" t="s">
        <v>15</v>
      </c>
      <c r="B241" s="3">
        <v>2039</v>
      </c>
      <c r="C241" s="13">
        <v>3620.5494161771271</v>
      </c>
      <c r="D241" s="12"/>
      <c r="E241" s="10">
        <v>1046.6910978325541</v>
      </c>
      <c r="F241" s="10"/>
      <c r="G241" s="10"/>
      <c r="H241" s="10"/>
    </row>
    <row r="242" spans="1:8" x14ac:dyDescent="0.55000000000000004">
      <c r="A242" s="3" t="s">
        <v>16</v>
      </c>
      <c r="B242" s="3">
        <v>2039</v>
      </c>
      <c r="C242" s="13">
        <v>3618.5919006313034</v>
      </c>
      <c r="D242" s="12"/>
      <c r="E242" s="10">
        <v>1047.4021927108665</v>
      </c>
      <c r="F242" s="10"/>
      <c r="G242" s="10"/>
      <c r="H242" s="10"/>
    </row>
    <row r="243" spans="1:8" x14ac:dyDescent="0.55000000000000004">
      <c r="A243" s="3" t="s">
        <v>17</v>
      </c>
      <c r="B243" s="3">
        <v>2039</v>
      </c>
      <c r="C243" s="13">
        <v>3615.5571946049922</v>
      </c>
      <c r="D243" s="12"/>
      <c r="E243" s="10">
        <v>1049.2193647507972</v>
      </c>
      <c r="F243" s="10"/>
      <c r="G243" s="10"/>
      <c r="H243" s="10"/>
    </row>
    <row r="244" spans="1:8" x14ac:dyDescent="0.55000000000000004">
      <c r="A244" s="3" t="s">
        <v>6</v>
      </c>
      <c r="B244" s="3">
        <v>2040</v>
      </c>
      <c r="C244" s="13">
        <v>3611.5472632458677</v>
      </c>
      <c r="D244" s="12"/>
      <c r="E244" s="10">
        <v>1051.3588556113675</v>
      </c>
      <c r="F244" s="10"/>
      <c r="G244" s="10"/>
      <c r="H244" s="10"/>
    </row>
    <row r="245" spans="1:8" x14ac:dyDescent="0.55000000000000004">
      <c r="A245" s="3" t="s">
        <v>7</v>
      </c>
      <c r="B245" s="3">
        <v>2040</v>
      </c>
      <c r="C245" s="13">
        <v>3608.362084400705</v>
      </c>
      <c r="D245" s="12"/>
      <c r="E245" s="10">
        <v>1052.5834109243419</v>
      </c>
      <c r="F245" s="10"/>
      <c r="G245" s="10"/>
      <c r="H245" s="10"/>
    </row>
    <row r="246" spans="1:8" x14ac:dyDescent="0.55000000000000004">
      <c r="A246" s="3" t="s">
        <v>8</v>
      </c>
      <c r="B246" s="3">
        <v>2040</v>
      </c>
      <c r="C246" s="13">
        <v>3605.0471894855627</v>
      </c>
      <c r="D246" s="12"/>
      <c r="E246" s="10">
        <v>1052.2476260049127</v>
      </c>
      <c r="F246" s="10"/>
      <c r="G246" s="10"/>
      <c r="H246" s="10"/>
    </row>
    <row r="247" spans="1:8" x14ac:dyDescent="0.55000000000000004">
      <c r="A247" s="3" t="s">
        <v>9</v>
      </c>
      <c r="B247" s="3">
        <v>2040</v>
      </c>
      <c r="C247" s="13">
        <v>3603.8950497811284</v>
      </c>
      <c r="D247" s="12"/>
      <c r="E247" s="10">
        <v>1048.6844986839337</v>
      </c>
      <c r="F247" s="10"/>
      <c r="G247" s="10"/>
      <c r="H247" s="10"/>
    </row>
    <row r="248" spans="1:8" x14ac:dyDescent="0.55000000000000004">
      <c r="A248" s="3" t="s">
        <v>10</v>
      </c>
      <c r="B248" s="3">
        <v>2040</v>
      </c>
      <c r="C248" s="13">
        <v>3605.5762410062848</v>
      </c>
      <c r="D248" s="12"/>
      <c r="E248" s="10">
        <v>1047.244986859748</v>
      </c>
      <c r="F248" s="10"/>
      <c r="G248" s="10"/>
      <c r="H248" s="10"/>
    </row>
    <row r="249" spans="1:8" x14ac:dyDescent="0.55000000000000004">
      <c r="A249" s="3" t="s">
        <v>11</v>
      </c>
      <c r="B249" s="3">
        <v>2040</v>
      </c>
      <c r="C249" s="13">
        <v>3612.582711841892</v>
      </c>
      <c r="D249" s="12"/>
      <c r="E249" s="10">
        <v>1046.6817725680546</v>
      </c>
      <c r="F249" s="10"/>
      <c r="G249" s="10"/>
      <c r="H249" s="10"/>
    </row>
    <row r="250" spans="1:8" x14ac:dyDescent="0.55000000000000004">
      <c r="A250" s="3" t="s">
        <v>12</v>
      </c>
      <c r="B250" s="3">
        <v>2040</v>
      </c>
      <c r="C250" s="13">
        <v>3611.7820137473959</v>
      </c>
      <c r="D250" s="12"/>
      <c r="E250" s="10">
        <v>1048.4192200975601</v>
      </c>
      <c r="F250" s="10"/>
      <c r="G250" s="10"/>
      <c r="H250" s="10"/>
    </row>
    <row r="251" spans="1:8" x14ac:dyDescent="0.55000000000000004">
      <c r="A251" s="3" t="s">
        <v>13</v>
      </c>
      <c r="B251" s="3">
        <v>2040</v>
      </c>
      <c r="C251" s="13">
        <v>3606.2898851297123</v>
      </c>
      <c r="D251" s="12"/>
      <c r="E251" s="10">
        <v>1048.6211702605437</v>
      </c>
      <c r="F251" s="10"/>
      <c r="G251" s="10"/>
      <c r="H251" s="10"/>
    </row>
    <row r="252" spans="1:8" x14ac:dyDescent="0.55000000000000004">
      <c r="A252" s="3" t="s">
        <v>14</v>
      </c>
      <c r="B252" s="3">
        <v>2040</v>
      </c>
      <c r="C252" s="13">
        <v>3602.6598089953795</v>
      </c>
      <c r="D252" s="12"/>
      <c r="E252" s="10">
        <v>1047.8667784187928</v>
      </c>
      <c r="F252" s="10"/>
      <c r="G252" s="10"/>
      <c r="H252" s="10"/>
    </row>
    <row r="253" spans="1:8" x14ac:dyDescent="0.55000000000000004">
      <c r="A253" s="3" t="s">
        <v>15</v>
      </c>
      <c r="B253" s="3">
        <v>2040</v>
      </c>
      <c r="C253" s="13">
        <v>3600.1746378640059</v>
      </c>
      <c r="D253" s="12"/>
      <c r="E253" s="10">
        <v>1049.8290263365589</v>
      </c>
      <c r="F253" s="10"/>
      <c r="G253" s="10"/>
      <c r="H253" s="10"/>
    </row>
    <row r="254" spans="1:8" x14ac:dyDescent="0.55000000000000004">
      <c r="A254" s="3" t="s">
        <v>16</v>
      </c>
      <c r="B254" s="3">
        <v>2040</v>
      </c>
      <c r="C254" s="13">
        <v>3597.5747285788461</v>
      </c>
      <c r="D254" s="12"/>
      <c r="E254" s="10">
        <v>1049.5243754431126</v>
      </c>
      <c r="F254" s="10"/>
      <c r="G254" s="10"/>
      <c r="H254" s="10"/>
    </row>
    <row r="255" spans="1:8" x14ac:dyDescent="0.55000000000000004">
      <c r="A255" s="3" t="s">
        <v>17</v>
      </c>
      <c r="B255" s="3">
        <v>2040</v>
      </c>
      <c r="C255" s="13">
        <v>3595.0683569877865</v>
      </c>
      <c r="D255" s="12"/>
      <c r="E255" s="10">
        <v>1050.9687486174084</v>
      </c>
      <c r="F255" s="10"/>
      <c r="G255" s="10"/>
      <c r="H255" s="10"/>
    </row>
    <row r="256" spans="1:8" x14ac:dyDescent="0.55000000000000004">
      <c r="A256" s="3" t="s">
        <v>6</v>
      </c>
      <c r="B256" s="3">
        <v>2041</v>
      </c>
      <c r="C256" s="13">
        <v>3590.2558533295073</v>
      </c>
      <c r="D256" s="12"/>
      <c r="E256" s="10">
        <v>1053.445342289863</v>
      </c>
      <c r="F256" s="10"/>
      <c r="G256" s="10"/>
      <c r="H256" s="10"/>
    </row>
    <row r="257" spans="1:8" x14ac:dyDescent="0.55000000000000004">
      <c r="A257" s="3" t="s">
        <v>7</v>
      </c>
      <c r="B257" s="3">
        <v>2041</v>
      </c>
      <c r="C257" s="13">
        <v>3586.4254349436715</v>
      </c>
      <c r="D257" s="12"/>
      <c r="E257" s="10">
        <v>1053.8582228230655</v>
      </c>
      <c r="F257" s="10"/>
      <c r="G257" s="10"/>
      <c r="H257" s="10"/>
    </row>
    <row r="258" spans="1:8" x14ac:dyDescent="0.55000000000000004">
      <c r="A258" s="3" t="s">
        <v>8</v>
      </c>
      <c r="B258" s="3">
        <v>2041</v>
      </c>
      <c r="C258" s="13">
        <v>3582.8236723495702</v>
      </c>
      <c r="D258" s="12"/>
      <c r="E258" s="10">
        <v>1051.8196390801045</v>
      </c>
      <c r="F258" s="10"/>
      <c r="G258" s="10"/>
      <c r="H258" s="10"/>
    </row>
    <row r="259" spans="1:8" x14ac:dyDescent="0.55000000000000004">
      <c r="A259" s="3" t="s">
        <v>9</v>
      </c>
      <c r="B259" s="3">
        <v>2041</v>
      </c>
      <c r="C259" s="13">
        <v>3580.5550632465311</v>
      </c>
      <c r="D259" s="12"/>
      <c r="E259" s="10">
        <v>1049.4884801644755</v>
      </c>
      <c r="F259" s="10"/>
      <c r="G259" s="10"/>
      <c r="H259" s="10"/>
    </row>
    <row r="260" spans="1:8" x14ac:dyDescent="0.55000000000000004">
      <c r="A260" s="3" t="s">
        <v>10</v>
      </c>
      <c r="B260" s="3">
        <v>2041</v>
      </c>
      <c r="C260" s="13">
        <v>3583.6576848496738</v>
      </c>
      <c r="D260" s="12"/>
      <c r="E260" s="10">
        <v>1045.8036122928277</v>
      </c>
      <c r="F260" s="10"/>
      <c r="G260" s="10"/>
      <c r="H260" s="10"/>
    </row>
    <row r="261" spans="1:8" x14ac:dyDescent="0.55000000000000004">
      <c r="A261" s="3" t="s">
        <v>11</v>
      </c>
      <c r="B261" s="3">
        <v>2041</v>
      </c>
      <c r="C261" s="13">
        <v>3590.5873485533925</v>
      </c>
      <c r="D261" s="12"/>
      <c r="E261" s="10">
        <v>1044.2957182100133</v>
      </c>
      <c r="F261" s="10"/>
      <c r="G261" s="10"/>
      <c r="H261" s="10"/>
    </row>
    <row r="262" spans="1:8" x14ac:dyDescent="0.55000000000000004">
      <c r="A262" s="3" t="s">
        <v>12</v>
      </c>
      <c r="B262" s="3">
        <v>2041</v>
      </c>
      <c r="C262" s="13">
        <v>3591.5011641692745</v>
      </c>
      <c r="D262" s="12"/>
      <c r="E262" s="10">
        <v>1044.5982563657631</v>
      </c>
      <c r="F262" s="10"/>
      <c r="G262" s="10"/>
      <c r="H262" s="10"/>
    </row>
    <row r="263" spans="1:8" x14ac:dyDescent="0.55000000000000004">
      <c r="A263" s="3" t="s">
        <v>13</v>
      </c>
      <c r="B263" s="3">
        <v>2041</v>
      </c>
      <c r="C263" s="13">
        <v>3587.3691113590917</v>
      </c>
      <c r="D263" s="12"/>
      <c r="E263" s="10">
        <v>1046.9044837061506</v>
      </c>
      <c r="F263" s="10"/>
      <c r="G263" s="10"/>
      <c r="H263" s="10"/>
    </row>
    <row r="264" spans="1:8" x14ac:dyDescent="0.55000000000000004">
      <c r="A264" s="3" t="s">
        <v>14</v>
      </c>
      <c r="B264" s="3">
        <v>2041</v>
      </c>
      <c r="C264" s="13">
        <v>3584.3602574353326</v>
      </c>
      <c r="D264" s="12"/>
      <c r="E264" s="10">
        <v>1047.8156309612525</v>
      </c>
      <c r="F264" s="10"/>
      <c r="G264" s="10"/>
      <c r="H264" s="10"/>
    </row>
    <row r="265" spans="1:8" x14ac:dyDescent="0.55000000000000004">
      <c r="A265" s="3" t="s">
        <v>15</v>
      </c>
      <c r="B265" s="3">
        <v>2041</v>
      </c>
      <c r="C265" s="13">
        <v>3581.5541367151754</v>
      </c>
      <c r="D265" s="12"/>
      <c r="E265" s="10">
        <v>1049.272996335076</v>
      </c>
      <c r="F265" s="10"/>
      <c r="G265" s="10"/>
      <c r="H265" s="10"/>
    </row>
    <row r="266" spans="1:8" x14ac:dyDescent="0.55000000000000004">
      <c r="A266" s="3" t="s">
        <v>16</v>
      </c>
      <c r="B266" s="3">
        <v>2041</v>
      </c>
      <c r="C266" s="13">
        <v>3579.4068259452838</v>
      </c>
      <c r="D266" s="12"/>
      <c r="E266" s="10">
        <v>1050.0132661204175</v>
      </c>
      <c r="F266" s="10"/>
      <c r="G266" s="10"/>
      <c r="H266" s="10"/>
    </row>
    <row r="267" spans="1:8" x14ac:dyDescent="0.55000000000000004">
      <c r="A267" s="3" t="s">
        <v>17</v>
      </c>
      <c r="B267" s="3">
        <v>2041</v>
      </c>
      <c r="C267" s="13">
        <v>3575.8643428913992</v>
      </c>
      <c r="D267" s="12"/>
      <c r="E267" s="10">
        <v>1051.4212946014015</v>
      </c>
      <c r="F267" s="10"/>
      <c r="G267" s="10"/>
      <c r="H267" s="10"/>
    </row>
    <row r="268" spans="1:8" x14ac:dyDescent="0.55000000000000004">
      <c r="A268" s="3" t="s">
        <v>6</v>
      </c>
      <c r="B268" s="3">
        <v>2042</v>
      </c>
      <c r="C268" s="13">
        <v>3572.1964121455239</v>
      </c>
      <c r="D268" s="12"/>
      <c r="E268" s="10">
        <v>1055.8788925396066</v>
      </c>
      <c r="F268" s="10"/>
      <c r="G268" s="10"/>
      <c r="H268" s="10"/>
    </row>
    <row r="269" spans="1:8" x14ac:dyDescent="0.55000000000000004">
      <c r="A269" s="3" t="s">
        <v>7</v>
      </c>
      <c r="B269" s="3">
        <v>2042</v>
      </c>
      <c r="C269" s="13">
        <v>3568.5916892823175</v>
      </c>
      <c r="D269" s="12"/>
      <c r="E269" s="10">
        <v>1056.5617017666677</v>
      </c>
      <c r="F269" s="10"/>
      <c r="G269" s="10"/>
      <c r="H269" s="10"/>
    </row>
    <row r="270" spans="1:8" x14ac:dyDescent="0.55000000000000004">
      <c r="A270" s="3" t="s">
        <v>8</v>
      </c>
      <c r="B270" s="3">
        <v>2042</v>
      </c>
      <c r="C270" s="13">
        <v>3564.5752032224123</v>
      </c>
      <c r="D270" s="12"/>
      <c r="E270" s="10">
        <v>1057.6948748001316</v>
      </c>
      <c r="F270" s="10"/>
      <c r="G270" s="10"/>
      <c r="H270" s="10"/>
    </row>
    <row r="271" spans="1:8" x14ac:dyDescent="0.55000000000000004">
      <c r="A271" s="3" t="s">
        <v>9</v>
      </c>
      <c r="B271" s="3">
        <v>2042</v>
      </c>
      <c r="C271" s="13">
        <v>3576.1834156149675</v>
      </c>
      <c r="D271" s="12"/>
      <c r="E271" s="10">
        <v>1056.4171673804933</v>
      </c>
      <c r="F271" s="10"/>
      <c r="G271" s="10"/>
      <c r="H271" s="10"/>
    </row>
    <row r="272" spans="1:8" x14ac:dyDescent="0.55000000000000004">
      <c r="A272" s="3" t="s">
        <v>10</v>
      </c>
      <c r="B272" s="3">
        <v>2042</v>
      </c>
      <c r="C272" s="13">
        <v>3608.4281935891709</v>
      </c>
      <c r="D272" s="12"/>
      <c r="E272" s="10">
        <v>1057.4194268991484</v>
      </c>
      <c r="F272" s="10"/>
      <c r="G272" s="10"/>
      <c r="H272" s="10"/>
    </row>
    <row r="273" spans="1:8" x14ac:dyDescent="0.55000000000000004">
      <c r="A273" s="3" t="s">
        <v>11</v>
      </c>
      <c r="B273" s="3">
        <v>2042</v>
      </c>
      <c r="C273" s="13">
        <v>3637.0574900376487</v>
      </c>
      <c r="D273" s="12"/>
      <c r="E273" s="10">
        <v>1057.2462522196674</v>
      </c>
      <c r="F273" s="10"/>
      <c r="G273" s="10"/>
      <c r="H273" s="10"/>
    </row>
    <row r="274" spans="1:8" x14ac:dyDescent="0.55000000000000004">
      <c r="A274" s="3" t="s">
        <v>12</v>
      </c>
      <c r="B274" s="3">
        <v>2042</v>
      </c>
      <c r="C274" s="13">
        <v>3640.2002327432692</v>
      </c>
      <c r="D274" s="12"/>
      <c r="E274" s="10">
        <v>1058.4905162944603</v>
      </c>
      <c r="F274" s="10"/>
      <c r="G274" s="10"/>
      <c r="H274" s="10"/>
    </row>
    <row r="275" spans="1:8" x14ac:dyDescent="0.55000000000000004">
      <c r="A275" s="3" t="s">
        <v>13</v>
      </c>
      <c r="B275" s="3">
        <v>2042</v>
      </c>
      <c r="C275" s="13">
        <v>3638.0606037726843</v>
      </c>
      <c r="D275" s="12"/>
      <c r="E275" s="10">
        <v>1058.0763930721225</v>
      </c>
      <c r="F275" s="10"/>
      <c r="G275" s="10"/>
      <c r="H275" s="10"/>
    </row>
    <row r="276" spans="1:8" x14ac:dyDescent="0.55000000000000004">
      <c r="A276" s="3" t="s">
        <v>14</v>
      </c>
      <c r="B276" s="3">
        <v>2042</v>
      </c>
      <c r="C276" s="13">
        <v>3636.3836100279714</v>
      </c>
      <c r="D276" s="12"/>
      <c r="E276" s="10">
        <v>1057.8770743779928</v>
      </c>
      <c r="F276" s="10"/>
      <c r="G276" s="10"/>
      <c r="H276" s="10"/>
    </row>
    <row r="277" spans="1:8" x14ac:dyDescent="0.55000000000000004">
      <c r="A277" s="3" t="s">
        <v>15</v>
      </c>
      <c r="B277" s="3">
        <v>2042</v>
      </c>
      <c r="C277" s="13">
        <v>3634.1796395039873</v>
      </c>
      <c r="D277" s="12"/>
      <c r="E277" s="10">
        <v>1059.7116261822973</v>
      </c>
      <c r="F277" s="10"/>
      <c r="G277" s="10"/>
      <c r="H277" s="10"/>
    </row>
    <row r="278" spans="1:8" x14ac:dyDescent="0.55000000000000004">
      <c r="A278" s="3" t="s">
        <v>16</v>
      </c>
      <c r="B278" s="3">
        <v>2042</v>
      </c>
      <c r="C278" s="13">
        <v>3632.1030217154184</v>
      </c>
      <c r="D278" s="12"/>
      <c r="E278" s="10">
        <v>1059.4558927951311</v>
      </c>
      <c r="F278" s="10"/>
      <c r="G278" s="10"/>
      <c r="H278" s="10"/>
    </row>
    <row r="279" spans="1:8" x14ac:dyDescent="0.55000000000000004">
      <c r="A279" s="3" t="s">
        <v>17</v>
      </c>
      <c r="B279" s="3">
        <v>2042</v>
      </c>
      <c r="C279" s="13">
        <v>3629.1684088293332</v>
      </c>
      <c r="D279" s="12"/>
      <c r="E279" s="10">
        <v>1061.0594052529418</v>
      </c>
      <c r="F279" s="10"/>
      <c r="G279" s="10"/>
      <c r="H279" s="10"/>
    </row>
    <row r="280" spans="1:8" x14ac:dyDescent="0.55000000000000004">
      <c r="A280" s="3" t="s">
        <v>6</v>
      </c>
      <c r="B280" s="3">
        <v>2043</v>
      </c>
      <c r="C280" s="13">
        <v>3625.3471289344734</v>
      </c>
      <c r="D280" s="12"/>
      <c r="E280" s="10">
        <v>1064.1104646406529</v>
      </c>
      <c r="F280" s="10"/>
      <c r="G280" s="10"/>
      <c r="H280" s="10"/>
    </row>
    <row r="281" spans="1:8" x14ac:dyDescent="0.55000000000000004">
      <c r="A281" s="3" t="s">
        <v>7</v>
      </c>
      <c r="B281" s="3">
        <v>2043</v>
      </c>
      <c r="C281" s="13">
        <v>3621.7021428515254</v>
      </c>
      <c r="D281" s="12"/>
      <c r="E281" s="10">
        <v>1065.3525578092824</v>
      </c>
      <c r="F281" s="10"/>
      <c r="G281" s="10"/>
      <c r="H281" s="10"/>
    </row>
    <row r="282" spans="1:8" x14ac:dyDescent="0.55000000000000004">
      <c r="A282" s="3" t="s">
        <v>8</v>
      </c>
      <c r="B282" s="3">
        <v>2043</v>
      </c>
      <c r="C282" s="13">
        <v>3617.7703957718227</v>
      </c>
      <c r="D282" s="12"/>
      <c r="E282" s="10">
        <v>1065.5010714638665</v>
      </c>
      <c r="F282" s="10"/>
      <c r="G282" s="10"/>
      <c r="H282" s="10"/>
    </row>
    <row r="283" spans="1:8" x14ac:dyDescent="0.55000000000000004">
      <c r="A283" s="3" t="s">
        <v>9</v>
      </c>
      <c r="B283" s="3">
        <v>2043</v>
      </c>
      <c r="C283" s="13">
        <v>3613.6187292653622</v>
      </c>
      <c r="D283" s="12"/>
      <c r="E283" s="10">
        <v>1062.6358315785817</v>
      </c>
      <c r="F283" s="10"/>
      <c r="G283" s="10"/>
      <c r="H283" s="10"/>
    </row>
    <row r="284" spans="1:8" x14ac:dyDescent="0.55000000000000004">
      <c r="A284" s="3" t="s">
        <v>10</v>
      </c>
      <c r="B284" s="3">
        <v>2043</v>
      </c>
      <c r="C284" s="13">
        <v>3611.9297914816161</v>
      </c>
      <c r="D284" s="12"/>
      <c r="E284" s="10">
        <v>1059.1289330275101</v>
      </c>
      <c r="F284" s="10"/>
      <c r="G284" s="10"/>
      <c r="H284" s="10"/>
    </row>
    <row r="285" spans="1:8" x14ac:dyDescent="0.55000000000000004">
      <c r="A285" s="3" t="s">
        <v>11</v>
      </c>
      <c r="B285" s="3">
        <v>2043</v>
      </c>
      <c r="C285" s="13">
        <v>3620.2828177920956</v>
      </c>
      <c r="D285" s="12"/>
      <c r="E285" s="10">
        <v>1058.6237839073933</v>
      </c>
      <c r="F285" s="10"/>
      <c r="G285" s="10"/>
      <c r="H285" s="10"/>
    </row>
    <row r="286" spans="1:8" x14ac:dyDescent="0.55000000000000004">
      <c r="A286" s="3" t="s">
        <v>12</v>
      </c>
      <c r="B286" s="3">
        <v>2043</v>
      </c>
      <c r="C286" s="13">
        <v>3617.0179371600116</v>
      </c>
      <c r="D286" s="12"/>
      <c r="E286" s="10">
        <v>1059.8912029295632</v>
      </c>
      <c r="F286" s="10"/>
      <c r="G286" s="10"/>
      <c r="H286" s="10"/>
    </row>
    <row r="287" spans="1:8" x14ac:dyDescent="0.55000000000000004">
      <c r="A287" s="3" t="s">
        <v>13</v>
      </c>
      <c r="B287" s="3">
        <v>2043</v>
      </c>
      <c r="C287" s="13">
        <v>3612.6019300954554</v>
      </c>
      <c r="D287" s="12"/>
      <c r="E287" s="10">
        <v>1060.7868994190462</v>
      </c>
      <c r="F287" s="10"/>
      <c r="G287" s="10"/>
      <c r="H287" s="10"/>
    </row>
    <row r="288" spans="1:8" x14ac:dyDescent="0.55000000000000004">
      <c r="A288" s="3" t="s">
        <v>14</v>
      </c>
      <c r="B288" s="3">
        <v>2043</v>
      </c>
      <c r="C288" s="13">
        <v>3609.0782592583291</v>
      </c>
      <c r="D288" s="12"/>
      <c r="E288" s="10">
        <v>1061.3623217236329</v>
      </c>
      <c r="F288" s="10"/>
      <c r="G288" s="10"/>
      <c r="H288" s="10"/>
    </row>
    <row r="289" spans="1:8" x14ac:dyDescent="0.55000000000000004">
      <c r="A289" s="3" t="s">
        <v>15</v>
      </c>
      <c r="B289" s="3">
        <v>2043</v>
      </c>
      <c r="C289" s="13">
        <v>3605.4824624297717</v>
      </c>
      <c r="D289" s="12"/>
      <c r="E289" s="10">
        <v>1063.0255100572983</v>
      </c>
      <c r="F289" s="10"/>
      <c r="G289" s="10"/>
      <c r="H289" s="10"/>
    </row>
    <row r="290" spans="1:8" x14ac:dyDescent="0.55000000000000004">
      <c r="A290" s="3" t="s">
        <v>16</v>
      </c>
      <c r="B290" s="3">
        <v>2043</v>
      </c>
      <c r="C290" s="13">
        <v>3602.68860755485</v>
      </c>
      <c r="D290" s="12"/>
      <c r="E290" s="10">
        <v>1063.5566772347377</v>
      </c>
      <c r="F290" s="10"/>
      <c r="G290" s="10"/>
      <c r="H290" s="10"/>
    </row>
    <row r="291" spans="1:8" x14ac:dyDescent="0.55000000000000004">
      <c r="A291" s="3" t="s">
        <v>17</v>
      </c>
      <c r="B291" s="3">
        <v>2043</v>
      </c>
      <c r="C291" s="13">
        <v>3598.9683958668725</v>
      </c>
      <c r="D291" s="12"/>
      <c r="E291" s="10">
        <v>1064.4388361594556</v>
      </c>
      <c r="F291" s="10"/>
      <c r="G291" s="10"/>
      <c r="H291" s="10"/>
    </row>
    <row r="292" spans="1:8" x14ac:dyDescent="0.55000000000000004">
      <c r="A292" s="3" t="s">
        <v>6</v>
      </c>
      <c r="B292" s="3">
        <v>2044</v>
      </c>
      <c r="C292" s="13">
        <v>3593.5361189929695</v>
      </c>
      <c r="D292" s="12"/>
      <c r="E292" s="10">
        <v>1067.0505123692462</v>
      </c>
      <c r="F292" s="10"/>
      <c r="G292" s="10"/>
      <c r="H292" s="10"/>
    </row>
    <row r="293" spans="1:8" x14ac:dyDescent="0.55000000000000004">
      <c r="A293" s="3" t="s">
        <v>7</v>
      </c>
      <c r="B293" s="3">
        <v>2044</v>
      </c>
      <c r="C293" s="13">
        <v>3588.9819830609249</v>
      </c>
      <c r="D293" s="12"/>
      <c r="E293" s="10">
        <v>1068.68136678313</v>
      </c>
      <c r="F293" s="10"/>
      <c r="G293" s="10"/>
      <c r="H293" s="10"/>
    </row>
    <row r="294" spans="1:8" x14ac:dyDescent="0.55000000000000004">
      <c r="A294" s="3" t="s">
        <v>8</v>
      </c>
      <c r="B294" s="3">
        <v>2044</v>
      </c>
      <c r="C294" s="13">
        <v>3583.7895097402798</v>
      </c>
      <c r="D294" s="12"/>
      <c r="E294" s="10">
        <v>1068.8799249617646</v>
      </c>
      <c r="F294" s="10"/>
      <c r="G294" s="10"/>
      <c r="H294" s="10"/>
    </row>
    <row r="295" spans="1:8" x14ac:dyDescent="0.55000000000000004">
      <c r="A295" s="3" t="s">
        <v>9</v>
      </c>
      <c r="B295" s="3">
        <v>2044</v>
      </c>
      <c r="C295" s="13">
        <v>3579.8511618439816</v>
      </c>
      <c r="D295" s="12"/>
      <c r="E295" s="10">
        <v>1065.9877584139365</v>
      </c>
      <c r="F295" s="10"/>
      <c r="G295" s="10"/>
      <c r="H295" s="10"/>
    </row>
    <row r="296" spans="1:8" x14ac:dyDescent="0.55000000000000004">
      <c r="A296" s="3" t="s">
        <v>10</v>
      </c>
      <c r="B296" s="3">
        <v>2044</v>
      </c>
      <c r="C296" s="13">
        <v>3578.751868822726</v>
      </c>
      <c r="D296" s="12"/>
      <c r="E296" s="10">
        <v>1063.1308494510458</v>
      </c>
      <c r="F296" s="10"/>
      <c r="G296" s="10"/>
      <c r="H296" s="10"/>
    </row>
    <row r="297" spans="1:8" x14ac:dyDescent="0.55000000000000004">
      <c r="A297" s="3" t="s">
        <v>11</v>
      </c>
      <c r="B297" s="3">
        <v>2044</v>
      </c>
      <c r="C297" s="13">
        <v>3575.4147173856936</v>
      </c>
      <c r="D297" s="12"/>
      <c r="E297" s="10">
        <v>1061.2374174163931</v>
      </c>
      <c r="F297" s="10"/>
      <c r="G297" s="10"/>
      <c r="H297" s="10"/>
    </row>
    <row r="298" spans="1:8" x14ac:dyDescent="0.55000000000000004">
      <c r="A298" s="3" t="s">
        <v>12</v>
      </c>
      <c r="B298" s="3">
        <v>2044</v>
      </c>
      <c r="C298" s="13">
        <v>3572.9731944437499</v>
      </c>
      <c r="D298" s="12"/>
      <c r="E298" s="10">
        <v>1056.5360357253564</v>
      </c>
      <c r="F298" s="10"/>
      <c r="G298" s="10"/>
      <c r="H298" s="10"/>
    </row>
    <row r="299" spans="1:8" x14ac:dyDescent="0.55000000000000004">
      <c r="A299" s="3" t="s">
        <v>13</v>
      </c>
      <c r="B299" s="3">
        <v>2044</v>
      </c>
      <c r="C299" s="13">
        <v>3564.7923121912413</v>
      </c>
      <c r="D299" s="12"/>
      <c r="E299" s="10">
        <v>1057.5302452056667</v>
      </c>
      <c r="F299" s="10"/>
      <c r="G299" s="10"/>
      <c r="H299" s="10"/>
    </row>
    <row r="300" spans="1:8" x14ac:dyDescent="0.55000000000000004">
      <c r="A300" s="3" t="s">
        <v>14</v>
      </c>
      <c r="B300" s="3">
        <v>2044</v>
      </c>
      <c r="C300" s="13">
        <v>3559.5767808097148</v>
      </c>
      <c r="D300" s="12"/>
      <c r="E300" s="10">
        <v>1057.9003221256346</v>
      </c>
      <c r="F300" s="10"/>
      <c r="G300" s="10"/>
      <c r="H300" s="10"/>
    </row>
    <row r="301" spans="1:8" x14ac:dyDescent="0.55000000000000004">
      <c r="A301" s="3" t="s">
        <v>15</v>
      </c>
      <c r="B301" s="3">
        <v>2044</v>
      </c>
      <c r="C301" s="13">
        <v>3559.3097849515739</v>
      </c>
      <c r="D301" s="12"/>
      <c r="E301" s="10">
        <v>1058.3844766153497</v>
      </c>
      <c r="F301" s="10"/>
      <c r="G301" s="10"/>
      <c r="H301" s="10"/>
    </row>
    <row r="302" spans="1:8" x14ac:dyDescent="0.55000000000000004">
      <c r="A302" s="3" t="s">
        <v>16</v>
      </c>
      <c r="B302" s="3">
        <v>2044</v>
      </c>
      <c r="C302" s="13">
        <v>3556.8924227735206</v>
      </c>
      <c r="D302" s="12"/>
      <c r="E302" s="10">
        <v>1057.3503687524101</v>
      </c>
      <c r="F302" s="10"/>
      <c r="G302" s="10"/>
      <c r="H302" s="10"/>
    </row>
    <row r="303" spans="1:8" x14ac:dyDescent="0.55000000000000004">
      <c r="A303" s="3" t="s">
        <v>17</v>
      </c>
      <c r="B303" s="3">
        <v>2044</v>
      </c>
      <c r="C303" s="13">
        <v>3552.7722850527102</v>
      </c>
      <c r="D303" s="12"/>
      <c r="E303" s="10">
        <v>1057.5585800195117</v>
      </c>
      <c r="F303" s="10"/>
      <c r="G303" s="10"/>
      <c r="H303" s="10"/>
    </row>
    <row r="304" spans="1:8" x14ac:dyDescent="0.55000000000000004">
      <c r="A304" s="3" t="s">
        <v>6</v>
      </c>
      <c r="B304" s="3">
        <v>2045</v>
      </c>
      <c r="C304" s="13">
        <v>3546.7335751746909</v>
      </c>
      <c r="D304" s="12"/>
      <c r="E304" s="10">
        <v>1059.0832791557741</v>
      </c>
      <c r="F304" s="10"/>
      <c r="G304" s="10"/>
      <c r="H304" s="10"/>
    </row>
    <row r="305" spans="1:8" x14ac:dyDescent="0.55000000000000004">
      <c r="A305" s="3" t="s">
        <v>7</v>
      </c>
      <c r="B305" s="3">
        <v>2045</v>
      </c>
      <c r="C305" s="13">
        <v>3541.3802042262892</v>
      </c>
      <c r="D305" s="12"/>
      <c r="E305" s="10">
        <v>1059.230485401712</v>
      </c>
      <c r="F305" s="10"/>
      <c r="G305" s="10"/>
      <c r="H305" s="10"/>
    </row>
    <row r="306" spans="1:8" x14ac:dyDescent="0.55000000000000004">
      <c r="A306" s="3" t="s">
        <v>8</v>
      </c>
      <c r="B306" s="3">
        <v>2045</v>
      </c>
      <c r="C306" s="13">
        <v>3538.7897128841764</v>
      </c>
      <c r="D306" s="12"/>
      <c r="E306" s="10">
        <v>1056.7479620314364</v>
      </c>
      <c r="F306" s="10"/>
      <c r="G306" s="10"/>
      <c r="H306" s="10"/>
    </row>
    <row r="307" spans="1:8" x14ac:dyDescent="0.55000000000000004">
      <c r="A307" s="3" t="s">
        <v>9</v>
      </c>
      <c r="B307" s="3">
        <v>2045</v>
      </c>
      <c r="C307" s="13">
        <v>3542.6605436845662</v>
      </c>
      <c r="D307" s="12"/>
      <c r="E307" s="10">
        <v>1052.4726549045013</v>
      </c>
      <c r="F307" s="10"/>
      <c r="G307" s="10"/>
      <c r="H307" s="10"/>
    </row>
    <row r="308" spans="1:8" x14ac:dyDescent="0.55000000000000004">
      <c r="A308" s="3" t="s">
        <v>10</v>
      </c>
      <c r="B308" s="3">
        <v>2045</v>
      </c>
      <c r="C308" s="13">
        <v>3552.3434947339124</v>
      </c>
      <c r="D308" s="12"/>
      <c r="E308" s="10">
        <v>1049.3117757594307</v>
      </c>
      <c r="F308" s="10"/>
      <c r="G308" s="10"/>
      <c r="H308" s="10"/>
    </row>
    <row r="309" spans="1:8" x14ac:dyDescent="0.55000000000000004">
      <c r="A309" s="3" t="s">
        <v>11</v>
      </c>
      <c r="B309" s="3">
        <v>2045</v>
      </c>
      <c r="C309" s="13">
        <v>3557.2362233920207</v>
      </c>
      <c r="D309" s="12"/>
      <c r="E309" s="10">
        <v>1047.1170081159971</v>
      </c>
      <c r="F309" s="10"/>
      <c r="G309" s="10"/>
      <c r="H309" s="10"/>
    </row>
    <row r="310" spans="1:8" x14ac:dyDescent="0.55000000000000004">
      <c r="A310" s="3" t="s">
        <v>12</v>
      </c>
      <c r="B310" s="3">
        <v>2045</v>
      </c>
      <c r="C310" s="13">
        <v>3557.7240484422996</v>
      </c>
      <c r="D310" s="12"/>
      <c r="E310" s="10">
        <v>1046.6578337251326</v>
      </c>
      <c r="F310" s="10"/>
      <c r="G310" s="10"/>
      <c r="H310" s="10"/>
    </row>
    <row r="311" spans="1:8" x14ac:dyDescent="0.55000000000000004">
      <c r="A311" s="3" t="s">
        <v>13</v>
      </c>
      <c r="B311" s="3">
        <v>2045</v>
      </c>
      <c r="C311" s="13">
        <v>3552.9707554334855</v>
      </c>
      <c r="D311" s="12"/>
      <c r="E311" s="10">
        <v>1049.8975656858333</v>
      </c>
      <c r="F311" s="10"/>
      <c r="G311" s="10"/>
      <c r="H311" s="10"/>
    </row>
    <row r="312" spans="1:8" x14ac:dyDescent="0.55000000000000004">
      <c r="A312" s="3" t="s">
        <v>14</v>
      </c>
      <c r="B312" s="3">
        <v>2045</v>
      </c>
      <c r="C312" s="13">
        <v>3548.0586434632401</v>
      </c>
      <c r="D312" s="12"/>
      <c r="E312" s="10">
        <v>1048.4815853713358</v>
      </c>
      <c r="F312" s="10"/>
      <c r="G312" s="10"/>
      <c r="H312" s="10"/>
    </row>
    <row r="313" spans="1:8" x14ac:dyDescent="0.55000000000000004">
      <c r="A313" s="3" t="s">
        <v>15</v>
      </c>
      <c r="B313" s="3">
        <v>2045</v>
      </c>
      <c r="C313" s="13">
        <v>3544.1598383111977</v>
      </c>
      <c r="D313" s="12"/>
      <c r="E313" s="10">
        <v>1048.9923598922553</v>
      </c>
      <c r="F313" s="10"/>
      <c r="G313" s="10"/>
      <c r="H313" s="10"/>
    </row>
    <row r="314" spans="1:8" x14ac:dyDescent="0.55000000000000004">
      <c r="A314" s="3" t="s">
        <v>16</v>
      </c>
      <c r="B314" s="3">
        <v>2045</v>
      </c>
      <c r="C314" s="13">
        <v>3540.8116386712563</v>
      </c>
      <c r="D314" s="12"/>
      <c r="E314" s="10">
        <v>1048.1720518455852</v>
      </c>
      <c r="F314" s="10"/>
      <c r="G314" s="10"/>
      <c r="H314" s="10"/>
    </row>
    <row r="315" spans="1:8" x14ac:dyDescent="0.55000000000000004">
      <c r="A315" s="3" t="s">
        <v>17</v>
      </c>
      <c r="B315" s="3">
        <v>2045</v>
      </c>
      <c r="C315" s="13">
        <v>3536.2680459809435</v>
      </c>
      <c r="D315" s="12"/>
      <c r="E315" s="10">
        <v>1049.0520899894832</v>
      </c>
      <c r="F315" s="10"/>
      <c r="G315" s="10"/>
      <c r="H315" s="10"/>
    </row>
    <row r="316" spans="1:8" x14ac:dyDescent="0.55000000000000004">
      <c r="A316" s="3" t="s">
        <v>6</v>
      </c>
      <c r="B316" s="3">
        <v>2046</v>
      </c>
      <c r="C316" s="13">
        <v>3531.0108001458966</v>
      </c>
      <c r="D316" s="12"/>
      <c r="E316" s="10">
        <v>1050.7289287252856</v>
      </c>
      <c r="F316" s="10"/>
      <c r="G316" s="10"/>
      <c r="H316" s="10"/>
    </row>
    <row r="317" spans="1:8" x14ac:dyDescent="0.55000000000000004">
      <c r="A317" s="3" t="s">
        <v>7</v>
      </c>
      <c r="B317" s="3">
        <v>2046</v>
      </c>
      <c r="C317" s="13">
        <v>3525.760597386603</v>
      </c>
      <c r="D317" s="12"/>
      <c r="E317" s="10">
        <v>1050.5205496798592</v>
      </c>
      <c r="F317" s="10"/>
      <c r="G317" s="10"/>
      <c r="H317" s="10"/>
    </row>
    <row r="318" spans="1:8" x14ac:dyDescent="0.55000000000000004">
      <c r="A318" s="3" t="s">
        <v>8</v>
      </c>
      <c r="B318" s="3">
        <v>2046</v>
      </c>
      <c r="C318" s="13">
        <v>3521.3488565896569</v>
      </c>
      <c r="D318" s="12"/>
      <c r="E318" s="10">
        <v>1046.8171364576638</v>
      </c>
      <c r="F318" s="10"/>
      <c r="G318" s="10"/>
      <c r="H318" s="10"/>
    </row>
    <row r="319" spans="1:8" x14ac:dyDescent="0.55000000000000004">
      <c r="A319" s="3" t="s">
        <v>9</v>
      </c>
      <c r="B319" s="3">
        <v>2046</v>
      </c>
      <c r="C319" s="13">
        <v>3520.7006538412284</v>
      </c>
      <c r="D319" s="12"/>
      <c r="E319" s="10">
        <v>1042.8985445828473</v>
      </c>
      <c r="F319" s="10"/>
      <c r="G319" s="10"/>
      <c r="H319" s="10"/>
    </row>
    <row r="320" spans="1:8" x14ac:dyDescent="0.55000000000000004">
      <c r="A320" s="3" t="s">
        <v>10</v>
      </c>
      <c r="B320" s="3">
        <v>2046</v>
      </c>
      <c r="C320" s="13">
        <v>3533.3008126194686</v>
      </c>
      <c r="D320" s="12"/>
      <c r="E320" s="10">
        <v>1039.1675306699065</v>
      </c>
      <c r="F320" s="10"/>
      <c r="G320" s="10"/>
      <c r="H320" s="10"/>
    </row>
    <row r="321" spans="1:8" x14ac:dyDescent="0.55000000000000004">
      <c r="A321" s="3" t="s">
        <v>11</v>
      </c>
      <c r="B321" s="3">
        <v>2046</v>
      </c>
      <c r="C321" s="13">
        <v>3543.3682465088696</v>
      </c>
      <c r="D321" s="12"/>
      <c r="E321" s="10">
        <v>1037.6090980323033</v>
      </c>
      <c r="F321" s="10"/>
      <c r="G321" s="10"/>
      <c r="H321" s="10"/>
    </row>
    <row r="322" spans="1:8" x14ac:dyDescent="0.55000000000000004">
      <c r="A322" s="3" t="s">
        <v>12</v>
      </c>
      <c r="B322" s="3">
        <v>2046</v>
      </c>
      <c r="C322" s="13">
        <v>3537.7722526325651</v>
      </c>
      <c r="D322" s="12"/>
      <c r="E322" s="10">
        <v>1036.2001461723376</v>
      </c>
      <c r="F322" s="10"/>
      <c r="G322" s="10"/>
      <c r="H322" s="10"/>
    </row>
    <row r="323" spans="1:8" x14ac:dyDescent="0.55000000000000004">
      <c r="A323" s="3" t="s">
        <v>13</v>
      </c>
      <c r="B323" s="3">
        <v>2046</v>
      </c>
      <c r="C323" s="13">
        <v>3531.320895942757</v>
      </c>
      <c r="D323" s="12"/>
      <c r="E323" s="10">
        <v>1034.6685082720837</v>
      </c>
      <c r="F323" s="10"/>
      <c r="G323" s="10"/>
      <c r="H323" s="10"/>
    </row>
    <row r="324" spans="1:8" x14ac:dyDescent="0.55000000000000004">
      <c r="A324" s="3" t="s">
        <v>14</v>
      </c>
      <c r="B324" s="3">
        <v>2046</v>
      </c>
      <c r="C324" s="13">
        <v>3527.1655506656957</v>
      </c>
      <c r="D324" s="12"/>
      <c r="E324" s="10">
        <v>1033.1886912619455</v>
      </c>
      <c r="F324" s="10"/>
      <c r="G324" s="10"/>
      <c r="H324" s="10"/>
    </row>
    <row r="325" spans="1:8" x14ac:dyDescent="0.55000000000000004">
      <c r="A325" s="3" t="s">
        <v>15</v>
      </c>
      <c r="B325" s="3">
        <v>2046</v>
      </c>
      <c r="C325" s="13">
        <v>3524.3235678390661</v>
      </c>
      <c r="D325" s="12"/>
      <c r="E325" s="10">
        <v>1032.3169345887318</v>
      </c>
      <c r="F325" s="10"/>
      <c r="G325" s="10"/>
      <c r="H325" s="10"/>
    </row>
    <row r="326" spans="1:8" x14ac:dyDescent="0.55000000000000004">
      <c r="A326" s="3" t="s">
        <v>16</v>
      </c>
      <c r="B326" s="3">
        <v>2046</v>
      </c>
      <c r="C326" s="13">
        <v>3523.2733060959181</v>
      </c>
      <c r="D326" s="12"/>
      <c r="E326" s="10">
        <v>1031.3077442947113</v>
      </c>
      <c r="F326" s="10"/>
      <c r="G326" s="10"/>
      <c r="H326" s="10"/>
    </row>
    <row r="327" spans="1:8" x14ac:dyDescent="0.55000000000000004">
      <c r="A327" s="3" t="s">
        <v>17</v>
      </c>
      <c r="B327" s="3">
        <v>2046</v>
      </c>
      <c r="C327" s="13">
        <v>3520.3607468325058</v>
      </c>
      <c r="D327" s="12"/>
      <c r="E327" s="10">
        <v>1031.9746075864653</v>
      </c>
      <c r="F327" s="10"/>
      <c r="G327" s="10"/>
      <c r="H327" s="10"/>
    </row>
    <row r="328" spans="1:8" x14ac:dyDescent="0.55000000000000004">
      <c r="A328" s="3" t="s">
        <v>6</v>
      </c>
      <c r="B328" s="3">
        <v>2047</v>
      </c>
      <c r="C328" s="13">
        <v>3514.9991689836411</v>
      </c>
      <c r="D328" s="12"/>
      <c r="E328" s="10">
        <v>1035.1173705001743</v>
      </c>
      <c r="F328" s="10"/>
      <c r="G328" s="10"/>
      <c r="H328" s="10"/>
    </row>
    <row r="329" spans="1:8" x14ac:dyDescent="0.55000000000000004">
      <c r="A329" s="3" t="s">
        <v>7</v>
      </c>
      <c r="B329" s="3">
        <v>2047</v>
      </c>
      <c r="C329" s="13">
        <v>3510.865351448409</v>
      </c>
      <c r="D329" s="12"/>
      <c r="E329" s="10">
        <v>1035.6997367977187</v>
      </c>
      <c r="F329" s="10"/>
      <c r="G329" s="10"/>
      <c r="H329" s="10"/>
    </row>
    <row r="330" spans="1:8" x14ac:dyDescent="0.55000000000000004">
      <c r="A330" s="3" t="s">
        <v>8</v>
      </c>
      <c r="B330" s="3">
        <v>2047</v>
      </c>
      <c r="C330" s="13">
        <v>3508.6369245648043</v>
      </c>
      <c r="D330" s="12"/>
      <c r="E330" s="10">
        <v>1033.2081633111495</v>
      </c>
      <c r="F330" s="10"/>
      <c r="G330" s="10"/>
      <c r="H330" s="10"/>
    </row>
    <row r="331" spans="1:8" x14ac:dyDescent="0.55000000000000004">
      <c r="A331" s="3" t="s">
        <v>9</v>
      </c>
      <c r="B331" s="3">
        <v>2047</v>
      </c>
      <c r="C331" s="13">
        <v>3507.4424867018483</v>
      </c>
      <c r="D331" s="12"/>
      <c r="E331" s="10">
        <v>1028.8458430237192</v>
      </c>
      <c r="F331" s="10"/>
      <c r="G331" s="10"/>
      <c r="H331" s="10"/>
    </row>
    <row r="332" spans="1:8" x14ac:dyDescent="0.55000000000000004">
      <c r="A332" s="3" t="s">
        <v>10</v>
      </c>
      <c r="B332" s="3">
        <v>2047</v>
      </c>
      <c r="C332" s="13">
        <v>3524.7915481084005</v>
      </c>
      <c r="D332" s="12"/>
      <c r="E332" s="10">
        <v>1028.7239086860163</v>
      </c>
      <c r="F332" s="10"/>
      <c r="G332" s="10"/>
      <c r="H332" s="10"/>
    </row>
    <row r="333" spans="1:8" x14ac:dyDescent="0.55000000000000004">
      <c r="A333" s="3" t="s">
        <v>11</v>
      </c>
      <c r="B333" s="3">
        <v>2047</v>
      </c>
      <c r="C333" s="13">
        <v>3565.9980259297627</v>
      </c>
      <c r="D333" s="12"/>
      <c r="E333" s="10">
        <v>1027.8690054018195</v>
      </c>
      <c r="F333" s="10"/>
      <c r="G333" s="10"/>
      <c r="H333" s="10"/>
    </row>
    <row r="334" spans="1:8" x14ac:dyDescent="0.55000000000000004">
      <c r="A334" s="3" t="s">
        <v>12</v>
      </c>
      <c r="B334" s="3">
        <v>2047</v>
      </c>
      <c r="C334" s="13">
        <v>3589.8565402003915</v>
      </c>
      <c r="D334" s="12"/>
      <c r="E334" s="10">
        <v>1034.4431149441714</v>
      </c>
      <c r="F334" s="10"/>
      <c r="G334" s="10"/>
      <c r="H334" s="10"/>
    </row>
    <row r="335" spans="1:8" x14ac:dyDescent="0.55000000000000004">
      <c r="A335" s="3" t="s">
        <v>13</v>
      </c>
      <c r="B335" s="3">
        <v>2047</v>
      </c>
      <c r="C335" s="13">
        <v>3586.6387289031532</v>
      </c>
      <c r="D335" s="12"/>
      <c r="E335" s="10">
        <v>1045.7403187481709</v>
      </c>
      <c r="F335" s="10"/>
      <c r="G335" s="10"/>
      <c r="H335" s="10"/>
    </row>
    <row r="336" spans="1:8" x14ac:dyDescent="0.55000000000000004">
      <c r="A336" s="3" t="s">
        <v>14</v>
      </c>
      <c r="B336" s="3">
        <v>2047</v>
      </c>
      <c r="C336" s="13">
        <v>3582.837498679819</v>
      </c>
      <c r="D336" s="12"/>
      <c r="E336" s="10">
        <v>1052.1160189494087</v>
      </c>
      <c r="F336" s="10"/>
      <c r="G336" s="10"/>
      <c r="H336" s="10"/>
    </row>
    <row r="337" spans="1:8" x14ac:dyDescent="0.55000000000000004">
      <c r="A337" s="3" t="s">
        <v>15</v>
      </c>
      <c r="B337" s="3">
        <v>2047</v>
      </c>
      <c r="C337" s="13">
        <v>3582.9328286434466</v>
      </c>
      <c r="D337" s="12"/>
      <c r="E337" s="10">
        <v>1055.0448917297556</v>
      </c>
      <c r="F337" s="10"/>
      <c r="G337" s="10"/>
      <c r="H337" s="10"/>
    </row>
    <row r="338" spans="1:8" x14ac:dyDescent="0.55000000000000004">
      <c r="A338" s="3" t="s">
        <v>16</v>
      </c>
      <c r="B338" s="3">
        <v>2047</v>
      </c>
      <c r="C338" s="13">
        <v>3584.1871534847692</v>
      </c>
      <c r="D338" s="12"/>
      <c r="E338" s="10">
        <v>1054.7521122942994</v>
      </c>
      <c r="F338" s="10"/>
      <c r="G338" s="10"/>
      <c r="H338" s="10"/>
    </row>
    <row r="339" spans="1:8" x14ac:dyDescent="0.55000000000000004">
      <c r="A339" s="3" t="s">
        <v>17</v>
      </c>
      <c r="B339" s="3">
        <v>2047</v>
      </c>
      <c r="C339" s="13">
        <v>3581.6436058032969</v>
      </c>
      <c r="D339" s="12"/>
      <c r="E339" s="10">
        <v>1056.343634904372</v>
      </c>
      <c r="F339" s="10"/>
      <c r="G339" s="10"/>
      <c r="H339" s="10"/>
    </row>
    <row r="340" spans="1:8" x14ac:dyDescent="0.55000000000000004">
      <c r="A340" s="3" t="s">
        <v>6</v>
      </c>
      <c r="B340" s="3">
        <v>2048</v>
      </c>
      <c r="C340" s="13">
        <v>3577.9105059072031</v>
      </c>
      <c r="D340" s="12"/>
      <c r="E340" s="10">
        <v>1057.760593679317</v>
      </c>
      <c r="F340" s="10"/>
      <c r="G340" s="10"/>
      <c r="H340" s="10"/>
    </row>
    <row r="341" spans="1:8" x14ac:dyDescent="0.55000000000000004">
      <c r="A341" s="3" t="s">
        <v>7</v>
      </c>
      <c r="B341" s="3">
        <v>2048</v>
      </c>
      <c r="C341" s="13">
        <v>3575.071410616803</v>
      </c>
      <c r="D341" s="12"/>
      <c r="E341" s="10">
        <v>1059.3606244124182</v>
      </c>
      <c r="F341" s="10"/>
      <c r="G341" s="10"/>
      <c r="H341" s="10"/>
    </row>
    <row r="342" spans="1:8" x14ac:dyDescent="0.55000000000000004">
      <c r="A342" s="3" t="s">
        <v>8</v>
      </c>
      <c r="B342" s="3">
        <v>2048</v>
      </c>
      <c r="C342" s="13">
        <v>3572.6729692438635</v>
      </c>
      <c r="D342" s="12"/>
      <c r="E342" s="10">
        <v>1058.9292489440529</v>
      </c>
      <c r="F342" s="10"/>
      <c r="G342" s="10"/>
      <c r="H342" s="10"/>
    </row>
    <row r="343" spans="1:8" x14ac:dyDescent="0.55000000000000004">
      <c r="A343" s="3" t="s">
        <v>9</v>
      </c>
      <c r="B343" s="3">
        <v>2048</v>
      </c>
      <c r="C343" s="13">
        <v>3575.9793847034125</v>
      </c>
      <c r="D343" s="12"/>
      <c r="E343" s="10">
        <v>1056.348231027257</v>
      </c>
      <c r="F343" s="10"/>
      <c r="G343" s="10"/>
      <c r="H343" s="10"/>
    </row>
    <row r="344" spans="1:8" x14ac:dyDescent="0.55000000000000004">
      <c r="A344" s="3" t="s">
        <v>10</v>
      </c>
      <c r="B344" s="3">
        <v>2048</v>
      </c>
      <c r="C344" s="13">
        <v>3600.9678628073198</v>
      </c>
      <c r="D344" s="12"/>
      <c r="E344" s="10">
        <v>1056.108087383484</v>
      </c>
      <c r="F344" s="10"/>
      <c r="G344" s="10"/>
      <c r="H344" s="10"/>
    </row>
    <row r="345" spans="1:8" x14ac:dyDescent="0.55000000000000004">
      <c r="A345" s="3" t="s">
        <v>11</v>
      </c>
      <c r="B345" s="3">
        <v>2048</v>
      </c>
      <c r="C345" s="13">
        <v>3617.8056182495502</v>
      </c>
      <c r="D345" s="12"/>
      <c r="E345" s="10">
        <v>1058.4553825093328</v>
      </c>
      <c r="F345" s="10"/>
      <c r="G345" s="10"/>
      <c r="H345" s="10"/>
    </row>
    <row r="346" spans="1:8" x14ac:dyDescent="0.55000000000000004">
      <c r="A346" s="3" t="s">
        <v>12</v>
      </c>
      <c r="B346" s="3">
        <v>2048</v>
      </c>
      <c r="C346" s="13">
        <v>3612.9754291324857</v>
      </c>
      <c r="D346" s="12"/>
      <c r="E346" s="10">
        <v>1058.9980990372319</v>
      </c>
      <c r="F346" s="10"/>
      <c r="G346" s="10"/>
      <c r="H346" s="10"/>
    </row>
    <row r="347" spans="1:8" x14ac:dyDescent="0.55000000000000004">
      <c r="A347" s="3" t="s">
        <v>13</v>
      </c>
      <c r="B347" s="3">
        <v>2048</v>
      </c>
      <c r="C347" s="13">
        <v>3606.1285178561493</v>
      </c>
      <c r="D347" s="12"/>
      <c r="E347" s="10">
        <v>1061.6015666123546</v>
      </c>
      <c r="F347" s="10"/>
      <c r="G347" s="10"/>
      <c r="H347" s="10"/>
    </row>
    <row r="348" spans="1:8" x14ac:dyDescent="0.55000000000000004">
      <c r="A348" s="3" t="s">
        <v>14</v>
      </c>
      <c r="B348" s="3">
        <v>2048</v>
      </c>
      <c r="C348" s="13">
        <v>3601.5822855722345</v>
      </c>
      <c r="D348" s="12"/>
      <c r="E348" s="10">
        <v>1062.5071226049463</v>
      </c>
      <c r="F348" s="10"/>
      <c r="G348" s="10"/>
      <c r="H348" s="10"/>
    </row>
    <row r="349" spans="1:8" x14ac:dyDescent="0.55000000000000004">
      <c r="A349" s="3" t="s">
        <v>15</v>
      </c>
      <c r="B349" s="3">
        <v>2048</v>
      </c>
      <c r="C349" s="13">
        <v>3597.8419441279248</v>
      </c>
      <c r="D349" s="12"/>
      <c r="E349" s="10">
        <v>1064.910615788624</v>
      </c>
      <c r="F349" s="10"/>
      <c r="G349" s="10"/>
      <c r="H349" s="10"/>
    </row>
    <row r="350" spans="1:8" x14ac:dyDescent="0.55000000000000004">
      <c r="A350" s="3" t="s">
        <v>16</v>
      </c>
      <c r="B350" s="3">
        <v>2048</v>
      </c>
      <c r="C350" s="13">
        <v>3594.6955327255278</v>
      </c>
      <c r="D350" s="12"/>
      <c r="E350" s="10">
        <v>1064.8959456317286</v>
      </c>
      <c r="F350" s="10"/>
      <c r="G350" s="10"/>
      <c r="H350" s="10"/>
    </row>
    <row r="351" spans="1:8" x14ac:dyDescent="0.55000000000000004">
      <c r="A351" s="3" t="s">
        <v>17</v>
      </c>
      <c r="B351" s="3">
        <v>2048</v>
      </c>
      <c r="C351" s="13">
        <v>3591.0263163920617</v>
      </c>
      <c r="D351" s="12"/>
      <c r="E351" s="10">
        <v>1066.6354351761593</v>
      </c>
      <c r="F351" s="10"/>
      <c r="G351" s="10"/>
      <c r="H351" s="10"/>
    </row>
    <row r="352" spans="1:8" x14ac:dyDescent="0.55000000000000004">
      <c r="A352" s="3" t="s">
        <v>6</v>
      </c>
      <c r="B352" s="3">
        <v>2049</v>
      </c>
      <c r="C352" s="13">
        <v>3586.4611877495386</v>
      </c>
      <c r="D352" s="12"/>
      <c r="E352" s="10">
        <v>1068.1043493839145</v>
      </c>
      <c r="F352" s="10"/>
      <c r="G352" s="10"/>
      <c r="H352" s="10"/>
    </row>
    <row r="353" spans="1:8" x14ac:dyDescent="0.55000000000000004">
      <c r="A353" s="3" t="s">
        <v>7</v>
      </c>
      <c r="B353" s="3">
        <v>2049</v>
      </c>
      <c r="C353" s="13">
        <v>3582.3698476409481</v>
      </c>
      <c r="D353" s="12"/>
      <c r="E353" s="10">
        <v>1068.8883192749772</v>
      </c>
      <c r="F353" s="10"/>
      <c r="G353" s="10"/>
      <c r="H353" s="10"/>
    </row>
    <row r="354" spans="1:8" x14ac:dyDescent="0.55000000000000004">
      <c r="A354" s="3" t="s">
        <v>8</v>
      </c>
      <c r="B354" s="3">
        <v>2049</v>
      </c>
      <c r="C354" s="13">
        <v>3577.8642835622486</v>
      </c>
      <c r="D354" s="12"/>
      <c r="E354" s="10">
        <v>1067.2257944862979</v>
      </c>
      <c r="F354" s="10"/>
      <c r="G354" s="10"/>
      <c r="H354" s="10"/>
    </row>
    <row r="355" spans="1:8" x14ac:dyDescent="0.55000000000000004">
      <c r="A355" s="3" t="s">
        <v>9</v>
      </c>
      <c r="B355" s="3">
        <v>2049</v>
      </c>
      <c r="C355" s="13">
        <v>3574.1750228447122</v>
      </c>
      <c r="D355" s="12"/>
      <c r="E355" s="10">
        <v>1063.3846277990701</v>
      </c>
      <c r="F355" s="10"/>
      <c r="G355" s="10"/>
      <c r="H355" s="10"/>
    </row>
    <row r="356" spans="1:8" x14ac:dyDescent="0.55000000000000004">
      <c r="A356" s="3" t="s">
        <v>10</v>
      </c>
      <c r="B356" s="3">
        <v>2049</v>
      </c>
      <c r="C356" s="13">
        <v>3573.8742641994108</v>
      </c>
      <c r="D356" s="12"/>
      <c r="E356" s="10">
        <v>1058.9380773878004</v>
      </c>
      <c r="F356" s="10"/>
      <c r="G356" s="10"/>
      <c r="H356" s="10"/>
    </row>
    <row r="357" spans="1:8" x14ac:dyDescent="0.55000000000000004">
      <c r="A357" s="3" t="s">
        <v>11</v>
      </c>
      <c r="B357" s="3">
        <v>2049</v>
      </c>
      <c r="C357" s="13">
        <v>3578.6695238821985</v>
      </c>
      <c r="D357" s="12"/>
      <c r="E357" s="10">
        <v>1052.8769494946325</v>
      </c>
      <c r="F357" s="10"/>
      <c r="G357" s="10"/>
      <c r="H357" s="10"/>
    </row>
    <row r="358" spans="1:8" x14ac:dyDescent="0.55000000000000004">
      <c r="A358" s="3" t="s">
        <v>12</v>
      </c>
      <c r="B358" s="3">
        <v>2049</v>
      </c>
      <c r="C358" s="13">
        <v>3578.8884135947255</v>
      </c>
      <c r="D358" s="12"/>
      <c r="E358" s="10">
        <v>1047.5843994083436</v>
      </c>
      <c r="F358" s="10"/>
      <c r="G358" s="10"/>
      <c r="H358" s="10"/>
    </row>
    <row r="359" spans="1:8" x14ac:dyDescent="0.55000000000000004">
      <c r="A359" s="3" t="s">
        <v>13</v>
      </c>
      <c r="B359" s="3">
        <v>2049</v>
      </c>
      <c r="C359" s="13">
        <v>3568.2118875514361</v>
      </c>
      <c r="D359" s="12"/>
      <c r="E359" s="10">
        <v>1054.1991986572534</v>
      </c>
      <c r="F359" s="10"/>
      <c r="G359" s="10"/>
      <c r="H359" s="10"/>
    </row>
    <row r="360" spans="1:8" x14ac:dyDescent="0.55000000000000004">
      <c r="A360" s="3" t="s">
        <v>14</v>
      </c>
      <c r="B360" s="3">
        <v>2049</v>
      </c>
      <c r="C360" s="13">
        <v>3559.7637722830282</v>
      </c>
      <c r="D360" s="12"/>
      <c r="E360" s="10">
        <v>1057.7351154533587</v>
      </c>
      <c r="F360" s="10"/>
      <c r="G360" s="10"/>
      <c r="H360" s="10"/>
    </row>
    <row r="361" spans="1:8" x14ac:dyDescent="0.55000000000000004">
      <c r="A361" s="3" t="s">
        <v>15</v>
      </c>
      <c r="B361" s="3">
        <v>2049</v>
      </c>
      <c r="C361" s="13">
        <v>3559.6015498843781</v>
      </c>
      <c r="D361" s="12"/>
      <c r="E361" s="10">
        <v>1058.1708235134161</v>
      </c>
      <c r="F361" s="10"/>
      <c r="G361" s="10"/>
      <c r="H361" s="10"/>
    </row>
    <row r="362" spans="1:8" x14ac:dyDescent="0.55000000000000004">
      <c r="A362" s="3" t="s">
        <v>16</v>
      </c>
      <c r="B362" s="3">
        <v>2049</v>
      </c>
      <c r="C362" s="13">
        <v>3560.6969939280793</v>
      </c>
      <c r="D362" s="12"/>
      <c r="E362" s="10">
        <v>1058.4775199026681</v>
      </c>
      <c r="F362" s="10"/>
      <c r="G362" s="10"/>
      <c r="H362" s="10"/>
    </row>
    <row r="363" spans="1:8" x14ac:dyDescent="0.55000000000000004">
      <c r="A363" s="3" t="s">
        <v>17</v>
      </c>
      <c r="B363" s="3">
        <v>2049</v>
      </c>
      <c r="C363" s="13">
        <v>3559.5013558984733</v>
      </c>
      <c r="D363" s="12"/>
      <c r="E363" s="10">
        <v>1059.6284991766515</v>
      </c>
      <c r="F363" s="10"/>
      <c r="G363" s="10"/>
      <c r="H363" s="10"/>
    </row>
    <row r="364" spans="1:8" x14ac:dyDescent="0.55000000000000004">
      <c r="A364" s="3" t="s">
        <v>6</v>
      </c>
      <c r="B364" s="3">
        <v>2050</v>
      </c>
      <c r="C364" s="13">
        <v>3555.8678135277009</v>
      </c>
      <c r="D364" s="12"/>
      <c r="E364" s="10">
        <v>1061.7762037050124</v>
      </c>
      <c r="F364" s="10"/>
      <c r="G364" s="10"/>
      <c r="H364" s="10"/>
    </row>
    <row r="365" spans="1:8" x14ac:dyDescent="0.55000000000000004">
      <c r="A365" s="3" t="s">
        <v>7</v>
      </c>
      <c r="B365" s="3">
        <v>2050</v>
      </c>
      <c r="C365" s="13">
        <v>3552.6605515456904</v>
      </c>
      <c r="D365" s="12"/>
      <c r="E365" s="10">
        <v>1061.6139106859766</v>
      </c>
      <c r="F365" s="10"/>
      <c r="G365" s="10"/>
      <c r="H365" s="10"/>
    </row>
    <row r="366" spans="1:8" x14ac:dyDescent="0.55000000000000004">
      <c r="A366" s="3" t="s">
        <v>8</v>
      </c>
      <c r="B366" s="3">
        <v>2050</v>
      </c>
      <c r="C366" s="13">
        <v>3550.0068537688994</v>
      </c>
      <c r="D366" s="12"/>
      <c r="E366" s="10">
        <v>1059.2450503605157</v>
      </c>
      <c r="F366" s="10"/>
      <c r="G366" s="10"/>
      <c r="H366" s="10"/>
    </row>
    <row r="367" spans="1:8" x14ac:dyDescent="0.55000000000000004">
      <c r="A367" s="3" t="s">
        <v>9</v>
      </c>
      <c r="B367" s="3">
        <v>2050</v>
      </c>
      <c r="C367" s="13">
        <v>3556.2701950325354</v>
      </c>
      <c r="D367" s="12"/>
      <c r="E367" s="10">
        <v>1056.5720046426627</v>
      </c>
      <c r="F367" s="10"/>
      <c r="G367" s="10"/>
      <c r="H367" s="10"/>
    </row>
    <row r="368" spans="1:8" x14ac:dyDescent="0.55000000000000004">
      <c r="A368" s="3" t="s">
        <v>10</v>
      </c>
      <c r="B368" s="3">
        <v>2050</v>
      </c>
      <c r="C368" s="13">
        <v>3562.5444841474196</v>
      </c>
      <c r="D368" s="12"/>
      <c r="E368" s="10">
        <v>1053.2565922771862</v>
      </c>
      <c r="F368" s="10"/>
      <c r="G368" s="10"/>
      <c r="H368" s="10"/>
    </row>
    <row r="369" spans="1:8" x14ac:dyDescent="0.55000000000000004">
      <c r="A369" s="3" t="s">
        <v>11</v>
      </c>
      <c r="B369" s="3">
        <v>2050</v>
      </c>
      <c r="C369" s="13">
        <v>3572.082984096116</v>
      </c>
      <c r="D369" s="12"/>
      <c r="E369" s="10">
        <v>1049.6016942475335</v>
      </c>
      <c r="F369" s="10"/>
      <c r="G369" s="10"/>
      <c r="H369" s="10"/>
    </row>
    <row r="370" spans="1:8" x14ac:dyDescent="0.55000000000000004">
      <c r="A370" s="3" t="s">
        <v>12</v>
      </c>
      <c r="B370" s="3">
        <v>2050</v>
      </c>
      <c r="C370" s="13">
        <v>3569.2341740925231</v>
      </c>
      <c r="D370" s="12"/>
      <c r="E370" s="10">
        <v>1047.571070338277</v>
      </c>
      <c r="F370" s="10"/>
      <c r="G370" s="10"/>
      <c r="H370" s="10"/>
    </row>
    <row r="371" spans="1:8" x14ac:dyDescent="0.55000000000000004">
      <c r="A371" s="3" t="s">
        <v>13</v>
      </c>
      <c r="B371" s="3">
        <v>2050</v>
      </c>
      <c r="C371" s="13">
        <v>3562.1108646918451</v>
      </c>
      <c r="D371" s="12"/>
      <c r="E371" s="10">
        <v>1046.2996171138736</v>
      </c>
      <c r="F371" s="10"/>
      <c r="G371" s="10"/>
      <c r="H371" s="10"/>
    </row>
    <row r="372" spans="1:8" x14ac:dyDescent="0.55000000000000004">
      <c r="A372" s="3" t="s">
        <v>14</v>
      </c>
      <c r="B372" s="3">
        <v>2050</v>
      </c>
      <c r="C372" s="13">
        <v>3557.2840462322756</v>
      </c>
      <c r="D372" s="12"/>
      <c r="E372" s="10">
        <v>1045.3612928094765</v>
      </c>
      <c r="F372" s="10"/>
      <c r="G372" s="10"/>
      <c r="H372" s="10"/>
    </row>
    <row r="373" spans="1:8" x14ac:dyDescent="0.55000000000000004">
      <c r="A373" s="3" t="s">
        <v>15</v>
      </c>
      <c r="B373" s="3">
        <v>2050</v>
      </c>
      <c r="C373" s="13">
        <v>3554.7396057944038</v>
      </c>
      <c r="D373" s="12"/>
      <c r="E373" s="10">
        <v>1045.7219590904265</v>
      </c>
      <c r="F373" s="10"/>
      <c r="G373" s="10"/>
      <c r="H373" s="10"/>
    </row>
    <row r="374" spans="1:8" x14ac:dyDescent="0.55000000000000004">
      <c r="A374" s="3" t="s">
        <v>16</v>
      </c>
      <c r="B374" s="3">
        <v>2050</v>
      </c>
      <c r="C374" s="13">
        <v>3552.1530065078591</v>
      </c>
      <c r="D374" s="12"/>
      <c r="E374" s="10">
        <v>1044.7449830036453</v>
      </c>
      <c r="F374" s="10"/>
      <c r="G374" s="10"/>
      <c r="H374" s="10"/>
    </row>
    <row r="375" spans="1:8" x14ac:dyDescent="0.55000000000000004">
      <c r="A375" s="3" t="s">
        <v>17</v>
      </c>
      <c r="B375" s="3">
        <v>2050</v>
      </c>
      <c r="C375" s="13">
        <v>3548.0745782375839</v>
      </c>
      <c r="D375" s="12"/>
      <c r="E375" s="10">
        <v>1046.0575510254864</v>
      </c>
      <c r="F375" s="10"/>
      <c r="G375" s="10"/>
      <c r="H375" s="10"/>
    </row>
    <row r="376" spans="1:8" x14ac:dyDescent="0.55000000000000004">
      <c r="A376" s="3" t="s">
        <v>6</v>
      </c>
      <c r="B376" s="3">
        <v>2051</v>
      </c>
      <c r="C376" s="13">
        <v>3541.7312506514131</v>
      </c>
      <c r="D376" s="12"/>
      <c r="E376" s="10">
        <v>1047.0843008602119</v>
      </c>
      <c r="F376" s="10"/>
      <c r="G376" s="10"/>
      <c r="H376" s="10"/>
    </row>
    <row r="377" spans="1:8" x14ac:dyDescent="0.55000000000000004">
      <c r="A377" s="3" t="s">
        <v>7</v>
      </c>
      <c r="B377" s="3">
        <v>2051</v>
      </c>
      <c r="C377" s="13">
        <v>3537.0317044744511</v>
      </c>
      <c r="D377" s="12"/>
      <c r="E377" s="10">
        <v>1046.5265416247669</v>
      </c>
      <c r="F377" s="10"/>
      <c r="G377" s="10"/>
      <c r="H377" s="10"/>
    </row>
    <row r="378" spans="1:8" x14ac:dyDescent="0.55000000000000004">
      <c r="A378" s="3" t="s">
        <v>8</v>
      </c>
      <c r="B378" s="3">
        <v>2051</v>
      </c>
      <c r="C378" s="13">
        <v>3531.4299204246381</v>
      </c>
      <c r="D378" s="12"/>
      <c r="E378" s="10">
        <v>1043.5110839225858</v>
      </c>
      <c r="F378" s="10"/>
      <c r="G378" s="10"/>
      <c r="H378" s="10"/>
    </row>
    <row r="379" spans="1:8" x14ac:dyDescent="0.55000000000000004">
      <c r="A379" s="3" t="s">
        <v>9</v>
      </c>
      <c r="B379" s="3">
        <v>2051</v>
      </c>
      <c r="C379" s="13">
        <v>3526.9501546844499</v>
      </c>
      <c r="D379" s="12"/>
      <c r="E379" s="10">
        <v>1039.6544484798594</v>
      </c>
      <c r="F379" s="10"/>
      <c r="G379" s="10"/>
      <c r="H379" s="10"/>
    </row>
    <row r="380" spans="1:8" x14ac:dyDescent="0.55000000000000004">
      <c r="A380" s="3" t="s">
        <v>10</v>
      </c>
      <c r="B380" s="3">
        <v>2051</v>
      </c>
      <c r="C380" s="13">
        <v>3525.8401017146871</v>
      </c>
      <c r="D380" s="12"/>
      <c r="E380" s="10">
        <v>1034.385644257072</v>
      </c>
      <c r="F380" s="10"/>
      <c r="G380" s="10"/>
      <c r="H380" s="10"/>
    </row>
    <row r="381" spans="1:8" x14ac:dyDescent="0.55000000000000004">
      <c r="A381" s="3" t="s">
        <v>11</v>
      </c>
      <c r="B381" s="3">
        <v>2051</v>
      </c>
      <c r="C381" s="13">
        <v>3527.4377038973998</v>
      </c>
      <c r="D381" s="12"/>
      <c r="E381" s="10">
        <v>1032.3222278487756</v>
      </c>
      <c r="F381" s="10"/>
      <c r="G381" s="10"/>
      <c r="H381" s="10"/>
    </row>
    <row r="382" spans="1:8" x14ac:dyDescent="0.55000000000000004">
      <c r="A382" s="3" t="s">
        <v>12</v>
      </c>
      <c r="B382" s="3">
        <v>2051</v>
      </c>
      <c r="C382" s="13">
        <v>3520.759091623609</v>
      </c>
      <c r="D382" s="12"/>
      <c r="E382" s="10">
        <v>1030.637274671388</v>
      </c>
      <c r="F382" s="10"/>
      <c r="G382" s="10"/>
      <c r="H382" s="10"/>
    </row>
    <row r="383" spans="1:8" x14ac:dyDescent="0.55000000000000004">
      <c r="A383" s="3" t="s">
        <v>13</v>
      </c>
      <c r="B383" s="3">
        <v>2051</v>
      </c>
      <c r="C383" s="13">
        <v>3512.6629198491478</v>
      </c>
      <c r="D383" s="12"/>
      <c r="E383" s="10">
        <v>1030.7179802622375</v>
      </c>
      <c r="F383" s="10"/>
      <c r="G383" s="10"/>
      <c r="H383" s="10"/>
    </row>
    <row r="384" spans="1:8" x14ac:dyDescent="0.55000000000000004">
      <c r="A384" s="3" t="s">
        <v>14</v>
      </c>
      <c r="B384" s="3">
        <v>2051</v>
      </c>
      <c r="C384" s="13">
        <v>3513.4856743059704</v>
      </c>
      <c r="D384" s="12"/>
      <c r="E384" s="10">
        <v>1028.800352777791</v>
      </c>
      <c r="F384" s="10"/>
      <c r="G384" s="10"/>
      <c r="H384" s="10"/>
    </row>
    <row r="385" spans="1:8" x14ac:dyDescent="0.55000000000000004">
      <c r="A385" s="3" t="s">
        <v>15</v>
      </c>
      <c r="B385" s="3">
        <v>2051</v>
      </c>
      <c r="C385" s="13">
        <v>3515.6118214987359</v>
      </c>
      <c r="D385" s="12"/>
      <c r="E385" s="10">
        <v>1032.3412722795008</v>
      </c>
      <c r="F385" s="10"/>
      <c r="G385" s="10"/>
      <c r="H385" s="10"/>
    </row>
    <row r="386" spans="1:8" x14ac:dyDescent="0.55000000000000004">
      <c r="A386" s="3" t="s">
        <v>16</v>
      </c>
      <c r="B386" s="3">
        <v>2051</v>
      </c>
      <c r="C386" s="13">
        <v>3513.5715259151689</v>
      </c>
      <c r="D386" s="12"/>
      <c r="E386" s="10">
        <v>1033.870445143637</v>
      </c>
      <c r="F386" s="10"/>
      <c r="G386" s="10"/>
      <c r="H386" s="10"/>
    </row>
    <row r="387" spans="1:8" x14ac:dyDescent="0.55000000000000004">
      <c r="A387" s="3" t="s">
        <v>17</v>
      </c>
      <c r="B387" s="3">
        <v>2051</v>
      </c>
      <c r="C387" s="13">
        <v>3508.1267067153785</v>
      </c>
      <c r="D387" s="12"/>
      <c r="E387" s="10">
        <v>1036.8712281659668</v>
      </c>
      <c r="F387" s="10"/>
      <c r="G387" s="10"/>
      <c r="H387" s="10"/>
    </row>
    <row r="388" spans="1:8" x14ac:dyDescent="0.55000000000000004">
      <c r="A388" s="3" t="s">
        <v>6</v>
      </c>
      <c r="B388" s="3">
        <v>2052</v>
      </c>
      <c r="C388" s="13">
        <v>3504.3604117577811</v>
      </c>
      <c r="D388" s="12"/>
      <c r="E388" s="10">
        <v>1037.3966015237067</v>
      </c>
      <c r="F388" s="10"/>
      <c r="G388" s="10"/>
      <c r="H388" s="10"/>
    </row>
    <row r="389" spans="1:8" x14ac:dyDescent="0.55000000000000004">
      <c r="A389" s="3" t="s">
        <v>7</v>
      </c>
      <c r="B389" s="3">
        <v>2052</v>
      </c>
      <c r="C389" s="13">
        <v>3506.2245082411819</v>
      </c>
      <c r="D389" s="12"/>
      <c r="E389" s="10">
        <v>1036.6313300407162</v>
      </c>
      <c r="F389" s="10"/>
      <c r="G389" s="10"/>
      <c r="H389" s="10"/>
    </row>
    <row r="390" spans="1:8" x14ac:dyDescent="0.55000000000000004">
      <c r="A390" s="3" t="s">
        <v>8</v>
      </c>
      <c r="B390" s="3">
        <v>2052</v>
      </c>
      <c r="C390" s="13">
        <v>3503.6263921080858</v>
      </c>
      <c r="D390" s="12"/>
      <c r="E390" s="10">
        <v>1032.014770228702</v>
      </c>
      <c r="F390" s="10"/>
      <c r="G390" s="10"/>
      <c r="H390" s="10"/>
    </row>
    <row r="391" spans="1:8" x14ac:dyDescent="0.55000000000000004">
      <c r="A391" s="3" t="s">
        <v>9</v>
      </c>
      <c r="B391" s="3">
        <v>2052</v>
      </c>
      <c r="C391" s="13">
        <v>3520.8407418969427</v>
      </c>
      <c r="D391" s="12"/>
      <c r="E391" s="10">
        <v>1025.9908200807672</v>
      </c>
      <c r="F391" s="10"/>
      <c r="G391" s="10"/>
      <c r="H391" s="10"/>
    </row>
    <row r="392" spans="1:8" x14ac:dyDescent="0.55000000000000004">
      <c r="A392" s="3" t="s">
        <v>10</v>
      </c>
      <c r="B392" s="3">
        <v>2052</v>
      </c>
      <c r="C392" s="13">
        <v>3551.2994081853431</v>
      </c>
      <c r="D392" s="12"/>
      <c r="E392" s="10">
        <v>1021.5292424946629</v>
      </c>
      <c r="F392" s="10"/>
      <c r="G392" s="10"/>
      <c r="H392" s="10"/>
    </row>
    <row r="393" spans="1:8" x14ac:dyDescent="0.55000000000000004">
      <c r="A393" s="3" t="s">
        <v>11</v>
      </c>
      <c r="B393" s="3">
        <v>2052</v>
      </c>
      <c r="C393" s="13">
        <v>3567.2876679101209</v>
      </c>
      <c r="D393" s="12"/>
      <c r="E393" s="10">
        <v>1014.0487576012931</v>
      </c>
      <c r="F393" s="10"/>
      <c r="G393" s="10"/>
      <c r="H393" s="10"/>
    </row>
    <row r="394" spans="1:8" x14ac:dyDescent="0.55000000000000004">
      <c r="A394" s="3" t="s">
        <v>12</v>
      </c>
      <c r="B394" s="3">
        <v>2052</v>
      </c>
      <c r="C394" s="13">
        <v>3573.1079715515011</v>
      </c>
      <c r="D394" s="12"/>
      <c r="E394" s="10">
        <v>1011.1047170150737</v>
      </c>
      <c r="F394" s="10"/>
      <c r="G394" s="10"/>
      <c r="H394" s="10"/>
    </row>
    <row r="395" spans="1:8" x14ac:dyDescent="0.55000000000000004">
      <c r="A395" s="3" t="s">
        <v>13</v>
      </c>
      <c r="B395" s="3">
        <v>2052</v>
      </c>
      <c r="C395" s="13">
        <v>3555.5625759980048</v>
      </c>
      <c r="D395" s="12"/>
      <c r="E395" s="10">
        <v>1027.3117052503273</v>
      </c>
      <c r="F395" s="10"/>
      <c r="G395" s="10"/>
      <c r="H395" s="10"/>
    </row>
    <row r="396" spans="1:8" x14ac:dyDescent="0.55000000000000004">
      <c r="A396" s="3" t="s">
        <v>14</v>
      </c>
      <c r="B396" s="3">
        <v>2052</v>
      </c>
      <c r="C396" s="13">
        <v>3540.2480887522197</v>
      </c>
      <c r="D396" s="12"/>
      <c r="E396" s="10">
        <v>1038.4821733016424</v>
      </c>
      <c r="F396" s="10"/>
      <c r="G396" s="10"/>
      <c r="H396" s="10"/>
    </row>
    <row r="397" spans="1:8" x14ac:dyDescent="0.55000000000000004">
      <c r="A397" s="3" t="s">
        <v>15</v>
      </c>
      <c r="B397" s="3">
        <v>2052</v>
      </c>
      <c r="C397" s="13">
        <v>3539.4560089674387</v>
      </c>
      <c r="D397" s="12"/>
      <c r="E397" s="10">
        <v>1038.9224422962882</v>
      </c>
      <c r="F397" s="10"/>
      <c r="G397" s="10"/>
      <c r="H397" s="10"/>
    </row>
    <row r="398" spans="1:8" x14ac:dyDescent="0.55000000000000004">
      <c r="A398" s="3" t="s">
        <v>16</v>
      </c>
      <c r="B398" s="3">
        <v>2052</v>
      </c>
      <c r="C398" s="13">
        <v>3537.693153544858</v>
      </c>
      <c r="D398" s="12"/>
      <c r="E398" s="10">
        <v>1038.7994558931209</v>
      </c>
      <c r="F398" s="10"/>
      <c r="G398" s="10"/>
      <c r="H398" s="10"/>
    </row>
    <row r="399" spans="1:8" x14ac:dyDescent="0.55000000000000004">
      <c r="A399" s="3" t="s">
        <v>17</v>
      </c>
      <c r="B399" s="3">
        <v>2052</v>
      </c>
      <c r="C399" s="13">
        <v>3533.7344473752291</v>
      </c>
      <c r="D399" s="12"/>
      <c r="E399" s="10">
        <v>1039.970718903545</v>
      </c>
      <c r="F399" s="10"/>
      <c r="G399" s="10"/>
      <c r="H399" s="10"/>
    </row>
    <row r="400" spans="1:8" x14ac:dyDescent="0.55000000000000004">
      <c r="A400" s="3" t="s">
        <v>6</v>
      </c>
      <c r="B400" s="3">
        <v>2053</v>
      </c>
      <c r="C400" s="13">
        <v>3526.0763960899421</v>
      </c>
      <c r="D400" s="12"/>
      <c r="E400" s="10">
        <v>1041.4288659105655</v>
      </c>
      <c r="F400" s="10"/>
      <c r="G400" s="10"/>
      <c r="H400" s="10"/>
    </row>
    <row r="401" spans="1:8" x14ac:dyDescent="0.55000000000000004">
      <c r="A401" s="3" t="s">
        <v>7</v>
      </c>
      <c r="B401" s="3">
        <v>2053</v>
      </c>
      <c r="C401" s="13">
        <v>3520.7363962355971</v>
      </c>
      <c r="D401" s="12"/>
      <c r="E401" s="10">
        <v>1041.4385699421882</v>
      </c>
      <c r="F401" s="10"/>
      <c r="G401" s="10"/>
      <c r="H401" s="10"/>
    </row>
    <row r="402" spans="1:8" x14ac:dyDescent="0.55000000000000004">
      <c r="A402" s="3" t="s">
        <v>8</v>
      </c>
      <c r="B402" s="3">
        <v>2053</v>
      </c>
      <c r="C402" s="13">
        <v>3517.0781371481389</v>
      </c>
      <c r="D402" s="12"/>
      <c r="E402" s="10">
        <v>1039.4048966996506</v>
      </c>
      <c r="F402" s="10"/>
      <c r="G402" s="10"/>
      <c r="H402" s="10"/>
    </row>
    <row r="403" spans="1:8" x14ac:dyDescent="0.55000000000000004">
      <c r="A403" s="3" t="s">
        <v>9</v>
      </c>
      <c r="B403" s="3">
        <v>2053</v>
      </c>
      <c r="C403" s="13">
        <v>3515.2042230968555</v>
      </c>
      <c r="D403" s="12"/>
      <c r="E403" s="10">
        <v>1034.9676764083324</v>
      </c>
      <c r="F403" s="10"/>
      <c r="G403" s="10"/>
      <c r="H403" s="10"/>
    </row>
    <row r="404" spans="1:8" x14ac:dyDescent="0.55000000000000004">
      <c r="A404" s="3" t="s">
        <v>10</v>
      </c>
      <c r="B404" s="3">
        <v>2053</v>
      </c>
      <c r="C404" s="13">
        <v>3521.9587841300954</v>
      </c>
      <c r="D404" s="12"/>
      <c r="E404" s="10">
        <v>1030.9047427724961</v>
      </c>
      <c r="F404" s="10"/>
      <c r="G404" s="10"/>
      <c r="H404" s="10"/>
    </row>
    <row r="405" spans="1:8" x14ac:dyDescent="0.55000000000000004">
      <c r="A405" s="3" t="s">
        <v>11</v>
      </c>
      <c r="B405" s="3">
        <v>2053</v>
      </c>
      <c r="C405" s="13">
        <v>3519.2778162097848</v>
      </c>
      <c r="D405" s="12"/>
      <c r="E405" s="10">
        <v>1026.0465977528017</v>
      </c>
      <c r="F405" s="10"/>
      <c r="G405" s="10"/>
      <c r="H405" s="10"/>
    </row>
    <row r="406" spans="1:8" x14ac:dyDescent="0.55000000000000004">
      <c r="A406" s="3" t="s">
        <v>12</v>
      </c>
      <c r="B406" s="3">
        <v>2053</v>
      </c>
      <c r="C406" s="13">
        <v>3513.0175319788236</v>
      </c>
      <c r="D406" s="12"/>
      <c r="E406" s="10">
        <v>1022.6273628004834</v>
      </c>
      <c r="F406" s="10"/>
      <c r="G406" s="10"/>
      <c r="H406" s="10"/>
    </row>
    <row r="407" spans="1:8" x14ac:dyDescent="0.55000000000000004">
      <c r="A407" s="3" t="s">
        <v>13</v>
      </c>
      <c r="B407" s="3">
        <v>2053</v>
      </c>
      <c r="C407" s="13">
        <v>3503.2193273626549</v>
      </c>
      <c r="D407" s="12"/>
      <c r="E407" s="10">
        <v>1023.2073833256311</v>
      </c>
      <c r="F407" s="10"/>
      <c r="G407" s="10"/>
      <c r="H407" s="10"/>
    </row>
    <row r="408" spans="1:8" x14ac:dyDescent="0.55000000000000004">
      <c r="A408" s="3" t="s">
        <v>14</v>
      </c>
      <c r="B408" s="3">
        <v>2053</v>
      </c>
      <c r="C408" s="13">
        <v>3501.1381241400336</v>
      </c>
      <c r="D408" s="12"/>
      <c r="E408" s="10">
        <v>1024.2344335424102</v>
      </c>
      <c r="F408" s="10"/>
      <c r="G408" s="10"/>
      <c r="H408" s="10"/>
    </row>
    <row r="409" spans="1:8" x14ac:dyDescent="0.55000000000000004">
      <c r="A409" s="3" t="s">
        <v>15</v>
      </c>
      <c r="B409" s="3">
        <v>2053</v>
      </c>
      <c r="C409" s="13">
        <v>3495.2049138862853</v>
      </c>
      <c r="D409" s="12"/>
      <c r="E409" s="10">
        <v>1027.9717826755405</v>
      </c>
      <c r="F409" s="10"/>
      <c r="G409" s="10"/>
      <c r="H409" s="10"/>
    </row>
    <row r="410" spans="1:8" x14ac:dyDescent="0.55000000000000004">
      <c r="A410" s="3" t="s">
        <v>16</v>
      </c>
      <c r="B410" s="3">
        <v>2053</v>
      </c>
      <c r="C410" s="13">
        <v>3488.8498220381452</v>
      </c>
      <c r="D410" s="12"/>
      <c r="E410" s="10">
        <v>1029.5409850540259</v>
      </c>
      <c r="F410" s="10"/>
      <c r="G410" s="10"/>
      <c r="H410" s="10"/>
    </row>
    <row r="411" spans="1:8" x14ac:dyDescent="0.55000000000000004">
      <c r="A411" s="3" t="s">
        <v>17</v>
      </c>
      <c r="B411" s="3">
        <v>2053</v>
      </c>
      <c r="C411" s="13">
        <v>3479.6575247202568</v>
      </c>
      <c r="D411" s="12"/>
      <c r="E411" s="10">
        <v>1031.7353777228263</v>
      </c>
      <c r="F411" s="10"/>
      <c r="G411" s="10"/>
      <c r="H411" s="10"/>
    </row>
    <row r="412" spans="1:8" x14ac:dyDescent="0.55000000000000004">
      <c r="A412" s="3" t="s">
        <v>6</v>
      </c>
      <c r="B412" s="3">
        <v>2054</v>
      </c>
      <c r="C412" s="13">
        <v>3472.4662408242593</v>
      </c>
      <c r="D412" s="12"/>
      <c r="E412" s="10">
        <v>1031.4029847352022</v>
      </c>
      <c r="F412" s="10"/>
      <c r="G412" s="10"/>
      <c r="H412" s="10"/>
    </row>
    <row r="413" spans="1:8" x14ac:dyDescent="0.55000000000000004">
      <c r="A413" s="3" t="s">
        <v>7</v>
      </c>
      <c r="B413" s="3">
        <v>2054</v>
      </c>
      <c r="C413" s="13">
        <v>3465.9876534544351</v>
      </c>
      <c r="D413" s="12"/>
      <c r="E413" s="10">
        <v>1029.0631665625194</v>
      </c>
      <c r="F413" s="10"/>
      <c r="G413" s="10"/>
      <c r="H413" s="10"/>
    </row>
    <row r="414" spans="1:8" x14ac:dyDescent="0.55000000000000004">
      <c r="A414" s="3" t="s">
        <v>8</v>
      </c>
      <c r="B414" s="3">
        <v>2054</v>
      </c>
      <c r="C414" s="13">
        <v>3459.2700813677352</v>
      </c>
      <c r="D414" s="12"/>
      <c r="E414" s="10">
        <v>1023.8028984457718</v>
      </c>
      <c r="F414" s="10"/>
      <c r="G414" s="10"/>
      <c r="H414" s="10"/>
    </row>
    <row r="415" spans="1:8" x14ac:dyDescent="0.55000000000000004">
      <c r="A415" s="3" t="s">
        <v>9</v>
      </c>
      <c r="B415" s="3">
        <v>2054</v>
      </c>
      <c r="C415" s="13">
        <v>3454.5783239198267</v>
      </c>
      <c r="D415" s="12"/>
      <c r="E415" s="10">
        <v>1019.2992591484766</v>
      </c>
      <c r="F415" s="10"/>
      <c r="G415" s="10"/>
      <c r="H415" s="10"/>
    </row>
    <row r="416" spans="1:8" x14ac:dyDescent="0.55000000000000004">
      <c r="A416" s="3" t="s">
        <v>10</v>
      </c>
      <c r="B416" s="3">
        <v>2054</v>
      </c>
      <c r="C416" s="13">
        <v>3464.1569848186364</v>
      </c>
      <c r="D416" s="12"/>
      <c r="E416" s="10">
        <v>1016.1446427997905</v>
      </c>
      <c r="F416" s="10"/>
      <c r="G416" s="10"/>
      <c r="H416" s="10"/>
    </row>
    <row r="417" spans="1:8" x14ac:dyDescent="0.55000000000000004">
      <c r="A417" s="3" t="s">
        <v>11</v>
      </c>
      <c r="B417" s="3">
        <v>2054</v>
      </c>
      <c r="C417" s="13">
        <v>3470.2578662852084</v>
      </c>
      <c r="D417" s="12"/>
      <c r="E417" s="10">
        <v>1009.4165934066992</v>
      </c>
      <c r="F417" s="10"/>
      <c r="G417" s="10"/>
      <c r="H417" s="10"/>
    </row>
    <row r="418" spans="1:8" x14ac:dyDescent="0.55000000000000004">
      <c r="A418" s="3" t="s">
        <v>12</v>
      </c>
      <c r="B418" s="3">
        <v>2054</v>
      </c>
      <c r="C418" s="13">
        <v>3467.9213624298036</v>
      </c>
      <c r="D418" s="12"/>
      <c r="E418" s="10">
        <v>1004.3286677308569</v>
      </c>
      <c r="F418" s="10"/>
      <c r="G418" s="10"/>
      <c r="H418" s="10"/>
    </row>
    <row r="419" spans="1:8" x14ac:dyDescent="0.55000000000000004">
      <c r="A419" s="3" t="s">
        <v>13</v>
      </c>
      <c r="B419" s="3">
        <v>2054</v>
      </c>
      <c r="C419" s="13">
        <v>3462.2854462336777</v>
      </c>
      <c r="D419" s="12"/>
      <c r="E419" s="10">
        <v>1003.1440850770167</v>
      </c>
      <c r="F419" s="10"/>
      <c r="G419" s="10"/>
      <c r="H419" s="10"/>
    </row>
    <row r="420" spans="1:8" x14ac:dyDescent="0.55000000000000004">
      <c r="A420" s="3" t="s">
        <v>14</v>
      </c>
      <c r="B420" s="3">
        <v>2054</v>
      </c>
      <c r="C420" s="13">
        <v>3457.2286855256134</v>
      </c>
      <c r="D420" s="12"/>
      <c r="E420" s="10">
        <v>1000.8155689302155</v>
      </c>
      <c r="F420" s="10"/>
      <c r="G420" s="10"/>
      <c r="H420" s="10"/>
    </row>
    <row r="421" spans="1:8" x14ac:dyDescent="0.55000000000000004">
      <c r="A421" s="3" t="s">
        <v>15</v>
      </c>
      <c r="B421" s="3">
        <v>2054</v>
      </c>
      <c r="C421" s="13">
        <v>3449.7843271560246</v>
      </c>
      <c r="D421" s="12"/>
      <c r="E421" s="10">
        <v>1005.2709148986078</v>
      </c>
      <c r="F421" s="10"/>
      <c r="G421" s="10"/>
      <c r="H421" s="10"/>
    </row>
    <row r="422" spans="1:8" x14ac:dyDescent="0.55000000000000004">
      <c r="A422" s="3" t="s">
        <v>16</v>
      </c>
      <c r="B422" s="3">
        <v>2054</v>
      </c>
      <c r="C422" s="13">
        <v>3444.4513911821814</v>
      </c>
      <c r="D422" s="12"/>
      <c r="E422" s="10">
        <v>1007.2424132392407</v>
      </c>
      <c r="F422" s="10"/>
      <c r="G422" s="10"/>
      <c r="H422" s="10"/>
    </row>
    <row r="423" spans="1:8" x14ac:dyDescent="0.55000000000000004">
      <c r="A423" s="3" t="s">
        <v>17</v>
      </c>
      <c r="B423" s="3">
        <v>2054</v>
      </c>
      <c r="C423" s="13">
        <v>3434.8643785754084</v>
      </c>
      <c r="D423" s="12"/>
      <c r="E423" s="10">
        <v>1010.2046930078942</v>
      </c>
      <c r="F423" s="10"/>
      <c r="G423" s="10"/>
      <c r="H423" s="10"/>
    </row>
    <row r="424" spans="1:8" x14ac:dyDescent="0.55000000000000004">
      <c r="A424" s="3" t="s">
        <v>6</v>
      </c>
      <c r="B424" s="3">
        <v>2055</v>
      </c>
      <c r="C424" s="13">
        <v>3427.0340561598655</v>
      </c>
      <c r="D424" s="12"/>
      <c r="E424" s="10">
        <v>1012.5059188449561</v>
      </c>
      <c r="F424" s="10"/>
      <c r="G424" s="10"/>
      <c r="H424" s="10"/>
    </row>
    <row r="425" spans="1:8" x14ac:dyDescent="0.55000000000000004">
      <c r="A425" s="3" t="s">
        <v>7</v>
      </c>
      <c r="B425" s="3">
        <v>2055</v>
      </c>
      <c r="C425" s="13">
        <v>3420.3239689590864</v>
      </c>
      <c r="D425" s="12"/>
      <c r="E425" s="10">
        <v>1011.9184069904638</v>
      </c>
      <c r="F425" s="10"/>
      <c r="G425" s="10"/>
      <c r="H425" s="10"/>
    </row>
    <row r="426" spans="1:8" x14ac:dyDescent="0.55000000000000004">
      <c r="A426" s="3" t="s">
        <v>8</v>
      </c>
      <c r="B426" s="3">
        <v>2055</v>
      </c>
      <c r="C426" s="13">
        <v>3412.1912443115275</v>
      </c>
      <c r="D426" s="12"/>
      <c r="E426" s="10">
        <v>1008.3939494407147</v>
      </c>
      <c r="F426" s="10"/>
      <c r="G426" s="10"/>
      <c r="H426" s="10"/>
    </row>
    <row r="427" spans="1:8" x14ac:dyDescent="0.55000000000000004">
      <c r="A427" s="3" t="s">
        <v>9</v>
      </c>
      <c r="B427" s="3">
        <v>2055</v>
      </c>
      <c r="C427" s="13">
        <v>3419.5406779120067</v>
      </c>
      <c r="D427" s="12"/>
      <c r="E427" s="10">
        <v>1005.8296202891328</v>
      </c>
      <c r="F427" s="10"/>
      <c r="G427" s="10"/>
      <c r="H427" s="10"/>
    </row>
    <row r="428" spans="1:8" x14ac:dyDescent="0.55000000000000004">
      <c r="A428" s="3" t="s">
        <v>10</v>
      </c>
      <c r="B428" s="3">
        <v>2055</v>
      </c>
      <c r="C428" s="13">
        <v>3458.326645468514</v>
      </c>
      <c r="D428" s="12"/>
      <c r="E428" s="10">
        <v>1004.6332806205404</v>
      </c>
      <c r="F428" s="10"/>
      <c r="G428" s="10"/>
      <c r="H428" s="10"/>
    </row>
    <row r="429" spans="1:8" x14ac:dyDescent="0.55000000000000004">
      <c r="A429" s="3" t="s">
        <v>11</v>
      </c>
      <c r="B429" s="3">
        <v>2055</v>
      </c>
      <c r="C429" s="13">
        <v>3497.7195276041293</v>
      </c>
      <c r="D429" s="12"/>
      <c r="E429" s="10">
        <v>1001.4971340918133</v>
      </c>
      <c r="F429" s="10"/>
      <c r="G429" s="10"/>
      <c r="H429" s="10"/>
    </row>
    <row r="430" spans="1:8" x14ac:dyDescent="0.55000000000000004">
      <c r="A430" s="3" t="s">
        <v>12</v>
      </c>
      <c r="B430" s="3">
        <v>2055</v>
      </c>
      <c r="C430" s="13">
        <v>3521.2915645657963</v>
      </c>
      <c r="D430" s="12"/>
      <c r="E430" s="10">
        <v>996.77313935443738</v>
      </c>
      <c r="F430" s="10"/>
      <c r="G430" s="10"/>
      <c r="H430" s="10"/>
    </row>
    <row r="431" spans="1:8" x14ac:dyDescent="0.55000000000000004">
      <c r="A431" s="3" t="s">
        <v>13</v>
      </c>
      <c r="B431" s="3">
        <v>2055</v>
      </c>
      <c r="C431" s="13">
        <v>3515.5409184736559</v>
      </c>
      <c r="D431" s="12"/>
      <c r="E431" s="10">
        <v>1004.3947387139308</v>
      </c>
      <c r="F431" s="10"/>
      <c r="G431" s="10"/>
      <c r="H431" s="10"/>
    </row>
    <row r="432" spans="1:8" x14ac:dyDescent="0.55000000000000004">
      <c r="A432" s="3" t="s">
        <v>14</v>
      </c>
      <c r="B432" s="3">
        <v>2055</v>
      </c>
      <c r="C432" s="13">
        <v>3510.7483386097265</v>
      </c>
      <c r="D432" s="12"/>
      <c r="E432" s="10">
        <v>1009.6847164419671</v>
      </c>
      <c r="F432" s="10"/>
      <c r="G432" s="10"/>
      <c r="H432" s="10"/>
    </row>
    <row r="433" spans="1:8" x14ac:dyDescent="0.55000000000000004">
      <c r="A433" s="3" t="s">
        <v>15</v>
      </c>
      <c r="B433" s="3">
        <v>2055</v>
      </c>
      <c r="C433" s="13">
        <v>3513.6339401631344</v>
      </c>
      <c r="D433" s="12"/>
      <c r="E433" s="10">
        <v>1014.4334328804861</v>
      </c>
      <c r="F433" s="10"/>
      <c r="G433" s="10"/>
      <c r="H433" s="10"/>
    </row>
    <row r="434" spans="1:8" x14ac:dyDescent="0.55000000000000004">
      <c r="A434" s="3" t="s">
        <v>16</v>
      </c>
      <c r="B434" s="3">
        <v>2055</v>
      </c>
      <c r="C434" s="13">
        <v>3513.8885562549331</v>
      </c>
      <c r="D434" s="12"/>
      <c r="E434" s="10">
        <v>1018.5390651768492</v>
      </c>
      <c r="F434" s="10"/>
      <c r="G434" s="10"/>
      <c r="H434" s="10"/>
    </row>
    <row r="435" spans="1:8" x14ac:dyDescent="0.55000000000000004">
      <c r="A435" s="3" t="s">
        <v>17</v>
      </c>
      <c r="B435" s="3">
        <v>2055</v>
      </c>
      <c r="C435" s="13">
        <v>3512.8950555754027</v>
      </c>
      <c r="D435" s="12"/>
      <c r="E435" s="10">
        <v>1025.331133890686</v>
      </c>
      <c r="F435" s="10"/>
      <c r="G435" s="10"/>
      <c r="H435" s="10"/>
    </row>
    <row r="436" spans="1:8" x14ac:dyDescent="0.55000000000000004">
      <c r="A436" s="3" t="s">
        <v>6</v>
      </c>
      <c r="B436" s="3">
        <v>2056</v>
      </c>
      <c r="C436" s="13">
        <v>3511.0486860919791</v>
      </c>
      <c r="D436" s="12"/>
      <c r="E436" s="10">
        <v>1027.6375690073785</v>
      </c>
      <c r="F436" s="10"/>
      <c r="G436" s="10"/>
      <c r="H436" s="10"/>
    </row>
    <row r="437" spans="1:8" x14ac:dyDescent="0.55000000000000004">
      <c r="A437" s="3" t="s">
        <v>7</v>
      </c>
      <c r="B437" s="3">
        <v>2056</v>
      </c>
      <c r="C437" s="13">
        <v>3509.268444530438</v>
      </c>
      <c r="D437" s="12"/>
      <c r="E437" s="10">
        <v>1026.6913705514651</v>
      </c>
      <c r="F437" s="10"/>
      <c r="G437" s="10"/>
      <c r="H437" s="10"/>
    </row>
    <row r="438" spans="1:8" x14ac:dyDescent="0.55000000000000004">
      <c r="A438" s="3" t="s">
        <v>8</v>
      </c>
      <c r="B438" s="3">
        <v>2056</v>
      </c>
      <c r="C438" s="13">
        <v>3512.916263653241</v>
      </c>
      <c r="D438" s="12"/>
      <c r="E438" s="10">
        <v>1024.3221438049015</v>
      </c>
      <c r="F438" s="10"/>
      <c r="G438" s="10"/>
      <c r="H438" s="10"/>
    </row>
    <row r="439" spans="1:8" x14ac:dyDescent="0.55000000000000004">
      <c r="A439" s="3" t="s">
        <v>9</v>
      </c>
      <c r="B439" s="3">
        <v>2056</v>
      </c>
      <c r="C439" s="13">
        <v>3517.0900728644483</v>
      </c>
      <c r="D439" s="12"/>
      <c r="E439" s="10">
        <v>1019.0850228392684</v>
      </c>
      <c r="F439" s="10"/>
      <c r="G439" s="10"/>
      <c r="H439" s="10"/>
    </row>
    <row r="440" spans="1:8" x14ac:dyDescent="0.55000000000000004">
      <c r="A440" s="3" t="s">
        <v>10</v>
      </c>
      <c r="B440" s="3">
        <v>2056</v>
      </c>
      <c r="C440" s="13">
        <v>3532.0056273464975</v>
      </c>
      <c r="D440" s="12"/>
      <c r="E440" s="10">
        <v>1014.7493803448972</v>
      </c>
      <c r="F440" s="10"/>
      <c r="G440" s="10"/>
      <c r="H440" s="10"/>
    </row>
    <row r="441" spans="1:8" x14ac:dyDescent="0.55000000000000004">
      <c r="A441" s="3" t="s">
        <v>11</v>
      </c>
      <c r="B441" s="3">
        <v>2056</v>
      </c>
      <c r="C441" s="13">
        <v>3534.1375933572685</v>
      </c>
      <c r="D441" s="12"/>
      <c r="E441" s="10">
        <v>1009.576184302134</v>
      </c>
      <c r="F441" s="10"/>
      <c r="G441" s="10"/>
      <c r="H441" s="10"/>
    </row>
    <row r="442" spans="1:8" x14ac:dyDescent="0.55000000000000004">
      <c r="A442" s="3" t="s">
        <v>12</v>
      </c>
      <c r="B442" s="3">
        <v>2056</v>
      </c>
      <c r="C442" s="13">
        <v>3528.091878196974</v>
      </c>
      <c r="D442" s="12"/>
      <c r="E442" s="10">
        <v>1005.2013530203791</v>
      </c>
      <c r="F442" s="10"/>
      <c r="G442" s="10"/>
      <c r="H442" s="10"/>
    </row>
    <row r="443" spans="1:8" x14ac:dyDescent="0.55000000000000004">
      <c r="A443" s="3" t="s">
        <v>13</v>
      </c>
      <c r="B443" s="3">
        <v>2056</v>
      </c>
      <c r="C443" s="13">
        <v>3518.1533209165027</v>
      </c>
      <c r="D443" s="12"/>
      <c r="E443" s="10">
        <v>1006.7099869551507</v>
      </c>
      <c r="F443" s="10"/>
      <c r="G443" s="10"/>
      <c r="H443" s="10"/>
    </row>
    <row r="444" spans="1:8" x14ac:dyDescent="0.55000000000000004">
      <c r="A444" s="3" t="s">
        <v>14</v>
      </c>
      <c r="B444" s="3">
        <v>2056</v>
      </c>
      <c r="C444" s="13">
        <v>3510.2884784270432</v>
      </c>
      <c r="D444" s="12"/>
      <c r="E444" s="10">
        <v>1010.2669219424868</v>
      </c>
      <c r="F444" s="10"/>
      <c r="G444" s="10"/>
      <c r="H444" s="10"/>
    </row>
    <row r="445" spans="1:8" x14ac:dyDescent="0.55000000000000004">
      <c r="A445" s="3" t="s">
        <v>15</v>
      </c>
      <c r="B445" s="3">
        <v>2056</v>
      </c>
      <c r="C445" s="13">
        <v>3505.8023489700422</v>
      </c>
      <c r="D445" s="12"/>
      <c r="E445" s="10">
        <v>1014.9054063553381</v>
      </c>
      <c r="F445" s="10"/>
      <c r="G445" s="10"/>
      <c r="H445" s="10"/>
    </row>
    <row r="446" spans="1:8" x14ac:dyDescent="0.55000000000000004">
      <c r="A446" s="3" t="s">
        <v>16</v>
      </c>
      <c r="B446" s="3">
        <v>2056</v>
      </c>
      <c r="C446" s="13">
        <v>3501.1759737799111</v>
      </c>
      <c r="D446" s="12"/>
      <c r="E446" s="10">
        <v>1017.9042879398061</v>
      </c>
      <c r="F446" s="10"/>
      <c r="G446" s="10"/>
      <c r="H446" s="10"/>
    </row>
    <row r="447" spans="1:8" x14ac:dyDescent="0.55000000000000004">
      <c r="A447" s="3" t="s">
        <v>17</v>
      </c>
      <c r="B447" s="3">
        <v>2056</v>
      </c>
      <c r="C447" s="13">
        <v>3495.4163900433455</v>
      </c>
      <c r="D447" s="12"/>
      <c r="E447" s="10">
        <v>1024.8467633947059</v>
      </c>
      <c r="F447" s="10"/>
      <c r="G447" s="10"/>
      <c r="H447" s="10"/>
    </row>
    <row r="448" spans="1:8" x14ac:dyDescent="0.55000000000000004">
      <c r="A448" s="3" t="s">
        <v>6</v>
      </c>
      <c r="B448" s="3">
        <v>2057</v>
      </c>
      <c r="C448" s="13">
        <v>3489.1012517509221</v>
      </c>
      <c r="D448" s="12"/>
      <c r="E448" s="10">
        <v>1026.303930844068</v>
      </c>
      <c r="F448" s="10"/>
      <c r="G448" s="10"/>
      <c r="H448" s="10"/>
    </row>
    <row r="449" spans="1:8" x14ac:dyDescent="0.55000000000000004">
      <c r="A449" s="3" t="s">
        <v>7</v>
      </c>
      <c r="B449" s="3">
        <v>2057</v>
      </c>
      <c r="C449" s="13">
        <v>3484.2502098598115</v>
      </c>
      <c r="D449" s="12"/>
      <c r="E449" s="10">
        <v>1025.3200755673554</v>
      </c>
      <c r="F449" s="10"/>
      <c r="G449" s="10"/>
      <c r="H449" s="10"/>
    </row>
    <row r="450" spans="1:8" x14ac:dyDescent="0.55000000000000004">
      <c r="A450" s="3" t="s">
        <v>8</v>
      </c>
      <c r="B450" s="3">
        <v>2057</v>
      </c>
      <c r="C450" s="13">
        <v>3481.4691169274965</v>
      </c>
      <c r="D450" s="12"/>
      <c r="E450" s="10">
        <v>1021.0707037941766</v>
      </c>
      <c r="F450" s="10"/>
      <c r="G450" s="10"/>
      <c r="H450" s="10"/>
    </row>
    <row r="451" spans="1:8" x14ac:dyDescent="0.55000000000000004">
      <c r="A451" s="3" t="s">
        <v>9</v>
      </c>
      <c r="B451" s="3">
        <v>2057</v>
      </c>
      <c r="C451" s="13">
        <v>3477.8339045877642</v>
      </c>
      <c r="D451" s="12"/>
      <c r="E451" s="10">
        <v>1015.5154862580863</v>
      </c>
      <c r="F451" s="10"/>
      <c r="G451" s="10"/>
      <c r="H451" s="10"/>
    </row>
    <row r="452" spans="1:8" x14ac:dyDescent="0.55000000000000004">
      <c r="A452" s="3" t="s">
        <v>10</v>
      </c>
      <c r="B452" s="3">
        <v>2057</v>
      </c>
      <c r="C452" s="13">
        <v>3483.6957424819834</v>
      </c>
      <c r="D452" s="12"/>
      <c r="E452" s="10">
        <v>1010.5409904794418</v>
      </c>
      <c r="F452" s="10"/>
      <c r="G452" s="10"/>
      <c r="H452" s="10"/>
    </row>
    <row r="453" spans="1:8" x14ac:dyDescent="0.55000000000000004">
      <c r="A453" s="3" t="s">
        <v>11</v>
      </c>
      <c r="B453" s="3">
        <v>2057</v>
      </c>
      <c r="C453" s="13">
        <v>3503.1591711490009</v>
      </c>
      <c r="D453" s="12"/>
      <c r="E453" s="10">
        <v>1005.0124140928039</v>
      </c>
      <c r="F453" s="10"/>
      <c r="G453" s="10"/>
      <c r="H453" s="10"/>
    </row>
    <row r="454" spans="1:8" x14ac:dyDescent="0.55000000000000004">
      <c r="A454" s="3" t="s">
        <v>12</v>
      </c>
      <c r="B454" s="3">
        <v>2057</v>
      </c>
      <c r="C454" s="13">
        <v>3501.338809025704</v>
      </c>
      <c r="D454" s="12"/>
      <c r="E454" s="10">
        <v>1001.4724912274713</v>
      </c>
      <c r="F454" s="10"/>
      <c r="G454" s="10"/>
      <c r="H454" s="10"/>
    </row>
    <row r="455" spans="1:8" x14ac:dyDescent="0.55000000000000004">
      <c r="A455" s="3" t="s">
        <v>13</v>
      </c>
      <c r="B455" s="3">
        <v>2057</v>
      </c>
      <c r="C455" s="13">
        <v>3495.5557378365534</v>
      </c>
      <c r="D455" s="12"/>
      <c r="E455" s="10">
        <v>1000.590647319865</v>
      </c>
      <c r="F455" s="10"/>
      <c r="G455" s="10"/>
      <c r="H455" s="10"/>
    </row>
    <row r="456" spans="1:8" x14ac:dyDescent="0.55000000000000004">
      <c r="A456" s="3" t="s">
        <v>14</v>
      </c>
      <c r="B456" s="3">
        <v>2057</v>
      </c>
      <c r="C456" s="13">
        <v>3491.5250332248152</v>
      </c>
      <c r="D456" s="12"/>
      <c r="E456" s="10">
        <v>1000.6227644239156</v>
      </c>
      <c r="F456" s="10"/>
      <c r="G456" s="10"/>
      <c r="H456" s="10"/>
    </row>
    <row r="457" spans="1:8" x14ac:dyDescent="0.55000000000000004">
      <c r="A457" s="3" t="s">
        <v>15</v>
      </c>
      <c r="B457" s="3">
        <v>2057</v>
      </c>
      <c r="C457" s="13">
        <v>3485.0497630501563</v>
      </c>
      <c r="D457" s="12"/>
      <c r="E457" s="10">
        <v>1004.713600509433</v>
      </c>
      <c r="F457" s="10"/>
      <c r="G457" s="10"/>
      <c r="H457" s="10"/>
    </row>
    <row r="458" spans="1:8" x14ac:dyDescent="0.55000000000000004">
      <c r="A458" s="3" t="s">
        <v>16</v>
      </c>
      <c r="B458" s="3">
        <v>2057</v>
      </c>
      <c r="C458" s="13">
        <v>3480.2301126907741</v>
      </c>
      <c r="D458" s="12"/>
      <c r="E458" s="10">
        <v>1007.3574993396534</v>
      </c>
      <c r="F458" s="10"/>
      <c r="G458" s="10"/>
      <c r="H458" s="10"/>
    </row>
    <row r="459" spans="1:8" x14ac:dyDescent="0.55000000000000004">
      <c r="A459" s="3" t="s">
        <v>17</v>
      </c>
      <c r="B459" s="3">
        <v>2057</v>
      </c>
      <c r="C459" s="13">
        <v>3473.4043062413311</v>
      </c>
      <c r="D459" s="12"/>
      <c r="E459" s="10">
        <v>1010.8415758465045</v>
      </c>
      <c r="F459" s="10"/>
      <c r="G459" s="10"/>
      <c r="H459" s="10"/>
    </row>
    <row r="460" spans="1:8" x14ac:dyDescent="0.55000000000000004">
      <c r="A460" s="3" t="s">
        <v>6</v>
      </c>
      <c r="B460" s="3">
        <v>2058</v>
      </c>
      <c r="C460" s="13">
        <v>3469.6180808024765</v>
      </c>
      <c r="D460" s="12"/>
      <c r="E460" s="10">
        <v>1012.2422144871853</v>
      </c>
      <c r="F460" s="10"/>
      <c r="G460" s="10"/>
      <c r="H460" s="10"/>
    </row>
    <row r="461" spans="1:8" x14ac:dyDescent="0.55000000000000004">
      <c r="A461" s="3" t="s">
        <v>7</v>
      </c>
      <c r="B461" s="3">
        <v>2058</v>
      </c>
      <c r="C461" s="13">
        <v>3466.0285064525037</v>
      </c>
      <c r="D461" s="12"/>
      <c r="E461" s="10">
        <v>1012.1849550657938</v>
      </c>
      <c r="F461" s="10"/>
      <c r="G461" s="10"/>
      <c r="H461" s="10"/>
    </row>
    <row r="462" spans="1:8" x14ac:dyDescent="0.55000000000000004">
      <c r="A462" s="3" t="s">
        <v>8</v>
      </c>
      <c r="B462" s="3">
        <v>2058</v>
      </c>
      <c r="C462" s="13">
        <v>3462.1641830675735</v>
      </c>
      <c r="D462" s="12"/>
      <c r="E462" s="10">
        <v>1008.6952526583277</v>
      </c>
      <c r="F462" s="10"/>
      <c r="G462" s="10"/>
      <c r="H462" s="10"/>
    </row>
    <row r="463" spans="1:8" x14ac:dyDescent="0.55000000000000004">
      <c r="A463" s="3" t="s">
        <v>9</v>
      </c>
      <c r="B463" s="3">
        <v>2058</v>
      </c>
      <c r="C463" s="13">
        <v>3458.0511628023555</v>
      </c>
      <c r="D463" s="12"/>
      <c r="E463" s="10">
        <v>1004.3835418192261</v>
      </c>
      <c r="F463" s="10"/>
      <c r="G463" s="10"/>
      <c r="H463" s="10"/>
    </row>
    <row r="464" spans="1:8" x14ac:dyDescent="0.55000000000000004">
      <c r="A464" s="3" t="s">
        <v>10</v>
      </c>
      <c r="B464" s="3">
        <v>2058</v>
      </c>
      <c r="C464" s="13">
        <v>3470.3031024038005</v>
      </c>
      <c r="D464" s="12"/>
      <c r="E464" s="10">
        <v>1000.3519064712651</v>
      </c>
      <c r="F464" s="10"/>
      <c r="G464" s="10"/>
      <c r="H464" s="10"/>
    </row>
    <row r="465" spans="1:8" x14ac:dyDescent="0.55000000000000004">
      <c r="A465" s="3" t="s">
        <v>11</v>
      </c>
      <c r="B465" s="3">
        <v>2058</v>
      </c>
      <c r="C465" s="13">
        <v>3502.3676411671195</v>
      </c>
      <c r="D465" s="12"/>
      <c r="E465" s="10">
        <v>994.88879223332424</v>
      </c>
      <c r="F465" s="10"/>
      <c r="G465" s="10"/>
      <c r="H465" s="10"/>
    </row>
    <row r="466" spans="1:8" x14ac:dyDescent="0.55000000000000004">
      <c r="A466" s="3" t="s">
        <v>12</v>
      </c>
      <c r="B466" s="3">
        <v>2058</v>
      </c>
      <c r="C466" s="13">
        <v>3503.3853788802394</v>
      </c>
      <c r="D466" s="12"/>
      <c r="E466" s="10">
        <v>991.2490170230742</v>
      </c>
      <c r="F466" s="10"/>
      <c r="G466" s="10"/>
      <c r="H466" s="10"/>
    </row>
    <row r="467" spans="1:8" x14ac:dyDescent="0.55000000000000004">
      <c r="A467" s="3" t="s">
        <v>13</v>
      </c>
      <c r="B467" s="3">
        <v>2058</v>
      </c>
      <c r="C467" s="13">
        <v>3501.9492154072313</v>
      </c>
      <c r="D467" s="12"/>
      <c r="E467" s="10">
        <v>993.91626585482231</v>
      </c>
      <c r="F467" s="10"/>
      <c r="G467" s="10"/>
      <c r="H467" s="10"/>
    </row>
    <row r="468" spans="1:8" x14ac:dyDescent="0.55000000000000004">
      <c r="A468" s="3" t="s">
        <v>14</v>
      </c>
      <c r="B468" s="3">
        <v>2058</v>
      </c>
      <c r="C468" s="13">
        <v>3495.6254956547182</v>
      </c>
      <c r="D468" s="12"/>
      <c r="E468" s="10">
        <v>995.28643786580324</v>
      </c>
      <c r="F468" s="10"/>
      <c r="G468" s="10"/>
      <c r="H468" s="10"/>
    </row>
    <row r="469" spans="1:8" x14ac:dyDescent="0.55000000000000004">
      <c r="A469" s="3" t="s">
        <v>15</v>
      </c>
      <c r="B469" s="3">
        <v>2058</v>
      </c>
      <c r="C469" s="13">
        <v>3492.5521487742208</v>
      </c>
      <c r="D469" s="12"/>
      <c r="E469" s="10">
        <v>999.79635455761081</v>
      </c>
      <c r="F469" s="10"/>
      <c r="G469" s="10"/>
      <c r="H469" s="10"/>
    </row>
    <row r="470" spans="1:8" x14ac:dyDescent="0.55000000000000004">
      <c r="A470" s="3" t="s">
        <v>16</v>
      </c>
      <c r="B470" s="3">
        <v>2058</v>
      </c>
      <c r="C470" s="13">
        <v>3490.1030233864053</v>
      </c>
      <c r="D470" s="12"/>
      <c r="E470" s="10">
        <v>1002.4166908660179</v>
      </c>
      <c r="F470" s="10"/>
      <c r="G470" s="10"/>
      <c r="H470" s="10"/>
    </row>
    <row r="471" spans="1:8" x14ac:dyDescent="0.55000000000000004">
      <c r="A471" s="3" t="s">
        <v>17</v>
      </c>
      <c r="B471" s="3">
        <v>2058</v>
      </c>
      <c r="C471" s="13">
        <v>3483.5054191038957</v>
      </c>
      <c r="D471" s="12"/>
      <c r="E471" s="10">
        <v>1005.6987139614686</v>
      </c>
      <c r="F471" s="10"/>
      <c r="G471" s="10"/>
      <c r="H471" s="10"/>
    </row>
    <row r="472" spans="1:8" x14ac:dyDescent="0.55000000000000004">
      <c r="A472" s="3" t="s">
        <v>6</v>
      </c>
      <c r="B472" s="3">
        <v>2059</v>
      </c>
      <c r="C472" s="13">
        <v>3479.5589693184106</v>
      </c>
      <c r="D472" s="12"/>
      <c r="E472" s="10">
        <v>1008.1960788237702</v>
      </c>
      <c r="F472" s="10"/>
      <c r="G472" s="10"/>
      <c r="H472" s="10"/>
    </row>
    <row r="473" spans="1:8" x14ac:dyDescent="0.55000000000000004">
      <c r="A473" s="3" t="s">
        <v>7</v>
      </c>
      <c r="B473" s="3">
        <v>2059</v>
      </c>
      <c r="C473" s="13">
        <v>3475.9794139236201</v>
      </c>
      <c r="D473" s="12"/>
      <c r="E473" s="10">
        <v>1008.8349275899456</v>
      </c>
      <c r="F473" s="10"/>
      <c r="G473" s="10"/>
      <c r="H473" s="10"/>
    </row>
    <row r="474" spans="1:8" x14ac:dyDescent="0.55000000000000004">
      <c r="A474" s="3" t="s">
        <v>8</v>
      </c>
      <c r="B474" s="3">
        <v>2059</v>
      </c>
      <c r="C474" s="13">
        <v>3472.8232736217192</v>
      </c>
      <c r="D474" s="12"/>
      <c r="E474" s="10">
        <v>1005.3931681723725</v>
      </c>
      <c r="F474" s="10"/>
      <c r="G474" s="10"/>
      <c r="H474" s="10"/>
    </row>
    <row r="475" spans="1:8" x14ac:dyDescent="0.55000000000000004">
      <c r="A475" s="3" t="s">
        <v>9</v>
      </c>
      <c r="B475" s="3">
        <v>2059</v>
      </c>
      <c r="C475" s="13">
        <v>3485.4045182111768</v>
      </c>
      <c r="D475" s="12"/>
      <c r="E475" s="10">
        <v>1002.0818564916049</v>
      </c>
      <c r="F475" s="10"/>
      <c r="G475" s="10"/>
      <c r="H475" s="10"/>
    </row>
    <row r="476" spans="1:8" x14ac:dyDescent="0.55000000000000004">
      <c r="A476" s="3" t="s">
        <v>10</v>
      </c>
      <c r="B476" s="3">
        <v>2059</v>
      </c>
      <c r="C476" s="13">
        <v>3514.1373145481639</v>
      </c>
      <c r="D476" s="12"/>
      <c r="E476" s="10">
        <v>999.78987531611665</v>
      </c>
      <c r="F476" s="10"/>
      <c r="G476" s="10"/>
      <c r="H476" s="10"/>
    </row>
    <row r="477" spans="1:8" x14ac:dyDescent="0.55000000000000004">
      <c r="A477" s="3" t="s">
        <v>11</v>
      </c>
      <c r="B477" s="3">
        <v>2059</v>
      </c>
      <c r="C477" s="13">
        <v>3519.7671611377723</v>
      </c>
      <c r="D477" s="12"/>
      <c r="E477" s="10">
        <v>993.61894779986119</v>
      </c>
      <c r="F477" s="10"/>
      <c r="G477" s="10"/>
      <c r="H477" s="10"/>
    </row>
    <row r="478" spans="1:8" x14ac:dyDescent="0.55000000000000004">
      <c r="A478" s="3" t="s">
        <v>12</v>
      </c>
      <c r="B478" s="3">
        <v>2059</v>
      </c>
      <c r="C478" s="13">
        <v>3523.6573171056593</v>
      </c>
      <c r="D478" s="12"/>
      <c r="E478" s="10">
        <v>989.95869283589627</v>
      </c>
      <c r="F478" s="10"/>
      <c r="G478" s="10"/>
      <c r="H478" s="10"/>
    </row>
    <row r="479" spans="1:8" x14ac:dyDescent="0.55000000000000004">
      <c r="A479" s="3" t="s">
        <v>13</v>
      </c>
      <c r="B479" s="3">
        <v>2059</v>
      </c>
      <c r="C479" s="13">
        <v>3510.967812747936</v>
      </c>
      <c r="D479" s="12"/>
      <c r="E479" s="10">
        <v>997.80793433444887</v>
      </c>
      <c r="F479" s="10"/>
      <c r="G479" s="10"/>
      <c r="H479" s="10"/>
    </row>
    <row r="480" spans="1:8" x14ac:dyDescent="0.55000000000000004">
      <c r="A480" s="3" t="s">
        <v>14</v>
      </c>
      <c r="B480" s="3">
        <v>2059</v>
      </c>
      <c r="C480" s="13">
        <v>3503.573570353612</v>
      </c>
      <c r="D480" s="12"/>
      <c r="E480" s="10">
        <v>1004.0421427936457</v>
      </c>
      <c r="F480" s="10"/>
      <c r="G480" s="10"/>
      <c r="H480" s="10"/>
    </row>
    <row r="481" spans="1:8" x14ac:dyDescent="0.55000000000000004">
      <c r="A481" s="3" t="s">
        <v>15</v>
      </c>
      <c r="B481" s="3">
        <v>2059</v>
      </c>
      <c r="C481" s="13">
        <v>3504.9914014692081</v>
      </c>
      <c r="D481" s="12"/>
      <c r="E481" s="10">
        <v>1007.5076933912304</v>
      </c>
      <c r="F481" s="10"/>
      <c r="G481" s="10"/>
      <c r="H481" s="10"/>
    </row>
    <row r="482" spans="1:8" x14ac:dyDescent="0.55000000000000004">
      <c r="A482" s="3" t="s">
        <v>16</v>
      </c>
      <c r="B482" s="3">
        <v>2059</v>
      </c>
      <c r="C482" s="13">
        <v>3504.6548027610593</v>
      </c>
      <c r="D482" s="12"/>
      <c r="E482" s="10">
        <v>1010.1699067474209</v>
      </c>
      <c r="F482" s="10"/>
      <c r="G482" s="10"/>
      <c r="H482" s="10"/>
    </row>
    <row r="483" spans="1:8" x14ac:dyDescent="0.55000000000000004">
      <c r="A483" s="3" t="s">
        <v>17</v>
      </c>
      <c r="B483" s="3">
        <v>2059</v>
      </c>
      <c r="C483" s="13">
        <v>3499.746507454885</v>
      </c>
      <c r="D483" s="12"/>
      <c r="E483" s="10">
        <v>1012.9599780832323</v>
      </c>
      <c r="F483" s="10"/>
      <c r="G483" s="10"/>
      <c r="H483" s="10"/>
    </row>
    <row r="484" spans="1:8" x14ac:dyDescent="0.55000000000000004">
      <c r="A484" s="3" t="s">
        <v>6</v>
      </c>
      <c r="B484" s="3">
        <v>2060</v>
      </c>
      <c r="C484" s="13">
        <v>3494.9088066219051</v>
      </c>
      <c r="D484" s="12"/>
      <c r="E484" s="10">
        <v>1014.5555121131566</v>
      </c>
      <c r="F484" s="10"/>
      <c r="G484" s="10"/>
      <c r="H484" s="10"/>
    </row>
    <row r="485" spans="1:8" x14ac:dyDescent="0.55000000000000004">
      <c r="A485" s="3" t="s">
        <v>7</v>
      </c>
      <c r="B485" s="3">
        <v>2060</v>
      </c>
      <c r="C485" s="13">
        <v>3490.7461181961271</v>
      </c>
      <c r="D485" s="12"/>
      <c r="E485" s="10">
        <v>1013.7837639856741</v>
      </c>
      <c r="F485" s="10"/>
      <c r="G485" s="10"/>
      <c r="H485" s="10"/>
    </row>
    <row r="486" spans="1:8" x14ac:dyDescent="0.55000000000000004">
      <c r="A486" s="3" t="s">
        <v>8</v>
      </c>
      <c r="B486" s="3">
        <v>2060</v>
      </c>
      <c r="C486" s="13">
        <v>3486.7593577045941</v>
      </c>
      <c r="D486" s="12"/>
      <c r="E486" s="10">
        <v>1010.311987663281</v>
      </c>
      <c r="F486" s="10"/>
      <c r="G486" s="10"/>
      <c r="H486" s="10"/>
    </row>
    <row r="487" spans="1:8" x14ac:dyDescent="0.55000000000000004">
      <c r="A487" s="3" t="s">
        <v>9</v>
      </c>
      <c r="B487" s="3">
        <v>2060</v>
      </c>
      <c r="C487" s="13">
        <v>3483.8102773013943</v>
      </c>
      <c r="D487" s="12"/>
      <c r="E487" s="10">
        <v>1004.2927719293476</v>
      </c>
      <c r="F487" s="10"/>
      <c r="G487" s="10"/>
      <c r="H487" s="10"/>
    </row>
    <row r="488" spans="1:8" x14ac:dyDescent="0.55000000000000004">
      <c r="A488" s="3" t="s">
        <v>10</v>
      </c>
      <c r="B488" s="3">
        <v>2060</v>
      </c>
      <c r="C488" s="13">
        <v>3517.5873095127085</v>
      </c>
      <c r="D488" s="12"/>
      <c r="E488" s="10">
        <v>1000.5638246448906</v>
      </c>
      <c r="F488" s="10"/>
      <c r="G488" s="10"/>
      <c r="H488" s="10"/>
    </row>
    <row r="489" spans="1:8" x14ac:dyDescent="0.55000000000000004">
      <c r="A489" s="3" t="s">
        <v>11</v>
      </c>
      <c r="B489" s="3">
        <v>2060</v>
      </c>
      <c r="C489" s="13">
        <v>3538.1279996946464</v>
      </c>
      <c r="D489" s="12"/>
      <c r="E489" s="10">
        <v>994.52529545195728</v>
      </c>
      <c r="F489" s="10"/>
      <c r="G489" s="10"/>
      <c r="H489" s="10"/>
    </row>
    <row r="490" spans="1:8" x14ac:dyDescent="0.55000000000000004">
      <c r="A490" s="3" t="s">
        <v>12</v>
      </c>
      <c r="B490" s="3">
        <v>2060</v>
      </c>
      <c r="C490" s="13">
        <v>3541.1094295304965</v>
      </c>
      <c r="D490" s="12"/>
      <c r="E490" s="10">
        <v>991.1807333002381</v>
      </c>
      <c r="F490" s="10"/>
      <c r="G490" s="10"/>
      <c r="H490" s="10"/>
    </row>
    <row r="491" spans="1:8" x14ac:dyDescent="0.55000000000000004">
      <c r="A491" s="3" t="s">
        <v>13</v>
      </c>
      <c r="B491" s="3">
        <v>2060</v>
      </c>
      <c r="C491" s="13">
        <v>3523.2236711527694</v>
      </c>
      <c r="D491" s="12"/>
      <c r="E491" s="10">
        <v>1007.6745297840068</v>
      </c>
      <c r="F491" s="10"/>
      <c r="G491" s="10"/>
      <c r="H491" s="10"/>
    </row>
    <row r="492" spans="1:8" x14ac:dyDescent="0.55000000000000004">
      <c r="A492" s="3" t="s">
        <v>14</v>
      </c>
      <c r="B492" s="3">
        <v>2060</v>
      </c>
      <c r="C492" s="13">
        <v>3517.2729819205133</v>
      </c>
      <c r="D492" s="12"/>
      <c r="E492" s="10">
        <v>1015.3186954088852</v>
      </c>
      <c r="F492" s="10"/>
      <c r="G492" s="10"/>
      <c r="H492" s="10"/>
    </row>
    <row r="493" spans="1:8" x14ac:dyDescent="0.55000000000000004">
      <c r="A493" s="3" t="s">
        <v>15</v>
      </c>
      <c r="B493" s="3">
        <v>2060</v>
      </c>
      <c r="C493" s="13">
        <v>3516.0826065708684</v>
      </c>
      <c r="D493" s="12"/>
      <c r="E493" s="10">
        <v>1019.5525044001112</v>
      </c>
      <c r="F493" s="10"/>
      <c r="G493" s="10"/>
      <c r="H493" s="10"/>
    </row>
    <row r="494" spans="1:8" x14ac:dyDescent="0.55000000000000004">
      <c r="A494" s="3" t="s">
        <v>16</v>
      </c>
      <c r="B494" s="3">
        <v>2060</v>
      </c>
      <c r="C494" s="13">
        <v>3514.6293952222077</v>
      </c>
      <c r="D494" s="12"/>
      <c r="E494" s="10">
        <v>1022.4688727738362</v>
      </c>
      <c r="F494" s="10"/>
      <c r="G494" s="10"/>
      <c r="H494" s="10"/>
    </row>
    <row r="495" spans="1:8" x14ac:dyDescent="0.55000000000000004">
      <c r="A495" s="3" t="s">
        <v>17</v>
      </c>
      <c r="B495" s="3">
        <v>2060</v>
      </c>
      <c r="C495" s="13">
        <v>3510.3594446397187</v>
      </c>
      <c r="D495" s="12"/>
      <c r="E495" s="10">
        <v>1025.349856499176</v>
      </c>
      <c r="F495" s="10"/>
      <c r="G495" s="10"/>
      <c r="H495" s="10"/>
    </row>
  </sheetData>
  <mergeCells count="9">
    <mergeCell ref="I1:N1"/>
    <mergeCell ref="I2:J2"/>
    <mergeCell ref="K2:L2"/>
    <mergeCell ref="M2:N2"/>
    <mergeCell ref="A3:B3"/>
    <mergeCell ref="C2:D2"/>
    <mergeCell ref="E2:F2"/>
    <mergeCell ref="C1:F1"/>
    <mergeCell ref="A2:B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908F-4A39-4592-8668-395FE9BD598D}">
  <dimension ref="A1:N495"/>
  <sheetViews>
    <sheetView workbookViewId="0">
      <selection activeCell="N16" sqref="N16"/>
    </sheetView>
  </sheetViews>
  <sheetFormatPr defaultRowHeight="14.4" x14ac:dyDescent="0.55000000000000004"/>
  <cols>
    <col min="1" max="2" width="8.83984375" style="2"/>
    <col min="3" max="3" width="8.1015625" customWidth="1"/>
    <col min="4" max="4" width="8.26171875" customWidth="1"/>
  </cols>
  <sheetData>
    <row r="1" spans="1:14" x14ac:dyDescent="0.55000000000000004">
      <c r="C1" s="22" t="s">
        <v>184</v>
      </c>
      <c r="D1" s="22"/>
      <c r="E1" s="22"/>
      <c r="F1" s="22"/>
      <c r="G1" s="2"/>
      <c r="H1" s="2"/>
      <c r="I1" s="22" t="s">
        <v>187</v>
      </c>
      <c r="J1" s="22"/>
      <c r="K1" s="22"/>
      <c r="L1" s="22"/>
      <c r="M1" s="22"/>
      <c r="N1" s="22"/>
    </row>
    <row r="2" spans="1:14" x14ac:dyDescent="0.55000000000000004">
      <c r="A2" s="22" t="s">
        <v>188</v>
      </c>
      <c r="B2" s="22"/>
      <c r="C2" s="22" t="s">
        <v>185</v>
      </c>
      <c r="D2" s="22"/>
      <c r="E2" s="22" t="s">
        <v>1</v>
      </c>
      <c r="F2" s="22"/>
      <c r="G2" s="2"/>
      <c r="H2" s="2"/>
      <c r="I2" s="22" t="s">
        <v>173</v>
      </c>
      <c r="J2" s="22"/>
      <c r="K2" s="22" t="s">
        <v>172</v>
      </c>
      <c r="L2" s="22"/>
      <c r="M2" s="22" t="s">
        <v>174</v>
      </c>
      <c r="N2" s="22"/>
    </row>
    <row r="3" spans="1:14" x14ac:dyDescent="0.55000000000000004">
      <c r="A3" s="23" t="s">
        <v>189</v>
      </c>
      <c r="B3" s="23"/>
      <c r="C3" s="2" t="s">
        <v>2</v>
      </c>
      <c r="D3" s="2" t="s">
        <v>3</v>
      </c>
      <c r="E3" s="2" t="s">
        <v>2</v>
      </c>
      <c r="F3" s="2" t="s">
        <v>3</v>
      </c>
      <c r="G3" s="2"/>
      <c r="H3" s="2"/>
      <c r="I3" s="2" t="s">
        <v>2</v>
      </c>
      <c r="J3" s="2" t="s">
        <v>3</v>
      </c>
      <c r="K3" s="2" t="s">
        <v>2</v>
      </c>
      <c r="L3" s="2" t="s">
        <v>3</v>
      </c>
      <c r="M3" s="2" t="s">
        <v>2</v>
      </c>
      <c r="N3" s="2" t="s">
        <v>3</v>
      </c>
    </row>
    <row r="4" spans="1:14" x14ac:dyDescent="0.55000000000000004">
      <c r="A4" s="3" t="s">
        <v>6</v>
      </c>
      <c r="B4" s="3">
        <v>2020</v>
      </c>
      <c r="D4" s="2"/>
      <c r="H4" s="2">
        <v>2020</v>
      </c>
    </row>
    <row r="5" spans="1:14" x14ac:dyDescent="0.55000000000000004">
      <c r="A5" s="3" t="s">
        <v>7</v>
      </c>
      <c r="B5" s="3">
        <v>2020</v>
      </c>
      <c r="D5" s="2"/>
      <c r="H5" s="2">
        <v>2021</v>
      </c>
      <c r="I5" s="21">
        <v>98757.279999999984</v>
      </c>
      <c r="J5" s="5"/>
      <c r="K5" s="21">
        <v>12667.260000000024</v>
      </c>
      <c r="L5" s="18"/>
      <c r="M5" s="4">
        <f>I5+K5</f>
        <v>111424.54000000001</v>
      </c>
      <c r="N5" s="4">
        <f>J5+L5</f>
        <v>0</v>
      </c>
    </row>
    <row r="6" spans="1:14" x14ac:dyDescent="0.55000000000000004">
      <c r="A6" s="3" t="s">
        <v>8</v>
      </c>
      <c r="B6" s="3">
        <v>2020</v>
      </c>
      <c r="D6" s="2"/>
      <c r="H6" s="2">
        <v>2022</v>
      </c>
      <c r="I6" s="21">
        <v>102440.80000000002</v>
      </c>
      <c r="J6" s="5"/>
      <c r="K6" s="21">
        <v>0</v>
      </c>
      <c r="L6" s="18"/>
      <c r="M6" s="4">
        <f t="shared" ref="M6:M44" si="0">I6+K6</f>
        <v>102440.80000000002</v>
      </c>
      <c r="N6" s="4">
        <f t="shared" ref="N6:N44" si="1">J6+L6</f>
        <v>0</v>
      </c>
    </row>
    <row r="7" spans="1:14" x14ac:dyDescent="0.55000000000000004">
      <c r="A7" s="3" t="s">
        <v>9</v>
      </c>
      <c r="B7" s="3">
        <v>2020</v>
      </c>
      <c r="D7" s="2"/>
      <c r="H7" s="2">
        <v>2023</v>
      </c>
      <c r="I7" s="21">
        <v>16393.03</v>
      </c>
      <c r="J7" s="5"/>
      <c r="K7" s="21">
        <v>0</v>
      </c>
      <c r="L7" s="18"/>
      <c r="M7" s="4">
        <f t="shared" si="0"/>
        <v>16393.03</v>
      </c>
      <c r="N7" s="4">
        <f t="shared" si="1"/>
        <v>0</v>
      </c>
    </row>
    <row r="8" spans="1:14" x14ac:dyDescent="0.55000000000000004">
      <c r="A8" s="3" t="s">
        <v>10</v>
      </c>
      <c r="B8" s="3">
        <v>2020</v>
      </c>
      <c r="D8" s="2"/>
      <c r="H8" s="2">
        <v>2024</v>
      </c>
      <c r="I8" s="21">
        <v>99284.87999999999</v>
      </c>
      <c r="J8" s="5"/>
      <c r="K8" s="21">
        <v>0</v>
      </c>
      <c r="L8" s="18"/>
      <c r="M8" s="4">
        <f t="shared" si="0"/>
        <v>99284.87999999999</v>
      </c>
      <c r="N8" s="4">
        <f t="shared" si="1"/>
        <v>0</v>
      </c>
    </row>
    <row r="9" spans="1:14" x14ac:dyDescent="0.55000000000000004">
      <c r="A9" s="3" t="s">
        <v>11</v>
      </c>
      <c r="B9" s="3">
        <v>2020</v>
      </c>
      <c r="D9" s="2"/>
      <c r="H9" s="2">
        <v>2025</v>
      </c>
      <c r="I9" s="21">
        <v>41229.94</v>
      </c>
      <c r="J9" s="5"/>
      <c r="K9" s="21">
        <v>0</v>
      </c>
      <c r="L9" s="18"/>
      <c r="M9" s="4">
        <f t="shared" si="0"/>
        <v>41229.94</v>
      </c>
      <c r="N9" s="4">
        <f t="shared" si="1"/>
        <v>0</v>
      </c>
    </row>
    <row r="10" spans="1:14" x14ac:dyDescent="0.55000000000000004">
      <c r="A10" s="3" t="s">
        <v>12</v>
      </c>
      <c r="B10" s="3">
        <v>2020</v>
      </c>
      <c r="D10" s="2"/>
      <c r="H10" s="2">
        <v>2026</v>
      </c>
      <c r="I10" s="21">
        <v>354399.10000000003</v>
      </c>
      <c r="J10" s="5"/>
      <c r="K10" s="21">
        <v>0</v>
      </c>
      <c r="L10" s="18"/>
      <c r="M10" s="4">
        <f t="shared" si="0"/>
        <v>354399.10000000003</v>
      </c>
      <c r="N10" s="4">
        <f t="shared" si="1"/>
        <v>0</v>
      </c>
    </row>
    <row r="11" spans="1:14" x14ac:dyDescent="0.55000000000000004">
      <c r="A11" s="3" t="s">
        <v>13</v>
      </c>
      <c r="B11" s="3">
        <v>2020</v>
      </c>
      <c r="D11" s="2"/>
      <c r="H11" s="2">
        <v>2027</v>
      </c>
      <c r="I11" s="21">
        <v>405301.12999999995</v>
      </c>
      <c r="J11" s="5"/>
      <c r="K11" s="21">
        <v>0</v>
      </c>
      <c r="L11" s="18"/>
      <c r="M11" s="4">
        <f t="shared" si="0"/>
        <v>405301.12999999995</v>
      </c>
      <c r="N11" s="4">
        <f t="shared" si="1"/>
        <v>0</v>
      </c>
    </row>
    <row r="12" spans="1:14" x14ac:dyDescent="0.55000000000000004">
      <c r="A12" s="3" t="s">
        <v>14</v>
      </c>
      <c r="B12" s="3">
        <v>2020</v>
      </c>
      <c r="D12" s="2"/>
      <c r="H12" s="2">
        <v>2028</v>
      </c>
      <c r="I12" s="21">
        <v>1706516.01</v>
      </c>
      <c r="J12" s="5"/>
      <c r="K12" s="21">
        <v>0</v>
      </c>
      <c r="L12" s="18"/>
      <c r="M12" s="4">
        <f t="shared" si="0"/>
        <v>1706516.01</v>
      </c>
      <c r="N12" s="4">
        <f t="shared" si="1"/>
        <v>0</v>
      </c>
    </row>
    <row r="13" spans="1:14" x14ac:dyDescent="0.55000000000000004">
      <c r="A13" s="3" t="s">
        <v>15</v>
      </c>
      <c r="B13" s="3">
        <v>2020</v>
      </c>
      <c r="D13" s="2"/>
      <c r="H13" s="2">
        <v>2029</v>
      </c>
      <c r="I13" s="21">
        <v>515362.69</v>
      </c>
      <c r="J13" s="5"/>
      <c r="K13" s="21">
        <v>0</v>
      </c>
      <c r="L13" s="18"/>
      <c r="M13" s="4">
        <f t="shared" si="0"/>
        <v>515362.69</v>
      </c>
      <c r="N13" s="4">
        <f t="shared" si="1"/>
        <v>0</v>
      </c>
    </row>
    <row r="14" spans="1:14" x14ac:dyDescent="0.55000000000000004">
      <c r="A14" s="3" t="s">
        <v>16</v>
      </c>
      <c r="B14" s="3">
        <v>2020</v>
      </c>
      <c r="D14" s="2"/>
      <c r="H14" s="2">
        <v>2030</v>
      </c>
      <c r="I14" s="21">
        <v>787521.66999999993</v>
      </c>
      <c r="J14" s="5"/>
      <c r="K14" s="21">
        <v>0</v>
      </c>
      <c r="L14" s="18"/>
      <c r="M14" s="4">
        <f t="shared" si="0"/>
        <v>787521.66999999993</v>
      </c>
      <c r="N14" s="4">
        <f t="shared" si="1"/>
        <v>0</v>
      </c>
    </row>
    <row r="15" spans="1:14" x14ac:dyDescent="0.55000000000000004">
      <c r="A15" s="3" t="s">
        <v>17</v>
      </c>
      <c r="B15" s="3">
        <v>2020</v>
      </c>
      <c r="D15" s="2"/>
      <c r="H15" s="2">
        <v>2031</v>
      </c>
      <c r="I15" s="21">
        <v>66542.720000000001</v>
      </c>
      <c r="J15" s="5"/>
      <c r="K15" s="21">
        <v>409438.6200000004</v>
      </c>
      <c r="L15" s="18"/>
      <c r="M15" s="4">
        <f t="shared" si="0"/>
        <v>475981.34000000043</v>
      </c>
      <c r="N15" s="4">
        <f t="shared" si="1"/>
        <v>0</v>
      </c>
    </row>
    <row r="16" spans="1:14" x14ac:dyDescent="0.55000000000000004">
      <c r="A16" s="3" t="s">
        <v>6</v>
      </c>
      <c r="B16" s="3">
        <v>2021</v>
      </c>
      <c r="C16" s="13">
        <v>3587.2481268783326</v>
      </c>
      <c r="D16" s="12"/>
      <c r="E16" s="10">
        <v>1088.7548483628811</v>
      </c>
      <c r="F16" s="10"/>
      <c r="G16" s="10"/>
      <c r="H16" s="2">
        <v>2032</v>
      </c>
      <c r="I16" s="21">
        <v>280143.37</v>
      </c>
      <c r="J16" s="5"/>
      <c r="K16" s="21">
        <v>0</v>
      </c>
      <c r="L16" s="18"/>
      <c r="M16" s="4">
        <f t="shared" si="0"/>
        <v>280143.37</v>
      </c>
      <c r="N16" s="4">
        <f t="shared" si="1"/>
        <v>0</v>
      </c>
    </row>
    <row r="17" spans="1:14" x14ac:dyDescent="0.55000000000000004">
      <c r="A17" s="3" t="s">
        <v>7</v>
      </c>
      <c r="B17" s="3">
        <v>2021</v>
      </c>
      <c r="C17" s="13">
        <v>3583.8648832578392</v>
      </c>
      <c r="D17" s="12"/>
      <c r="E17" s="10">
        <v>1090.2214829606112</v>
      </c>
      <c r="F17" s="10"/>
      <c r="G17" s="10"/>
      <c r="H17" s="2">
        <v>2033</v>
      </c>
      <c r="I17" s="21">
        <v>454652.32000000007</v>
      </c>
      <c r="J17" s="5"/>
      <c r="K17" s="21">
        <v>0</v>
      </c>
      <c r="L17" s="18"/>
      <c r="M17" s="4">
        <f t="shared" si="0"/>
        <v>454652.32000000007</v>
      </c>
      <c r="N17" s="4">
        <f t="shared" si="1"/>
        <v>0</v>
      </c>
    </row>
    <row r="18" spans="1:14" x14ac:dyDescent="0.55000000000000004">
      <c r="A18" s="3" t="s">
        <v>8</v>
      </c>
      <c r="B18" s="3">
        <v>2021</v>
      </c>
      <c r="C18" s="13">
        <v>3582.9884774923121</v>
      </c>
      <c r="D18" s="12"/>
      <c r="E18" s="10">
        <v>1092.1443542463458</v>
      </c>
      <c r="F18" s="10"/>
      <c r="G18" s="10"/>
      <c r="H18" s="2">
        <v>2034</v>
      </c>
      <c r="I18" s="21">
        <v>176069.39</v>
      </c>
      <c r="J18" s="5"/>
      <c r="K18" s="21">
        <v>0</v>
      </c>
      <c r="L18" s="18"/>
      <c r="M18" s="4">
        <f t="shared" si="0"/>
        <v>176069.39</v>
      </c>
      <c r="N18" s="4">
        <f t="shared" si="1"/>
        <v>0</v>
      </c>
    </row>
    <row r="19" spans="1:14" x14ac:dyDescent="0.55000000000000004">
      <c r="A19" s="3" t="s">
        <v>9</v>
      </c>
      <c r="B19" s="3">
        <v>2021</v>
      </c>
      <c r="C19" s="13">
        <v>3582.9901064703499</v>
      </c>
      <c r="D19" s="12"/>
      <c r="E19" s="10">
        <v>1089.2660993929853</v>
      </c>
      <c r="F19" s="10"/>
      <c r="G19" s="10"/>
      <c r="H19" s="2">
        <v>2035</v>
      </c>
      <c r="I19" s="21">
        <v>139132.28</v>
      </c>
      <c r="J19" s="5"/>
      <c r="K19" s="21">
        <v>306479.86000000028</v>
      </c>
      <c r="L19" s="18"/>
      <c r="M19" s="4">
        <f t="shared" si="0"/>
        <v>445612.14000000025</v>
      </c>
      <c r="N19" s="4">
        <f t="shared" si="1"/>
        <v>0</v>
      </c>
    </row>
    <row r="20" spans="1:14" x14ac:dyDescent="0.55000000000000004">
      <c r="A20" s="3" t="s">
        <v>10</v>
      </c>
      <c r="B20" s="3">
        <v>2021</v>
      </c>
      <c r="C20" s="13">
        <v>3595.1833445678053</v>
      </c>
      <c r="D20" s="12"/>
      <c r="E20" s="10">
        <v>1088.7591760609978</v>
      </c>
      <c r="F20" s="10"/>
      <c r="G20" s="10"/>
      <c r="H20" s="2">
        <v>2036</v>
      </c>
      <c r="I20" s="21">
        <v>264001.5</v>
      </c>
      <c r="J20" s="5"/>
      <c r="K20" s="21">
        <v>173558.48000000027</v>
      </c>
      <c r="L20" s="18"/>
      <c r="M20" s="4">
        <f t="shared" si="0"/>
        <v>437559.98000000027</v>
      </c>
      <c r="N20" s="4">
        <f t="shared" si="1"/>
        <v>0</v>
      </c>
    </row>
    <row r="21" spans="1:14" x14ac:dyDescent="0.55000000000000004">
      <c r="A21" s="3" t="s">
        <v>11</v>
      </c>
      <c r="B21" s="3">
        <v>2021</v>
      </c>
      <c r="C21" s="13">
        <v>3625.9067767966394</v>
      </c>
      <c r="D21" s="12"/>
      <c r="E21" s="10">
        <v>1086.8830740736767</v>
      </c>
      <c r="F21" s="10"/>
      <c r="G21" s="10"/>
      <c r="H21" s="2">
        <v>2037</v>
      </c>
      <c r="I21" s="21">
        <v>23633.34</v>
      </c>
      <c r="J21" s="5"/>
      <c r="K21" s="21">
        <v>30820.410000000018</v>
      </c>
      <c r="L21" s="18"/>
      <c r="M21" s="4">
        <f t="shared" si="0"/>
        <v>54453.750000000015</v>
      </c>
      <c r="N21" s="4">
        <f t="shared" si="1"/>
        <v>0</v>
      </c>
    </row>
    <row r="22" spans="1:14" x14ac:dyDescent="0.55000000000000004">
      <c r="A22" s="3" t="s">
        <v>12</v>
      </c>
      <c r="B22" s="3">
        <v>2021</v>
      </c>
      <c r="C22" s="13">
        <v>3645.9136440472648</v>
      </c>
      <c r="D22" s="12"/>
      <c r="E22" s="10">
        <v>1086.0641606313652</v>
      </c>
      <c r="F22" s="10"/>
      <c r="G22" s="10"/>
      <c r="H22" s="2">
        <v>2038</v>
      </c>
      <c r="I22" s="21">
        <v>1167930.49</v>
      </c>
      <c r="J22" s="5"/>
      <c r="K22" s="21">
        <v>431739.53000000014</v>
      </c>
      <c r="L22" s="18"/>
      <c r="M22" s="4">
        <f t="shared" si="0"/>
        <v>1599670.02</v>
      </c>
      <c r="N22" s="4">
        <f t="shared" si="1"/>
        <v>0</v>
      </c>
    </row>
    <row r="23" spans="1:14" x14ac:dyDescent="0.55000000000000004">
      <c r="A23" s="3" t="s">
        <v>13</v>
      </c>
      <c r="B23" s="3">
        <v>2021</v>
      </c>
      <c r="C23" s="13">
        <v>3646.4638831154239</v>
      </c>
      <c r="D23" s="12"/>
      <c r="E23" s="10">
        <v>1085.6180768997965</v>
      </c>
      <c r="F23" s="10"/>
      <c r="G23" s="10"/>
      <c r="H23" s="2">
        <v>2039</v>
      </c>
      <c r="I23" s="21">
        <v>624864.57999999984</v>
      </c>
      <c r="J23" s="5"/>
      <c r="K23" s="21">
        <v>107119.99000000043</v>
      </c>
      <c r="L23" s="18"/>
      <c r="M23" s="4">
        <f t="shared" si="0"/>
        <v>731984.5700000003</v>
      </c>
      <c r="N23" s="4">
        <f t="shared" si="1"/>
        <v>0</v>
      </c>
    </row>
    <row r="24" spans="1:14" x14ac:dyDescent="0.55000000000000004">
      <c r="A24" s="3" t="s">
        <v>14</v>
      </c>
      <c r="B24" s="3">
        <v>2021</v>
      </c>
      <c r="C24" s="13">
        <v>3644.7580619689538</v>
      </c>
      <c r="D24" s="12"/>
      <c r="E24" s="10">
        <v>1084.9459049877387</v>
      </c>
      <c r="F24" s="10"/>
      <c r="G24" s="10"/>
      <c r="H24" s="2">
        <v>2040</v>
      </c>
      <c r="I24" s="21">
        <v>208771.84</v>
      </c>
      <c r="J24" s="5"/>
      <c r="K24" s="21">
        <v>479123.24000000022</v>
      </c>
      <c r="L24" s="18"/>
      <c r="M24" s="4">
        <f t="shared" si="0"/>
        <v>687895.08000000019</v>
      </c>
      <c r="N24" s="4">
        <f t="shared" si="1"/>
        <v>0</v>
      </c>
    </row>
    <row r="25" spans="1:14" x14ac:dyDescent="0.55000000000000004">
      <c r="A25" s="3" t="s">
        <v>15</v>
      </c>
      <c r="B25" s="3">
        <v>2021</v>
      </c>
      <c r="C25" s="13">
        <v>3643.8581761600999</v>
      </c>
      <c r="D25" s="12"/>
      <c r="E25" s="10">
        <v>1086.7731965650325</v>
      </c>
      <c r="F25" s="10"/>
      <c r="G25" s="10"/>
      <c r="H25" s="2">
        <v>2041</v>
      </c>
      <c r="I25" s="21">
        <v>273829.37999999995</v>
      </c>
      <c r="J25" s="5"/>
      <c r="K25" s="21">
        <v>463455.61999999994</v>
      </c>
      <c r="L25" s="18"/>
      <c r="M25" s="4">
        <f t="shared" si="0"/>
        <v>737284.99999999988</v>
      </c>
      <c r="N25" s="4">
        <f t="shared" si="1"/>
        <v>0</v>
      </c>
    </row>
    <row r="26" spans="1:14" x14ac:dyDescent="0.55000000000000004">
      <c r="A26" s="3" t="s">
        <v>16</v>
      </c>
      <c r="B26" s="3">
        <v>2021</v>
      </c>
      <c r="C26" s="13">
        <v>3642.8679898415762</v>
      </c>
      <c r="D26" s="12"/>
      <c r="E26" s="10">
        <v>1087.8397092297712</v>
      </c>
      <c r="F26" s="10"/>
      <c r="G26" s="10"/>
      <c r="H26" s="2">
        <v>2042</v>
      </c>
      <c r="I26" s="21">
        <v>232061.74</v>
      </c>
      <c r="J26" s="5"/>
      <c r="K26" s="21">
        <v>425661.67000000004</v>
      </c>
      <c r="L26" s="18"/>
      <c r="M26" s="4">
        <f t="shared" si="0"/>
        <v>657723.41</v>
      </c>
      <c r="N26" s="4">
        <f t="shared" si="1"/>
        <v>0</v>
      </c>
    </row>
    <row r="27" spans="1:14" x14ac:dyDescent="0.55000000000000004">
      <c r="A27" s="3" t="s">
        <v>17</v>
      </c>
      <c r="B27" s="3">
        <v>2021</v>
      </c>
      <c r="C27" s="13">
        <v>3640.713627558192</v>
      </c>
      <c r="D27" s="12"/>
      <c r="E27" s="10">
        <v>1089.7038739998766</v>
      </c>
      <c r="F27" s="10"/>
      <c r="G27" s="10"/>
      <c r="H27" s="2">
        <v>2043</v>
      </c>
      <c r="I27" s="21">
        <v>65769.31</v>
      </c>
      <c r="J27" s="5"/>
      <c r="K27" s="21">
        <v>360642.68000000028</v>
      </c>
      <c r="L27" s="18"/>
      <c r="M27" s="4">
        <f t="shared" si="0"/>
        <v>426411.99000000028</v>
      </c>
      <c r="N27" s="4">
        <f t="shared" si="1"/>
        <v>0</v>
      </c>
    </row>
    <row r="28" spans="1:14" x14ac:dyDescent="0.55000000000000004">
      <c r="A28" s="3" t="s">
        <v>6</v>
      </c>
      <c r="B28" s="3">
        <v>2022</v>
      </c>
      <c r="C28" s="13">
        <v>3637.9471521352348</v>
      </c>
      <c r="D28" s="12"/>
      <c r="E28" s="10">
        <v>1091.1384913735333</v>
      </c>
      <c r="F28" s="10"/>
      <c r="G28" s="10"/>
      <c r="H28" s="2">
        <v>2044</v>
      </c>
      <c r="I28" s="21">
        <v>834758.64</v>
      </c>
      <c r="J28" s="5"/>
      <c r="K28" s="21">
        <v>328532.30000000016</v>
      </c>
      <c r="L28" s="18"/>
      <c r="M28" s="4">
        <f t="shared" si="0"/>
        <v>1163290.9400000002</v>
      </c>
      <c r="N28" s="4">
        <f t="shared" si="1"/>
        <v>0</v>
      </c>
    </row>
    <row r="29" spans="1:14" x14ac:dyDescent="0.55000000000000004">
      <c r="A29" s="3" t="s">
        <v>7</v>
      </c>
      <c r="B29" s="3">
        <v>2022</v>
      </c>
      <c r="C29" s="13">
        <v>3636.409908958894</v>
      </c>
      <c r="D29" s="12"/>
      <c r="E29" s="10">
        <v>1090.5560623951569</v>
      </c>
      <c r="F29" s="10"/>
      <c r="G29" s="10"/>
      <c r="H29" s="2">
        <v>2045</v>
      </c>
      <c r="I29" s="21">
        <v>41771.740000000005</v>
      </c>
      <c r="J29" s="5"/>
      <c r="K29" s="21">
        <v>708783.65000000037</v>
      </c>
      <c r="L29" s="18"/>
      <c r="M29" s="4">
        <f t="shared" si="0"/>
        <v>750555.39000000036</v>
      </c>
      <c r="N29" s="4">
        <f t="shared" si="1"/>
        <v>0</v>
      </c>
    </row>
    <row r="30" spans="1:14" x14ac:dyDescent="0.55000000000000004">
      <c r="A30" s="3" t="s">
        <v>8</v>
      </c>
      <c r="B30" s="3">
        <v>2022</v>
      </c>
      <c r="C30" s="13">
        <v>3634.3576970326212</v>
      </c>
      <c r="D30" s="12"/>
      <c r="E30" s="10">
        <v>1087.2374383098252</v>
      </c>
      <c r="F30" s="10"/>
      <c r="G30" s="10"/>
      <c r="H30" s="2">
        <v>2046</v>
      </c>
      <c r="I30" s="21">
        <v>28806.039999999997</v>
      </c>
      <c r="J30" s="5"/>
      <c r="K30" s="21">
        <v>617568.55999999982</v>
      </c>
      <c r="L30" s="18"/>
      <c r="M30" s="4">
        <f t="shared" si="0"/>
        <v>646374.59999999986</v>
      </c>
      <c r="N30" s="4">
        <f t="shared" si="1"/>
        <v>0</v>
      </c>
    </row>
    <row r="31" spans="1:14" x14ac:dyDescent="0.55000000000000004">
      <c r="A31" s="3" t="s">
        <v>9</v>
      </c>
      <c r="B31" s="3">
        <v>2022</v>
      </c>
      <c r="C31" s="13">
        <v>3636.6065017330743</v>
      </c>
      <c r="D31" s="12"/>
      <c r="E31" s="10">
        <v>1084.2887380527632</v>
      </c>
      <c r="F31" s="10"/>
      <c r="G31" s="10"/>
      <c r="H31" s="2">
        <v>2047</v>
      </c>
      <c r="I31" s="21">
        <v>124962.25000000001</v>
      </c>
      <c r="J31" s="5"/>
      <c r="K31" s="21">
        <v>631140.28999999992</v>
      </c>
      <c r="L31" s="18"/>
      <c r="M31" s="4">
        <f t="shared" si="0"/>
        <v>756102.53999999992</v>
      </c>
      <c r="N31" s="4">
        <f t="shared" si="1"/>
        <v>0</v>
      </c>
    </row>
    <row r="32" spans="1:14" x14ac:dyDescent="0.55000000000000004">
      <c r="A32" s="3" t="s">
        <v>10</v>
      </c>
      <c r="B32" s="3">
        <v>2022</v>
      </c>
      <c r="C32" s="13">
        <v>3649.593790874143</v>
      </c>
      <c r="D32" s="12"/>
      <c r="E32" s="10">
        <v>1082.4564358393022</v>
      </c>
      <c r="F32" s="10"/>
      <c r="G32" s="10"/>
      <c r="H32" s="2">
        <v>2048</v>
      </c>
      <c r="I32" s="21">
        <v>15941.019999999999</v>
      </c>
      <c r="J32" s="5"/>
      <c r="K32" s="21">
        <v>452839.72</v>
      </c>
      <c r="L32" s="18"/>
      <c r="M32" s="4">
        <f t="shared" si="0"/>
        <v>468780.74</v>
      </c>
      <c r="N32" s="4">
        <f t="shared" si="1"/>
        <v>0</v>
      </c>
    </row>
    <row r="33" spans="1:14" x14ac:dyDescent="0.55000000000000004">
      <c r="A33" s="3" t="s">
        <v>11</v>
      </c>
      <c r="B33" s="3">
        <v>2022</v>
      </c>
      <c r="C33" s="13">
        <v>3657.6194754985977</v>
      </c>
      <c r="D33" s="12"/>
      <c r="E33" s="10">
        <v>1079.5287247548388</v>
      </c>
      <c r="F33" s="10"/>
      <c r="G33" s="10"/>
      <c r="H33" s="2">
        <v>2049</v>
      </c>
      <c r="I33" s="21">
        <v>184104.22</v>
      </c>
      <c r="J33" s="5"/>
      <c r="K33" s="21">
        <v>236614.91999999995</v>
      </c>
      <c r="L33" s="18"/>
      <c r="M33" s="4">
        <f t="shared" si="0"/>
        <v>420719.13999999996</v>
      </c>
      <c r="N33" s="4">
        <f t="shared" si="1"/>
        <v>0</v>
      </c>
    </row>
    <row r="34" spans="1:14" x14ac:dyDescent="0.55000000000000004">
      <c r="A34" s="3" t="s">
        <v>12</v>
      </c>
      <c r="B34" s="3">
        <v>2022</v>
      </c>
      <c r="C34" s="13">
        <v>3656.8744946722036</v>
      </c>
      <c r="D34" s="12"/>
      <c r="E34" s="10">
        <v>1078.5393035218688</v>
      </c>
      <c r="F34" s="10"/>
      <c r="G34" s="10"/>
      <c r="H34" s="2">
        <v>2050</v>
      </c>
      <c r="I34" s="21">
        <v>75997.060000000012</v>
      </c>
      <c r="J34" s="5"/>
      <c r="K34" s="21">
        <v>0</v>
      </c>
      <c r="L34" s="18"/>
      <c r="M34" s="4">
        <f t="shared" si="0"/>
        <v>75997.060000000012</v>
      </c>
      <c r="N34" s="4">
        <f t="shared" si="1"/>
        <v>0</v>
      </c>
    </row>
    <row r="35" spans="1:14" x14ac:dyDescent="0.55000000000000004">
      <c r="A35" s="3" t="s">
        <v>13</v>
      </c>
      <c r="B35" s="3">
        <v>2022</v>
      </c>
      <c r="C35" s="13">
        <v>3652.7307310479086</v>
      </c>
      <c r="D35" s="12"/>
      <c r="E35" s="10">
        <v>1078.0115653611401</v>
      </c>
      <c r="F35" s="10"/>
      <c r="G35" s="10"/>
      <c r="H35" s="2">
        <v>2051</v>
      </c>
      <c r="I35" s="21">
        <v>15361.24</v>
      </c>
      <c r="J35" s="5"/>
      <c r="K35" s="21">
        <v>0</v>
      </c>
      <c r="L35" s="18"/>
      <c r="M35" s="4">
        <f t="shared" si="0"/>
        <v>15361.24</v>
      </c>
      <c r="N35" s="4">
        <f t="shared" si="1"/>
        <v>0</v>
      </c>
    </row>
    <row r="36" spans="1:14" x14ac:dyDescent="0.55000000000000004">
      <c r="A36" s="3" t="s">
        <v>14</v>
      </c>
      <c r="B36" s="3">
        <v>2022</v>
      </c>
      <c r="C36" s="13">
        <v>3650.6949687363576</v>
      </c>
      <c r="D36" s="12"/>
      <c r="E36" s="10">
        <v>1077.0405224282749</v>
      </c>
      <c r="F36" s="10"/>
      <c r="G36" s="10"/>
      <c r="H36" s="2">
        <v>2052</v>
      </c>
      <c r="I36" s="21">
        <v>94520.420000000013</v>
      </c>
      <c r="J36" s="5"/>
      <c r="K36" s="21">
        <v>0</v>
      </c>
      <c r="L36" s="18"/>
      <c r="M36" s="4">
        <f t="shared" si="0"/>
        <v>94520.420000000013</v>
      </c>
      <c r="N36" s="4">
        <f t="shared" si="1"/>
        <v>0</v>
      </c>
    </row>
    <row r="37" spans="1:14" x14ac:dyDescent="0.55000000000000004">
      <c r="A37" s="3" t="s">
        <v>15</v>
      </c>
      <c r="B37" s="3">
        <v>2022</v>
      </c>
      <c r="C37" s="13">
        <v>3649.1227791474125</v>
      </c>
      <c r="D37" s="12"/>
      <c r="E37" s="10">
        <v>1078.712561187436</v>
      </c>
      <c r="F37" s="10"/>
      <c r="G37" s="10"/>
      <c r="H37" s="2">
        <v>2053</v>
      </c>
      <c r="I37" s="21">
        <v>12290.970000000001</v>
      </c>
      <c r="J37" s="5"/>
      <c r="K37" s="21">
        <v>0</v>
      </c>
      <c r="L37" s="18"/>
      <c r="M37" s="4">
        <f t="shared" si="0"/>
        <v>12290.970000000001</v>
      </c>
      <c r="N37" s="4">
        <f t="shared" si="1"/>
        <v>0</v>
      </c>
    </row>
    <row r="38" spans="1:14" x14ac:dyDescent="0.55000000000000004">
      <c r="A38" s="3" t="s">
        <v>16</v>
      </c>
      <c r="B38" s="3">
        <v>2022</v>
      </c>
      <c r="C38" s="13">
        <v>3648.432726765534</v>
      </c>
      <c r="D38" s="12"/>
      <c r="E38" s="10">
        <v>1079.58157155194</v>
      </c>
      <c r="F38" s="10"/>
      <c r="G38" s="10"/>
      <c r="H38" s="2">
        <v>2054</v>
      </c>
      <c r="I38" s="21">
        <v>83324.349999999991</v>
      </c>
      <c r="J38" s="5"/>
      <c r="K38" s="21">
        <v>0</v>
      </c>
      <c r="L38" s="18"/>
      <c r="M38" s="4">
        <f t="shared" si="0"/>
        <v>83324.349999999991</v>
      </c>
      <c r="N38" s="4">
        <f t="shared" si="1"/>
        <v>0</v>
      </c>
    </row>
    <row r="39" spans="1:14" x14ac:dyDescent="0.55000000000000004">
      <c r="A39" s="3" t="s">
        <v>17</v>
      </c>
      <c r="B39" s="3">
        <v>2022</v>
      </c>
      <c r="C39" s="13">
        <v>3646.473596440429</v>
      </c>
      <c r="D39" s="12"/>
      <c r="E39" s="10">
        <v>1080.3822006331566</v>
      </c>
      <c r="F39" s="10"/>
      <c r="G39" s="10"/>
      <c r="H39" s="2">
        <v>2055</v>
      </c>
      <c r="I39" s="21">
        <v>5595.7800000000007</v>
      </c>
      <c r="J39" s="5"/>
      <c r="K39" s="21">
        <v>0</v>
      </c>
      <c r="L39" s="18"/>
      <c r="M39" s="4">
        <f t="shared" si="0"/>
        <v>5595.7800000000007</v>
      </c>
      <c r="N39" s="4">
        <f t="shared" si="1"/>
        <v>0</v>
      </c>
    </row>
    <row r="40" spans="1:14" x14ac:dyDescent="0.55000000000000004">
      <c r="A40" s="3" t="s">
        <v>6</v>
      </c>
      <c r="B40" s="3">
        <v>2023</v>
      </c>
      <c r="C40" s="13">
        <v>3644.5028846029945</v>
      </c>
      <c r="D40" s="12"/>
      <c r="E40" s="10">
        <v>1080.8705241953826</v>
      </c>
      <c r="F40" s="10"/>
      <c r="G40" s="10"/>
      <c r="H40" s="2">
        <v>2056</v>
      </c>
      <c r="I40" s="21">
        <v>21471.39</v>
      </c>
      <c r="J40" s="5"/>
      <c r="K40" s="21">
        <v>0</v>
      </c>
      <c r="L40" s="18"/>
      <c r="M40" s="4">
        <f t="shared" si="0"/>
        <v>21471.39</v>
      </c>
      <c r="N40" s="4">
        <f t="shared" si="1"/>
        <v>0</v>
      </c>
    </row>
    <row r="41" spans="1:14" x14ac:dyDescent="0.55000000000000004">
      <c r="A41" s="3" t="s">
        <v>7</v>
      </c>
      <c r="B41" s="3">
        <v>2023</v>
      </c>
      <c r="C41" s="13">
        <v>3642.5199731788834</v>
      </c>
      <c r="D41" s="12"/>
      <c r="E41" s="10">
        <v>1079.7033817026215</v>
      </c>
      <c r="F41" s="10"/>
      <c r="G41" s="10"/>
      <c r="H41" s="2">
        <v>2057</v>
      </c>
      <c r="I41" s="21">
        <v>81279.449999999983</v>
      </c>
      <c r="J41" s="5"/>
      <c r="K41" s="21">
        <v>0</v>
      </c>
      <c r="L41" s="18"/>
      <c r="M41" s="4">
        <f t="shared" si="0"/>
        <v>81279.449999999983</v>
      </c>
      <c r="N41" s="4">
        <f t="shared" si="1"/>
        <v>0</v>
      </c>
    </row>
    <row r="42" spans="1:14" x14ac:dyDescent="0.55000000000000004">
      <c r="A42" s="3" t="s">
        <v>8</v>
      </c>
      <c r="B42" s="3">
        <v>2023</v>
      </c>
      <c r="C42" s="13">
        <v>3643.8012319263762</v>
      </c>
      <c r="D42" s="12"/>
      <c r="E42" s="10">
        <v>1078.1537876324435</v>
      </c>
      <c r="F42" s="10"/>
      <c r="G42" s="10"/>
      <c r="H42" s="2">
        <v>2058</v>
      </c>
      <c r="I42" s="21">
        <v>426544.99999999994</v>
      </c>
      <c r="J42" s="5"/>
      <c r="K42" s="21">
        <v>0</v>
      </c>
      <c r="L42" s="18"/>
      <c r="M42" s="4">
        <f t="shared" si="0"/>
        <v>426544.99999999994</v>
      </c>
      <c r="N42" s="4">
        <f t="shared" si="1"/>
        <v>0</v>
      </c>
    </row>
    <row r="43" spans="1:14" x14ac:dyDescent="0.55000000000000004">
      <c r="A43" s="3" t="s">
        <v>9</v>
      </c>
      <c r="B43" s="3">
        <v>2023</v>
      </c>
      <c r="C43" s="13">
        <v>3644.6335661828407</v>
      </c>
      <c r="D43" s="12"/>
      <c r="E43" s="10">
        <v>1080.0515401451471</v>
      </c>
      <c r="F43" s="10"/>
      <c r="G43" s="10"/>
      <c r="H43" s="2">
        <v>2059</v>
      </c>
      <c r="I43" s="21">
        <v>6350.9500000000007</v>
      </c>
      <c r="J43" s="5"/>
      <c r="K43" s="21">
        <v>0</v>
      </c>
      <c r="L43" s="18"/>
      <c r="M43" s="4">
        <f t="shared" si="0"/>
        <v>6350.9500000000007</v>
      </c>
      <c r="N43" s="4">
        <f t="shared" si="1"/>
        <v>0</v>
      </c>
    </row>
    <row r="44" spans="1:14" x14ac:dyDescent="0.55000000000000004">
      <c r="A44" s="3" t="s">
        <v>10</v>
      </c>
      <c r="B44" s="3">
        <v>2023</v>
      </c>
      <c r="C44" s="13">
        <v>3661.1663180842984</v>
      </c>
      <c r="D44" s="12"/>
      <c r="E44" s="10">
        <v>1083.1123486436047</v>
      </c>
      <c r="F44" s="10"/>
      <c r="G44" s="10"/>
      <c r="H44" s="2">
        <v>2060</v>
      </c>
      <c r="I44" s="21">
        <v>6083.37</v>
      </c>
      <c r="J44" s="5"/>
      <c r="K44" s="21">
        <v>0</v>
      </c>
      <c r="L44" s="18"/>
      <c r="M44" s="4">
        <f t="shared" si="0"/>
        <v>6083.37</v>
      </c>
      <c r="N44" s="4">
        <f t="shared" si="1"/>
        <v>0</v>
      </c>
    </row>
    <row r="45" spans="1:14" x14ac:dyDescent="0.55000000000000004">
      <c r="A45" s="3" t="s">
        <v>11</v>
      </c>
      <c r="B45" s="3">
        <v>2023</v>
      </c>
      <c r="C45" s="13">
        <v>3677.9762870169025</v>
      </c>
      <c r="D45" s="12"/>
      <c r="E45" s="10">
        <v>1087.3245091877702</v>
      </c>
      <c r="F45" s="10"/>
      <c r="G45" s="10"/>
      <c r="H45" s="10"/>
    </row>
    <row r="46" spans="1:14" x14ac:dyDescent="0.55000000000000004">
      <c r="A46" s="3" t="s">
        <v>12</v>
      </c>
      <c r="B46" s="3">
        <v>2023</v>
      </c>
      <c r="C46" s="13">
        <v>3676.1085347793251</v>
      </c>
      <c r="D46" s="12"/>
      <c r="E46" s="10">
        <v>1095.0980944312964</v>
      </c>
      <c r="F46" s="10"/>
      <c r="G46" s="10"/>
      <c r="H46" s="10"/>
    </row>
    <row r="47" spans="1:14" x14ac:dyDescent="0.55000000000000004">
      <c r="A47" s="3" t="s">
        <v>13</v>
      </c>
      <c r="B47" s="3">
        <v>2023</v>
      </c>
      <c r="C47" s="13">
        <v>3667.7509929405028</v>
      </c>
      <c r="D47" s="12"/>
      <c r="E47" s="10">
        <v>1107.6108972056902</v>
      </c>
      <c r="F47" s="10"/>
      <c r="G47" s="10"/>
      <c r="H47" s="10"/>
    </row>
    <row r="48" spans="1:14" x14ac:dyDescent="0.55000000000000004">
      <c r="A48" s="3" t="s">
        <v>14</v>
      </c>
      <c r="B48" s="3">
        <v>2023</v>
      </c>
      <c r="C48" s="13">
        <v>3662.7211095017437</v>
      </c>
      <c r="D48" s="12"/>
      <c r="E48" s="10">
        <v>1118.4005900151622</v>
      </c>
      <c r="F48" s="10"/>
      <c r="G48" s="10"/>
      <c r="H48" s="10"/>
    </row>
    <row r="49" spans="1:8" x14ac:dyDescent="0.55000000000000004">
      <c r="A49" s="3" t="s">
        <v>15</v>
      </c>
      <c r="B49" s="3">
        <v>2023</v>
      </c>
      <c r="C49" s="13">
        <v>3664.3217993244584</v>
      </c>
      <c r="D49" s="12"/>
      <c r="E49" s="10">
        <v>1119.4201711516989</v>
      </c>
      <c r="F49" s="10"/>
      <c r="G49" s="10"/>
      <c r="H49" s="10"/>
    </row>
    <row r="50" spans="1:8" x14ac:dyDescent="0.55000000000000004">
      <c r="A50" s="3" t="s">
        <v>16</v>
      </c>
      <c r="B50" s="3">
        <v>2023</v>
      </c>
      <c r="C50" s="13">
        <v>3664.6455209621568</v>
      </c>
      <c r="D50" s="12"/>
      <c r="E50" s="10">
        <v>1119.8448944207196</v>
      </c>
      <c r="F50" s="10"/>
      <c r="G50" s="10"/>
      <c r="H50" s="10"/>
    </row>
    <row r="51" spans="1:8" x14ac:dyDescent="0.55000000000000004">
      <c r="A51" s="3" t="s">
        <v>17</v>
      </c>
      <c r="B51" s="3">
        <v>2023</v>
      </c>
      <c r="C51" s="13">
        <v>3663.4089391376369</v>
      </c>
      <c r="D51" s="12"/>
      <c r="E51" s="10">
        <v>1120.1408717898291</v>
      </c>
      <c r="F51" s="10"/>
      <c r="G51" s="10"/>
      <c r="H51" s="10"/>
    </row>
    <row r="52" spans="1:8" x14ac:dyDescent="0.55000000000000004">
      <c r="A52" s="3" t="s">
        <v>6</v>
      </c>
      <c r="B52" s="3">
        <v>2024</v>
      </c>
      <c r="C52" s="13">
        <v>3659.7162000750222</v>
      </c>
      <c r="D52" s="12"/>
      <c r="E52" s="10">
        <v>1123.0202109679344</v>
      </c>
      <c r="F52" s="10"/>
      <c r="G52" s="10"/>
      <c r="H52" s="10"/>
    </row>
    <row r="53" spans="1:8" x14ac:dyDescent="0.55000000000000004">
      <c r="A53" s="3" t="s">
        <v>7</v>
      </c>
      <c r="B53" s="3">
        <v>2024</v>
      </c>
      <c r="C53" s="13">
        <v>3656.3241546727991</v>
      </c>
      <c r="D53" s="12"/>
      <c r="E53" s="10">
        <v>1125.4755348609353</v>
      </c>
      <c r="F53" s="10"/>
      <c r="G53" s="10"/>
      <c r="H53" s="10"/>
    </row>
    <row r="54" spans="1:8" x14ac:dyDescent="0.55000000000000004">
      <c r="A54" s="3" t="s">
        <v>8</v>
      </c>
      <c r="B54" s="3">
        <v>2024</v>
      </c>
      <c r="C54" s="13">
        <v>3654.8640645984301</v>
      </c>
      <c r="D54" s="12"/>
      <c r="E54" s="10">
        <v>1126.4106709584089</v>
      </c>
      <c r="F54" s="10"/>
      <c r="G54" s="10"/>
      <c r="H54" s="10"/>
    </row>
    <row r="55" spans="1:8" x14ac:dyDescent="0.55000000000000004">
      <c r="A55" s="3" t="s">
        <v>9</v>
      </c>
      <c r="B55" s="3">
        <v>2024</v>
      </c>
      <c r="C55" s="13">
        <v>3658.1693519792948</v>
      </c>
      <c r="D55" s="12"/>
      <c r="E55" s="10">
        <v>1125.022745401533</v>
      </c>
      <c r="F55" s="10"/>
      <c r="G55" s="10"/>
      <c r="H55" s="10"/>
    </row>
    <row r="56" spans="1:8" x14ac:dyDescent="0.55000000000000004">
      <c r="A56" s="3" t="s">
        <v>10</v>
      </c>
      <c r="B56" s="3">
        <v>2024</v>
      </c>
      <c r="C56" s="13">
        <v>3670.8947951697482</v>
      </c>
      <c r="D56" s="12"/>
      <c r="E56" s="10">
        <v>1124.9113166748596</v>
      </c>
      <c r="F56" s="10"/>
      <c r="G56" s="10"/>
      <c r="H56" s="10"/>
    </row>
    <row r="57" spans="1:8" x14ac:dyDescent="0.55000000000000004">
      <c r="A57" s="3" t="s">
        <v>11</v>
      </c>
      <c r="B57" s="3">
        <v>2024</v>
      </c>
      <c r="C57" s="13">
        <v>3676.7736133012982</v>
      </c>
      <c r="D57" s="12"/>
      <c r="E57" s="10">
        <v>1125.4136001662002</v>
      </c>
      <c r="F57" s="10"/>
      <c r="G57" s="10"/>
      <c r="H57" s="10"/>
    </row>
    <row r="58" spans="1:8" x14ac:dyDescent="0.55000000000000004">
      <c r="A58" s="3" t="s">
        <v>12</v>
      </c>
      <c r="B58" s="3">
        <v>2024</v>
      </c>
      <c r="C58" s="13">
        <v>3676.2134413118965</v>
      </c>
      <c r="D58" s="12"/>
      <c r="E58" s="10">
        <v>1127.3150831789383</v>
      </c>
      <c r="F58" s="10"/>
      <c r="G58" s="10"/>
      <c r="H58" s="10"/>
    </row>
    <row r="59" spans="1:8" x14ac:dyDescent="0.55000000000000004">
      <c r="A59" s="3" t="s">
        <v>13</v>
      </c>
      <c r="B59" s="3">
        <v>2024</v>
      </c>
      <c r="C59" s="13">
        <v>3668.706262329888</v>
      </c>
      <c r="D59" s="12"/>
      <c r="E59" s="10">
        <v>1134.1903029201665</v>
      </c>
      <c r="F59" s="10"/>
      <c r="G59" s="10"/>
      <c r="H59" s="10"/>
    </row>
    <row r="60" spans="1:8" x14ac:dyDescent="0.55000000000000004">
      <c r="A60" s="3" t="s">
        <v>14</v>
      </c>
      <c r="B60" s="3">
        <v>2024</v>
      </c>
      <c r="C60" s="13">
        <v>3663.4476523679873</v>
      </c>
      <c r="D60" s="12"/>
      <c r="E60" s="10">
        <v>1139.2959291056782</v>
      </c>
      <c r="F60" s="10"/>
      <c r="G60" s="10"/>
      <c r="H60" s="10"/>
    </row>
    <row r="61" spans="1:8" x14ac:dyDescent="0.55000000000000004">
      <c r="A61" s="3" t="s">
        <v>15</v>
      </c>
      <c r="B61" s="3">
        <v>2024</v>
      </c>
      <c r="C61" s="13">
        <v>3663.0706761466467</v>
      </c>
      <c r="D61" s="12"/>
      <c r="E61" s="10">
        <v>1140.1815725824376</v>
      </c>
      <c r="F61" s="10"/>
      <c r="G61" s="10"/>
      <c r="H61" s="10"/>
    </row>
    <row r="62" spans="1:8" x14ac:dyDescent="0.55000000000000004">
      <c r="A62" s="3" t="s">
        <v>16</v>
      </c>
      <c r="B62" s="3">
        <v>2024</v>
      </c>
      <c r="C62" s="13">
        <v>3663.041284693757</v>
      </c>
      <c r="D62" s="12"/>
      <c r="E62" s="10">
        <v>1139.5385524668202</v>
      </c>
      <c r="F62" s="10"/>
      <c r="G62" s="10"/>
      <c r="H62" s="10"/>
    </row>
    <row r="63" spans="1:8" x14ac:dyDescent="0.55000000000000004">
      <c r="A63" s="3" t="s">
        <v>17</v>
      </c>
      <c r="B63" s="3">
        <v>2024</v>
      </c>
      <c r="C63" s="13">
        <v>3660.8776229069731</v>
      </c>
      <c r="D63" s="12"/>
      <c r="E63" s="10">
        <v>1139.0578329286363</v>
      </c>
      <c r="F63" s="10"/>
      <c r="G63" s="10"/>
      <c r="H63" s="10"/>
    </row>
    <row r="64" spans="1:8" x14ac:dyDescent="0.55000000000000004">
      <c r="A64" s="3" t="s">
        <v>6</v>
      </c>
      <c r="B64" s="3">
        <v>2025</v>
      </c>
      <c r="C64" s="13">
        <v>3658.9364728307314</v>
      </c>
      <c r="D64" s="12"/>
      <c r="E64" s="10">
        <v>1140.6737882996397</v>
      </c>
      <c r="F64" s="10"/>
      <c r="G64" s="10"/>
      <c r="H64" s="10"/>
    </row>
    <row r="65" spans="1:8" x14ac:dyDescent="0.55000000000000004">
      <c r="A65" s="3" t="s">
        <v>7</v>
      </c>
      <c r="B65" s="3">
        <v>2025</v>
      </c>
      <c r="C65" s="13">
        <v>3657.3099334391331</v>
      </c>
      <c r="D65" s="12"/>
      <c r="E65" s="10">
        <v>1140.0161790778855</v>
      </c>
      <c r="F65" s="10"/>
      <c r="G65" s="10"/>
      <c r="H65" s="10"/>
    </row>
    <row r="66" spans="1:8" x14ac:dyDescent="0.55000000000000004">
      <c r="A66" s="3" t="s">
        <v>8</v>
      </c>
      <c r="B66" s="3">
        <v>2025</v>
      </c>
      <c r="C66" s="13">
        <v>3656.1996270915006</v>
      </c>
      <c r="D66" s="12"/>
      <c r="E66" s="10">
        <v>1137.91261600753</v>
      </c>
      <c r="F66" s="10"/>
      <c r="G66" s="10"/>
      <c r="H66" s="10"/>
    </row>
    <row r="67" spans="1:8" x14ac:dyDescent="0.55000000000000004">
      <c r="A67" s="3" t="s">
        <v>9</v>
      </c>
      <c r="B67" s="3">
        <v>2025</v>
      </c>
      <c r="C67" s="13">
        <v>3653.1784564238383</v>
      </c>
      <c r="D67" s="12"/>
      <c r="E67" s="10">
        <v>1137.6122734786168</v>
      </c>
      <c r="F67" s="10"/>
      <c r="G67" s="10"/>
      <c r="H67" s="10"/>
    </row>
    <row r="68" spans="1:8" x14ac:dyDescent="0.55000000000000004">
      <c r="A68" s="3" t="s">
        <v>10</v>
      </c>
      <c r="B68" s="3">
        <v>2025</v>
      </c>
      <c r="C68" s="13">
        <v>3657.639489305086</v>
      </c>
      <c r="D68" s="12"/>
      <c r="E68" s="10">
        <v>1138.2168481052656</v>
      </c>
      <c r="F68" s="10"/>
      <c r="G68" s="10"/>
      <c r="H68" s="10"/>
    </row>
    <row r="69" spans="1:8" x14ac:dyDescent="0.55000000000000004">
      <c r="A69" s="3" t="s">
        <v>11</v>
      </c>
      <c r="B69" s="3">
        <v>2025</v>
      </c>
      <c r="C69" s="13">
        <v>3666.451441868976</v>
      </c>
      <c r="D69" s="12"/>
      <c r="E69" s="10">
        <v>1138.1506138997563</v>
      </c>
      <c r="F69" s="10"/>
      <c r="G69" s="10"/>
      <c r="H69" s="10"/>
    </row>
    <row r="70" spans="1:8" x14ac:dyDescent="0.55000000000000004">
      <c r="A70" s="3" t="s">
        <v>12</v>
      </c>
      <c r="B70" s="3">
        <v>2025</v>
      </c>
      <c r="C70" s="13">
        <v>3668.7890648804841</v>
      </c>
      <c r="D70" s="12"/>
      <c r="E70" s="10">
        <v>1138.8915043420213</v>
      </c>
      <c r="F70" s="10"/>
      <c r="G70" s="10"/>
      <c r="H70" s="10"/>
    </row>
    <row r="71" spans="1:8" x14ac:dyDescent="0.55000000000000004">
      <c r="A71" s="3" t="s">
        <v>13</v>
      </c>
      <c r="B71" s="3">
        <v>2025</v>
      </c>
      <c r="C71" s="13">
        <v>3665.7125546660482</v>
      </c>
      <c r="D71" s="12"/>
      <c r="E71" s="10">
        <v>1142.1258757418627</v>
      </c>
      <c r="F71" s="10"/>
      <c r="G71" s="10"/>
      <c r="H71" s="10"/>
    </row>
    <row r="72" spans="1:8" x14ac:dyDescent="0.55000000000000004">
      <c r="A72" s="3" t="s">
        <v>14</v>
      </c>
      <c r="B72" s="3">
        <v>2025</v>
      </c>
      <c r="C72" s="13">
        <v>3664.1833355511349</v>
      </c>
      <c r="D72" s="12"/>
      <c r="E72" s="10">
        <v>1142.8783796616171</v>
      </c>
      <c r="F72" s="10"/>
      <c r="G72" s="10"/>
      <c r="H72" s="10"/>
    </row>
    <row r="73" spans="1:8" x14ac:dyDescent="0.55000000000000004">
      <c r="A73" s="3" t="s">
        <v>15</v>
      </c>
      <c r="B73" s="3">
        <v>2025</v>
      </c>
      <c r="C73" s="13">
        <v>3662.959613477552</v>
      </c>
      <c r="D73" s="12"/>
      <c r="E73" s="10">
        <v>1143.4066660175845</v>
      </c>
      <c r="F73" s="10"/>
      <c r="G73" s="10"/>
      <c r="H73" s="10"/>
    </row>
    <row r="74" spans="1:8" x14ac:dyDescent="0.55000000000000004">
      <c r="A74" s="3" t="s">
        <v>16</v>
      </c>
      <c r="B74" s="3">
        <v>2025</v>
      </c>
      <c r="C74" s="13">
        <v>3661.7659492168546</v>
      </c>
      <c r="D74" s="12"/>
      <c r="E74" s="10">
        <v>1143.265666158901</v>
      </c>
      <c r="F74" s="10"/>
      <c r="G74" s="10"/>
      <c r="H74" s="10"/>
    </row>
    <row r="75" spans="1:8" x14ac:dyDescent="0.55000000000000004">
      <c r="A75" s="3" t="s">
        <v>17</v>
      </c>
      <c r="B75" s="3">
        <v>2025</v>
      </c>
      <c r="C75" s="13">
        <v>3659.8180699845921</v>
      </c>
      <c r="D75" s="12"/>
      <c r="E75" s="10">
        <v>1144.059320602755</v>
      </c>
      <c r="F75" s="10"/>
      <c r="G75" s="10"/>
      <c r="H75" s="10"/>
    </row>
    <row r="76" spans="1:8" x14ac:dyDescent="0.55000000000000004">
      <c r="A76" s="3" t="s">
        <v>6</v>
      </c>
      <c r="B76" s="3">
        <v>2026</v>
      </c>
      <c r="C76" s="13">
        <v>3657.656406646654</v>
      </c>
      <c r="D76" s="12"/>
      <c r="E76" s="10">
        <v>1144.9500477043241</v>
      </c>
      <c r="F76" s="10"/>
      <c r="G76" s="10"/>
      <c r="H76" s="10"/>
    </row>
    <row r="77" spans="1:8" x14ac:dyDescent="0.55000000000000004">
      <c r="A77" s="3" t="s">
        <v>7</v>
      </c>
      <c r="B77" s="3">
        <v>2026</v>
      </c>
      <c r="C77" s="13">
        <v>3656.0156846485347</v>
      </c>
      <c r="D77" s="12"/>
      <c r="E77" s="10">
        <v>1144.4102064142523</v>
      </c>
      <c r="F77" s="10"/>
      <c r="G77" s="10"/>
      <c r="H77" s="10"/>
    </row>
    <row r="78" spans="1:8" x14ac:dyDescent="0.55000000000000004">
      <c r="A78" s="3" t="s">
        <v>8</v>
      </c>
      <c r="B78" s="3">
        <v>2026</v>
      </c>
      <c r="C78" s="13">
        <v>3654.5572916236392</v>
      </c>
      <c r="D78" s="12"/>
      <c r="E78" s="10">
        <v>1142.471803936917</v>
      </c>
      <c r="F78" s="10"/>
      <c r="G78" s="10"/>
      <c r="H78" s="10"/>
    </row>
    <row r="79" spans="1:8" x14ac:dyDescent="0.55000000000000004">
      <c r="A79" s="3" t="s">
        <v>9</v>
      </c>
      <c r="B79" s="3">
        <v>2026</v>
      </c>
      <c r="C79" s="13">
        <v>3655.5753331117098</v>
      </c>
      <c r="D79" s="12"/>
      <c r="E79" s="10">
        <v>1138.5259143908606</v>
      </c>
      <c r="F79" s="10"/>
      <c r="G79" s="10"/>
      <c r="H79" s="10"/>
    </row>
    <row r="80" spans="1:8" x14ac:dyDescent="0.55000000000000004">
      <c r="A80" s="3" t="s">
        <v>10</v>
      </c>
      <c r="B80" s="3">
        <v>2026</v>
      </c>
      <c r="C80" s="13">
        <v>3662.009522229991</v>
      </c>
      <c r="D80" s="12"/>
      <c r="E80" s="10">
        <v>1136.3972365156881</v>
      </c>
      <c r="F80" s="10"/>
      <c r="G80" s="10"/>
      <c r="H80" s="10"/>
    </row>
    <row r="81" spans="1:8" x14ac:dyDescent="0.55000000000000004">
      <c r="A81" s="3" t="s">
        <v>11</v>
      </c>
      <c r="B81" s="3">
        <v>2026</v>
      </c>
      <c r="C81" s="13">
        <v>3662.7730981695454</v>
      </c>
      <c r="D81" s="12"/>
      <c r="E81" s="10">
        <v>1133.8877768095297</v>
      </c>
      <c r="F81" s="10"/>
      <c r="G81" s="10"/>
      <c r="H81" s="10"/>
    </row>
    <row r="82" spans="1:8" x14ac:dyDescent="0.55000000000000004">
      <c r="A82" s="3" t="s">
        <v>12</v>
      </c>
      <c r="B82" s="3">
        <v>2026</v>
      </c>
      <c r="C82" s="13">
        <v>3658.6701411922572</v>
      </c>
      <c r="D82" s="12"/>
      <c r="E82" s="10">
        <v>1131.5163007316723</v>
      </c>
      <c r="F82" s="10"/>
      <c r="G82" s="10"/>
      <c r="H82" s="10"/>
    </row>
    <row r="83" spans="1:8" x14ac:dyDescent="0.55000000000000004">
      <c r="A83" s="3" t="s">
        <v>13</v>
      </c>
      <c r="B83" s="3">
        <v>2026</v>
      </c>
      <c r="C83" s="13">
        <v>3653.5917948933002</v>
      </c>
      <c r="D83" s="12"/>
      <c r="E83" s="10">
        <v>1130.5350646920772</v>
      </c>
      <c r="F83" s="10"/>
      <c r="G83" s="10"/>
      <c r="H83" s="10"/>
    </row>
    <row r="84" spans="1:8" x14ac:dyDescent="0.55000000000000004">
      <c r="A84" s="3" t="s">
        <v>14</v>
      </c>
      <c r="B84" s="3">
        <v>2026</v>
      </c>
      <c r="C84" s="13">
        <v>3650.4912478051133</v>
      </c>
      <c r="D84" s="12"/>
      <c r="E84" s="10">
        <v>1129.009844514241</v>
      </c>
      <c r="F84" s="10"/>
      <c r="G84" s="10"/>
      <c r="H84" s="10"/>
    </row>
    <row r="85" spans="1:8" x14ac:dyDescent="0.55000000000000004">
      <c r="A85" s="3" t="s">
        <v>15</v>
      </c>
      <c r="B85" s="3">
        <v>2026</v>
      </c>
      <c r="C85" s="13">
        <v>3648.0947344153906</v>
      </c>
      <c r="D85" s="12"/>
      <c r="E85" s="10">
        <v>1129.9391323670357</v>
      </c>
      <c r="F85" s="10"/>
      <c r="G85" s="10"/>
      <c r="H85" s="10"/>
    </row>
    <row r="86" spans="1:8" x14ac:dyDescent="0.55000000000000004">
      <c r="A86" s="3" t="s">
        <v>16</v>
      </c>
      <c r="B86" s="3">
        <v>2026</v>
      </c>
      <c r="C86" s="13">
        <v>3645.7945588550688</v>
      </c>
      <c r="D86" s="12"/>
      <c r="E86" s="10">
        <v>1129.5097439537096</v>
      </c>
      <c r="F86" s="10"/>
      <c r="G86" s="10"/>
      <c r="H86" s="10"/>
    </row>
    <row r="87" spans="1:8" x14ac:dyDescent="0.55000000000000004">
      <c r="A87" s="3" t="s">
        <v>17</v>
      </c>
      <c r="B87" s="3">
        <v>2026</v>
      </c>
      <c r="C87" s="13">
        <v>3642.515724212069</v>
      </c>
      <c r="D87" s="12"/>
      <c r="E87" s="10">
        <v>1130.0980313548084</v>
      </c>
      <c r="F87" s="10"/>
      <c r="G87" s="10"/>
      <c r="H87" s="10"/>
    </row>
    <row r="88" spans="1:8" x14ac:dyDescent="0.55000000000000004">
      <c r="A88" s="3" t="s">
        <v>6</v>
      </c>
      <c r="B88" s="3">
        <v>2027</v>
      </c>
      <c r="C88" s="13">
        <v>3639.0994276916699</v>
      </c>
      <c r="D88" s="12"/>
      <c r="E88" s="10">
        <v>1131.3073715815212</v>
      </c>
      <c r="F88" s="10"/>
      <c r="G88" s="10"/>
      <c r="H88" s="10"/>
    </row>
    <row r="89" spans="1:8" x14ac:dyDescent="0.55000000000000004">
      <c r="A89" s="3" t="s">
        <v>7</v>
      </c>
      <c r="B89" s="3">
        <v>2027</v>
      </c>
      <c r="C89" s="13">
        <v>3636.2303191842111</v>
      </c>
      <c r="D89" s="12"/>
      <c r="E89" s="10">
        <v>1130.8970840032625</v>
      </c>
      <c r="F89" s="10"/>
      <c r="G89" s="10"/>
      <c r="H89" s="10"/>
    </row>
    <row r="90" spans="1:8" x14ac:dyDescent="0.55000000000000004">
      <c r="A90" s="3" t="s">
        <v>8</v>
      </c>
      <c r="B90" s="3">
        <v>2027</v>
      </c>
      <c r="C90" s="13">
        <v>3634.1795222278279</v>
      </c>
      <c r="D90" s="12"/>
      <c r="E90" s="10">
        <v>1128.9063014931978</v>
      </c>
      <c r="F90" s="10"/>
      <c r="G90" s="10"/>
      <c r="H90" s="10"/>
    </row>
    <row r="91" spans="1:8" x14ac:dyDescent="0.55000000000000004">
      <c r="A91" s="3" t="s">
        <v>9</v>
      </c>
      <c r="B91" s="3">
        <v>2027</v>
      </c>
      <c r="C91" s="13">
        <v>3633.0966584922489</v>
      </c>
      <c r="D91" s="12"/>
      <c r="E91" s="10">
        <v>1125.0964088625524</v>
      </c>
      <c r="F91" s="10"/>
      <c r="G91" s="10"/>
      <c r="H91" s="10"/>
    </row>
    <row r="92" spans="1:8" x14ac:dyDescent="0.55000000000000004">
      <c r="A92" s="3" t="s">
        <v>10</v>
      </c>
      <c r="B92" s="3">
        <v>2027</v>
      </c>
      <c r="C92" s="13">
        <v>3640.1335031553658</v>
      </c>
      <c r="D92" s="12"/>
      <c r="E92" s="10">
        <v>1122.8020498176249</v>
      </c>
      <c r="F92" s="10"/>
      <c r="G92" s="10"/>
      <c r="H92" s="10"/>
    </row>
    <row r="93" spans="1:8" x14ac:dyDescent="0.55000000000000004">
      <c r="A93" s="3" t="s">
        <v>11</v>
      </c>
      <c r="B93" s="3">
        <v>2027</v>
      </c>
      <c r="C93" s="13">
        <v>3640.5725005817212</v>
      </c>
      <c r="D93" s="12"/>
      <c r="E93" s="10">
        <v>1119.7711040420352</v>
      </c>
      <c r="F93" s="10"/>
      <c r="G93" s="10"/>
      <c r="H93" s="10"/>
    </row>
    <row r="94" spans="1:8" x14ac:dyDescent="0.55000000000000004">
      <c r="A94" s="3" t="s">
        <v>12</v>
      </c>
      <c r="B94" s="3">
        <v>2027</v>
      </c>
      <c r="C94" s="13">
        <v>3636.0245289931026</v>
      </c>
      <c r="D94" s="12"/>
      <c r="E94" s="10">
        <v>1117.3064882552212</v>
      </c>
      <c r="F94" s="10"/>
      <c r="G94" s="10"/>
      <c r="H94" s="10"/>
    </row>
    <row r="95" spans="1:8" x14ac:dyDescent="0.55000000000000004">
      <c r="A95" s="3" t="s">
        <v>13</v>
      </c>
      <c r="B95" s="3">
        <v>2027</v>
      </c>
      <c r="C95" s="13">
        <v>3631.413276991444</v>
      </c>
      <c r="D95" s="12"/>
      <c r="E95" s="10">
        <v>1116.5904653973046</v>
      </c>
      <c r="F95" s="10"/>
      <c r="G95" s="10"/>
      <c r="H95" s="10"/>
    </row>
    <row r="96" spans="1:8" x14ac:dyDescent="0.55000000000000004">
      <c r="A96" s="3" t="s">
        <v>14</v>
      </c>
      <c r="B96" s="3">
        <v>2027</v>
      </c>
      <c r="C96" s="13">
        <v>3628.3049730041294</v>
      </c>
      <c r="D96" s="12"/>
      <c r="E96" s="10">
        <v>1115.4506226568094</v>
      </c>
      <c r="F96" s="10"/>
      <c r="G96" s="10"/>
      <c r="H96" s="10"/>
    </row>
    <row r="97" spans="1:8" x14ac:dyDescent="0.55000000000000004">
      <c r="A97" s="3" t="s">
        <v>15</v>
      </c>
      <c r="B97" s="3">
        <v>2027</v>
      </c>
      <c r="C97" s="13">
        <v>3624.6531522390501</v>
      </c>
      <c r="D97" s="12"/>
      <c r="E97" s="10">
        <v>1116.1344413028125</v>
      </c>
      <c r="F97" s="10"/>
      <c r="G97" s="10"/>
      <c r="H97" s="10"/>
    </row>
    <row r="98" spans="1:8" x14ac:dyDescent="0.55000000000000004">
      <c r="A98" s="3" t="s">
        <v>16</v>
      </c>
      <c r="B98" s="3">
        <v>2027</v>
      </c>
      <c r="C98" s="13">
        <v>3621.7533717941442</v>
      </c>
      <c r="D98" s="12"/>
      <c r="E98" s="10">
        <v>1115.697462212604</v>
      </c>
      <c r="F98" s="10"/>
      <c r="G98" s="10"/>
      <c r="H98" s="10"/>
    </row>
    <row r="99" spans="1:8" x14ac:dyDescent="0.55000000000000004">
      <c r="A99" s="3" t="s">
        <v>17</v>
      </c>
      <c r="B99" s="3">
        <v>2027</v>
      </c>
      <c r="C99" s="13">
        <v>3618.0121632140049</v>
      </c>
      <c r="D99" s="12"/>
      <c r="E99" s="10">
        <v>1116.2705773500309</v>
      </c>
      <c r="F99" s="10"/>
      <c r="G99" s="10"/>
      <c r="H99" s="10"/>
    </row>
    <row r="100" spans="1:8" x14ac:dyDescent="0.55000000000000004">
      <c r="A100" s="3" t="s">
        <v>6</v>
      </c>
      <c r="B100" s="3">
        <v>2028</v>
      </c>
      <c r="C100" s="13">
        <v>3613.7633509882603</v>
      </c>
      <c r="D100" s="12"/>
      <c r="E100" s="10">
        <v>1116.7222566910657</v>
      </c>
      <c r="F100" s="10"/>
      <c r="G100" s="10"/>
      <c r="H100" s="10"/>
    </row>
    <row r="101" spans="1:8" x14ac:dyDescent="0.55000000000000004">
      <c r="A101" s="3" t="s">
        <v>7</v>
      </c>
      <c r="B101" s="3">
        <v>2028</v>
      </c>
      <c r="C101" s="13">
        <v>3609.9342168641192</v>
      </c>
      <c r="D101" s="12"/>
      <c r="E101" s="10">
        <v>1115.4579191925536</v>
      </c>
      <c r="F101" s="10"/>
      <c r="G101" s="10"/>
      <c r="H101" s="10"/>
    </row>
    <row r="102" spans="1:8" x14ac:dyDescent="0.55000000000000004">
      <c r="A102" s="3" t="s">
        <v>8</v>
      </c>
      <c r="B102" s="3">
        <v>2028</v>
      </c>
      <c r="C102" s="13">
        <v>3606.3385173218248</v>
      </c>
      <c r="D102" s="12"/>
      <c r="E102" s="10">
        <v>1112.5402747938938</v>
      </c>
      <c r="F102" s="10"/>
      <c r="G102" s="10"/>
      <c r="H102" s="10"/>
    </row>
    <row r="103" spans="1:8" x14ac:dyDescent="0.55000000000000004">
      <c r="A103" s="3" t="s">
        <v>9</v>
      </c>
      <c r="B103" s="3">
        <v>2028</v>
      </c>
      <c r="C103" s="13">
        <v>3603.5016528642486</v>
      </c>
      <c r="D103" s="12"/>
      <c r="E103" s="10">
        <v>1108.0315430120886</v>
      </c>
      <c r="F103" s="10"/>
      <c r="G103" s="10"/>
      <c r="H103" s="10"/>
    </row>
    <row r="104" spans="1:8" x14ac:dyDescent="0.55000000000000004">
      <c r="A104" s="3" t="s">
        <v>10</v>
      </c>
      <c r="B104" s="3">
        <v>2028</v>
      </c>
      <c r="C104" s="13">
        <v>3600.3056326629999</v>
      </c>
      <c r="D104" s="12"/>
      <c r="E104" s="10">
        <v>1105.322731232616</v>
      </c>
      <c r="F104" s="10"/>
      <c r="G104" s="10"/>
      <c r="H104" s="10"/>
    </row>
    <row r="105" spans="1:8" x14ac:dyDescent="0.55000000000000004">
      <c r="A105" s="3" t="s">
        <v>11</v>
      </c>
      <c r="B105" s="3">
        <v>2028</v>
      </c>
      <c r="C105" s="13">
        <v>3595.8060780463538</v>
      </c>
      <c r="D105" s="12"/>
      <c r="E105" s="10">
        <v>1101.7888598318352</v>
      </c>
      <c r="F105" s="10"/>
      <c r="G105" s="10"/>
      <c r="H105" s="10"/>
    </row>
    <row r="106" spans="1:8" x14ac:dyDescent="0.55000000000000004">
      <c r="A106" s="3" t="s">
        <v>12</v>
      </c>
      <c r="B106" s="3">
        <v>2028</v>
      </c>
      <c r="C106" s="13">
        <v>3589.114867910062</v>
      </c>
      <c r="D106" s="12"/>
      <c r="E106" s="10">
        <v>1099.3762605220475</v>
      </c>
      <c r="F106" s="10"/>
      <c r="G106" s="10"/>
      <c r="H106" s="10"/>
    </row>
    <row r="107" spans="1:8" x14ac:dyDescent="0.55000000000000004">
      <c r="A107" s="3" t="s">
        <v>13</v>
      </c>
      <c r="B107" s="3">
        <v>2028</v>
      </c>
      <c r="C107" s="13">
        <v>3581.6522000813934</v>
      </c>
      <c r="D107" s="12"/>
      <c r="E107" s="10">
        <v>1097.8287166097159</v>
      </c>
      <c r="F107" s="10"/>
      <c r="G107" s="10"/>
      <c r="H107" s="10"/>
    </row>
    <row r="108" spans="1:8" x14ac:dyDescent="0.55000000000000004">
      <c r="A108" s="3" t="s">
        <v>14</v>
      </c>
      <c r="B108" s="3">
        <v>2028</v>
      </c>
      <c r="C108" s="13">
        <v>3579.253765776411</v>
      </c>
      <c r="D108" s="12"/>
      <c r="E108" s="10">
        <v>1097.4379735260925</v>
      </c>
      <c r="F108" s="10"/>
      <c r="G108" s="10"/>
      <c r="H108" s="10"/>
    </row>
    <row r="109" spans="1:8" x14ac:dyDescent="0.55000000000000004">
      <c r="A109" s="3" t="s">
        <v>15</v>
      </c>
      <c r="B109" s="3">
        <v>2028</v>
      </c>
      <c r="C109" s="13">
        <v>3575.1289386662725</v>
      </c>
      <c r="D109" s="12"/>
      <c r="E109" s="10">
        <v>1098.581689825038</v>
      </c>
      <c r="F109" s="10"/>
      <c r="G109" s="10"/>
      <c r="H109" s="10"/>
    </row>
    <row r="110" spans="1:8" x14ac:dyDescent="0.55000000000000004">
      <c r="A110" s="3" t="s">
        <v>16</v>
      </c>
      <c r="B110" s="3">
        <v>2028</v>
      </c>
      <c r="C110" s="13">
        <v>3571.8966570895545</v>
      </c>
      <c r="D110" s="12"/>
      <c r="E110" s="10">
        <v>1098.1941822193251</v>
      </c>
      <c r="F110" s="10"/>
      <c r="G110" s="10"/>
      <c r="H110" s="10"/>
    </row>
    <row r="111" spans="1:8" x14ac:dyDescent="0.55000000000000004">
      <c r="A111" s="3" t="s">
        <v>17</v>
      </c>
      <c r="B111" s="3">
        <v>2028</v>
      </c>
      <c r="C111" s="13">
        <v>3566.7663116264994</v>
      </c>
      <c r="D111" s="12"/>
      <c r="E111" s="10">
        <v>1098.7232656397334</v>
      </c>
      <c r="F111" s="10"/>
      <c r="G111" s="10"/>
      <c r="H111" s="10"/>
    </row>
    <row r="112" spans="1:8" x14ac:dyDescent="0.55000000000000004">
      <c r="A112" s="3" t="s">
        <v>6</v>
      </c>
      <c r="B112" s="3">
        <v>2029</v>
      </c>
      <c r="C112" s="13">
        <v>3562.0646854853694</v>
      </c>
      <c r="D112" s="12"/>
      <c r="E112" s="10">
        <v>1098.8933134209337</v>
      </c>
      <c r="F112" s="10"/>
      <c r="G112" s="10"/>
      <c r="H112" s="10"/>
    </row>
    <row r="113" spans="1:8" x14ac:dyDescent="0.55000000000000004">
      <c r="A113" s="3" t="s">
        <v>7</v>
      </c>
      <c r="B113" s="3">
        <v>2029</v>
      </c>
      <c r="C113" s="13">
        <v>3557.8754028496874</v>
      </c>
      <c r="D113" s="12"/>
      <c r="E113" s="10">
        <v>1097.7432378239048</v>
      </c>
      <c r="F113" s="10"/>
      <c r="G113" s="10"/>
      <c r="H113" s="10"/>
    </row>
    <row r="114" spans="1:8" x14ac:dyDescent="0.55000000000000004">
      <c r="A114" s="3" t="s">
        <v>8</v>
      </c>
      <c r="B114" s="3">
        <v>2029</v>
      </c>
      <c r="C114" s="13">
        <v>3555.0269091275404</v>
      </c>
      <c r="D114" s="12"/>
      <c r="E114" s="10">
        <v>1094.2161734423692</v>
      </c>
      <c r="F114" s="10"/>
      <c r="G114" s="10"/>
      <c r="H114" s="10"/>
    </row>
    <row r="115" spans="1:8" x14ac:dyDescent="0.55000000000000004">
      <c r="A115" s="3" t="s">
        <v>9</v>
      </c>
      <c r="B115" s="3">
        <v>2029</v>
      </c>
      <c r="C115" s="13">
        <v>3553.0118722750017</v>
      </c>
      <c r="D115" s="12"/>
      <c r="E115" s="10">
        <v>1089.4871017840544</v>
      </c>
      <c r="F115" s="10"/>
      <c r="G115" s="10"/>
      <c r="H115" s="10"/>
    </row>
    <row r="116" spans="1:8" x14ac:dyDescent="0.55000000000000004">
      <c r="A116" s="3" t="s">
        <v>10</v>
      </c>
      <c r="B116" s="3">
        <v>2029</v>
      </c>
      <c r="C116" s="13">
        <v>3559.5584398320534</v>
      </c>
      <c r="D116" s="12"/>
      <c r="E116" s="10">
        <v>1086.3265456059728</v>
      </c>
      <c r="F116" s="10"/>
      <c r="G116" s="10"/>
      <c r="H116" s="10"/>
    </row>
    <row r="117" spans="1:8" x14ac:dyDescent="0.55000000000000004">
      <c r="A117" s="3" t="s">
        <v>11</v>
      </c>
      <c r="B117" s="3">
        <v>2029</v>
      </c>
      <c r="C117" s="13">
        <v>3569.4106005111016</v>
      </c>
      <c r="D117" s="12"/>
      <c r="E117" s="10">
        <v>1081.975862424669</v>
      </c>
      <c r="F117" s="10"/>
      <c r="G117" s="10"/>
      <c r="H117" s="10"/>
    </row>
    <row r="118" spans="1:8" x14ac:dyDescent="0.55000000000000004">
      <c r="A118" s="3" t="s">
        <v>12</v>
      </c>
      <c r="B118" s="3">
        <v>2029</v>
      </c>
      <c r="C118" s="13">
        <v>3566.8812162084882</v>
      </c>
      <c r="D118" s="12"/>
      <c r="E118" s="10">
        <v>1078.7568999065861</v>
      </c>
      <c r="F118" s="10"/>
      <c r="G118" s="10"/>
      <c r="H118" s="10"/>
    </row>
    <row r="119" spans="1:8" x14ac:dyDescent="0.55000000000000004">
      <c r="A119" s="3" t="s">
        <v>13</v>
      </c>
      <c r="B119" s="3">
        <v>2029</v>
      </c>
      <c r="C119" s="13">
        <v>3560.6818772607944</v>
      </c>
      <c r="D119" s="12"/>
      <c r="E119" s="10">
        <v>1077.1314367769714</v>
      </c>
      <c r="F119" s="10"/>
      <c r="G119" s="10"/>
      <c r="H119" s="10"/>
    </row>
    <row r="120" spans="1:8" x14ac:dyDescent="0.55000000000000004">
      <c r="A120" s="3" t="s">
        <v>14</v>
      </c>
      <c r="B120" s="3">
        <v>2029</v>
      </c>
      <c r="C120" s="13">
        <v>3559.2043171446435</v>
      </c>
      <c r="D120" s="12"/>
      <c r="E120" s="10">
        <v>1075.0199438046986</v>
      </c>
      <c r="F120" s="10"/>
      <c r="G120" s="10"/>
      <c r="H120" s="10"/>
    </row>
    <row r="121" spans="1:8" x14ac:dyDescent="0.55000000000000004">
      <c r="A121" s="3" t="s">
        <v>15</v>
      </c>
      <c r="B121" s="3">
        <v>2029</v>
      </c>
      <c r="C121" s="13">
        <v>3556.8777127601816</v>
      </c>
      <c r="D121" s="12"/>
      <c r="E121" s="10">
        <v>1074.0703914568167</v>
      </c>
      <c r="F121" s="10"/>
      <c r="G121" s="10"/>
      <c r="H121" s="10"/>
    </row>
    <row r="122" spans="1:8" x14ac:dyDescent="0.55000000000000004">
      <c r="A122" s="3" t="s">
        <v>16</v>
      </c>
      <c r="B122" s="3">
        <v>2029</v>
      </c>
      <c r="C122" s="13">
        <v>3555.2368680342215</v>
      </c>
      <c r="D122" s="12"/>
      <c r="E122" s="10">
        <v>1072.4371386553651</v>
      </c>
      <c r="F122" s="10"/>
      <c r="G122" s="10"/>
      <c r="H122" s="10"/>
    </row>
    <row r="123" spans="1:8" x14ac:dyDescent="0.55000000000000004">
      <c r="A123" s="3" t="s">
        <v>17</v>
      </c>
      <c r="B123" s="3">
        <v>2029</v>
      </c>
      <c r="C123" s="13">
        <v>3551.4953244075327</v>
      </c>
      <c r="D123" s="12"/>
      <c r="E123" s="10">
        <v>1071.8396725550117</v>
      </c>
      <c r="F123" s="10"/>
      <c r="G123" s="10"/>
      <c r="H123" s="10"/>
    </row>
    <row r="124" spans="1:8" x14ac:dyDescent="0.55000000000000004">
      <c r="A124" s="3" t="s">
        <v>6</v>
      </c>
      <c r="B124" s="3">
        <v>2030</v>
      </c>
      <c r="C124" s="13">
        <v>3545.9993233872815</v>
      </c>
      <c r="D124" s="12"/>
      <c r="E124" s="10">
        <v>1072.8864102940568</v>
      </c>
      <c r="F124" s="10"/>
      <c r="G124" s="10"/>
      <c r="H124" s="10"/>
    </row>
    <row r="125" spans="1:8" x14ac:dyDescent="0.55000000000000004">
      <c r="A125" s="3" t="s">
        <v>7</v>
      </c>
      <c r="B125" s="3">
        <v>2030</v>
      </c>
      <c r="C125" s="13">
        <v>3541.3963418038115</v>
      </c>
      <c r="D125" s="12"/>
      <c r="E125" s="10">
        <v>1072.8244659921777</v>
      </c>
      <c r="F125" s="10"/>
      <c r="G125" s="10"/>
      <c r="H125" s="10"/>
    </row>
    <row r="126" spans="1:8" x14ac:dyDescent="0.55000000000000004">
      <c r="A126" s="3" t="s">
        <v>8</v>
      </c>
      <c r="B126" s="3">
        <v>2030</v>
      </c>
      <c r="C126" s="13">
        <v>3538.8980310567717</v>
      </c>
      <c r="D126" s="12"/>
      <c r="E126" s="10">
        <v>1069.9730102167907</v>
      </c>
      <c r="F126" s="10"/>
      <c r="G126" s="10"/>
      <c r="H126" s="10"/>
    </row>
    <row r="127" spans="1:8" x14ac:dyDescent="0.55000000000000004">
      <c r="A127" s="3" t="s">
        <v>9</v>
      </c>
      <c r="B127" s="3">
        <v>2030</v>
      </c>
      <c r="C127" s="13">
        <v>3539.9158681149293</v>
      </c>
      <c r="D127" s="12"/>
      <c r="E127" s="10">
        <v>1066.1935449851753</v>
      </c>
      <c r="F127" s="10"/>
      <c r="G127" s="10"/>
      <c r="H127" s="10"/>
    </row>
    <row r="128" spans="1:8" x14ac:dyDescent="0.55000000000000004">
      <c r="A128" s="3" t="s">
        <v>10</v>
      </c>
      <c r="B128" s="3">
        <v>2030</v>
      </c>
      <c r="C128" s="13">
        <v>3543.3168511106865</v>
      </c>
      <c r="D128" s="12"/>
      <c r="E128" s="10">
        <v>1062.9292475967134</v>
      </c>
      <c r="F128" s="10"/>
      <c r="G128" s="10"/>
      <c r="H128" s="10"/>
    </row>
    <row r="129" spans="1:8" x14ac:dyDescent="0.55000000000000004">
      <c r="A129" s="3" t="s">
        <v>11</v>
      </c>
      <c r="B129" s="3">
        <v>2030</v>
      </c>
      <c r="C129" s="13">
        <v>3540.1735448020622</v>
      </c>
      <c r="D129" s="12"/>
      <c r="E129" s="10">
        <v>1058.4055406188122</v>
      </c>
      <c r="F129" s="10"/>
      <c r="G129" s="10"/>
      <c r="H129" s="10"/>
    </row>
    <row r="130" spans="1:8" x14ac:dyDescent="0.55000000000000004">
      <c r="A130" s="3" t="s">
        <v>12</v>
      </c>
      <c r="B130" s="3">
        <v>2030</v>
      </c>
      <c r="C130" s="13">
        <v>3532.658979761216</v>
      </c>
      <c r="D130" s="12"/>
      <c r="E130" s="10">
        <v>1055.3716397478095</v>
      </c>
      <c r="F130" s="10"/>
      <c r="G130" s="10"/>
      <c r="H130" s="10"/>
    </row>
    <row r="131" spans="1:8" x14ac:dyDescent="0.55000000000000004">
      <c r="A131" s="3" t="s">
        <v>13</v>
      </c>
      <c r="B131" s="3">
        <v>2030</v>
      </c>
      <c r="C131" s="13">
        <v>3523.8255165831415</v>
      </c>
      <c r="D131" s="12"/>
      <c r="E131" s="10">
        <v>1053.8719333917288</v>
      </c>
      <c r="F131" s="10"/>
      <c r="G131" s="10"/>
      <c r="H131" s="10"/>
    </row>
    <row r="132" spans="1:8" x14ac:dyDescent="0.55000000000000004">
      <c r="A132" s="3" t="s">
        <v>14</v>
      </c>
      <c r="B132" s="3">
        <v>2030</v>
      </c>
      <c r="C132" s="13">
        <v>3519.3252381055308</v>
      </c>
      <c r="D132" s="12"/>
      <c r="E132" s="10">
        <v>1053.1988865747917</v>
      </c>
      <c r="F132" s="10"/>
      <c r="G132" s="10"/>
      <c r="H132" s="10"/>
    </row>
    <row r="133" spans="1:8" x14ac:dyDescent="0.55000000000000004">
      <c r="A133" s="3" t="s">
        <v>15</v>
      </c>
      <c r="B133" s="3">
        <v>2030</v>
      </c>
      <c r="C133" s="13">
        <v>3518.8540273116505</v>
      </c>
      <c r="D133" s="12"/>
      <c r="E133" s="10">
        <v>1057.1630595883385</v>
      </c>
      <c r="F133" s="10"/>
      <c r="G133" s="10"/>
      <c r="H133" s="10"/>
    </row>
    <row r="134" spans="1:8" x14ac:dyDescent="0.55000000000000004">
      <c r="A134" s="3" t="s">
        <v>16</v>
      </c>
      <c r="B134" s="3">
        <v>2030</v>
      </c>
      <c r="C134" s="13">
        <v>3518.646727845744</v>
      </c>
      <c r="D134" s="12"/>
      <c r="E134" s="10">
        <v>1059.4437907627541</v>
      </c>
      <c r="F134" s="10"/>
      <c r="G134" s="10"/>
      <c r="H134" s="10"/>
    </row>
    <row r="135" spans="1:8" x14ac:dyDescent="0.55000000000000004">
      <c r="A135" s="3" t="s">
        <v>17</v>
      </c>
      <c r="B135" s="3">
        <v>2030</v>
      </c>
      <c r="C135" s="13">
        <v>3515.4861571979654</v>
      </c>
      <c r="D135" s="12"/>
      <c r="E135" s="10">
        <v>1062.2769913287739</v>
      </c>
      <c r="F135" s="10"/>
      <c r="G135" s="10"/>
      <c r="H135" s="10"/>
    </row>
    <row r="136" spans="1:8" x14ac:dyDescent="0.55000000000000004">
      <c r="A136" s="3" t="s">
        <v>6</v>
      </c>
      <c r="B136" s="3">
        <v>2031</v>
      </c>
      <c r="C136" s="13">
        <v>3514.9134177030041</v>
      </c>
      <c r="D136" s="12"/>
      <c r="E136" s="10">
        <v>1069.7795147231921</v>
      </c>
      <c r="F136" s="10"/>
      <c r="G136" s="10"/>
      <c r="H136" s="10"/>
    </row>
    <row r="137" spans="1:8" x14ac:dyDescent="0.55000000000000004">
      <c r="A137" s="3" t="s">
        <v>7</v>
      </c>
      <c r="B137" s="3">
        <v>2031</v>
      </c>
      <c r="C137" s="13">
        <v>3514.7410167617772</v>
      </c>
      <c r="D137" s="12"/>
      <c r="E137" s="10">
        <v>1073.9608401333269</v>
      </c>
      <c r="F137" s="10"/>
      <c r="G137" s="10"/>
      <c r="H137" s="10"/>
    </row>
    <row r="138" spans="1:8" x14ac:dyDescent="0.55000000000000004">
      <c r="A138" s="3" t="s">
        <v>8</v>
      </c>
      <c r="B138" s="3">
        <v>2031</v>
      </c>
      <c r="C138" s="13">
        <v>3515.4457653892869</v>
      </c>
      <c r="D138" s="12"/>
      <c r="E138" s="10">
        <v>1073.7980025154179</v>
      </c>
      <c r="F138" s="10"/>
      <c r="G138" s="10"/>
      <c r="H138" s="10"/>
    </row>
    <row r="139" spans="1:8" x14ac:dyDescent="0.55000000000000004">
      <c r="A139" s="3" t="s">
        <v>9</v>
      </c>
      <c r="B139" s="3">
        <v>2031</v>
      </c>
      <c r="C139" s="13">
        <v>3524.5469938860574</v>
      </c>
      <c r="D139" s="12"/>
      <c r="E139" s="10">
        <v>1070.1250224716878</v>
      </c>
      <c r="F139" s="10"/>
      <c r="G139" s="10"/>
      <c r="H139" s="10"/>
    </row>
    <row r="140" spans="1:8" x14ac:dyDescent="0.55000000000000004">
      <c r="A140" s="3" t="s">
        <v>10</v>
      </c>
      <c r="B140" s="3">
        <v>2031</v>
      </c>
      <c r="C140" s="13">
        <v>3551.6994965375552</v>
      </c>
      <c r="D140" s="12"/>
      <c r="E140" s="10">
        <v>1067.5844249647964</v>
      </c>
      <c r="F140" s="10"/>
      <c r="G140" s="10"/>
      <c r="H140" s="10"/>
    </row>
    <row r="141" spans="1:8" x14ac:dyDescent="0.55000000000000004">
      <c r="A141" s="3" t="s">
        <v>11</v>
      </c>
      <c r="B141" s="3">
        <v>2031</v>
      </c>
      <c r="C141" s="13">
        <v>3576.0416196276174</v>
      </c>
      <c r="D141" s="12"/>
      <c r="E141" s="10">
        <v>1062.6231880794294</v>
      </c>
      <c r="F141" s="10"/>
      <c r="G141" s="10"/>
      <c r="H141" s="10"/>
    </row>
    <row r="142" spans="1:8" x14ac:dyDescent="0.55000000000000004">
      <c r="A142" s="3" t="s">
        <v>12</v>
      </c>
      <c r="B142" s="3">
        <v>2031</v>
      </c>
      <c r="C142" s="13">
        <v>3580.6138590592341</v>
      </c>
      <c r="D142" s="12"/>
      <c r="E142" s="10">
        <v>1058.1697360969538</v>
      </c>
      <c r="F142" s="10"/>
      <c r="G142" s="10"/>
      <c r="H142" s="10"/>
    </row>
    <row r="143" spans="1:8" x14ac:dyDescent="0.55000000000000004">
      <c r="A143" s="3" t="s">
        <v>13</v>
      </c>
      <c r="B143" s="3">
        <v>2031</v>
      </c>
      <c r="C143" s="13">
        <v>3571.6640750739552</v>
      </c>
      <c r="D143" s="12"/>
      <c r="E143" s="10">
        <v>1062.4285336648043</v>
      </c>
      <c r="F143" s="10"/>
      <c r="G143" s="10"/>
      <c r="H143" s="10"/>
    </row>
    <row r="144" spans="1:8" x14ac:dyDescent="0.55000000000000004">
      <c r="A144" s="3" t="s">
        <v>14</v>
      </c>
      <c r="B144" s="3">
        <v>2031</v>
      </c>
      <c r="C144" s="13">
        <v>3565.4649977787349</v>
      </c>
      <c r="D144" s="12"/>
      <c r="E144" s="10">
        <v>1064.1176000591104</v>
      </c>
      <c r="F144" s="10"/>
      <c r="G144" s="10"/>
      <c r="H144" s="10"/>
    </row>
    <row r="145" spans="1:8" x14ac:dyDescent="0.55000000000000004">
      <c r="A145" s="3" t="s">
        <v>15</v>
      </c>
      <c r="B145" s="3">
        <v>2031</v>
      </c>
      <c r="C145" s="13">
        <v>3566.2842351429331</v>
      </c>
      <c r="D145" s="12"/>
      <c r="E145" s="10">
        <v>1064.7703692999751</v>
      </c>
      <c r="F145" s="10"/>
      <c r="G145" s="10"/>
      <c r="H145" s="10"/>
    </row>
    <row r="146" spans="1:8" x14ac:dyDescent="0.55000000000000004">
      <c r="A146" s="3" t="s">
        <v>16</v>
      </c>
      <c r="B146" s="3">
        <v>2031</v>
      </c>
      <c r="C146" s="13">
        <v>3565.7935674744986</v>
      </c>
      <c r="D146" s="12"/>
      <c r="E146" s="10">
        <v>1063.6028384188294</v>
      </c>
      <c r="F146" s="10"/>
      <c r="G146" s="10"/>
      <c r="H146" s="10"/>
    </row>
    <row r="147" spans="1:8" x14ac:dyDescent="0.55000000000000004">
      <c r="A147" s="3" t="s">
        <v>17</v>
      </c>
      <c r="B147" s="3">
        <v>2031</v>
      </c>
      <c r="C147" s="13">
        <v>3562.7719753149495</v>
      </c>
      <c r="D147" s="12"/>
      <c r="E147" s="10">
        <v>1063.9581568982542</v>
      </c>
      <c r="F147" s="10"/>
      <c r="G147" s="10"/>
      <c r="H147" s="10"/>
    </row>
    <row r="148" spans="1:8" x14ac:dyDescent="0.55000000000000004">
      <c r="A148" s="3" t="s">
        <v>6</v>
      </c>
      <c r="B148" s="3">
        <v>2032</v>
      </c>
      <c r="C148" s="13">
        <v>3558.7275445026512</v>
      </c>
      <c r="D148" s="12"/>
      <c r="E148" s="10">
        <v>1064.766590415667</v>
      </c>
      <c r="F148" s="10"/>
      <c r="G148" s="10"/>
      <c r="H148" s="10"/>
    </row>
    <row r="149" spans="1:8" x14ac:dyDescent="0.55000000000000004">
      <c r="A149" s="3" t="s">
        <v>7</v>
      </c>
      <c r="B149" s="3">
        <v>2032</v>
      </c>
      <c r="C149" s="13">
        <v>3554.8242266903267</v>
      </c>
      <c r="D149" s="12"/>
      <c r="E149" s="10">
        <v>1064.2430853338906</v>
      </c>
      <c r="F149" s="10"/>
      <c r="G149" s="10"/>
      <c r="H149" s="10"/>
    </row>
    <row r="150" spans="1:8" x14ac:dyDescent="0.55000000000000004">
      <c r="A150" s="3" t="s">
        <v>8</v>
      </c>
      <c r="B150" s="3">
        <v>2032</v>
      </c>
      <c r="C150" s="13">
        <v>3551.8367046845046</v>
      </c>
      <c r="D150" s="12"/>
      <c r="E150" s="10">
        <v>1062.4823574690049</v>
      </c>
      <c r="F150" s="10"/>
      <c r="G150" s="10"/>
      <c r="H150" s="10"/>
    </row>
    <row r="151" spans="1:8" x14ac:dyDescent="0.55000000000000004">
      <c r="A151" s="3" t="s">
        <v>9</v>
      </c>
      <c r="B151" s="3">
        <v>2032</v>
      </c>
      <c r="C151" s="13">
        <v>3557.2194286983718</v>
      </c>
      <c r="D151" s="12"/>
      <c r="E151" s="10">
        <v>1058.0467920121125</v>
      </c>
      <c r="F151" s="10"/>
      <c r="G151" s="10"/>
      <c r="H151" s="10"/>
    </row>
    <row r="152" spans="1:8" x14ac:dyDescent="0.55000000000000004">
      <c r="A152" s="3" t="s">
        <v>10</v>
      </c>
      <c r="B152" s="3">
        <v>2032</v>
      </c>
      <c r="C152" s="13">
        <v>3571.0881023181323</v>
      </c>
      <c r="D152" s="12"/>
      <c r="E152" s="10">
        <v>1054.4155126372289</v>
      </c>
      <c r="F152" s="10"/>
      <c r="G152" s="10"/>
      <c r="H152" s="10"/>
    </row>
    <row r="153" spans="1:8" x14ac:dyDescent="0.55000000000000004">
      <c r="A153" s="3" t="s">
        <v>11</v>
      </c>
      <c r="B153" s="3">
        <v>2032</v>
      </c>
      <c r="C153" s="13">
        <v>3574.0837713361375</v>
      </c>
      <c r="D153" s="12"/>
      <c r="E153" s="10">
        <v>1049.8567962004233</v>
      </c>
      <c r="F153" s="10"/>
      <c r="G153" s="10"/>
      <c r="H153" s="10"/>
    </row>
    <row r="154" spans="1:8" x14ac:dyDescent="0.55000000000000004">
      <c r="A154" s="3" t="s">
        <v>12</v>
      </c>
      <c r="B154" s="3">
        <v>2032</v>
      </c>
      <c r="C154" s="13">
        <v>3569.1747259014478</v>
      </c>
      <c r="D154" s="12"/>
      <c r="E154" s="10">
        <v>1046.4230242179385</v>
      </c>
      <c r="F154" s="10"/>
      <c r="G154" s="10"/>
      <c r="H154" s="10"/>
    </row>
    <row r="155" spans="1:8" x14ac:dyDescent="0.55000000000000004">
      <c r="A155" s="3" t="s">
        <v>13</v>
      </c>
      <c r="B155" s="3">
        <v>2032</v>
      </c>
      <c r="C155" s="13">
        <v>3563.560282372247</v>
      </c>
      <c r="D155" s="12"/>
      <c r="E155" s="10">
        <v>1045.2097010872403</v>
      </c>
      <c r="F155" s="10"/>
      <c r="G155" s="10"/>
      <c r="H155" s="10"/>
    </row>
    <row r="156" spans="1:8" x14ac:dyDescent="0.55000000000000004">
      <c r="A156" s="3" t="s">
        <v>14</v>
      </c>
      <c r="B156" s="3">
        <v>2032</v>
      </c>
      <c r="C156" s="13">
        <v>3560.135919886618</v>
      </c>
      <c r="D156" s="12"/>
      <c r="E156" s="10">
        <v>1043.3048566345365</v>
      </c>
      <c r="F156" s="10"/>
      <c r="G156" s="10"/>
      <c r="H156" s="10"/>
    </row>
    <row r="157" spans="1:8" x14ac:dyDescent="0.55000000000000004">
      <c r="A157" s="3" t="s">
        <v>15</v>
      </c>
      <c r="B157" s="3">
        <v>2032</v>
      </c>
      <c r="C157" s="13">
        <v>3569.5004682918293</v>
      </c>
      <c r="D157" s="12"/>
      <c r="E157" s="10">
        <v>1044.6942234698629</v>
      </c>
      <c r="F157" s="10"/>
      <c r="G157" s="10"/>
      <c r="H157" s="10"/>
    </row>
    <row r="158" spans="1:8" x14ac:dyDescent="0.55000000000000004">
      <c r="A158" s="3" t="s">
        <v>16</v>
      </c>
      <c r="B158" s="3">
        <v>2032</v>
      </c>
      <c r="C158" s="13">
        <v>3569.4757834029147</v>
      </c>
      <c r="D158" s="12"/>
      <c r="E158" s="10">
        <v>1043.7605508895651</v>
      </c>
      <c r="F158" s="10"/>
      <c r="G158" s="10"/>
      <c r="H158" s="10"/>
    </row>
    <row r="159" spans="1:8" x14ac:dyDescent="0.55000000000000004">
      <c r="A159" s="3" t="s">
        <v>17</v>
      </c>
      <c r="B159" s="3">
        <v>2032</v>
      </c>
      <c r="C159" s="13">
        <v>3567.2928080116208</v>
      </c>
      <c r="D159" s="12"/>
      <c r="E159" s="10">
        <v>1043.9207766724578</v>
      </c>
      <c r="F159" s="10"/>
      <c r="G159" s="10"/>
      <c r="H159" s="10"/>
    </row>
    <row r="160" spans="1:8" x14ac:dyDescent="0.55000000000000004">
      <c r="A160" s="3" t="s">
        <v>6</v>
      </c>
      <c r="B160" s="3">
        <v>2033</v>
      </c>
      <c r="C160" s="13">
        <v>3562.9738381356765</v>
      </c>
      <c r="D160" s="12"/>
      <c r="E160" s="10">
        <v>1045.0784513338281</v>
      </c>
      <c r="F160" s="10"/>
      <c r="G160" s="10"/>
      <c r="H160" s="10"/>
    </row>
    <row r="161" spans="1:8" x14ac:dyDescent="0.55000000000000004">
      <c r="A161" s="3" t="s">
        <v>7</v>
      </c>
      <c r="B161" s="3">
        <v>2033</v>
      </c>
      <c r="C161" s="13">
        <v>3560.4502228187671</v>
      </c>
      <c r="D161" s="12"/>
      <c r="E161" s="10">
        <v>1044.4473643126305</v>
      </c>
      <c r="F161" s="10"/>
      <c r="G161" s="10"/>
      <c r="H161" s="10"/>
    </row>
    <row r="162" spans="1:8" x14ac:dyDescent="0.55000000000000004">
      <c r="A162" s="3" t="s">
        <v>8</v>
      </c>
      <c r="B162" s="3">
        <v>2033</v>
      </c>
      <c r="C162" s="13">
        <v>3561.5028394991987</v>
      </c>
      <c r="D162" s="12"/>
      <c r="E162" s="10">
        <v>1042.3117085681324</v>
      </c>
      <c r="F162" s="10"/>
      <c r="G162" s="10"/>
      <c r="H162" s="10"/>
    </row>
    <row r="163" spans="1:8" x14ac:dyDescent="0.55000000000000004">
      <c r="A163" s="3" t="s">
        <v>9</v>
      </c>
      <c r="B163" s="3">
        <v>2033</v>
      </c>
      <c r="C163" s="13">
        <v>3564.5136988179934</v>
      </c>
      <c r="D163" s="12"/>
      <c r="E163" s="10">
        <v>1037.4862412208415</v>
      </c>
      <c r="F163" s="10"/>
      <c r="G163" s="10"/>
      <c r="H163" s="10"/>
    </row>
    <row r="164" spans="1:8" x14ac:dyDescent="0.55000000000000004">
      <c r="A164" s="3" t="s">
        <v>10</v>
      </c>
      <c r="B164" s="3">
        <v>2033</v>
      </c>
      <c r="C164" s="13">
        <v>3575.7513450765287</v>
      </c>
      <c r="D164" s="12"/>
      <c r="E164" s="10">
        <v>1033.8362352057213</v>
      </c>
      <c r="F164" s="10"/>
      <c r="G164" s="10"/>
      <c r="H164" s="10"/>
    </row>
    <row r="165" spans="1:8" x14ac:dyDescent="0.55000000000000004">
      <c r="A165" s="3" t="s">
        <v>11</v>
      </c>
      <c r="B165" s="3">
        <v>2033</v>
      </c>
      <c r="C165" s="13">
        <v>3577.2168944703199</v>
      </c>
      <c r="D165" s="12"/>
      <c r="E165" s="10">
        <v>1028.9549722646555</v>
      </c>
      <c r="F165" s="10"/>
      <c r="G165" s="10"/>
      <c r="H165" s="10"/>
    </row>
    <row r="166" spans="1:8" x14ac:dyDescent="0.55000000000000004">
      <c r="A166" s="3" t="s">
        <v>12</v>
      </c>
      <c r="B166" s="3">
        <v>2033</v>
      </c>
      <c r="C166" s="13">
        <v>3574.184680516908</v>
      </c>
      <c r="D166" s="12"/>
      <c r="E166" s="10">
        <v>1025.8863494395466</v>
      </c>
      <c r="F166" s="10"/>
      <c r="G166" s="10"/>
      <c r="H166" s="10"/>
    </row>
    <row r="167" spans="1:8" x14ac:dyDescent="0.55000000000000004">
      <c r="A167" s="3" t="s">
        <v>13</v>
      </c>
      <c r="B167" s="3">
        <v>2033</v>
      </c>
      <c r="C167" s="13">
        <v>3569.2671945578668</v>
      </c>
      <c r="D167" s="12"/>
      <c r="E167" s="10">
        <v>1025.2212591734074</v>
      </c>
      <c r="F167" s="10"/>
      <c r="G167" s="10"/>
      <c r="H167" s="10"/>
    </row>
    <row r="168" spans="1:8" x14ac:dyDescent="0.55000000000000004">
      <c r="A168" s="3" t="s">
        <v>14</v>
      </c>
      <c r="B168" s="3">
        <v>2033</v>
      </c>
      <c r="C168" s="13">
        <v>3565.696910980656</v>
      </c>
      <c r="D168" s="12"/>
      <c r="E168" s="10">
        <v>1023.49581277254</v>
      </c>
      <c r="F168" s="10"/>
      <c r="G168" s="10"/>
      <c r="H168" s="10"/>
    </row>
    <row r="169" spans="1:8" x14ac:dyDescent="0.55000000000000004">
      <c r="A169" s="3" t="s">
        <v>15</v>
      </c>
      <c r="B169" s="3">
        <v>2033</v>
      </c>
      <c r="C169" s="13">
        <v>3563.1343222173837</v>
      </c>
      <c r="D169" s="12"/>
      <c r="E169" s="10">
        <v>1026.2106415925309</v>
      </c>
      <c r="F169" s="10"/>
      <c r="G169" s="10"/>
      <c r="H169" s="10"/>
    </row>
    <row r="170" spans="1:8" x14ac:dyDescent="0.55000000000000004">
      <c r="A170" s="3" t="s">
        <v>16</v>
      </c>
      <c r="B170" s="3">
        <v>2033</v>
      </c>
      <c r="C170" s="13">
        <v>3559.7646205604988</v>
      </c>
      <c r="D170" s="12"/>
      <c r="E170" s="10">
        <v>1027.7667825270091</v>
      </c>
      <c r="F170" s="10"/>
      <c r="G170" s="10"/>
      <c r="H170" s="10"/>
    </row>
    <row r="171" spans="1:8" x14ac:dyDescent="0.55000000000000004">
      <c r="A171" s="3" t="s">
        <v>17</v>
      </c>
      <c r="B171" s="3">
        <v>2033</v>
      </c>
      <c r="C171" s="13">
        <v>3555.1232732058761</v>
      </c>
      <c r="D171" s="12"/>
      <c r="E171" s="10">
        <v>1030.7372157807554</v>
      </c>
      <c r="F171" s="10"/>
      <c r="G171" s="10"/>
      <c r="H171" s="10"/>
    </row>
    <row r="172" spans="1:8" x14ac:dyDescent="0.55000000000000004">
      <c r="A172" s="3" t="s">
        <v>6</v>
      </c>
      <c r="B172" s="3">
        <v>2034</v>
      </c>
      <c r="C172" s="13">
        <v>3550.9441047329256</v>
      </c>
      <c r="D172" s="12"/>
      <c r="E172" s="10">
        <v>1032.1603452671936</v>
      </c>
      <c r="F172" s="10"/>
      <c r="G172" s="10"/>
      <c r="H172" s="10"/>
    </row>
    <row r="173" spans="1:8" x14ac:dyDescent="0.55000000000000004">
      <c r="A173" s="3" t="s">
        <v>7</v>
      </c>
      <c r="B173" s="3">
        <v>2034</v>
      </c>
      <c r="C173" s="13">
        <v>3548.4831895162392</v>
      </c>
      <c r="D173" s="12"/>
      <c r="E173" s="10">
        <v>1032.1261458513038</v>
      </c>
      <c r="F173" s="10"/>
      <c r="G173" s="10"/>
      <c r="H173" s="10"/>
    </row>
    <row r="174" spans="1:8" x14ac:dyDescent="0.55000000000000004">
      <c r="A174" s="3" t="s">
        <v>8</v>
      </c>
      <c r="B174" s="3">
        <v>2034</v>
      </c>
      <c r="C174" s="13">
        <v>3546.9629798487877</v>
      </c>
      <c r="D174" s="12"/>
      <c r="E174" s="10">
        <v>1029.5504512944015</v>
      </c>
      <c r="F174" s="10"/>
      <c r="G174" s="10"/>
      <c r="H174" s="10"/>
    </row>
    <row r="175" spans="1:8" x14ac:dyDescent="0.55000000000000004">
      <c r="A175" s="3" t="s">
        <v>9</v>
      </c>
      <c r="B175" s="3">
        <v>2034</v>
      </c>
      <c r="C175" s="13">
        <v>3553.2196633459125</v>
      </c>
      <c r="D175" s="12"/>
      <c r="E175" s="10">
        <v>1023.8216527483489</v>
      </c>
      <c r="F175" s="10"/>
      <c r="G175" s="10"/>
      <c r="H175" s="10"/>
    </row>
    <row r="176" spans="1:8" x14ac:dyDescent="0.55000000000000004">
      <c r="A176" s="3" t="s">
        <v>10</v>
      </c>
      <c r="B176" s="3">
        <v>2034</v>
      </c>
      <c r="C176" s="13">
        <v>3575.550922394546</v>
      </c>
      <c r="D176" s="12"/>
      <c r="E176" s="10">
        <v>1019.5601303978351</v>
      </c>
      <c r="F176" s="10"/>
      <c r="G176" s="10"/>
      <c r="H176" s="10"/>
    </row>
    <row r="177" spans="1:8" x14ac:dyDescent="0.55000000000000004">
      <c r="A177" s="3" t="s">
        <v>11</v>
      </c>
      <c r="B177" s="3">
        <v>2034</v>
      </c>
      <c r="C177" s="13">
        <v>3600.284605007073</v>
      </c>
      <c r="D177" s="12"/>
      <c r="E177" s="10">
        <v>1013.8755525700418</v>
      </c>
      <c r="F177" s="10"/>
      <c r="G177" s="10"/>
      <c r="H177" s="10"/>
    </row>
    <row r="178" spans="1:8" x14ac:dyDescent="0.55000000000000004">
      <c r="A178" s="3" t="s">
        <v>12</v>
      </c>
      <c r="B178" s="3">
        <v>2034</v>
      </c>
      <c r="C178" s="13">
        <v>3604.5768456314513</v>
      </c>
      <c r="D178" s="12"/>
      <c r="E178" s="10">
        <v>1009.7083942251546</v>
      </c>
      <c r="F178" s="10"/>
      <c r="G178" s="10"/>
      <c r="H178" s="10"/>
    </row>
    <row r="179" spans="1:8" x14ac:dyDescent="0.55000000000000004">
      <c r="A179" s="3" t="s">
        <v>13</v>
      </c>
      <c r="B179" s="3">
        <v>2034</v>
      </c>
      <c r="C179" s="13">
        <v>3601.090536426324</v>
      </c>
      <c r="D179" s="12"/>
      <c r="E179" s="10">
        <v>1007.7991631052138</v>
      </c>
      <c r="F179" s="10"/>
      <c r="G179" s="10"/>
      <c r="H179" s="10"/>
    </row>
    <row r="180" spans="1:8" x14ac:dyDescent="0.55000000000000004">
      <c r="A180" s="3" t="s">
        <v>14</v>
      </c>
      <c r="B180" s="3">
        <v>2034</v>
      </c>
      <c r="C180" s="13">
        <v>3598.6062666756138</v>
      </c>
      <c r="D180" s="12"/>
      <c r="E180" s="10">
        <v>1005.6576797232535</v>
      </c>
      <c r="F180" s="10"/>
      <c r="G180" s="10"/>
      <c r="H180" s="10"/>
    </row>
    <row r="181" spans="1:8" x14ac:dyDescent="0.55000000000000004">
      <c r="A181" s="3" t="s">
        <v>15</v>
      </c>
      <c r="B181" s="3">
        <v>2034</v>
      </c>
      <c r="C181" s="13">
        <v>3595.9620595194374</v>
      </c>
      <c r="D181" s="12"/>
      <c r="E181" s="10">
        <v>1008.8849461238757</v>
      </c>
      <c r="F181" s="10"/>
      <c r="G181" s="10"/>
      <c r="H181" s="10"/>
    </row>
    <row r="182" spans="1:8" x14ac:dyDescent="0.55000000000000004">
      <c r="A182" s="3" t="s">
        <v>16</v>
      </c>
      <c r="B182" s="3">
        <v>2034</v>
      </c>
      <c r="C182" s="13">
        <v>3593.5036178268156</v>
      </c>
      <c r="D182" s="12"/>
      <c r="E182" s="10">
        <v>1010.7589484928648</v>
      </c>
      <c r="F182" s="10"/>
      <c r="G182" s="10"/>
      <c r="H182" s="10"/>
    </row>
    <row r="183" spans="1:8" x14ac:dyDescent="0.55000000000000004">
      <c r="A183" s="3" t="s">
        <v>17</v>
      </c>
      <c r="B183" s="3">
        <v>2034</v>
      </c>
      <c r="C183" s="13">
        <v>3589.9530583424771</v>
      </c>
      <c r="D183" s="12"/>
      <c r="E183" s="10">
        <v>1013.9993508928312</v>
      </c>
      <c r="F183" s="10"/>
      <c r="G183" s="10"/>
      <c r="H183" s="10"/>
    </row>
    <row r="184" spans="1:8" x14ac:dyDescent="0.55000000000000004">
      <c r="A184" s="3" t="s">
        <v>6</v>
      </c>
      <c r="B184" s="3">
        <v>2035</v>
      </c>
      <c r="C184" s="13">
        <v>3585.0628800313521</v>
      </c>
      <c r="D184" s="12"/>
      <c r="E184" s="10">
        <v>1018.1099846947375</v>
      </c>
      <c r="F184" s="10"/>
      <c r="G184" s="10"/>
      <c r="H184" s="10"/>
    </row>
    <row r="185" spans="1:8" x14ac:dyDescent="0.55000000000000004">
      <c r="A185" s="3" t="s">
        <v>7</v>
      </c>
      <c r="B185" s="3">
        <v>2035</v>
      </c>
      <c r="C185" s="13">
        <v>3580.9501806504877</v>
      </c>
      <c r="D185" s="12"/>
      <c r="E185" s="10">
        <v>1020.4211720133862</v>
      </c>
      <c r="F185" s="10"/>
      <c r="G185" s="10"/>
      <c r="H185" s="10"/>
    </row>
    <row r="186" spans="1:8" x14ac:dyDescent="0.55000000000000004">
      <c r="A186" s="3" t="s">
        <v>8</v>
      </c>
      <c r="B186" s="3">
        <v>2035</v>
      </c>
      <c r="C186" s="13">
        <v>3576.9436880911476</v>
      </c>
      <c r="D186" s="12"/>
      <c r="E186" s="10">
        <v>1020.1632717543595</v>
      </c>
      <c r="F186" s="10"/>
      <c r="G186" s="10"/>
      <c r="H186" s="10"/>
    </row>
    <row r="187" spans="1:8" x14ac:dyDescent="0.55000000000000004">
      <c r="A187" s="3" t="s">
        <v>9</v>
      </c>
      <c r="B187" s="3">
        <v>2035</v>
      </c>
      <c r="C187" s="13">
        <v>3577.0170937395578</v>
      </c>
      <c r="D187" s="12"/>
      <c r="E187" s="10">
        <v>1017.0410930769856</v>
      </c>
      <c r="F187" s="10"/>
      <c r="G187" s="10"/>
      <c r="H187" s="10"/>
    </row>
    <row r="188" spans="1:8" x14ac:dyDescent="0.55000000000000004">
      <c r="A188" s="3" t="s">
        <v>10</v>
      </c>
      <c r="B188" s="3">
        <v>2035</v>
      </c>
      <c r="C188" s="13">
        <v>3598.6764421112152</v>
      </c>
      <c r="D188" s="12"/>
      <c r="E188" s="10">
        <v>1016.2261627730416</v>
      </c>
      <c r="F188" s="10"/>
      <c r="G188" s="10"/>
      <c r="H188" s="10"/>
    </row>
    <row r="189" spans="1:8" x14ac:dyDescent="0.55000000000000004">
      <c r="A189" s="3" t="s">
        <v>11</v>
      </c>
      <c r="B189" s="3">
        <v>2035</v>
      </c>
      <c r="C189" s="13">
        <v>3607.3596829460348</v>
      </c>
      <c r="D189" s="12"/>
      <c r="E189" s="10">
        <v>1013.8666809371989</v>
      </c>
      <c r="F189" s="10"/>
      <c r="G189" s="10"/>
      <c r="H189" s="10"/>
    </row>
    <row r="190" spans="1:8" x14ac:dyDescent="0.55000000000000004">
      <c r="A190" s="3" t="s">
        <v>12</v>
      </c>
      <c r="B190" s="3">
        <v>2035</v>
      </c>
      <c r="C190" s="13">
        <v>3605.7246790041745</v>
      </c>
      <c r="D190" s="12"/>
      <c r="E190" s="10">
        <v>1012.8510321714181</v>
      </c>
      <c r="F190" s="10"/>
      <c r="G190" s="10"/>
      <c r="H190" s="10"/>
    </row>
    <row r="191" spans="1:8" x14ac:dyDescent="0.55000000000000004">
      <c r="A191" s="3" t="s">
        <v>13</v>
      </c>
      <c r="B191" s="3">
        <v>2035</v>
      </c>
      <c r="C191" s="13">
        <v>3599.2056663993285</v>
      </c>
      <c r="D191" s="12"/>
      <c r="E191" s="10">
        <v>1013.289807468585</v>
      </c>
      <c r="F191" s="10"/>
      <c r="G191" s="10"/>
      <c r="H191" s="10"/>
    </row>
    <row r="192" spans="1:8" x14ac:dyDescent="0.55000000000000004">
      <c r="A192" s="3" t="s">
        <v>14</v>
      </c>
      <c r="B192" s="3">
        <v>2035</v>
      </c>
      <c r="C192" s="13">
        <v>3594.9372943892872</v>
      </c>
      <c r="D192" s="12"/>
      <c r="E192" s="10">
        <v>1013.5773892276928</v>
      </c>
      <c r="F192" s="10"/>
      <c r="G192" s="10"/>
      <c r="H192" s="10"/>
    </row>
    <row r="193" spans="1:8" x14ac:dyDescent="0.55000000000000004">
      <c r="A193" s="3" t="s">
        <v>15</v>
      </c>
      <c r="B193" s="3">
        <v>2035</v>
      </c>
      <c r="C193" s="13">
        <v>3591.4255888805565</v>
      </c>
      <c r="D193" s="12"/>
      <c r="E193" s="10">
        <v>1016.656615894399</v>
      </c>
      <c r="F193" s="10"/>
      <c r="G193" s="10"/>
      <c r="H193" s="10"/>
    </row>
    <row r="194" spans="1:8" x14ac:dyDescent="0.55000000000000004">
      <c r="A194" s="3" t="s">
        <v>16</v>
      </c>
      <c r="B194" s="3">
        <v>2035</v>
      </c>
      <c r="C194" s="13">
        <v>3588.7164883778942</v>
      </c>
      <c r="D194" s="12"/>
      <c r="E194" s="10">
        <v>1018.3322691775228</v>
      </c>
      <c r="F194" s="10"/>
      <c r="G194" s="10"/>
      <c r="H194" s="10"/>
    </row>
    <row r="195" spans="1:8" x14ac:dyDescent="0.55000000000000004">
      <c r="A195" s="3" t="s">
        <v>17</v>
      </c>
      <c r="B195" s="3">
        <v>2035</v>
      </c>
      <c r="C195" s="13">
        <v>3584.3903291815191</v>
      </c>
      <c r="D195" s="12"/>
      <c r="E195" s="10">
        <v>1021.1275981578727</v>
      </c>
      <c r="F195" s="10"/>
      <c r="G195" s="10"/>
      <c r="H195" s="10"/>
    </row>
    <row r="196" spans="1:8" x14ac:dyDescent="0.55000000000000004">
      <c r="A196" s="3" t="s">
        <v>6</v>
      </c>
      <c r="B196" s="3">
        <v>2036</v>
      </c>
      <c r="C196" s="13">
        <v>3579.5156559080719</v>
      </c>
      <c r="D196" s="12"/>
      <c r="E196" s="10">
        <v>1027.0121545653292</v>
      </c>
      <c r="F196" s="10"/>
      <c r="G196" s="10"/>
      <c r="H196" s="10"/>
    </row>
    <row r="197" spans="1:8" x14ac:dyDescent="0.55000000000000004">
      <c r="A197" s="3" t="s">
        <v>7</v>
      </c>
      <c r="B197" s="3">
        <v>2036</v>
      </c>
      <c r="C197" s="13">
        <v>3575.4711355593095</v>
      </c>
      <c r="D197" s="12"/>
      <c r="E197" s="10">
        <v>1029.1388527219565</v>
      </c>
      <c r="F197" s="10"/>
      <c r="G197" s="10"/>
      <c r="H197" s="10"/>
    </row>
    <row r="198" spans="1:8" x14ac:dyDescent="0.55000000000000004">
      <c r="A198" s="3" t="s">
        <v>8</v>
      </c>
      <c r="B198" s="3">
        <v>2036</v>
      </c>
      <c r="C198" s="13">
        <v>3571.9986520881848</v>
      </c>
      <c r="D198" s="12"/>
      <c r="E198" s="10">
        <v>1029.6550562982979</v>
      </c>
      <c r="F198" s="10"/>
      <c r="G198" s="10"/>
      <c r="H198" s="10"/>
    </row>
    <row r="199" spans="1:8" x14ac:dyDescent="0.55000000000000004">
      <c r="A199" s="3" t="s">
        <v>9</v>
      </c>
      <c r="B199" s="3">
        <v>2036</v>
      </c>
      <c r="C199" s="13">
        <v>3572.6224547354855</v>
      </c>
      <c r="D199" s="12"/>
      <c r="E199" s="10">
        <v>1028.2144947583974</v>
      </c>
      <c r="F199" s="10"/>
      <c r="G199" s="10"/>
      <c r="H199" s="10"/>
    </row>
    <row r="200" spans="1:8" x14ac:dyDescent="0.55000000000000004">
      <c r="A200" s="3" t="s">
        <v>10</v>
      </c>
      <c r="B200" s="3">
        <v>2036</v>
      </c>
      <c r="C200" s="13">
        <v>3575.4364216196495</v>
      </c>
      <c r="D200" s="12"/>
      <c r="E200" s="10">
        <v>1026.7119850214258</v>
      </c>
      <c r="F200" s="10"/>
      <c r="G200" s="10"/>
      <c r="H200" s="10"/>
    </row>
    <row r="201" spans="1:8" x14ac:dyDescent="0.55000000000000004">
      <c r="A201" s="3" t="s">
        <v>11</v>
      </c>
      <c r="B201" s="3">
        <v>2036</v>
      </c>
      <c r="C201" s="13">
        <v>3588.2933149620726</v>
      </c>
      <c r="D201" s="12"/>
      <c r="E201" s="10">
        <v>1023.887799646198</v>
      </c>
      <c r="F201" s="10"/>
      <c r="G201" s="10"/>
      <c r="H201" s="10"/>
    </row>
    <row r="202" spans="1:8" x14ac:dyDescent="0.55000000000000004">
      <c r="A202" s="3" t="s">
        <v>12</v>
      </c>
      <c r="B202" s="3">
        <v>2036</v>
      </c>
      <c r="C202" s="13">
        <v>3582.9126082251582</v>
      </c>
      <c r="D202" s="12"/>
      <c r="E202" s="10">
        <v>1021.9576334886167</v>
      </c>
      <c r="F202" s="10"/>
      <c r="G202" s="10"/>
      <c r="H202" s="10"/>
    </row>
    <row r="203" spans="1:8" x14ac:dyDescent="0.55000000000000004">
      <c r="A203" s="3" t="s">
        <v>13</v>
      </c>
      <c r="B203" s="3">
        <v>2036</v>
      </c>
      <c r="C203" s="13">
        <v>3577.6539212086095</v>
      </c>
      <c r="D203" s="12"/>
      <c r="E203" s="10">
        <v>1022.9885757426802</v>
      </c>
      <c r="F203" s="10"/>
      <c r="G203" s="10"/>
      <c r="H203" s="10"/>
    </row>
    <row r="204" spans="1:8" x14ac:dyDescent="0.55000000000000004">
      <c r="A204" s="3" t="s">
        <v>14</v>
      </c>
      <c r="B204" s="3">
        <v>2036</v>
      </c>
      <c r="C204" s="13">
        <v>3573.1940770241617</v>
      </c>
      <c r="D204" s="12"/>
      <c r="E204" s="10">
        <v>1023.2053453262714</v>
      </c>
      <c r="F204" s="10"/>
      <c r="G204" s="10"/>
      <c r="H204" s="10"/>
    </row>
    <row r="205" spans="1:8" x14ac:dyDescent="0.55000000000000004">
      <c r="A205" s="3" t="s">
        <v>15</v>
      </c>
      <c r="B205" s="3">
        <v>2036</v>
      </c>
      <c r="C205" s="13">
        <v>3571.0506810195538</v>
      </c>
      <c r="D205" s="12"/>
      <c r="E205" s="10">
        <v>1026.8736454766602</v>
      </c>
      <c r="F205" s="10"/>
      <c r="G205" s="10"/>
      <c r="H205" s="10"/>
    </row>
    <row r="206" spans="1:8" x14ac:dyDescent="0.55000000000000004">
      <c r="A206" s="3" t="s">
        <v>16</v>
      </c>
      <c r="B206" s="3">
        <v>2036</v>
      </c>
      <c r="C206" s="13">
        <v>3567.9497422886702</v>
      </c>
      <c r="D206" s="12"/>
      <c r="E206" s="10">
        <v>1027.6317572742994</v>
      </c>
      <c r="F206" s="10"/>
      <c r="G206" s="10"/>
      <c r="H206" s="10"/>
    </row>
    <row r="207" spans="1:8" x14ac:dyDescent="0.55000000000000004">
      <c r="A207" s="3" t="s">
        <v>17</v>
      </c>
      <c r="B207" s="3">
        <v>2036</v>
      </c>
      <c r="C207" s="13">
        <v>3564.6747287961866</v>
      </c>
      <c r="D207" s="12"/>
      <c r="E207" s="10">
        <v>1033.747960819564</v>
      </c>
      <c r="F207" s="10"/>
      <c r="G207" s="10"/>
      <c r="H207" s="10"/>
    </row>
    <row r="208" spans="1:8" x14ac:dyDescent="0.55000000000000004">
      <c r="A208" s="3" t="s">
        <v>6</v>
      </c>
      <c r="B208" s="3">
        <v>2037</v>
      </c>
      <c r="C208" s="13">
        <v>3560.4388135572881</v>
      </c>
      <c r="D208" s="12"/>
      <c r="E208" s="10">
        <v>1034.792942207388</v>
      </c>
      <c r="F208" s="10"/>
      <c r="G208" s="10"/>
      <c r="H208" s="10"/>
    </row>
    <row r="209" spans="1:8" x14ac:dyDescent="0.55000000000000004">
      <c r="A209" s="3" t="s">
        <v>7</v>
      </c>
      <c r="B209" s="3">
        <v>2037</v>
      </c>
      <c r="C209" s="13">
        <v>3556.871412327544</v>
      </c>
      <c r="D209" s="12"/>
      <c r="E209" s="10">
        <v>1034.5980140293686</v>
      </c>
      <c r="F209" s="10"/>
      <c r="G209" s="10"/>
      <c r="H209" s="10"/>
    </row>
    <row r="210" spans="1:8" x14ac:dyDescent="0.55000000000000004">
      <c r="A210" s="3" t="s">
        <v>8</v>
      </c>
      <c r="B210" s="3">
        <v>2037</v>
      </c>
      <c r="C210" s="13">
        <v>3555.0090832080059</v>
      </c>
      <c r="D210" s="12"/>
      <c r="E210" s="10">
        <v>1031.7663591318726</v>
      </c>
      <c r="F210" s="10"/>
      <c r="G210" s="10"/>
      <c r="H210" s="10"/>
    </row>
    <row r="211" spans="1:8" x14ac:dyDescent="0.55000000000000004">
      <c r="A211" s="3" t="s">
        <v>9</v>
      </c>
      <c r="B211" s="3">
        <v>2037</v>
      </c>
      <c r="C211" s="13">
        <v>3557.697547483885</v>
      </c>
      <c r="D211" s="12"/>
      <c r="E211" s="10">
        <v>1027.7097280369558</v>
      </c>
      <c r="F211" s="10"/>
      <c r="G211" s="10"/>
      <c r="H211" s="10"/>
    </row>
    <row r="212" spans="1:8" x14ac:dyDescent="0.55000000000000004">
      <c r="A212" s="3" t="s">
        <v>10</v>
      </c>
      <c r="B212" s="3">
        <v>2037</v>
      </c>
      <c r="C212" s="13">
        <v>3575.6697369279432</v>
      </c>
      <c r="D212" s="12"/>
      <c r="E212" s="10">
        <v>1024.3204668025521</v>
      </c>
      <c r="F212" s="10"/>
      <c r="G212" s="10"/>
      <c r="H212" s="10"/>
    </row>
    <row r="213" spans="1:8" x14ac:dyDescent="0.55000000000000004">
      <c r="A213" s="3" t="s">
        <v>11</v>
      </c>
      <c r="B213" s="3">
        <v>2037</v>
      </c>
      <c r="C213" s="13">
        <v>3611.0999776049612</v>
      </c>
      <c r="D213" s="12"/>
      <c r="E213" s="10">
        <v>1019.5086892890567</v>
      </c>
      <c r="F213" s="10"/>
      <c r="G213" s="10"/>
      <c r="H213" s="10"/>
    </row>
    <row r="214" spans="1:8" x14ac:dyDescent="0.55000000000000004">
      <c r="A214" s="3" t="s">
        <v>12</v>
      </c>
      <c r="B214" s="3">
        <v>2037</v>
      </c>
      <c r="C214" s="13">
        <v>3629.1556050430027</v>
      </c>
      <c r="D214" s="12"/>
      <c r="E214" s="10">
        <v>1015.5600023894769</v>
      </c>
      <c r="F214" s="10"/>
      <c r="G214" s="10"/>
      <c r="H214" s="10"/>
    </row>
    <row r="215" spans="1:8" x14ac:dyDescent="0.55000000000000004">
      <c r="A215" s="3" t="s">
        <v>13</v>
      </c>
      <c r="B215" s="3">
        <v>2037</v>
      </c>
      <c r="C215" s="13">
        <v>3629.0798737943915</v>
      </c>
      <c r="D215" s="12"/>
      <c r="E215" s="10">
        <v>1013.4259453886212</v>
      </c>
      <c r="F215" s="10"/>
      <c r="G215" s="10"/>
      <c r="H215" s="10"/>
    </row>
    <row r="216" spans="1:8" x14ac:dyDescent="0.55000000000000004">
      <c r="A216" s="3" t="s">
        <v>14</v>
      </c>
      <c r="B216" s="3">
        <v>2037</v>
      </c>
      <c r="C216" s="13">
        <v>3629.074817014759</v>
      </c>
      <c r="D216" s="12"/>
      <c r="E216" s="10">
        <v>1011.3999083100028</v>
      </c>
      <c r="F216" s="10"/>
      <c r="G216" s="10"/>
      <c r="H216" s="10"/>
    </row>
    <row r="217" spans="1:8" x14ac:dyDescent="0.55000000000000004">
      <c r="A217" s="3" t="s">
        <v>15</v>
      </c>
      <c r="B217" s="3">
        <v>2037</v>
      </c>
      <c r="C217" s="13">
        <v>3628.073216117104</v>
      </c>
      <c r="D217" s="12"/>
      <c r="E217" s="10">
        <v>1014.7777619287829</v>
      </c>
      <c r="F217" s="10"/>
      <c r="G217" s="10"/>
      <c r="H217" s="10"/>
    </row>
    <row r="218" spans="1:8" x14ac:dyDescent="0.55000000000000004">
      <c r="A218" s="3" t="s">
        <v>16</v>
      </c>
      <c r="B218" s="3">
        <v>2037</v>
      </c>
      <c r="C218" s="13">
        <v>3626.4205483655328</v>
      </c>
      <c r="D218" s="12"/>
      <c r="E218" s="10">
        <v>1016.380975837468</v>
      </c>
      <c r="F218" s="10"/>
      <c r="G218" s="10"/>
      <c r="H218" s="10"/>
    </row>
    <row r="219" spans="1:8" x14ac:dyDescent="0.55000000000000004">
      <c r="A219" s="3" t="s">
        <v>17</v>
      </c>
      <c r="B219" s="3">
        <v>2037</v>
      </c>
      <c r="C219" s="13">
        <v>3623.3247194009923</v>
      </c>
      <c r="D219" s="12"/>
      <c r="E219" s="10">
        <v>1019.9245607285791</v>
      </c>
      <c r="F219" s="10"/>
      <c r="G219" s="10"/>
      <c r="H219" s="10"/>
    </row>
    <row r="220" spans="1:8" x14ac:dyDescent="0.55000000000000004">
      <c r="A220" s="3" t="s">
        <v>6</v>
      </c>
      <c r="B220" s="3">
        <v>2038</v>
      </c>
      <c r="C220" s="13">
        <v>3619.1266745374878</v>
      </c>
      <c r="D220" s="12"/>
      <c r="E220" s="10">
        <v>1024.3371208323549</v>
      </c>
      <c r="F220" s="10"/>
      <c r="G220" s="10"/>
      <c r="H220" s="10"/>
    </row>
    <row r="221" spans="1:8" x14ac:dyDescent="0.55000000000000004">
      <c r="A221" s="3" t="s">
        <v>7</v>
      </c>
      <c r="B221" s="3">
        <v>2038</v>
      </c>
      <c r="C221" s="13">
        <v>3615.6833322167104</v>
      </c>
      <c r="D221" s="12"/>
      <c r="E221" s="10">
        <v>1025.9985799400336</v>
      </c>
      <c r="F221" s="10"/>
      <c r="G221" s="10"/>
      <c r="H221" s="10"/>
    </row>
    <row r="222" spans="1:8" x14ac:dyDescent="0.55000000000000004">
      <c r="A222" s="3" t="s">
        <v>8</v>
      </c>
      <c r="B222" s="3">
        <v>2038</v>
      </c>
      <c r="C222" s="13">
        <v>3613.397641367796</v>
      </c>
      <c r="D222" s="12"/>
      <c r="E222" s="10">
        <v>1025.6780782123019</v>
      </c>
      <c r="F222" s="10"/>
      <c r="G222" s="10"/>
      <c r="H222" s="10"/>
    </row>
    <row r="223" spans="1:8" x14ac:dyDescent="0.55000000000000004">
      <c r="A223" s="3" t="s">
        <v>9</v>
      </c>
      <c r="B223" s="3">
        <v>2038</v>
      </c>
      <c r="C223" s="13">
        <v>3613.3366904040654</v>
      </c>
      <c r="D223" s="12"/>
      <c r="E223" s="10">
        <v>1023.0159861111892</v>
      </c>
      <c r="F223" s="10"/>
      <c r="G223" s="10"/>
      <c r="H223" s="10"/>
    </row>
    <row r="224" spans="1:8" x14ac:dyDescent="0.55000000000000004">
      <c r="A224" s="3" t="s">
        <v>10</v>
      </c>
      <c r="B224" s="3">
        <v>2038</v>
      </c>
      <c r="C224" s="13">
        <v>3611.5467537341251</v>
      </c>
      <c r="D224" s="12"/>
      <c r="E224" s="10">
        <v>1021.5496657507441</v>
      </c>
      <c r="F224" s="10"/>
      <c r="G224" s="10"/>
      <c r="H224" s="10"/>
    </row>
    <row r="225" spans="1:8" x14ac:dyDescent="0.55000000000000004">
      <c r="A225" s="3" t="s">
        <v>11</v>
      </c>
      <c r="B225" s="3">
        <v>2038</v>
      </c>
      <c r="C225" s="13">
        <v>3606.9767268458354</v>
      </c>
      <c r="D225" s="12"/>
      <c r="E225" s="10">
        <v>1018.5366990545562</v>
      </c>
      <c r="F225" s="10"/>
      <c r="G225" s="10"/>
      <c r="H225" s="10"/>
    </row>
    <row r="226" spans="1:8" x14ac:dyDescent="0.55000000000000004">
      <c r="A226" s="3" t="s">
        <v>12</v>
      </c>
      <c r="B226" s="3">
        <v>2038</v>
      </c>
      <c r="C226" s="13">
        <v>3600.248849374967</v>
      </c>
      <c r="D226" s="12"/>
      <c r="E226" s="10">
        <v>1018.7699434732436</v>
      </c>
      <c r="F226" s="10"/>
      <c r="G226" s="10"/>
      <c r="H226" s="10"/>
    </row>
    <row r="227" spans="1:8" x14ac:dyDescent="0.55000000000000004">
      <c r="A227" s="3" t="s">
        <v>13</v>
      </c>
      <c r="B227" s="3">
        <v>2038</v>
      </c>
      <c r="C227" s="13">
        <v>3593.1378709406245</v>
      </c>
      <c r="D227" s="12"/>
      <c r="E227" s="10">
        <v>1021.5190723836446</v>
      </c>
      <c r="F227" s="10"/>
      <c r="G227" s="10"/>
      <c r="H227" s="10"/>
    </row>
    <row r="228" spans="1:8" x14ac:dyDescent="0.55000000000000004">
      <c r="A228" s="3" t="s">
        <v>14</v>
      </c>
      <c r="B228" s="3">
        <v>2038</v>
      </c>
      <c r="C228" s="13">
        <v>3588.0843290671419</v>
      </c>
      <c r="D228" s="12"/>
      <c r="E228" s="10">
        <v>1022.554509814671</v>
      </c>
      <c r="F228" s="10"/>
      <c r="G228" s="10"/>
      <c r="H228" s="10"/>
    </row>
    <row r="229" spans="1:8" x14ac:dyDescent="0.55000000000000004">
      <c r="A229" s="3" t="s">
        <v>15</v>
      </c>
      <c r="B229" s="3">
        <v>2038</v>
      </c>
      <c r="C229" s="13">
        <v>3584.1283523792667</v>
      </c>
      <c r="D229" s="12"/>
      <c r="E229" s="10">
        <v>1026.502407485297</v>
      </c>
      <c r="F229" s="10"/>
      <c r="G229" s="10"/>
      <c r="H229" s="10"/>
    </row>
    <row r="230" spans="1:8" x14ac:dyDescent="0.55000000000000004">
      <c r="A230" s="3" t="s">
        <v>16</v>
      </c>
      <c r="B230" s="3">
        <v>2038</v>
      </c>
      <c r="C230" s="13">
        <v>3580.0814416845697</v>
      </c>
      <c r="D230" s="12"/>
      <c r="E230" s="10">
        <v>1028.7431550891704</v>
      </c>
      <c r="F230" s="10"/>
      <c r="G230" s="10"/>
      <c r="H230" s="10"/>
    </row>
    <row r="231" spans="1:8" x14ac:dyDescent="0.55000000000000004">
      <c r="A231" s="3" t="s">
        <v>17</v>
      </c>
      <c r="B231" s="3">
        <v>2038</v>
      </c>
      <c r="C231" s="13">
        <v>3574.5520851020169</v>
      </c>
      <c r="D231" s="12"/>
      <c r="E231" s="10">
        <v>1032.1547043054893</v>
      </c>
      <c r="F231" s="10"/>
      <c r="G231" s="10"/>
      <c r="H231" s="10"/>
    </row>
    <row r="232" spans="1:8" x14ac:dyDescent="0.55000000000000004">
      <c r="A232" s="3" t="s">
        <v>6</v>
      </c>
      <c r="B232" s="3">
        <v>2039</v>
      </c>
      <c r="C232" s="13">
        <v>3569.5087406209223</v>
      </c>
      <c r="D232" s="12"/>
      <c r="E232" s="10">
        <v>1033.9413065495385</v>
      </c>
      <c r="F232" s="10"/>
      <c r="G232" s="10"/>
      <c r="H232" s="10"/>
    </row>
    <row r="233" spans="1:8" x14ac:dyDescent="0.55000000000000004">
      <c r="A233" s="3" t="s">
        <v>7</v>
      </c>
      <c r="B233" s="3">
        <v>2039</v>
      </c>
      <c r="C233" s="13">
        <v>3565.9175669584738</v>
      </c>
      <c r="D233" s="12"/>
      <c r="E233" s="10">
        <v>1033.4480543592961</v>
      </c>
      <c r="F233" s="10"/>
      <c r="G233" s="10"/>
      <c r="H233" s="10"/>
    </row>
    <row r="234" spans="1:8" x14ac:dyDescent="0.55000000000000004">
      <c r="A234" s="3" t="s">
        <v>8</v>
      </c>
      <c r="B234" s="3">
        <v>2039</v>
      </c>
      <c r="C234" s="13">
        <v>3561.706553132517</v>
      </c>
      <c r="D234" s="12"/>
      <c r="E234" s="10">
        <v>1030.8291382481755</v>
      </c>
      <c r="F234" s="10"/>
      <c r="G234" s="10"/>
      <c r="H234" s="10"/>
    </row>
    <row r="235" spans="1:8" x14ac:dyDescent="0.55000000000000004">
      <c r="A235" s="3" t="s">
        <v>9</v>
      </c>
      <c r="B235" s="3">
        <v>2039</v>
      </c>
      <c r="C235" s="13">
        <v>3558.0265733610177</v>
      </c>
      <c r="D235" s="12"/>
      <c r="E235" s="10">
        <v>1025.4602174213237</v>
      </c>
      <c r="F235" s="10"/>
      <c r="G235" s="10"/>
      <c r="H235" s="10"/>
    </row>
    <row r="236" spans="1:8" x14ac:dyDescent="0.55000000000000004">
      <c r="A236" s="3" t="s">
        <v>10</v>
      </c>
      <c r="B236" s="3">
        <v>2039</v>
      </c>
      <c r="C236" s="13">
        <v>3560.7045159587306</v>
      </c>
      <c r="D236" s="12"/>
      <c r="E236" s="10">
        <v>1021.4869277925304</v>
      </c>
      <c r="F236" s="10"/>
      <c r="G236" s="10"/>
      <c r="H236" s="10"/>
    </row>
    <row r="237" spans="1:8" x14ac:dyDescent="0.55000000000000004">
      <c r="A237" s="3" t="s">
        <v>11</v>
      </c>
      <c r="B237" s="3">
        <v>2039</v>
      </c>
      <c r="C237" s="13">
        <v>3559.2801605328973</v>
      </c>
      <c r="D237" s="12"/>
      <c r="E237" s="10">
        <v>1015.6975091153416</v>
      </c>
      <c r="F237" s="10"/>
      <c r="G237" s="10"/>
      <c r="H237" s="10"/>
    </row>
    <row r="238" spans="1:8" x14ac:dyDescent="0.55000000000000004">
      <c r="A238" s="3" t="s">
        <v>12</v>
      </c>
      <c r="B238" s="3">
        <v>2039</v>
      </c>
      <c r="C238" s="13">
        <v>3553.4095446996757</v>
      </c>
      <c r="D238" s="12"/>
      <c r="E238" s="10">
        <v>1012.5226677346159</v>
      </c>
      <c r="F238" s="10"/>
      <c r="G238" s="10"/>
      <c r="H238" s="10"/>
    </row>
    <row r="239" spans="1:8" x14ac:dyDescent="0.55000000000000004">
      <c r="A239" s="3" t="s">
        <v>13</v>
      </c>
      <c r="B239" s="3">
        <v>2039</v>
      </c>
      <c r="C239" s="13">
        <v>3548.1084176920399</v>
      </c>
      <c r="D239" s="12"/>
      <c r="E239" s="10">
        <v>1011.5186731716209</v>
      </c>
      <c r="F239" s="10"/>
      <c r="G239" s="10"/>
      <c r="H239" s="10"/>
    </row>
    <row r="240" spans="1:8" x14ac:dyDescent="0.55000000000000004">
      <c r="A240" s="3" t="s">
        <v>14</v>
      </c>
      <c r="B240" s="3">
        <v>2039</v>
      </c>
      <c r="C240" s="13">
        <v>3551.0948812152742</v>
      </c>
      <c r="D240" s="12"/>
      <c r="E240" s="10">
        <v>1010.5754770732793</v>
      </c>
      <c r="F240" s="10"/>
      <c r="G240" s="10"/>
      <c r="H240" s="10"/>
    </row>
    <row r="241" spans="1:8" x14ac:dyDescent="0.55000000000000004">
      <c r="A241" s="3" t="s">
        <v>15</v>
      </c>
      <c r="B241" s="3">
        <v>2039</v>
      </c>
      <c r="C241" s="13">
        <v>3549.9180818784616</v>
      </c>
      <c r="D241" s="12"/>
      <c r="E241" s="10">
        <v>1013.7456469101361</v>
      </c>
      <c r="F241" s="10"/>
      <c r="G241" s="10"/>
      <c r="H241" s="10"/>
    </row>
    <row r="242" spans="1:8" x14ac:dyDescent="0.55000000000000004">
      <c r="A242" s="3" t="s">
        <v>16</v>
      </c>
      <c r="B242" s="3">
        <v>2039</v>
      </c>
      <c r="C242" s="13">
        <v>3549.3034220856157</v>
      </c>
      <c r="D242" s="12"/>
      <c r="E242" s="10">
        <v>1016.7771039409423</v>
      </c>
      <c r="F242" s="10"/>
      <c r="G242" s="10"/>
      <c r="H242" s="10"/>
    </row>
    <row r="243" spans="1:8" x14ac:dyDescent="0.55000000000000004">
      <c r="A243" s="3" t="s">
        <v>17</v>
      </c>
      <c r="B243" s="3">
        <v>2039</v>
      </c>
      <c r="C243" s="13">
        <v>3545.6374073784164</v>
      </c>
      <c r="D243" s="12"/>
      <c r="E243" s="10">
        <v>1019.6106097971375</v>
      </c>
      <c r="F243" s="10"/>
      <c r="G243" s="10"/>
      <c r="H243" s="10"/>
    </row>
    <row r="244" spans="1:8" x14ac:dyDescent="0.55000000000000004">
      <c r="A244" s="3" t="s">
        <v>6</v>
      </c>
      <c r="B244" s="3">
        <v>2040</v>
      </c>
      <c r="C244" s="13">
        <v>3540.7555586752187</v>
      </c>
      <c r="D244" s="12"/>
      <c r="E244" s="10">
        <v>1022.8348289416178</v>
      </c>
      <c r="F244" s="10"/>
      <c r="G244" s="10"/>
      <c r="H244" s="10"/>
    </row>
    <row r="245" spans="1:8" x14ac:dyDescent="0.55000000000000004">
      <c r="A245" s="3" t="s">
        <v>7</v>
      </c>
      <c r="B245" s="3">
        <v>2040</v>
      </c>
      <c r="C245" s="13">
        <v>3537.294148642271</v>
      </c>
      <c r="D245" s="12"/>
      <c r="E245" s="10">
        <v>1024.2222997423573</v>
      </c>
      <c r="F245" s="10"/>
      <c r="G245" s="10"/>
      <c r="H245" s="10"/>
    </row>
    <row r="246" spans="1:8" x14ac:dyDescent="0.55000000000000004">
      <c r="A246" s="3" t="s">
        <v>8</v>
      </c>
      <c r="B246" s="3">
        <v>2040</v>
      </c>
      <c r="C246" s="13">
        <v>3534.9318982019613</v>
      </c>
      <c r="D246" s="12"/>
      <c r="E246" s="10">
        <v>1021.7161358930082</v>
      </c>
      <c r="F246" s="10"/>
      <c r="G246" s="10"/>
      <c r="H246" s="10"/>
    </row>
    <row r="247" spans="1:8" x14ac:dyDescent="0.55000000000000004">
      <c r="A247" s="3" t="s">
        <v>9</v>
      </c>
      <c r="B247" s="3">
        <v>2040</v>
      </c>
      <c r="C247" s="13">
        <v>3536.1809788196524</v>
      </c>
      <c r="D247" s="12"/>
      <c r="E247" s="10">
        <v>1018.0765861783552</v>
      </c>
      <c r="F247" s="10"/>
      <c r="G247" s="10"/>
      <c r="H247" s="10"/>
    </row>
    <row r="248" spans="1:8" x14ac:dyDescent="0.55000000000000004">
      <c r="A248" s="3" t="s">
        <v>10</v>
      </c>
      <c r="B248" s="3">
        <v>2040</v>
      </c>
      <c r="C248" s="13">
        <v>3552.6536941253112</v>
      </c>
      <c r="D248" s="12"/>
      <c r="E248" s="10">
        <v>1014.8475312447119</v>
      </c>
      <c r="F248" s="10"/>
      <c r="G248" s="10"/>
      <c r="H248" s="10"/>
    </row>
    <row r="249" spans="1:8" x14ac:dyDescent="0.55000000000000004">
      <c r="A249" s="3" t="s">
        <v>11</v>
      </c>
      <c r="B249" s="3">
        <v>2040</v>
      </c>
      <c r="C249" s="13">
        <v>3568.7095118368161</v>
      </c>
      <c r="D249" s="12"/>
      <c r="E249" s="10">
        <v>1010.1598315917896</v>
      </c>
      <c r="F249" s="10"/>
      <c r="G249" s="10"/>
      <c r="H249" s="10"/>
    </row>
    <row r="250" spans="1:8" x14ac:dyDescent="0.55000000000000004">
      <c r="A250" s="3" t="s">
        <v>12</v>
      </c>
      <c r="B250" s="3">
        <v>2040</v>
      </c>
      <c r="C250" s="13">
        <v>3567.1862338614474</v>
      </c>
      <c r="D250" s="12"/>
      <c r="E250" s="10">
        <v>1008.2369508549507</v>
      </c>
      <c r="F250" s="10"/>
      <c r="G250" s="10"/>
      <c r="H250" s="10"/>
    </row>
    <row r="251" spans="1:8" x14ac:dyDescent="0.55000000000000004">
      <c r="A251" s="3" t="s">
        <v>13</v>
      </c>
      <c r="B251" s="3">
        <v>2040</v>
      </c>
      <c r="C251" s="13">
        <v>3561.5799289129413</v>
      </c>
      <c r="D251" s="12"/>
      <c r="E251" s="10">
        <v>1008.8657004373018</v>
      </c>
      <c r="F251" s="10"/>
      <c r="G251" s="10"/>
      <c r="H251" s="10"/>
    </row>
    <row r="252" spans="1:8" x14ac:dyDescent="0.55000000000000004">
      <c r="A252" s="3" t="s">
        <v>14</v>
      </c>
      <c r="B252" s="3">
        <v>2040</v>
      </c>
      <c r="C252" s="13">
        <v>3559.7903757745985</v>
      </c>
      <c r="D252" s="12"/>
      <c r="E252" s="10">
        <v>1009.4028217352438</v>
      </c>
      <c r="F252" s="10"/>
      <c r="G252" s="10"/>
      <c r="H252" s="10"/>
    </row>
    <row r="253" spans="1:8" x14ac:dyDescent="0.55000000000000004">
      <c r="A253" s="3" t="s">
        <v>15</v>
      </c>
      <c r="B253" s="3">
        <v>2040</v>
      </c>
      <c r="C253" s="13">
        <v>3559.6076758925842</v>
      </c>
      <c r="D253" s="12"/>
      <c r="E253" s="10">
        <v>1013.3986512710976</v>
      </c>
      <c r="F253" s="10"/>
      <c r="G253" s="10"/>
      <c r="H253" s="10"/>
    </row>
    <row r="254" spans="1:8" x14ac:dyDescent="0.55000000000000004">
      <c r="A254" s="3" t="s">
        <v>16</v>
      </c>
      <c r="B254" s="3">
        <v>2040</v>
      </c>
      <c r="C254" s="13">
        <v>3557.1713029871548</v>
      </c>
      <c r="D254" s="12"/>
      <c r="E254" s="10">
        <v>1015.5105399536516</v>
      </c>
      <c r="F254" s="10"/>
      <c r="G254" s="10"/>
      <c r="H254" s="10"/>
    </row>
    <row r="255" spans="1:8" x14ac:dyDescent="0.55000000000000004">
      <c r="A255" s="3" t="s">
        <v>17</v>
      </c>
      <c r="B255" s="3">
        <v>2040</v>
      </c>
      <c r="C255" s="13">
        <v>3553.4010945428372</v>
      </c>
      <c r="D255" s="12"/>
      <c r="E255" s="10">
        <v>1019.4768631870028</v>
      </c>
      <c r="F255" s="10"/>
      <c r="G255" s="10"/>
      <c r="H255" s="10"/>
    </row>
    <row r="256" spans="1:8" x14ac:dyDescent="0.55000000000000004">
      <c r="A256" s="3" t="s">
        <v>6</v>
      </c>
      <c r="B256" s="3">
        <v>2041</v>
      </c>
      <c r="C256" s="13">
        <v>3548.1263567463202</v>
      </c>
      <c r="D256" s="12"/>
      <c r="E256" s="10">
        <v>1023.0443209556864</v>
      </c>
      <c r="F256" s="10"/>
      <c r="G256" s="10"/>
      <c r="H256" s="10"/>
    </row>
    <row r="257" spans="1:8" x14ac:dyDescent="0.55000000000000004">
      <c r="A257" s="3" t="s">
        <v>7</v>
      </c>
      <c r="B257" s="3">
        <v>2041</v>
      </c>
      <c r="C257" s="13">
        <v>3545.0582171179603</v>
      </c>
      <c r="D257" s="12"/>
      <c r="E257" s="10">
        <v>1024.5857224980032</v>
      </c>
      <c r="F257" s="10"/>
      <c r="G257" s="10"/>
      <c r="H257" s="10"/>
    </row>
    <row r="258" spans="1:8" x14ac:dyDescent="0.55000000000000004">
      <c r="A258" s="3" t="s">
        <v>8</v>
      </c>
      <c r="B258" s="3">
        <v>2041</v>
      </c>
      <c r="C258" s="13">
        <v>3541.9154111500857</v>
      </c>
      <c r="D258" s="12"/>
      <c r="E258" s="10">
        <v>1022.7442377714834</v>
      </c>
      <c r="F258" s="10"/>
      <c r="G258" s="10"/>
      <c r="H258" s="10"/>
    </row>
    <row r="259" spans="1:8" x14ac:dyDescent="0.55000000000000004">
      <c r="A259" s="3" t="s">
        <v>9</v>
      </c>
      <c r="B259" s="3">
        <v>2041</v>
      </c>
      <c r="C259" s="13">
        <v>3540.3925418183039</v>
      </c>
      <c r="D259" s="12"/>
      <c r="E259" s="10">
        <v>1019.0290111128742</v>
      </c>
      <c r="F259" s="10"/>
      <c r="G259" s="10"/>
      <c r="H259" s="10"/>
    </row>
    <row r="260" spans="1:8" x14ac:dyDescent="0.55000000000000004">
      <c r="A260" s="3" t="s">
        <v>10</v>
      </c>
      <c r="B260" s="3">
        <v>2041</v>
      </c>
      <c r="C260" s="13">
        <v>3546.9191920206745</v>
      </c>
      <c r="D260" s="12"/>
      <c r="E260" s="10">
        <v>1016.3524557481616</v>
      </c>
      <c r="F260" s="10"/>
      <c r="G260" s="10"/>
      <c r="H260" s="10"/>
    </row>
    <row r="261" spans="1:8" x14ac:dyDescent="0.55000000000000004">
      <c r="A261" s="3" t="s">
        <v>11</v>
      </c>
      <c r="B261" s="3">
        <v>2041</v>
      </c>
      <c r="C261" s="13">
        <v>3566.020128899831</v>
      </c>
      <c r="D261" s="12"/>
      <c r="E261" s="10">
        <v>1012.4191926672534</v>
      </c>
      <c r="F261" s="10"/>
      <c r="G261" s="10"/>
      <c r="H261" s="10"/>
    </row>
    <row r="262" spans="1:8" x14ac:dyDescent="0.55000000000000004">
      <c r="A262" s="3" t="s">
        <v>12</v>
      </c>
      <c r="B262" s="3">
        <v>2041</v>
      </c>
      <c r="C262" s="13">
        <v>3566.1663764045152</v>
      </c>
      <c r="D262" s="12"/>
      <c r="E262" s="10">
        <v>1010.3402946405192</v>
      </c>
      <c r="F262" s="10"/>
      <c r="G262" s="10"/>
      <c r="H262" s="10"/>
    </row>
    <row r="263" spans="1:8" x14ac:dyDescent="0.55000000000000004">
      <c r="A263" s="3" t="s">
        <v>13</v>
      </c>
      <c r="B263" s="3">
        <v>2041</v>
      </c>
      <c r="C263" s="13">
        <v>3560.2746724066678</v>
      </c>
      <c r="D263" s="12"/>
      <c r="E263" s="10">
        <v>1010.3657888705732</v>
      </c>
      <c r="F263" s="10"/>
      <c r="G263" s="10"/>
      <c r="H263" s="10"/>
    </row>
    <row r="264" spans="1:8" x14ac:dyDescent="0.55000000000000004">
      <c r="A264" s="3" t="s">
        <v>14</v>
      </c>
      <c r="B264" s="3">
        <v>2041</v>
      </c>
      <c r="C264" s="13">
        <v>3557.3950342057296</v>
      </c>
      <c r="D264" s="12"/>
      <c r="E264" s="10">
        <v>1009.8436808380046</v>
      </c>
      <c r="F264" s="10"/>
      <c r="G264" s="10"/>
      <c r="H264" s="10"/>
    </row>
    <row r="265" spans="1:8" x14ac:dyDescent="0.55000000000000004">
      <c r="A265" s="3" t="s">
        <v>15</v>
      </c>
      <c r="B265" s="3">
        <v>2041</v>
      </c>
      <c r="C265" s="13">
        <v>3557.2150205772118</v>
      </c>
      <c r="D265" s="12"/>
      <c r="E265" s="10">
        <v>1014.8026174583594</v>
      </c>
      <c r="F265" s="10"/>
      <c r="G265" s="10"/>
      <c r="H265" s="10"/>
    </row>
    <row r="266" spans="1:8" x14ac:dyDescent="0.55000000000000004">
      <c r="A266" s="3" t="s">
        <v>16</v>
      </c>
      <c r="B266" s="3">
        <v>2041</v>
      </c>
      <c r="C266" s="13">
        <v>3555.8966753467012</v>
      </c>
      <c r="D266" s="12"/>
      <c r="E266" s="10">
        <v>1016.9151472614869</v>
      </c>
      <c r="F266" s="10"/>
      <c r="G266" s="10"/>
      <c r="H266" s="10"/>
    </row>
    <row r="267" spans="1:8" x14ac:dyDescent="0.55000000000000004">
      <c r="A267" s="3" t="s">
        <v>17</v>
      </c>
      <c r="B267" s="3">
        <v>2041</v>
      </c>
      <c r="C267" s="13">
        <v>3552.2349311213397</v>
      </c>
      <c r="D267" s="12"/>
      <c r="E267" s="10">
        <v>1020.525870074419</v>
      </c>
      <c r="F267" s="10"/>
      <c r="G267" s="10"/>
      <c r="H267" s="10"/>
    </row>
    <row r="268" spans="1:8" x14ac:dyDescent="0.55000000000000004">
      <c r="A268" s="3" t="s">
        <v>6</v>
      </c>
      <c r="B268" s="3">
        <v>2042</v>
      </c>
      <c r="C268" s="13">
        <v>3546.9920022901429</v>
      </c>
      <c r="D268" s="12"/>
      <c r="E268" s="10">
        <v>1023.9468663513107</v>
      </c>
      <c r="F268" s="10"/>
      <c r="G268" s="10"/>
      <c r="H268" s="10"/>
    </row>
    <row r="269" spans="1:8" x14ac:dyDescent="0.55000000000000004">
      <c r="A269" s="3" t="s">
        <v>7</v>
      </c>
      <c r="B269" s="3">
        <v>2042</v>
      </c>
      <c r="C269" s="13">
        <v>3543.0678779311097</v>
      </c>
      <c r="D269" s="12"/>
      <c r="E269" s="10">
        <v>1024.9663224100514</v>
      </c>
      <c r="F269" s="10"/>
      <c r="G269" s="10"/>
      <c r="H269" s="10"/>
    </row>
    <row r="270" spans="1:8" x14ac:dyDescent="0.55000000000000004">
      <c r="A270" s="3" t="s">
        <v>8</v>
      </c>
      <c r="B270" s="3">
        <v>2042</v>
      </c>
      <c r="C270" s="13">
        <v>3540.3458829179481</v>
      </c>
      <c r="D270" s="12"/>
      <c r="E270" s="10">
        <v>1023.5919544719567</v>
      </c>
      <c r="F270" s="10"/>
      <c r="G270" s="10"/>
      <c r="H270" s="10"/>
    </row>
    <row r="271" spans="1:8" x14ac:dyDescent="0.55000000000000004">
      <c r="A271" s="3" t="s">
        <v>9</v>
      </c>
      <c r="B271" s="3">
        <v>2042</v>
      </c>
      <c r="C271" s="13">
        <v>3540.0635567999143</v>
      </c>
      <c r="D271" s="12"/>
      <c r="E271" s="10">
        <v>1020.3034698458096</v>
      </c>
      <c r="F271" s="10"/>
      <c r="G271" s="10"/>
      <c r="H271" s="10"/>
    </row>
    <row r="272" spans="1:8" x14ac:dyDescent="0.55000000000000004">
      <c r="A272" s="3" t="s">
        <v>10</v>
      </c>
      <c r="B272" s="3">
        <v>2042</v>
      </c>
      <c r="C272" s="13">
        <v>3551.473845571606</v>
      </c>
      <c r="D272" s="12"/>
      <c r="E272" s="10">
        <v>1017.6997937381731</v>
      </c>
      <c r="F272" s="10"/>
      <c r="G272" s="10"/>
      <c r="H272" s="10"/>
    </row>
    <row r="273" spans="1:8" x14ac:dyDescent="0.55000000000000004">
      <c r="A273" s="3" t="s">
        <v>11</v>
      </c>
      <c r="B273" s="3">
        <v>2042</v>
      </c>
      <c r="C273" s="13">
        <v>3565.0878978823671</v>
      </c>
      <c r="D273" s="12"/>
      <c r="E273" s="10">
        <v>1013.9511142304996</v>
      </c>
      <c r="F273" s="10"/>
      <c r="G273" s="10"/>
      <c r="H273" s="10"/>
    </row>
    <row r="274" spans="1:8" x14ac:dyDescent="0.55000000000000004">
      <c r="A274" s="3" t="s">
        <v>12</v>
      </c>
      <c r="B274" s="3">
        <v>2042</v>
      </c>
      <c r="C274" s="13">
        <v>3561.6939804295962</v>
      </c>
      <c r="D274" s="12"/>
      <c r="E274" s="10">
        <v>1011.7990518009128</v>
      </c>
      <c r="F274" s="10"/>
      <c r="G274" s="10"/>
      <c r="H274" s="10"/>
    </row>
    <row r="275" spans="1:8" x14ac:dyDescent="0.55000000000000004">
      <c r="A275" s="3" t="s">
        <v>13</v>
      </c>
      <c r="B275" s="3">
        <v>2042</v>
      </c>
      <c r="C275" s="13">
        <v>3554.5750131062878</v>
      </c>
      <c r="D275" s="12"/>
      <c r="E275" s="10">
        <v>1011.8508997382568</v>
      </c>
      <c r="F275" s="10"/>
      <c r="G275" s="10"/>
      <c r="H275" s="10"/>
    </row>
    <row r="276" spans="1:8" x14ac:dyDescent="0.55000000000000004">
      <c r="A276" s="3" t="s">
        <v>14</v>
      </c>
      <c r="B276" s="3">
        <v>2042</v>
      </c>
      <c r="C276" s="13">
        <v>3550.529619394038</v>
      </c>
      <c r="D276" s="12"/>
      <c r="E276" s="10">
        <v>1011.3112718102203</v>
      </c>
      <c r="F276" s="10"/>
      <c r="G276" s="10"/>
      <c r="H276" s="10"/>
    </row>
    <row r="277" spans="1:8" x14ac:dyDescent="0.55000000000000004">
      <c r="A277" s="3" t="s">
        <v>15</v>
      </c>
      <c r="B277" s="3">
        <v>2042</v>
      </c>
      <c r="C277" s="13">
        <v>3547.0848158675103</v>
      </c>
      <c r="D277" s="12"/>
      <c r="E277" s="10">
        <v>1015.3869132685062</v>
      </c>
      <c r="F277" s="10"/>
      <c r="G277" s="10"/>
      <c r="H277" s="10"/>
    </row>
    <row r="278" spans="1:8" x14ac:dyDescent="0.55000000000000004">
      <c r="A278" s="3" t="s">
        <v>16</v>
      </c>
      <c r="B278" s="3">
        <v>2042</v>
      </c>
      <c r="C278" s="13">
        <v>3543.1031130876236</v>
      </c>
      <c r="D278" s="12"/>
      <c r="E278" s="10">
        <v>1017.8370878004082</v>
      </c>
      <c r="F278" s="10"/>
      <c r="G278" s="10"/>
      <c r="H278" s="10"/>
    </row>
    <row r="279" spans="1:8" x14ac:dyDescent="0.55000000000000004">
      <c r="A279" s="3" t="s">
        <v>17</v>
      </c>
      <c r="B279" s="3">
        <v>2042</v>
      </c>
      <c r="C279" s="13">
        <v>3538.1442372601696</v>
      </c>
      <c r="D279" s="12"/>
      <c r="E279" s="10">
        <v>1021.856406317415</v>
      </c>
      <c r="F279" s="10"/>
      <c r="G279" s="10"/>
      <c r="H279" s="10"/>
    </row>
    <row r="280" spans="1:8" x14ac:dyDescent="0.55000000000000004">
      <c r="A280" s="3" t="s">
        <v>6</v>
      </c>
      <c r="B280" s="3">
        <v>2043</v>
      </c>
      <c r="C280" s="13">
        <v>3533.478891639018</v>
      </c>
      <c r="D280" s="12"/>
      <c r="E280" s="10">
        <v>1026.080449634756</v>
      </c>
      <c r="F280" s="10"/>
      <c r="G280" s="10"/>
      <c r="H280" s="10"/>
    </row>
    <row r="281" spans="1:8" x14ac:dyDescent="0.55000000000000004">
      <c r="A281" s="3" t="s">
        <v>7</v>
      </c>
      <c r="B281" s="3">
        <v>2043</v>
      </c>
      <c r="C281" s="13">
        <v>3530.8122072054211</v>
      </c>
      <c r="D281" s="12"/>
      <c r="E281" s="10">
        <v>1028.7847524239501</v>
      </c>
      <c r="F281" s="10"/>
      <c r="G281" s="10"/>
      <c r="H281" s="10"/>
    </row>
    <row r="282" spans="1:8" x14ac:dyDescent="0.55000000000000004">
      <c r="A282" s="3" t="s">
        <v>8</v>
      </c>
      <c r="B282" s="3">
        <v>2043</v>
      </c>
      <c r="C282" s="13">
        <v>3529.4206996713292</v>
      </c>
      <c r="D282" s="12"/>
      <c r="E282" s="10">
        <v>1027.9196478775048</v>
      </c>
      <c r="F282" s="10"/>
      <c r="G282" s="10"/>
      <c r="H282" s="10"/>
    </row>
    <row r="283" spans="1:8" x14ac:dyDescent="0.55000000000000004">
      <c r="A283" s="3" t="s">
        <v>9</v>
      </c>
      <c r="B283" s="3">
        <v>2043</v>
      </c>
      <c r="C283" s="13">
        <v>3542.4072715761454</v>
      </c>
      <c r="D283" s="12"/>
      <c r="E283" s="10">
        <v>1024.8309926509889</v>
      </c>
      <c r="F283" s="10"/>
      <c r="G283" s="10"/>
      <c r="H283" s="10"/>
    </row>
    <row r="284" spans="1:8" x14ac:dyDescent="0.55000000000000004">
      <c r="A284" s="3" t="s">
        <v>10</v>
      </c>
      <c r="B284" s="3">
        <v>2043</v>
      </c>
      <c r="C284" s="13">
        <v>3563.7532800216873</v>
      </c>
      <c r="D284" s="12"/>
      <c r="E284" s="10">
        <v>1022.3530085447018</v>
      </c>
      <c r="F284" s="10"/>
      <c r="G284" s="10"/>
      <c r="H284" s="10"/>
    </row>
    <row r="285" spans="1:8" x14ac:dyDescent="0.55000000000000004">
      <c r="A285" s="3" t="s">
        <v>11</v>
      </c>
      <c r="B285" s="3">
        <v>2043</v>
      </c>
      <c r="C285" s="13">
        <v>3578.5005094307608</v>
      </c>
      <c r="D285" s="12"/>
      <c r="E285" s="10">
        <v>1017.9647736510331</v>
      </c>
      <c r="F285" s="10"/>
      <c r="G285" s="10"/>
      <c r="H285" s="10"/>
    </row>
    <row r="286" spans="1:8" x14ac:dyDescent="0.55000000000000004">
      <c r="A286" s="3" t="s">
        <v>12</v>
      </c>
      <c r="B286" s="3">
        <v>2043</v>
      </c>
      <c r="C286" s="13">
        <v>3576.6171087635698</v>
      </c>
      <c r="D286" s="12"/>
      <c r="E286" s="10">
        <v>1015.9238520673888</v>
      </c>
      <c r="F286" s="10"/>
      <c r="G286" s="10"/>
      <c r="H286" s="10"/>
    </row>
    <row r="287" spans="1:8" x14ac:dyDescent="0.55000000000000004">
      <c r="A287" s="3" t="s">
        <v>13</v>
      </c>
      <c r="B287" s="3">
        <v>2043</v>
      </c>
      <c r="C287" s="13">
        <v>3571.8886138762182</v>
      </c>
      <c r="D287" s="12"/>
      <c r="E287" s="10">
        <v>1015.232151983313</v>
      </c>
      <c r="F287" s="10"/>
      <c r="G287" s="10"/>
      <c r="H287" s="10"/>
    </row>
    <row r="288" spans="1:8" x14ac:dyDescent="0.55000000000000004">
      <c r="A288" s="3" t="s">
        <v>14</v>
      </c>
      <c r="B288" s="3">
        <v>2043</v>
      </c>
      <c r="C288" s="13">
        <v>3568.0944890647979</v>
      </c>
      <c r="D288" s="12"/>
      <c r="E288" s="10">
        <v>1014.7907144061209</v>
      </c>
      <c r="F288" s="10"/>
      <c r="G288" s="10"/>
      <c r="H288" s="10"/>
    </row>
    <row r="289" spans="1:8" x14ac:dyDescent="0.55000000000000004">
      <c r="A289" s="3" t="s">
        <v>15</v>
      </c>
      <c r="B289" s="3">
        <v>2043</v>
      </c>
      <c r="C289" s="13">
        <v>3565.0458400734524</v>
      </c>
      <c r="D289" s="12"/>
      <c r="E289" s="10">
        <v>1018.1314086890438</v>
      </c>
      <c r="F289" s="10"/>
      <c r="G289" s="10"/>
      <c r="H289" s="10"/>
    </row>
    <row r="290" spans="1:8" x14ac:dyDescent="0.55000000000000004">
      <c r="A290" s="3" t="s">
        <v>16</v>
      </c>
      <c r="B290" s="3">
        <v>2043</v>
      </c>
      <c r="C290" s="13">
        <v>3562.1929709974584</v>
      </c>
      <c r="D290" s="12"/>
      <c r="E290" s="10">
        <v>1020.3480461055245</v>
      </c>
      <c r="F290" s="10"/>
      <c r="G290" s="10"/>
      <c r="H290" s="10"/>
    </row>
    <row r="291" spans="1:8" x14ac:dyDescent="0.55000000000000004">
      <c r="A291" s="3" t="s">
        <v>17</v>
      </c>
      <c r="B291" s="3">
        <v>2043</v>
      </c>
      <c r="C291" s="13">
        <v>3557.9662823851718</v>
      </c>
      <c r="D291" s="12"/>
      <c r="E291" s="10">
        <v>1023.7186785104672</v>
      </c>
      <c r="F291" s="10"/>
      <c r="G291" s="10"/>
      <c r="H291" s="10"/>
    </row>
    <row r="292" spans="1:8" x14ac:dyDescent="0.55000000000000004">
      <c r="A292" s="3" t="s">
        <v>6</v>
      </c>
      <c r="B292" s="3">
        <v>2044</v>
      </c>
      <c r="C292" s="13">
        <v>3552.1241988456268</v>
      </c>
      <c r="D292" s="12"/>
      <c r="E292" s="10">
        <v>1027.4353595483108</v>
      </c>
      <c r="F292" s="10"/>
      <c r="G292" s="10"/>
      <c r="H292" s="10"/>
    </row>
    <row r="293" spans="1:8" x14ac:dyDescent="0.55000000000000004">
      <c r="A293" s="3" t="s">
        <v>7</v>
      </c>
      <c r="B293" s="3">
        <v>2044</v>
      </c>
      <c r="C293" s="13">
        <v>3547.2964526535516</v>
      </c>
      <c r="D293" s="12"/>
      <c r="E293" s="10">
        <v>1028.4635327888602</v>
      </c>
      <c r="F293" s="10"/>
      <c r="G293" s="10"/>
      <c r="H293" s="10"/>
    </row>
    <row r="294" spans="1:8" x14ac:dyDescent="0.55000000000000004">
      <c r="A294" s="3" t="s">
        <v>8</v>
      </c>
      <c r="B294" s="3">
        <v>2044</v>
      </c>
      <c r="C294" s="13">
        <v>3542.3415723104822</v>
      </c>
      <c r="D294" s="12"/>
      <c r="E294" s="10">
        <v>1026.9819569445617</v>
      </c>
      <c r="F294" s="10"/>
      <c r="G294" s="10"/>
      <c r="H294" s="10"/>
    </row>
    <row r="295" spans="1:8" x14ac:dyDescent="0.55000000000000004">
      <c r="A295" s="3" t="s">
        <v>9</v>
      </c>
      <c r="B295" s="3">
        <v>2044</v>
      </c>
      <c r="C295" s="13">
        <v>3539.7340743619638</v>
      </c>
      <c r="D295" s="12"/>
      <c r="E295" s="10">
        <v>1022.3987758811398</v>
      </c>
      <c r="F295" s="10"/>
      <c r="G295" s="10"/>
      <c r="H295" s="10"/>
    </row>
    <row r="296" spans="1:8" x14ac:dyDescent="0.55000000000000004">
      <c r="A296" s="3" t="s">
        <v>10</v>
      </c>
      <c r="B296" s="3">
        <v>2044</v>
      </c>
      <c r="C296" s="13">
        <v>3549.716764068778</v>
      </c>
      <c r="D296" s="12"/>
      <c r="E296" s="10">
        <v>1019.1353878792294</v>
      </c>
      <c r="F296" s="10"/>
      <c r="G296" s="10"/>
      <c r="H296" s="10"/>
    </row>
    <row r="297" spans="1:8" x14ac:dyDescent="0.55000000000000004">
      <c r="A297" s="3" t="s">
        <v>11</v>
      </c>
      <c r="B297" s="3">
        <v>2044</v>
      </c>
      <c r="C297" s="13">
        <v>3548.8120004513617</v>
      </c>
      <c r="D297" s="12"/>
      <c r="E297" s="10">
        <v>1014.5061131262505</v>
      </c>
      <c r="F297" s="10"/>
      <c r="G297" s="10"/>
      <c r="H297" s="10"/>
    </row>
    <row r="298" spans="1:8" x14ac:dyDescent="0.55000000000000004">
      <c r="A298" s="3" t="s">
        <v>12</v>
      </c>
      <c r="B298" s="3">
        <v>2044</v>
      </c>
      <c r="C298" s="13">
        <v>3543.4347386157483</v>
      </c>
      <c r="D298" s="12"/>
      <c r="E298" s="10">
        <v>1012.8727577554866</v>
      </c>
      <c r="F298" s="10"/>
      <c r="G298" s="10"/>
      <c r="H298" s="10"/>
    </row>
    <row r="299" spans="1:8" x14ac:dyDescent="0.55000000000000004">
      <c r="A299" s="3" t="s">
        <v>13</v>
      </c>
      <c r="B299" s="3">
        <v>2044</v>
      </c>
      <c r="C299" s="13">
        <v>3535.3714212855666</v>
      </c>
      <c r="D299" s="12"/>
      <c r="E299" s="10">
        <v>1012.2891519971313</v>
      </c>
      <c r="F299" s="10"/>
      <c r="G299" s="10"/>
      <c r="H299" s="10"/>
    </row>
    <row r="300" spans="1:8" x14ac:dyDescent="0.55000000000000004">
      <c r="A300" s="3" t="s">
        <v>14</v>
      </c>
      <c r="B300" s="3">
        <v>2044</v>
      </c>
      <c r="C300" s="13">
        <v>3530.0360914012349</v>
      </c>
      <c r="D300" s="12"/>
      <c r="E300" s="10">
        <v>1011.630662855941</v>
      </c>
      <c r="F300" s="10"/>
      <c r="G300" s="10"/>
      <c r="H300" s="10"/>
    </row>
    <row r="301" spans="1:8" x14ac:dyDescent="0.55000000000000004">
      <c r="A301" s="3" t="s">
        <v>15</v>
      </c>
      <c r="B301" s="3">
        <v>2044</v>
      </c>
      <c r="C301" s="13">
        <v>3527.25712767699</v>
      </c>
      <c r="D301" s="12"/>
      <c r="E301" s="10">
        <v>1015.8711775120952</v>
      </c>
      <c r="F301" s="10"/>
      <c r="G301" s="10"/>
      <c r="H301" s="10"/>
    </row>
    <row r="302" spans="1:8" x14ac:dyDescent="0.55000000000000004">
      <c r="A302" s="3" t="s">
        <v>16</v>
      </c>
      <c r="B302" s="3">
        <v>2044</v>
      </c>
      <c r="C302" s="13">
        <v>3522.9006017064012</v>
      </c>
      <c r="D302" s="12"/>
      <c r="E302" s="10">
        <v>1017.9678022720674</v>
      </c>
      <c r="F302" s="10"/>
      <c r="G302" s="10"/>
      <c r="H302" s="10"/>
    </row>
    <row r="303" spans="1:8" x14ac:dyDescent="0.55000000000000004">
      <c r="A303" s="3" t="s">
        <v>17</v>
      </c>
      <c r="B303" s="3">
        <v>2044</v>
      </c>
      <c r="C303" s="13">
        <v>3515.6632625452044</v>
      </c>
      <c r="D303" s="12"/>
      <c r="E303" s="10">
        <v>1021.6669503952977</v>
      </c>
      <c r="F303" s="10"/>
      <c r="G303" s="10"/>
      <c r="H303" s="10"/>
    </row>
    <row r="304" spans="1:8" x14ac:dyDescent="0.55000000000000004">
      <c r="A304" s="3" t="s">
        <v>6</v>
      </c>
      <c r="B304" s="3">
        <v>2045</v>
      </c>
      <c r="C304" s="13">
        <v>3507.7562136688343</v>
      </c>
      <c r="D304" s="12"/>
      <c r="E304" s="10">
        <v>1023.6594121211444</v>
      </c>
      <c r="F304" s="10"/>
      <c r="G304" s="10"/>
      <c r="H304" s="10"/>
    </row>
    <row r="305" spans="1:8" x14ac:dyDescent="0.55000000000000004">
      <c r="A305" s="3" t="s">
        <v>7</v>
      </c>
      <c r="B305" s="3">
        <v>2045</v>
      </c>
      <c r="C305" s="13">
        <v>3499.0463364933312</v>
      </c>
      <c r="D305" s="12"/>
      <c r="E305" s="10">
        <v>1027.6703644993863</v>
      </c>
      <c r="F305" s="10"/>
      <c r="G305" s="10"/>
      <c r="H305" s="10"/>
    </row>
    <row r="306" spans="1:8" x14ac:dyDescent="0.55000000000000004">
      <c r="A306" s="3" t="s">
        <v>8</v>
      </c>
      <c r="B306" s="3">
        <v>2045</v>
      </c>
      <c r="C306" s="13">
        <v>3494.6429051676287</v>
      </c>
      <c r="D306" s="12"/>
      <c r="E306" s="10">
        <v>1031.7388302299878</v>
      </c>
      <c r="F306" s="10"/>
      <c r="G306" s="10"/>
      <c r="H306" s="10"/>
    </row>
    <row r="307" spans="1:8" x14ac:dyDescent="0.55000000000000004">
      <c r="A307" s="3" t="s">
        <v>9</v>
      </c>
      <c r="B307" s="3">
        <v>2045</v>
      </c>
      <c r="C307" s="13">
        <v>3492.9177593780255</v>
      </c>
      <c r="D307" s="12"/>
      <c r="E307" s="10">
        <v>1031.3544756061829</v>
      </c>
      <c r="F307" s="10"/>
      <c r="G307" s="10"/>
      <c r="H307" s="10"/>
    </row>
    <row r="308" spans="1:8" x14ac:dyDescent="0.55000000000000004">
      <c r="A308" s="3" t="s">
        <v>10</v>
      </c>
      <c r="B308" s="3">
        <v>2045</v>
      </c>
      <c r="C308" s="13">
        <v>3513.1208774685965</v>
      </c>
      <c r="D308" s="12"/>
      <c r="E308" s="10">
        <v>1027.035065084903</v>
      </c>
      <c r="F308" s="10"/>
      <c r="G308" s="10"/>
      <c r="H308" s="10"/>
    </row>
    <row r="309" spans="1:8" x14ac:dyDescent="0.55000000000000004">
      <c r="A309" s="3" t="s">
        <v>11</v>
      </c>
      <c r="B309" s="3">
        <v>2045</v>
      </c>
      <c r="C309" s="13">
        <v>3543.9513388152377</v>
      </c>
      <c r="D309" s="12"/>
      <c r="E309" s="10">
        <v>1022.0298417708191</v>
      </c>
      <c r="F309" s="10"/>
      <c r="G309" s="10"/>
      <c r="H309" s="10"/>
    </row>
    <row r="310" spans="1:8" x14ac:dyDescent="0.55000000000000004">
      <c r="A310" s="3" t="s">
        <v>12</v>
      </c>
      <c r="B310" s="3">
        <v>2045</v>
      </c>
      <c r="C310" s="13">
        <v>3558.4511587122024</v>
      </c>
      <c r="D310" s="12"/>
      <c r="E310" s="10">
        <v>1019.6017498998734</v>
      </c>
      <c r="F310" s="10"/>
      <c r="G310" s="10"/>
      <c r="H310" s="10"/>
    </row>
    <row r="311" spans="1:8" x14ac:dyDescent="0.55000000000000004">
      <c r="A311" s="3" t="s">
        <v>13</v>
      </c>
      <c r="B311" s="3">
        <v>2045</v>
      </c>
      <c r="C311" s="13">
        <v>3552.3854425891868</v>
      </c>
      <c r="D311" s="12"/>
      <c r="E311" s="10">
        <v>1029.3778956020726</v>
      </c>
      <c r="F311" s="10"/>
      <c r="G311" s="10"/>
      <c r="H311" s="10"/>
    </row>
    <row r="312" spans="1:8" x14ac:dyDescent="0.55000000000000004">
      <c r="A312" s="3" t="s">
        <v>14</v>
      </c>
      <c r="B312" s="3">
        <v>2045</v>
      </c>
      <c r="C312" s="13">
        <v>3554.4675952611401</v>
      </c>
      <c r="D312" s="12"/>
      <c r="E312" s="10">
        <v>1036.089424255423</v>
      </c>
      <c r="F312" s="10"/>
      <c r="G312" s="10"/>
      <c r="H312" s="10"/>
    </row>
    <row r="313" spans="1:8" x14ac:dyDescent="0.55000000000000004">
      <c r="A313" s="3" t="s">
        <v>15</v>
      </c>
      <c r="B313" s="3">
        <v>2045</v>
      </c>
      <c r="C313" s="13">
        <v>3557.6772264307374</v>
      </c>
      <c r="D313" s="12"/>
      <c r="E313" s="10">
        <v>1036.0264309715189</v>
      </c>
      <c r="F313" s="10"/>
      <c r="G313" s="10"/>
      <c r="H313" s="10"/>
    </row>
    <row r="314" spans="1:8" x14ac:dyDescent="0.55000000000000004">
      <c r="A314" s="3" t="s">
        <v>16</v>
      </c>
      <c r="B314" s="3">
        <v>2045</v>
      </c>
      <c r="C314" s="13">
        <v>3557.6388196131966</v>
      </c>
      <c r="D314" s="12"/>
      <c r="E314" s="10">
        <v>1035.4613197823987</v>
      </c>
      <c r="F314" s="10"/>
      <c r="G314" s="10"/>
      <c r="H314" s="10"/>
    </row>
    <row r="315" spans="1:8" x14ac:dyDescent="0.55000000000000004">
      <c r="A315" s="3" t="s">
        <v>17</v>
      </c>
      <c r="B315" s="3">
        <v>2045</v>
      </c>
      <c r="C315" s="13">
        <v>3554.6282164813101</v>
      </c>
      <c r="D315" s="12"/>
      <c r="E315" s="10">
        <v>1037.1735470056353</v>
      </c>
      <c r="F315" s="10"/>
      <c r="G315" s="10"/>
      <c r="H315" s="10"/>
    </row>
    <row r="316" spans="1:8" x14ac:dyDescent="0.55000000000000004">
      <c r="A316" s="3" t="s">
        <v>6</v>
      </c>
      <c r="B316" s="3">
        <v>2046</v>
      </c>
      <c r="C316" s="13">
        <v>3550.204970284678</v>
      </c>
      <c r="D316" s="12"/>
      <c r="E316" s="10">
        <v>1039.6050758817908</v>
      </c>
      <c r="F316" s="10"/>
      <c r="G316" s="10"/>
      <c r="H316" s="10"/>
    </row>
    <row r="317" spans="1:8" x14ac:dyDescent="0.55000000000000004">
      <c r="A317" s="3" t="s">
        <v>7</v>
      </c>
      <c r="B317" s="3">
        <v>2046</v>
      </c>
      <c r="C317" s="13">
        <v>3546.9212508015976</v>
      </c>
      <c r="D317" s="12"/>
      <c r="E317" s="10">
        <v>1039.7700462276018</v>
      </c>
      <c r="F317" s="10"/>
      <c r="G317" s="10"/>
      <c r="H317" s="10"/>
    </row>
    <row r="318" spans="1:8" x14ac:dyDescent="0.55000000000000004">
      <c r="A318" s="3" t="s">
        <v>8</v>
      </c>
      <c r="B318" s="3">
        <v>2046</v>
      </c>
      <c r="C318" s="13">
        <v>3545.3439705810324</v>
      </c>
      <c r="D318" s="12"/>
      <c r="E318" s="10">
        <v>1042.1023838667111</v>
      </c>
      <c r="F318" s="10"/>
      <c r="G318" s="10"/>
      <c r="H318" s="10"/>
    </row>
    <row r="319" spans="1:8" x14ac:dyDescent="0.55000000000000004">
      <c r="A319" s="3" t="s">
        <v>9</v>
      </c>
      <c r="B319" s="3">
        <v>2046</v>
      </c>
      <c r="C319" s="13">
        <v>3550.8303334488255</v>
      </c>
      <c r="D319" s="12"/>
      <c r="E319" s="10">
        <v>1041.1485451030449</v>
      </c>
      <c r="F319" s="10"/>
      <c r="G319" s="10"/>
      <c r="H319" s="10"/>
    </row>
    <row r="320" spans="1:8" x14ac:dyDescent="0.55000000000000004">
      <c r="A320" s="3" t="s">
        <v>10</v>
      </c>
      <c r="B320" s="3">
        <v>2046</v>
      </c>
      <c r="C320" s="13">
        <v>3566.5109805958082</v>
      </c>
      <c r="D320" s="12"/>
      <c r="E320" s="10">
        <v>1037.7843838967567</v>
      </c>
      <c r="F320" s="10"/>
      <c r="G320" s="10"/>
      <c r="H320" s="10"/>
    </row>
    <row r="321" spans="1:8" x14ac:dyDescent="0.55000000000000004">
      <c r="A321" s="3" t="s">
        <v>11</v>
      </c>
      <c r="B321" s="3">
        <v>2046</v>
      </c>
      <c r="C321" s="13">
        <v>3595.0421174069602</v>
      </c>
      <c r="D321" s="12"/>
      <c r="E321" s="10">
        <v>1034.3615839995591</v>
      </c>
      <c r="F321" s="10"/>
      <c r="G321" s="10"/>
      <c r="H321" s="10"/>
    </row>
    <row r="322" spans="1:8" x14ac:dyDescent="0.55000000000000004">
      <c r="A322" s="3" t="s">
        <v>12</v>
      </c>
      <c r="B322" s="3">
        <v>2046</v>
      </c>
      <c r="C322" s="13">
        <v>3618.14415934504</v>
      </c>
      <c r="D322" s="12"/>
      <c r="E322" s="10">
        <v>1034.2004521977594</v>
      </c>
      <c r="F322" s="10"/>
      <c r="G322" s="10"/>
      <c r="H322" s="10"/>
    </row>
    <row r="323" spans="1:8" x14ac:dyDescent="0.55000000000000004">
      <c r="A323" s="3" t="s">
        <v>13</v>
      </c>
      <c r="B323" s="3">
        <v>2046</v>
      </c>
      <c r="C323" s="13">
        <v>3621.6960259038151</v>
      </c>
      <c r="D323" s="12"/>
      <c r="E323" s="10">
        <v>1033.9674259445212</v>
      </c>
      <c r="F323" s="10"/>
      <c r="G323" s="10"/>
      <c r="H323" s="10"/>
    </row>
    <row r="324" spans="1:8" x14ac:dyDescent="0.55000000000000004">
      <c r="A324" s="3" t="s">
        <v>14</v>
      </c>
      <c r="B324" s="3">
        <v>2046</v>
      </c>
      <c r="C324" s="13">
        <v>3623.0697826292908</v>
      </c>
      <c r="D324" s="12"/>
      <c r="E324" s="10">
        <v>1032.1735332387425</v>
      </c>
      <c r="F324" s="10"/>
      <c r="G324" s="10"/>
      <c r="H324" s="10"/>
    </row>
    <row r="325" spans="1:8" x14ac:dyDescent="0.55000000000000004">
      <c r="A325" s="3" t="s">
        <v>15</v>
      </c>
      <c r="B325" s="3">
        <v>2046</v>
      </c>
      <c r="C325" s="13">
        <v>3622.5651043641947</v>
      </c>
      <c r="D325" s="12"/>
      <c r="E325" s="10">
        <v>1035.8924573005272</v>
      </c>
      <c r="F325" s="10"/>
      <c r="G325" s="10"/>
      <c r="H325" s="10"/>
    </row>
    <row r="326" spans="1:8" x14ac:dyDescent="0.55000000000000004">
      <c r="A326" s="3" t="s">
        <v>16</v>
      </c>
      <c r="B326" s="3">
        <v>2046</v>
      </c>
      <c r="C326" s="13">
        <v>3620.7599060032617</v>
      </c>
      <c r="D326" s="12"/>
      <c r="E326" s="10">
        <v>1037.7274758547296</v>
      </c>
      <c r="F326" s="10"/>
      <c r="G326" s="10"/>
      <c r="H326" s="10"/>
    </row>
    <row r="327" spans="1:8" x14ac:dyDescent="0.55000000000000004">
      <c r="A327" s="3" t="s">
        <v>17</v>
      </c>
      <c r="B327" s="3">
        <v>2046</v>
      </c>
      <c r="C327" s="13">
        <v>3617.1056526361872</v>
      </c>
      <c r="D327" s="12"/>
      <c r="E327" s="10">
        <v>1040.6345187641239</v>
      </c>
      <c r="F327" s="10"/>
      <c r="G327" s="10"/>
      <c r="H327" s="10"/>
    </row>
    <row r="328" spans="1:8" x14ac:dyDescent="0.55000000000000004">
      <c r="A328" s="3" t="s">
        <v>6</v>
      </c>
      <c r="B328" s="3">
        <v>2047</v>
      </c>
      <c r="C328" s="13">
        <v>3612.0388336079759</v>
      </c>
      <c r="D328" s="12"/>
      <c r="E328" s="10">
        <v>1043.805275288064</v>
      </c>
      <c r="F328" s="10"/>
      <c r="G328" s="10"/>
      <c r="H328" s="10"/>
    </row>
    <row r="329" spans="1:8" x14ac:dyDescent="0.55000000000000004">
      <c r="A329" s="3" t="s">
        <v>7</v>
      </c>
      <c r="B329" s="3">
        <v>2047</v>
      </c>
      <c r="C329" s="13">
        <v>3608.3560514616661</v>
      </c>
      <c r="D329" s="12"/>
      <c r="E329" s="10">
        <v>1045.9212429124</v>
      </c>
      <c r="F329" s="10"/>
      <c r="G329" s="10"/>
      <c r="H329" s="10"/>
    </row>
    <row r="330" spans="1:8" x14ac:dyDescent="0.55000000000000004">
      <c r="A330" s="3" t="s">
        <v>8</v>
      </c>
      <c r="B330" s="3">
        <v>2047</v>
      </c>
      <c r="C330" s="13">
        <v>3604.9045731291935</v>
      </c>
      <c r="D330" s="12"/>
      <c r="E330" s="10">
        <v>1047.9385019907211</v>
      </c>
      <c r="F330" s="10"/>
      <c r="G330" s="10"/>
      <c r="H330" s="10"/>
    </row>
    <row r="331" spans="1:8" x14ac:dyDescent="0.55000000000000004">
      <c r="A331" s="3" t="s">
        <v>9</v>
      </c>
      <c r="B331" s="3">
        <v>2047</v>
      </c>
      <c r="C331" s="13">
        <v>3602.4121440869703</v>
      </c>
      <c r="D331" s="12"/>
      <c r="E331" s="10">
        <v>1045.4737411261951</v>
      </c>
      <c r="F331" s="10"/>
      <c r="G331" s="10"/>
      <c r="H331" s="10"/>
    </row>
    <row r="332" spans="1:8" x14ac:dyDescent="0.55000000000000004">
      <c r="A332" s="3" t="s">
        <v>10</v>
      </c>
      <c r="B332" s="3">
        <v>2047</v>
      </c>
      <c r="C332" s="13">
        <v>3602.5312283852177</v>
      </c>
      <c r="D332" s="12"/>
      <c r="E332" s="10">
        <v>1043.1558574270969</v>
      </c>
      <c r="F332" s="10"/>
      <c r="G332" s="10"/>
      <c r="H332" s="10"/>
    </row>
    <row r="333" spans="1:8" x14ac:dyDescent="0.55000000000000004">
      <c r="A333" s="3" t="s">
        <v>11</v>
      </c>
      <c r="B333" s="3">
        <v>2047</v>
      </c>
      <c r="C333" s="13">
        <v>3605.5920982260477</v>
      </c>
      <c r="D333" s="12"/>
      <c r="E333" s="10">
        <v>1042.6753595787015</v>
      </c>
      <c r="F333" s="10"/>
      <c r="G333" s="10"/>
      <c r="H333" s="10"/>
    </row>
    <row r="334" spans="1:8" x14ac:dyDescent="0.55000000000000004">
      <c r="A334" s="3" t="s">
        <v>12</v>
      </c>
      <c r="B334" s="3">
        <v>2047</v>
      </c>
      <c r="C334" s="13">
        <v>3603.9975090036842</v>
      </c>
      <c r="D334" s="12"/>
      <c r="E334" s="10">
        <v>1044.9729275470695</v>
      </c>
      <c r="F334" s="10"/>
      <c r="G334" s="10"/>
      <c r="H334" s="10"/>
    </row>
    <row r="335" spans="1:8" x14ac:dyDescent="0.55000000000000004">
      <c r="A335" s="3" t="s">
        <v>13</v>
      </c>
      <c r="B335" s="3">
        <v>2047</v>
      </c>
      <c r="C335" s="13">
        <v>3598.474369936177</v>
      </c>
      <c r="D335" s="12"/>
      <c r="E335" s="10">
        <v>1047.7501787398019</v>
      </c>
      <c r="F335" s="10"/>
      <c r="G335" s="10"/>
      <c r="H335" s="10"/>
    </row>
    <row r="336" spans="1:8" x14ac:dyDescent="0.55000000000000004">
      <c r="A336" s="3" t="s">
        <v>14</v>
      </c>
      <c r="B336" s="3">
        <v>2047</v>
      </c>
      <c r="C336" s="13">
        <v>3595.011026687921</v>
      </c>
      <c r="D336" s="12"/>
      <c r="E336" s="10">
        <v>1049.6792576714029</v>
      </c>
      <c r="F336" s="10"/>
      <c r="G336" s="10"/>
      <c r="H336" s="10"/>
    </row>
    <row r="337" spans="1:8" x14ac:dyDescent="0.55000000000000004">
      <c r="A337" s="3" t="s">
        <v>15</v>
      </c>
      <c r="B337" s="3">
        <v>2047</v>
      </c>
      <c r="C337" s="13">
        <v>3591.7676362134521</v>
      </c>
      <c r="D337" s="12"/>
      <c r="E337" s="10">
        <v>1052.7825264949636</v>
      </c>
      <c r="F337" s="10"/>
      <c r="G337" s="10"/>
      <c r="H337" s="10"/>
    </row>
    <row r="338" spans="1:8" x14ac:dyDescent="0.55000000000000004">
      <c r="A338" s="3" t="s">
        <v>16</v>
      </c>
      <c r="B338" s="3">
        <v>2047</v>
      </c>
      <c r="C338" s="13">
        <v>3588.8534488350956</v>
      </c>
      <c r="D338" s="12"/>
      <c r="E338" s="10">
        <v>1054.4254463441987</v>
      </c>
      <c r="F338" s="10"/>
      <c r="G338" s="10"/>
      <c r="H338" s="10"/>
    </row>
    <row r="339" spans="1:8" x14ac:dyDescent="0.55000000000000004">
      <c r="A339" s="3" t="s">
        <v>17</v>
      </c>
      <c r="B339" s="3">
        <v>2047</v>
      </c>
      <c r="C339" s="13">
        <v>3584.391383412225</v>
      </c>
      <c r="D339" s="12"/>
      <c r="E339" s="10">
        <v>1056.9117819591095</v>
      </c>
      <c r="F339" s="10"/>
      <c r="G339" s="10"/>
      <c r="H339" s="10"/>
    </row>
    <row r="340" spans="1:8" x14ac:dyDescent="0.55000000000000004">
      <c r="A340" s="3" t="s">
        <v>6</v>
      </c>
      <c r="B340" s="3">
        <v>2048</v>
      </c>
      <c r="C340" s="13">
        <v>3579.0042505122046</v>
      </c>
      <c r="D340" s="12"/>
      <c r="E340" s="10">
        <v>1061.6739365411906</v>
      </c>
      <c r="F340" s="10"/>
      <c r="G340" s="10"/>
      <c r="H340" s="10"/>
    </row>
    <row r="341" spans="1:8" x14ac:dyDescent="0.55000000000000004">
      <c r="A341" s="3" t="s">
        <v>7</v>
      </c>
      <c r="B341" s="3">
        <v>2048</v>
      </c>
      <c r="C341" s="13">
        <v>3574.5642125283448</v>
      </c>
      <c r="D341" s="12"/>
      <c r="E341" s="10">
        <v>1064.0233703682652</v>
      </c>
      <c r="F341" s="10"/>
      <c r="G341" s="10"/>
      <c r="H341" s="10"/>
    </row>
    <row r="342" spans="1:8" x14ac:dyDescent="0.55000000000000004">
      <c r="A342" s="3" t="s">
        <v>8</v>
      </c>
      <c r="B342" s="3">
        <v>2048</v>
      </c>
      <c r="C342" s="13">
        <v>3570.3088544122493</v>
      </c>
      <c r="D342" s="12"/>
      <c r="E342" s="10">
        <v>1065.8738906982783</v>
      </c>
      <c r="F342" s="10"/>
      <c r="G342" s="10"/>
      <c r="H342" s="10"/>
    </row>
    <row r="343" spans="1:8" x14ac:dyDescent="0.55000000000000004">
      <c r="A343" s="3" t="s">
        <v>9</v>
      </c>
      <c r="B343" s="3">
        <v>2048</v>
      </c>
      <c r="C343" s="13">
        <v>3568.7139467819652</v>
      </c>
      <c r="D343" s="12"/>
      <c r="E343" s="10">
        <v>1065.2852027509382</v>
      </c>
      <c r="F343" s="10"/>
      <c r="G343" s="10"/>
      <c r="H343" s="10"/>
    </row>
    <row r="344" spans="1:8" x14ac:dyDescent="0.55000000000000004">
      <c r="A344" s="3" t="s">
        <v>10</v>
      </c>
      <c r="B344" s="3">
        <v>2048</v>
      </c>
      <c r="C344" s="13">
        <v>3586.9650317540777</v>
      </c>
      <c r="D344" s="12"/>
      <c r="E344" s="10">
        <v>1063.1684111148033</v>
      </c>
      <c r="F344" s="10"/>
      <c r="G344" s="10"/>
      <c r="H344" s="10"/>
    </row>
    <row r="345" spans="1:8" x14ac:dyDescent="0.55000000000000004">
      <c r="A345" s="3" t="s">
        <v>11</v>
      </c>
      <c r="B345" s="3">
        <v>2048</v>
      </c>
      <c r="C345" s="13">
        <v>3622.7816423145528</v>
      </c>
      <c r="D345" s="12"/>
      <c r="E345" s="10">
        <v>1062.089342367804</v>
      </c>
      <c r="F345" s="10"/>
      <c r="G345" s="10"/>
      <c r="H345" s="10"/>
    </row>
    <row r="346" spans="1:8" x14ac:dyDescent="0.55000000000000004">
      <c r="A346" s="3" t="s">
        <v>12</v>
      </c>
      <c r="B346" s="3">
        <v>2048</v>
      </c>
      <c r="C346" s="13">
        <v>3640.2301002093382</v>
      </c>
      <c r="D346" s="12"/>
      <c r="E346" s="10">
        <v>1063.8068798001987</v>
      </c>
      <c r="F346" s="10"/>
      <c r="G346" s="10"/>
      <c r="H346" s="10"/>
    </row>
    <row r="347" spans="1:8" x14ac:dyDescent="0.55000000000000004">
      <c r="A347" s="3" t="s">
        <v>13</v>
      </c>
      <c r="B347" s="3">
        <v>2048</v>
      </c>
      <c r="C347" s="13">
        <v>3640.8315585662735</v>
      </c>
      <c r="D347" s="12"/>
      <c r="E347" s="10">
        <v>1063.5656533846711</v>
      </c>
      <c r="F347" s="10"/>
      <c r="G347" s="10"/>
      <c r="H347" s="10"/>
    </row>
    <row r="348" spans="1:8" x14ac:dyDescent="0.55000000000000004">
      <c r="A348" s="3" t="s">
        <v>14</v>
      </c>
      <c r="B348" s="3">
        <v>2048</v>
      </c>
      <c r="C348" s="13">
        <v>3644.123629500526</v>
      </c>
      <c r="D348" s="12"/>
      <c r="E348" s="10">
        <v>1064.2808198672997</v>
      </c>
      <c r="F348" s="10"/>
      <c r="G348" s="10"/>
      <c r="H348" s="10"/>
    </row>
    <row r="349" spans="1:8" x14ac:dyDescent="0.55000000000000004">
      <c r="A349" s="3" t="s">
        <v>15</v>
      </c>
      <c r="B349" s="3">
        <v>2048</v>
      </c>
      <c r="C349" s="13">
        <v>3643.879889213255</v>
      </c>
      <c r="D349" s="12"/>
      <c r="E349" s="10">
        <v>1065.7356395545964</v>
      </c>
      <c r="F349" s="10"/>
      <c r="G349" s="10"/>
      <c r="H349" s="10"/>
    </row>
    <row r="350" spans="1:8" x14ac:dyDescent="0.55000000000000004">
      <c r="A350" s="3" t="s">
        <v>16</v>
      </c>
      <c r="B350" s="3">
        <v>2048</v>
      </c>
      <c r="C350" s="13">
        <v>3643.2061294986365</v>
      </c>
      <c r="D350" s="12"/>
      <c r="E350" s="10">
        <v>1066.8764104579423</v>
      </c>
      <c r="F350" s="10"/>
      <c r="G350" s="10"/>
      <c r="H350" s="10"/>
    </row>
    <row r="351" spans="1:8" x14ac:dyDescent="0.55000000000000004">
      <c r="A351" s="3" t="s">
        <v>17</v>
      </c>
      <c r="B351" s="3">
        <v>2048</v>
      </c>
      <c r="C351" s="13">
        <v>3641.0758253628105</v>
      </c>
      <c r="D351" s="12"/>
      <c r="E351" s="10">
        <v>1068.9866131065248</v>
      </c>
      <c r="F351" s="10"/>
      <c r="G351" s="10"/>
      <c r="H351" s="10"/>
    </row>
    <row r="352" spans="1:8" x14ac:dyDescent="0.55000000000000004">
      <c r="A352" s="3" t="s">
        <v>6</v>
      </c>
      <c r="B352" s="3">
        <v>2049</v>
      </c>
      <c r="C352" s="13">
        <v>3636.8824982719452</v>
      </c>
      <c r="D352" s="12"/>
      <c r="E352" s="10">
        <v>1072.2427001374065</v>
      </c>
      <c r="F352" s="10"/>
      <c r="G352" s="10"/>
      <c r="H352" s="10"/>
    </row>
    <row r="353" spans="1:8" x14ac:dyDescent="0.55000000000000004">
      <c r="A353" s="3" t="s">
        <v>7</v>
      </c>
      <c r="B353" s="3">
        <v>2049</v>
      </c>
      <c r="C353" s="13">
        <v>3634.681688239049</v>
      </c>
      <c r="D353" s="12"/>
      <c r="E353" s="10">
        <v>1074.0855226496926</v>
      </c>
      <c r="F353" s="10"/>
      <c r="G353" s="10"/>
      <c r="H353" s="10"/>
    </row>
    <row r="354" spans="1:8" x14ac:dyDescent="0.55000000000000004">
      <c r="A354" s="3" t="s">
        <v>8</v>
      </c>
      <c r="B354" s="3">
        <v>2049</v>
      </c>
      <c r="C354" s="13">
        <v>3636.5753991902102</v>
      </c>
      <c r="D354" s="12"/>
      <c r="E354" s="10">
        <v>1074.8068636307285</v>
      </c>
      <c r="F354" s="10"/>
      <c r="G354" s="10"/>
      <c r="H354" s="10"/>
    </row>
    <row r="355" spans="1:8" x14ac:dyDescent="0.55000000000000004">
      <c r="A355" s="3" t="s">
        <v>9</v>
      </c>
      <c r="B355" s="3">
        <v>2049</v>
      </c>
      <c r="C355" s="13">
        <v>3640.0809743057748</v>
      </c>
      <c r="D355" s="12"/>
      <c r="E355" s="10">
        <v>1074.1227957937674</v>
      </c>
      <c r="F355" s="10"/>
      <c r="G355" s="10"/>
      <c r="H355" s="10"/>
    </row>
    <row r="356" spans="1:8" x14ac:dyDescent="0.55000000000000004">
      <c r="A356" s="3" t="s">
        <v>10</v>
      </c>
      <c r="B356" s="3">
        <v>2049</v>
      </c>
      <c r="C356" s="13">
        <v>3648.6935215186277</v>
      </c>
      <c r="D356" s="12"/>
      <c r="E356" s="10">
        <v>1072.305248704947</v>
      </c>
      <c r="F356" s="10"/>
      <c r="G356" s="10"/>
      <c r="H356" s="10"/>
    </row>
    <row r="357" spans="1:8" x14ac:dyDescent="0.55000000000000004">
      <c r="A357" s="3" t="s">
        <v>11</v>
      </c>
      <c r="B357" s="3">
        <v>2049</v>
      </c>
      <c r="C357" s="13">
        <v>3653.0793422312809</v>
      </c>
      <c r="D357" s="12"/>
      <c r="E357" s="10">
        <v>1070.956192429871</v>
      </c>
      <c r="F357" s="10"/>
      <c r="G357" s="10"/>
      <c r="H357" s="10"/>
    </row>
    <row r="358" spans="1:8" x14ac:dyDescent="0.55000000000000004">
      <c r="A358" s="3" t="s">
        <v>12</v>
      </c>
      <c r="B358" s="3">
        <v>2049</v>
      </c>
      <c r="C358" s="13">
        <v>3650.3570694208743</v>
      </c>
      <c r="D358" s="12"/>
      <c r="E358" s="10">
        <v>1071.9014554310083</v>
      </c>
      <c r="F358" s="10"/>
      <c r="G358" s="10"/>
      <c r="H358" s="10"/>
    </row>
    <row r="359" spans="1:8" x14ac:dyDescent="0.55000000000000004">
      <c r="A359" s="3" t="s">
        <v>13</v>
      </c>
      <c r="B359" s="3">
        <v>2049</v>
      </c>
      <c r="C359" s="13">
        <v>3646.3455615375569</v>
      </c>
      <c r="D359" s="12"/>
      <c r="E359" s="10">
        <v>1072.9265205051904</v>
      </c>
      <c r="F359" s="10"/>
      <c r="G359" s="10"/>
      <c r="H359" s="10"/>
    </row>
    <row r="360" spans="1:8" x14ac:dyDescent="0.55000000000000004">
      <c r="A360" s="3" t="s">
        <v>14</v>
      </c>
      <c r="B360" s="3">
        <v>2049</v>
      </c>
      <c r="C360" s="13">
        <v>3644.3734997614433</v>
      </c>
      <c r="D360" s="12"/>
      <c r="E360" s="10">
        <v>1073.1152098276323</v>
      </c>
      <c r="F360" s="10"/>
      <c r="G360" s="10"/>
      <c r="H360" s="10"/>
    </row>
    <row r="361" spans="1:8" x14ac:dyDescent="0.55000000000000004">
      <c r="A361" s="3" t="s">
        <v>15</v>
      </c>
      <c r="B361" s="3">
        <v>2049</v>
      </c>
      <c r="C361" s="13">
        <v>3642.74417761722</v>
      </c>
      <c r="D361" s="12"/>
      <c r="E361" s="10">
        <v>1076.6415753360041</v>
      </c>
      <c r="F361" s="10"/>
      <c r="G361" s="10"/>
      <c r="H361" s="10"/>
    </row>
    <row r="362" spans="1:8" x14ac:dyDescent="0.55000000000000004">
      <c r="A362" s="3" t="s">
        <v>16</v>
      </c>
      <c r="B362" s="3">
        <v>2049</v>
      </c>
      <c r="C362" s="13">
        <v>3640.3611854149135</v>
      </c>
      <c r="D362" s="12"/>
      <c r="E362" s="10">
        <v>1077.9569498847839</v>
      </c>
      <c r="F362" s="10"/>
      <c r="G362" s="10"/>
      <c r="H362" s="10"/>
    </row>
    <row r="363" spans="1:8" x14ac:dyDescent="0.55000000000000004">
      <c r="A363" s="3" t="s">
        <v>17</v>
      </c>
      <c r="B363" s="3">
        <v>2049</v>
      </c>
      <c r="C363" s="13">
        <v>3637.0287195029186</v>
      </c>
      <c r="D363" s="12"/>
      <c r="E363" s="10">
        <v>1080.4692947142239</v>
      </c>
      <c r="F363" s="10"/>
      <c r="G363" s="10"/>
      <c r="H363" s="10"/>
    </row>
    <row r="364" spans="1:8" x14ac:dyDescent="0.55000000000000004">
      <c r="A364" s="3" t="s">
        <v>6</v>
      </c>
      <c r="B364" s="3">
        <v>2050</v>
      </c>
      <c r="C364" s="13">
        <v>3633.4313082605977</v>
      </c>
      <c r="D364" s="12"/>
      <c r="E364" s="10">
        <v>1080.8803100184332</v>
      </c>
      <c r="F364" s="10"/>
      <c r="G364" s="10"/>
      <c r="H364" s="10"/>
    </row>
    <row r="365" spans="1:8" x14ac:dyDescent="0.55000000000000004">
      <c r="A365" s="3" t="s">
        <v>7</v>
      </c>
      <c r="B365" s="3">
        <v>2050</v>
      </c>
      <c r="C365" s="13">
        <v>3630.7503383451067</v>
      </c>
      <c r="D365" s="12"/>
      <c r="E365" s="10">
        <v>1081.2972442193325</v>
      </c>
      <c r="F365" s="10"/>
      <c r="G365" s="10"/>
      <c r="H365" s="10"/>
    </row>
    <row r="366" spans="1:8" x14ac:dyDescent="0.55000000000000004">
      <c r="A366" s="3" t="s">
        <v>8</v>
      </c>
      <c r="B366" s="3">
        <v>2050</v>
      </c>
      <c r="C366" s="13">
        <v>3629.6460388937426</v>
      </c>
      <c r="D366" s="12"/>
      <c r="E366" s="10">
        <v>1080.3710968756507</v>
      </c>
      <c r="F366" s="10"/>
      <c r="G366" s="10"/>
      <c r="H366" s="10"/>
    </row>
    <row r="367" spans="1:8" x14ac:dyDescent="0.55000000000000004">
      <c r="A367" s="3" t="s">
        <v>9</v>
      </c>
      <c r="B367" s="3">
        <v>2050</v>
      </c>
      <c r="C367" s="13">
        <v>3629.6663084574798</v>
      </c>
      <c r="D367" s="12"/>
      <c r="E367" s="10">
        <v>1076.9879347205451</v>
      </c>
      <c r="F367" s="10"/>
      <c r="G367" s="10"/>
      <c r="H367" s="10"/>
    </row>
    <row r="368" spans="1:8" x14ac:dyDescent="0.55000000000000004">
      <c r="A368" s="3" t="s">
        <v>10</v>
      </c>
      <c r="B368" s="3">
        <v>2050</v>
      </c>
      <c r="C368" s="13">
        <v>3641.2471986058163</v>
      </c>
      <c r="D368" s="12"/>
      <c r="E368" s="10">
        <v>1073.8827802290259</v>
      </c>
      <c r="F368" s="10"/>
      <c r="G368" s="10"/>
      <c r="H368" s="10"/>
    </row>
    <row r="369" spans="1:8" x14ac:dyDescent="0.55000000000000004">
      <c r="A369" s="3" t="s">
        <v>11</v>
      </c>
      <c r="B369" s="3">
        <v>2050</v>
      </c>
      <c r="C369" s="13">
        <v>3650.3208970039414</v>
      </c>
      <c r="D369" s="12"/>
      <c r="E369" s="10">
        <v>1071.3987045032336</v>
      </c>
      <c r="F369" s="10"/>
      <c r="G369" s="10"/>
      <c r="H369" s="10"/>
    </row>
    <row r="370" spans="1:8" x14ac:dyDescent="0.55000000000000004">
      <c r="A370" s="3" t="s">
        <v>12</v>
      </c>
      <c r="B370" s="3">
        <v>2050</v>
      </c>
      <c r="C370" s="13">
        <v>3653.0415647897321</v>
      </c>
      <c r="D370" s="12"/>
      <c r="E370" s="10">
        <v>1070.6489727504145</v>
      </c>
      <c r="F370" s="10"/>
      <c r="G370" s="10"/>
      <c r="H370" s="10"/>
    </row>
    <row r="371" spans="1:8" x14ac:dyDescent="0.55000000000000004">
      <c r="A371" s="3" t="s">
        <v>13</v>
      </c>
      <c r="B371" s="3">
        <v>2050</v>
      </c>
      <c r="C371" s="13">
        <v>3649.4947742579775</v>
      </c>
      <c r="D371" s="12"/>
      <c r="E371" s="10">
        <v>1068.9293448755441</v>
      </c>
      <c r="F371" s="10"/>
      <c r="G371" s="10"/>
      <c r="H371" s="10"/>
    </row>
    <row r="372" spans="1:8" x14ac:dyDescent="0.55000000000000004">
      <c r="A372" s="3" t="s">
        <v>14</v>
      </c>
      <c r="B372" s="3">
        <v>2050</v>
      </c>
      <c r="C372" s="13">
        <v>3647.3870928297551</v>
      </c>
      <c r="D372" s="12"/>
      <c r="E372" s="10">
        <v>1068.2958928436697</v>
      </c>
      <c r="F372" s="10"/>
      <c r="G372" s="10"/>
      <c r="H372" s="10"/>
    </row>
    <row r="373" spans="1:8" x14ac:dyDescent="0.55000000000000004">
      <c r="A373" s="3" t="s">
        <v>15</v>
      </c>
      <c r="B373" s="3">
        <v>2050</v>
      </c>
      <c r="C373" s="13">
        <v>3650.0351850731099</v>
      </c>
      <c r="D373" s="12"/>
      <c r="E373" s="10">
        <v>1070.2609111342822</v>
      </c>
      <c r="F373" s="10"/>
      <c r="G373" s="10"/>
      <c r="H373" s="10"/>
    </row>
    <row r="374" spans="1:8" x14ac:dyDescent="0.55000000000000004">
      <c r="A374" s="3" t="s">
        <v>16</v>
      </c>
      <c r="B374" s="3">
        <v>2050</v>
      </c>
      <c r="C374" s="13">
        <v>3648.0021974838432</v>
      </c>
      <c r="D374" s="12"/>
      <c r="E374" s="10">
        <v>1070.8633399442776</v>
      </c>
      <c r="F374" s="10"/>
      <c r="G374" s="10"/>
      <c r="H374" s="10"/>
    </row>
    <row r="375" spans="1:8" x14ac:dyDescent="0.55000000000000004">
      <c r="A375" s="3" t="s">
        <v>17</v>
      </c>
      <c r="B375" s="3">
        <v>2050</v>
      </c>
      <c r="C375" s="13">
        <v>3644.9940529351902</v>
      </c>
      <c r="D375" s="12"/>
      <c r="E375" s="10">
        <v>1072.1943274396492</v>
      </c>
      <c r="F375" s="10"/>
      <c r="G375" s="10"/>
      <c r="H375" s="10"/>
    </row>
    <row r="376" spans="1:8" x14ac:dyDescent="0.55000000000000004">
      <c r="A376" s="3" t="s">
        <v>6</v>
      </c>
      <c r="B376" s="3">
        <v>2051</v>
      </c>
      <c r="C376" s="13">
        <v>3640.8605493203704</v>
      </c>
      <c r="D376" s="12"/>
      <c r="E376" s="10">
        <v>1074.8974914304822</v>
      </c>
      <c r="F376" s="10"/>
      <c r="G376" s="10"/>
      <c r="H376" s="10"/>
    </row>
    <row r="377" spans="1:8" x14ac:dyDescent="0.55000000000000004">
      <c r="A377" s="3" t="s">
        <v>7</v>
      </c>
      <c r="B377" s="3">
        <v>2051</v>
      </c>
      <c r="C377" s="13">
        <v>3637.1441052179139</v>
      </c>
      <c r="D377" s="12"/>
      <c r="E377" s="10">
        <v>1076.4498762397704</v>
      </c>
      <c r="F377" s="10"/>
      <c r="G377" s="10"/>
      <c r="H377" s="10"/>
    </row>
    <row r="378" spans="1:8" x14ac:dyDescent="0.55000000000000004">
      <c r="A378" s="3" t="s">
        <v>8</v>
      </c>
      <c r="B378" s="3">
        <v>2051</v>
      </c>
      <c r="C378" s="13">
        <v>3634.1842810969888</v>
      </c>
      <c r="D378" s="12"/>
      <c r="E378" s="10">
        <v>1076.7527693686841</v>
      </c>
      <c r="F378" s="10"/>
      <c r="G378" s="10"/>
      <c r="H378" s="10"/>
    </row>
    <row r="379" spans="1:8" x14ac:dyDescent="0.55000000000000004">
      <c r="A379" s="3" t="s">
        <v>9</v>
      </c>
      <c r="B379" s="3">
        <v>2051</v>
      </c>
      <c r="C379" s="13">
        <v>3632.4538403090387</v>
      </c>
      <c r="D379" s="12"/>
      <c r="E379" s="10">
        <v>1073.4596392264707</v>
      </c>
      <c r="F379" s="10"/>
      <c r="G379" s="10"/>
      <c r="H379" s="10"/>
    </row>
    <row r="380" spans="1:8" x14ac:dyDescent="0.55000000000000004">
      <c r="A380" s="3" t="s">
        <v>10</v>
      </c>
      <c r="B380" s="3">
        <v>2051</v>
      </c>
      <c r="C380" s="13">
        <v>3645.3892387170959</v>
      </c>
      <c r="D380" s="12"/>
      <c r="E380" s="10">
        <v>1070.8074039376108</v>
      </c>
      <c r="F380" s="10"/>
      <c r="G380" s="10"/>
      <c r="H380" s="10"/>
    </row>
    <row r="381" spans="1:8" x14ac:dyDescent="0.55000000000000004">
      <c r="A381" s="3" t="s">
        <v>11</v>
      </c>
      <c r="B381" s="3">
        <v>2051</v>
      </c>
      <c r="C381" s="13">
        <v>3666.5098369839184</v>
      </c>
      <c r="D381" s="12"/>
      <c r="E381" s="10">
        <v>1068.2457484805918</v>
      </c>
      <c r="F381" s="10"/>
      <c r="G381" s="10"/>
      <c r="H381" s="10"/>
    </row>
    <row r="382" spans="1:8" x14ac:dyDescent="0.55000000000000004">
      <c r="A382" s="3" t="s">
        <v>12</v>
      </c>
      <c r="B382" s="3">
        <v>2051</v>
      </c>
      <c r="C382" s="13">
        <v>3674.5690734272039</v>
      </c>
      <c r="D382" s="12"/>
      <c r="E382" s="10">
        <v>1068.5995682828911</v>
      </c>
      <c r="F382" s="10"/>
      <c r="G382" s="10"/>
      <c r="H382" s="10"/>
    </row>
    <row r="383" spans="1:8" x14ac:dyDescent="0.55000000000000004">
      <c r="A383" s="3" t="s">
        <v>13</v>
      </c>
      <c r="B383" s="3">
        <v>2051</v>
      </c>
      <c r="C383" s="13">
        <v>3672.7223624788112</v>
      </c>
      <c r="D383" s="12"/>
      <c r="E383" s="10">
        <v>1068.9581161922149</v>
      </c>
      <c r="F383" s="10"/>
      <c r="G383" s="10"/>
      <c r="H383" s="10"/>
    </row>
    <row r="384" spans="1:8" x14ac:dyDescent="0.55000000000000004">
      <c r="A384" s="3" t="s">
        <v>14</v>
      </c>
      <c r="B384" s="3">
        <v>2051</v>
      </c>
      <c r="C384" s="13">
        <v>3670.4989676079713</v>
      </c>
      <c r="D384" s="12"/>
      <c r="E384" s="10">
        <v>1069.401570545245</v>
      </c>
      <c r="F384" s="10"/>
      <c r="G384" s="10"/>
      <c r="H384" s="10"/>
    </row>
    <row r="385" spans="1:8" x14ac:dyDescent="0.55000000000000004">
      <c r="A385" s="3" t="s">
        <v>15</v>
      </c>
      <c r="B385" s="3">
        <v>2051</v>
      </c>
      <c r="C385" s="13">
        <v>3669.87313677273</v>
      </c>
      <c r="D385" s="12"/>
      <c r="E385" s="10">
        <v>1071.5328944824507</v>
      </c>
      <c r="F385" s="10"/>
      <c r="G385" s="10"/>
      <c r="H385" s="10"/>
    </row>
    <row r="386" spans="1:8" x14ac:dyDescent="0.55000000000000004">
      <c r="A386" s="3" t="s">
        <v>16</v>
      </c>
      <c r="B386" s="3">
        <v>2051</v>
      </c>
      <c r="C386" s="13">
        <v>3669.1038145730886</v>
      </c>
      <c r="D386" s="12"/>
      <c r="E386" s="10">
        <v>1071.2411669269641</v>
      </c>
      <c r="F386" s="10"/>
      <c r="G386" s="10"/>
      <c r="H386" s="10"/>
    </row>
    <row r="387" spans="1:8" x14ac:dyDescent="0.55000000000000004">
      <c r="A387" s="3" t="s">
        <v>17</v>
      </c>
      <c r="B387" s="3">
        <v>2051</v>
      </c>
      <c r="C387" s="13">
        <v>3666.1879917083356</v>
      </c>
      <c r="D387" s="12"/>
      <c r="E387" s="10">
        <v>1073.5257250440147</v>
      </c>
      <c r="F387" s="10"/>
      <c r="G387" s="10"/>
      <c r="H387" s="10"/>
    </row>
    <row r="388" spans="1:8" x14ac:dyDescent="0.55000000000000004">
      <c r="A388" s="3" t="s">
        <v>6</v>
      </c>
      <c r="B388" s="3">
        <v>2052</v>
      </c>
      <c r="C388" s="13">
        <v>3662.9055214605237</v>
      </c>
      <c r="D388" s="12"/>
      <c r="E388" s="10">
        <v>1076.2885215761198</v>
      </c>
      <c r="F388" s="10"/>
      <c r="G388" s="10"/>
      <c r="H388" s="10"/>
    </row>
    <row r="389" spans="1:8" x14ac:dyDescent="0.55000000000000004">
      <c r="A389" s="3" t="s">
        <v>7</v>
      </c>
      <c r="B389" s="3">
        <v>2052</v>
      </c>
      <c r="C389" s="13">
        <v>3659.9642360197768</v>
      </c>
      <c r="D389" s="12"/>
      <c r="E389" s="10">
        <v>1077.4410629236681</v>
      </c>
      <c r="F389" s="10"/>
      <c r="G389" s="10"/>
      <c r="H389" s="10"/>
    </row>
    <row r="390" spans="1:8" x14ac:dyDescent="0.55000000000000004">
      <c r="A390" s="3" t="s">
        <v>8</v>
      </c>
      <c r="B390" s="3">
        <v>2052</v>
      </c>
      <c r="C390" s="13">
        <v>3657.0676840876822</v>
      </c>
      <c r="D390" s="12"/>
      <c r="E390" s="10">
        <v>1078.1426807044411</v>
      </c>
      <c r="F390" s="10"/>
      <c r="G390" s="10"/>
      <c r="H390" s="10"/>
    </row>
    <row r="391" spans="1:8" x14ac:dyDescent="0.55000000000000004">
      <c r="A391" s="3" t="s">
        <v>9</v>
      </c>
      <c r="B391" s="3">
        <v>2052</v>
      </c>
      <c r="C391" s="13">
        <v>3661.0205916405298</v>
      </c>
      <c r="D391" s="12"/>
      <c r="E391" s="10">
        <v>1076.4235778234167</v>
      </c>
      <c r="F391" s="10"/>
      <c r="G391" s="10"/>
      <c r="H391" s="10"/>
    </row>
    <row r="392" spans="1:8" x14ac:dyDescent="0.55000000000000004">
      <c r="A392" s="3" t="s">
        <v>10</v>
      </c>
      <c r="B392" s="3">
        <v>2052</v>
      </c>
      <c r="C392" s="13">
        <v>3669.5973274015746</v>
      </c>
      <c r="D392" s="12"/>
      <c r="E392" s="10">
        <v>1073.3763352180235</v>
      </c>
      <c r="F392" s="10"/>
      <c r="G392" s="10"/>
      <c r="H392" s="10"/>
    </row>
    <row r="393" spans="1:8" x14ac:dyDescent="0.55000000000000004">
      <c r="A393" s="3" t="s">
        <v>11</v>
      </c>
      <c r="B393" s="3">
        <v>2052</v>
      </c>
      <c r="C393" s="13">
        <v>3672.3688240181905</v>
      </c>
      <c r="D393" s="12"/>
      <c r="E393" s="10">
        <v>1070.2847951540671</v>
      </c>
      <c r="F393" s="10"/>
      <c r="G393" s="10"/>
      <c r="H393" s="10"/>
    </row>
    <row r="394" spans="1:8" x14ac:dyDescent="0.55000000000000004">
      <c r="A394" s="3" t="s">
        <v>12</v>
      </c>
      <c r="B394" s="3">
        <v>2052</v>
      </c>
      <c r="C394" s="13">
        <v>3671.422664429118</v>
      </c>
      <c r="D394" s="12"/>
      <c r="E394" s="10">
        <v>1071.4408686434806</v>
      </c>
      <c r="F394" s="10"/>
      <c r="G394" s="10"/>
      <c r="H394" s="10"/>
    </row>
    <row r="395" spans="1:8" x14ac:dyDescent="0.55000000000000004">
      <c r="A395" s="3" t="s">
        <v>13</v>
      </c>
      <c r="B395" s="3">
        <v>2052</v>
      </c>
      <c r="C395" s="13">
        <v>3667.2790922781664</v>
      </c>
      <c r="D395" s="12"/>
      <c r="E395" s="10">
        <v>1070.5741876110346</v>
      </c>
      <c r="F395" s="10"/>
      <c r="G395" s="10"/>
      <c r="H395" s="10"/>
    </row>
    <row r="396" spans="1:8" x14ac:dyDescent="0.55000000000000004">
      <c r="A396" s="3" t="s">
        <v>14</v>
      </c>
      <c r="B396" s="3">
        <v>2052</v>
      </c>
      <c r="C396" s="13">
        <v>3665.762395954192</v>
      </c>
      <c r="D396" s="12"/>
      <c r="E396" s="10">
        <v>1070.2495020715098</v>
      </c>
      <c r="F396" s="10"/>
      <c r="G396" s="10"/>
      <c r="H396" s="10"/>
    </row>
    <row r="397" spans="1:8" x14ac:dyDescent="0.55000000000000004">
      <c r="A397" s="3" t="s">
        <v>15</v>
      </c>
      <c r="B397" s="3">
        <v>2052</v>
      </c>
      <c r="C397" s="13">
        <v>3664.9732551473576</v>
      </c>
      <c r="D397" s="12"/>
      <c r="E397" s="10">
        <v>1073.0932716549428</v>
      </c>
      <c r="F397" s="10"/>
      <c r="G397" s="10"/>
      <c r="H397" s="10"/>
    </row>
    <row r="398" spans="1:8" x14ac:dyDescent="0.55000000000000004">
      <c r="A398" s="3" t="s">
        <v>16</v>
      </c>
      <c r="B398" s="3">
        <v>2052</v>
      </c>
      <c r="C398" s="13">
        <v>3663.9931341073097</v>
      </c>
      <c r="D398" s="12"/>
      <c r="E398" s="10">
        <v>1073.2695093317932</v>
      </c>
      <c r="F398" s="10"/>
      <c r="G398" s="10"/>
      <c r="H398" s="10"/>
    </row>
    <row r="399" spans="1:8" x14ac:dyDescent="0.55000000000000004">
      <c r="A399" s="3" t="s">
        <v>17</v>
      </c>
      <c r="B399" s="3">
        <v>2052</v>
      </c>
      <c r="C399" s="13">
        <v>3661.6383370044487</v>
      </c>
      <c r="D399" s="12"/>
      <c r="E399" s="10">
        <v>1074.3024893917188</v>
      </c>
      <c r="F399" s="10"/>
      <c r="G399" s="10"/>
      <c r="H399" s="10"/>
    </row>
    <row r="400" spans="1:8" x14ac:dyDescent="0.55000000000000004">
      <c r="A400" s="3" t="s">
        <v>6</v>
      </c>
      <c r="B400" s="3">
        <v>2053</v>
      </c>
      <c r="C400" s="13">
        <v>3658.5449011721812</v>
      </c>
      <c r="D400" s="12"/>
      <c r="E400" s="10">
        <v>1076.9501851578655</v>
      </c>
      <c r="F400" s="10"/>
      <c r="G400" s="10"/>
      <c r="H400" s="10"/>
    </row>
    <row r="401" spans="1:8" x14ac:dyDescent="0.55000000000000004">
      <c r="A401" s="3" t="s">
        <v>7</v>
      </c>
      <c r="B401" s="3">
        <v>2053</v>
      </c>
      <c r="C401" s="13">
        <v>3656.220509097679</v>
      </c>
      <c r="D401" s="12"/>
      <c r="E401" s="10">
        <v>1077.7442961974009</v>
      </c>
      <c r="F401" s="10"/>
      <c r="G401" s="10"/>
      <c r="H401" s="10"/>
    </row>
    <row r="402" spans="1:8" x14ac:dyDescent="0.55000000000000004">
      <c r="A402" s="3" t="s">
        <v>8</v>
      </c>
      <c r="B402" s="3">
        <v>2053</v>
      </c>
      <c r="C402" s="13">
        <v>3655.9369521719586</v>
      </c>
      <c r="D402" s="12"/>
      <c r="E402" s="10">
        <v>1076.6177612924835</v>
      </c>
      <c r="F402" s="10"/>
      <c r="G402" s="10"/>
      <c r="H402" s="10"/>
    </row>
    <row r="403" spans="1:8" x14ac:dyDescent="0.55000000000000004">
      <c r="A403" s="3" t="s">
        <v>9</v>
      </c>
      <c r="B403" s="3">
        <v>2053</v>
      </c>
      <c r="C403" s="13">
        <v>3658.6010951864746</v>
      </c>
      <c r="D403" s="12"/>
      <c r="E403" s="10">
        <v>1073.7116697599556</v>
      </c>
      <c r="F403" s="10"/>
      <c r="G403" s="10"/>
      <c r="H403" s="10"/>
    </row>
    <row r="404" spans="1:8" x14ac:dyDescent="0.55000000000000004">
      <c r="A404" s="3" t="s">
        <v>10</v>
      </c>
      <c r="B404" s="3">
        <v>2053</v>
      </c>
      <c r="C404" s="13">
        <v>3675.4135976980037</v>
      </c>
      <c r="D404" s="12"/>
      <c r="E404" s="10">
        <v>1071.7516596487239</v>
      </c>
      <c r="F404" s="10"/>
      <c r="G404" s="10"/>
      <c r="H404" s="10"/>
    </row>
    <row r="405" spans="1:8" x14ac:dyDescent="0.55000000000000004">
      <c r="A405" s="3" t="s">
        <v>11</v>
      </c>
      <c r="B405" s="3">
        <v>2053</v>
      </c>
      <c r="C405" s="13">
        <v>3696.0291007205456</v>
      </c>
      <c r="D405" s="12"/>
      <c r="E405" s="10">
        <v>1072.1561041969956</v>
      </c>
      <c r="F405" s="10"/>
      <c r="G405" s="10"/>
      <c r="H405" s="10"/>
    </row>
    <row r="406" spans="1:8" x14ac:dyDescent="0.55000000000000004">
      <c r="A406" s="3" t="s">
        <v>12</v>
      </c>
      <c r="B406" s="3">
        <v>2053</v>
      </c>
      <c r="C406" s="13">
        <v>3700</v>
      </c>
      <c r="D406" s="12"/>
      <c r="E406" s="10">
        <v>1077.5209605140647</v>
      </c>
      <c r="F406" s="10"/>
      <c r="G406" s="10"/>
      <c r="H406" s="10"/>
    </row>
    <row r="407" spans="1:8" x14ac:dyDescent="0.55000000000000004">
      <c r="A407" s="3" t="s">
        <v>13</v>
      </c>
      <c r="B407" s="3">
        <v>2053</v>
      </c>
      <c r="C407" s="13">
        <v>3700</v>
      </c>
      <c r="D407" s="12"/>
      <c r="E407" s="10">
        <v>1076.3188163393186</v>
      </c>
      <c r="F407" s="10"/>
      <c r="G407" s="10"/>
      <c r="H407" s="10"/>
    </row>
    <row r="408" spans="1:8" x14ac:dyDescent="0.55000000000000004">
      <c r="A408" s="3" t="s">
        <v>14</v>
      </c>
      <c r="B408" s="3">
        <v>2053</v>
      </c>
      <c r="C408" s="13">
        <v>3700</v>
      </c>
      <c r="D408" s="12"/>
      <c r="E408" s="10">
        <v>1074.4342054350695</v>
      </c>
      <c r="F408" s="10"/>
      <c r="G408" s="10"/>
      <c r="H408" s="10"/>
    </row>
    <row r="409" spans="1:8" x14ac:dyDescent="0.55000000000000004">
      <c r="A409" s="3" t="s">
        <v>15</v>
      </c>
      <c r="B409" s="3">
        <v>2053</v>
      </c>
      <c r="C409" s="13">
        <v>3696.7356128847887</v>
      </c>
      <c r="D409" s="12"/>
      <c r="E409" s="10">
        <v>1084.9287892680095</v>
      </c>
      <c r="F409" s="10"/>
      <c r="G409" s="10"/>
      <c r="H409" s="10"/>
    </row>
    <row r="410" spans="1:8" x14ac:dyDescent="0.55000000000000004">
      <c r="A410" s="3" t="s">
        <v>16</v>
      </c>
      <c r="B410" s="3">
        <v>2053</v>
      </c>
      <c r="C410" s="13">
        <v>3691.8971983374477</v>
      </c>
      <c r="D410" s="12"/>
      <c r="E410" s="10">
        <v>1092.7857575063358</v>
      </c>
      <c r="F410" s="10"/>
      <c r="G410" s="10"/>
      <c r="H410" s="10"/>
    </row>
    <row r="411" spans="1:8" x14ac:dyDescent="0.55000000000000004">
      <c r="A411" s="3" t="s">
        <v>17</v>
      </c>
      <c r="B411" s="3">
        <v>2053</v>
      </c>
      <c r="C411" s="13">
        <v>3685.2117074655689</v>
      </c>
      <c r="D411" s="12"/>
      <c r="E411" s="10">
        <v>1102.4935861478984</v>
      </c>
      <c r="F411" s="10"/>
      <c r="G411" s="10"/>
      <c r="H411" s="10"/>
    </row>
    <row r="412" spans="1:8" x14ac:dyDescent="0.55000000000000004">
      <c r="A412" s="3" t="s">
        <v>6</v>
      </c>
      <c r="B412" s="3">
        <v>2054</v>
      </c>
      <c r="C412" s="13">
        <v>3684.0498349914405</v>
      </c>
      <c r="D412" s="12"/>
      <c r="E412" s="10">
        <v>1100.7989238731434</v>
      </c>
      <c r="F412" s="10"/>
      <c r="G412" s="10"/>
      <c r="H412" s="10"/>
    </row>
    <row r="413" spans="1:8" x14ac:dyDescent="0.55000000000000004">
      <c r="A413" s="3" t="s">
        <v>7</v>
      </c>
      <c r="B413" s="3">
        <v>2054</v>
      </c>
      <c r="C413" s="13">
        <v>3683.541973733636</v>
      </c>
      <c r="D413" s="12"/>
      <c r="E413" s="10">
        <v>1099.3366716378366</v>
      </c>
      <c r="F413" s="10"/>
      <c r="G413" s="10"/>
      <c r="H413" s="10"/>
    </row>
    <row r="414" spans="1:8" x14ac:dyDescent="0.55000000000000004">
      <c r="A414" s="3" t="s">
        <v>8</v>
      </c>
      <c r="B414" s="3">
        <v>2054</v>
      </c>
      <c r="C414" s="13">
        <v>3683.1705430724705</v>
      </c>
      <c r="D414" s="12"/>
      <c r="E414" s="10">
        <v>1094.4884565760756</v>
      </c>
      <c r="F414" s="10"/>
      <c r="G414" s="10"/>
      <c r="H414" s="10"/>
    </row>
    <row r="415" spans="1:8" x14ac:dyDescent="0.55000000000000004">
      <c r="A415" s="3" t="s">
        <v>9</v>
      </c>
      <c r="B415" s="3">
        <v>2054</v>
      </c>
      <c r="C415" s="13">
        <v>3686.9728302919871</v>
      </c>
      <c r="D415" s="12"/>
      <c r="E415" s="10">
        <v>1088.63238995852</v>
      </c>
      <c r="F415" s="10"/>
      <c r="G415" s="10"/>
      <c r="H415" s="10"/>
    </row>
    <row r="416" spans="1:8" x14ac:dyDescent="0.55000000000000004">
      <c r="A416" s="3" t="s">
        <v>10</v>
      </c>
      <c r="B416" s="3">
        <v>2054</v>
      </c>
      <c r="C416" s="13">
        <v>3692.9270362689617</v>
      </c>
      <c r="D416" s="12"/>
      <c r="E416" s="10">
        <v>1083.0761070589804</v>
      </c>
      <c r="F416" s="10"/>
      <c r="G416" s="10"/>
      <c r="H416" s="10"/>
    </row>
    <row r="417" spans="1:8" x14ac:dyDescent="0.55000000000000004">
      <c r="A417" s="3" t="s">
        <v>11</v>
      </c>
      <c r="B417" s="3">
        <v>2054</v>
      </c>
      <c r="C417" s="13">
        <v>3699.7996367127143</v>
      </c>
      <c r="D417" s="12"/>
      <c r="E417" s="10">
        <v>1078.2222140659715</v>
      </c>
      <c r="F417" s="10"/>
      <c r="G417" s="10"/>
      <c r="H417" s="10"/>
    </row>
    <row r="418" spans="1:8" x14ac:dyDescent="0.55000000000000004">
      <c r="A418" s="3" t="s">
        <v>12</v>
      </c>
      <c r="B418" s="3">
        <v>2054</v>
      </c>
      <c r="C418" s="13">
        <v>3700</v>
      </c>
      <c r="D418" s="12"/>
      <c r="E418" s="10">
        <v>1078.9297825627821</v>
      </c>
      <c r="F418" s="10"/>
      <c r="G418" s="10"/>
      <c r="H418" s="10"/>
    </row>
    <row r="419" spans="1:8" x14ac:dyDescent="0.55000000000000004">
      <c r="A419" s="3" t="s">
        <v>13</v>
      </c>
      <c r="B419" s="3">
        <v>2054</v>
      </c>
      <c r="C419" s="13">
        <v>3695.2479234258121</v>
      </c>
      <c r="D419" s="12"/>
      <c r="E419" s="10">
        <v>1081.4391789913047</v>
      </c>
      <c r="F419" s="10"/>
      <c r="G419" s="10"/>
      <c r="H419" s="10"/>
    </row>
    <row r="420" spans="1:8" x14ac:dyDescent="0.55000000000000004">
      <c r="A420" s="3" t="s">
        <v>14</v>
      </c>
      <c r="B420" s="3">
        <v>2054</v>
      </c>
      <c r="C420" s="13">
        <v>3691.7104394269845</v>
      </c>
      <c r="D420" s="12"/>
      <c r="E420" s="10">
        <v>1083.2600163580298</v>
      </c>
      <c r="F420" s="10"/>
      <c r="G420" s="10"/>
      <c r="H420" s="10"/>
    </row>
    <row r="421" spans="1:8" x14ac:dyDescent="0.55000000000000004">
      <c r="A421" s="3" t="s">
        <v>15</v>
      </c>
      <c r="B421" s="3">
        <v>2054</v>
      </c>
      <c r="C421" s="13">
        <v>3690.2546312861964</v>
      </c>
      <c r="D421" s="12"/>
      <c r="E421" s="10">
        <v>1084.2207088235091</v>
      </c>
      <c r="F421" s="10"/>
      <c r="G421" s="10"/>
      <c r="H421" s="10"/>
    </row>
    <row r="422" spans="1:8" x14ac:dyDescent="0.55000000000000004">
      <c r="A422" s="3" t="s">
        <v>16</v>
      </c>
      <c r="B422" s="3">
        <v>2054</v>
      </c>
      <c r="C422" s="13">
        <v>3688.3928278136518</v>
      </c>
      <c r="D422" s="12"/>
      <c r="E422" s="10">
        <v>1083.3187481249606</v>
      </c>
      <c r="F422" s="10"/>
      <c r="G422" s="10"/>
      <c r="H422" s="10"/>
    </row>
    <row r="423" spans="1:8" x14ac:dyDescent="0.55000000000000004">
      <c r="A423" s="3" t="s">
        <v>17</v>
      </c>
      <c r="B423" s="3">
        <v>2054</v>
      </c>
      <c r="C423" s="13">
        <v>3685.8634874171053</v>
      </c>
      <c r="D423" s="12"/>
      <c r="E423" s="10">
        <v>1082.4697281489764</v>
      </c>
      <c r="F423" s="10"/>
      <c r="G423" s="10"/>
      <c r="H423" s="10"/>
    </row>
    <row r="424" spans="1:8" x14ac:dyDescent="0.55000000000000004">
      <c r="A424" s="3" t="s">
        <v>6</v>
      </c>
      <c r="B424" s="3">
        <v>2055</v>
      </c>
      <c r="C424" s="13">
        <v>3682.8071502051794</v>
      </c>
      <c r="D424" s="12"/>
      <c r="E424" s="10">
        <v>1088.3598674217681</v>
      </c>
      <c r="F424" s="10"/>
      <c r="G424" s="10"/>
      <c r="H424" s="10"/>
    </row>
    <row r="425" spans="1:8" x14ac:dyDescent="0.55000000000000004">
      <c r="A425" s="3" t="s">
        <v>7</v>
      </c>
      <c r="B425" s="3">
        <v>2055</v>
      </c>
      <c r="C425" s="13">
        <v>3678.5216627923542</v>
      </c>
      <c r="D425" s="12"/>
      <c r="E425" s="10">
        <v>1093.0396789783347</v>
      </c>
      <c r="F425" s="10"/>
      <c r="G425" s="10"/>
      <c r="H425" s="10"/>
    </row>
    <row r="426" spans="1:8" x14ac:dyDescent="0.55000000000000004">
      <c r="A426" s="3" t="s">
        <v>8</v>
      </c>
      <c r="B426" s="3">
        <v>2055</v>
      </c>
      <c r="C426" s="13">
        <v>3677.5165701339783</v>
      </c>
      <c r="D426" s="12"/>
      <c r="E426" s="10">
        <v>1097.1728262050917</v>
      </c>
      <c r="F426" s="10"/>
      <c r="G426" s="10"/>
      <c r="H426" s="10"/>
    </row>
    <row r="427" spans="1:8" x14ac:dyDescent="0.55000000000000004">
      <c r="A427" s="3" t="s">
        <v>9</v>
      </c>
      <c r="B427" s="3">
        <v>2055</v>
      </c>
      <c r="C427" s="13">
        <v>3678.4226938051543</v>
      </c>
      <c r="D427" s="12"/>
      <c r="E427" s="10">
        <v>1099.3115563766223</v>
      </c>
      <c r="F427" s="10"/>
      <c r="G427" s="10"/>
      <c r="H427" s="10"/>
    </row>
    <row r="428" spans="1:8" x14ac:dyDescent="0.55000000000000004">
      <c r="A428" s="3" t="s">
        <v>10</v>
      </c>
      <c r="B428" s="3">
        <v>2055</v>
      </c>
      <c r="C428" s="13">
        <v>3686.8351959253773</v>
      </c>
      <c r="D428" s="12"/>
      <c r="E428" s="10">
        <v>1101.9681652805316</v>
      </c>
      <c r="F428" s="10"/>
      <c r="G428" s="10"/>
      <c r="H428" s="10"/>
    </row>
    <row r="429" spans="1:8" x14ac:dyDescent="0.55000000000000004">
      <c r="A429" s="3" t="s">
        <v>11</v>
      </c>
      <c r="B429" s="3">
        <v>2055</v>
      </c>
      <c r="C429" s="13">
        <v>3694.8493618549815</v>
      </c>
      <c r="D429" s="12"/>
      <c r="E429" s="10">
        <v>1102.9107104697646</v>
      </c>
      <c r="F429" s="10"/>
      <c r="G429" s="10"/>
      <c r="H429" s="10"/>
    </row>
    <row r="430" spans="1:8" x14ac:dyDescent="0.55000000000000004">
      <c r="A430" s="3" t="s">
        <v>12</v>
      </c>
      <c r="B430" s="3">
        <v>2055</v>
      </c>
      <c r="C430" s="13">
        <v>3700</v>
      </c>
      <c r="D430" s="12"/>
      <c r="E430" s="10">
        <v>1100.4706849671638</v>
      </c>
      <c r="F430" s="10"/>
      <c r="G430" s="10"/>
      <c r="H430" s="10"/>
    </row>
    <row r="431" spans="1:8" x14ac:dyDescent="0.55000000000000004">
      <c r="A431" s="3" t="s">
        <v>13</v>
      </c>
      <c r="B431" s="3">
        <v>2055</v>
      </c>
      <c r="C431" s="13">
        <v>3694.6619776629577</v>
      </c>
      <c r="D431" s="12"/>
      <c r="E431" s="10">
        <v>1115.5841338948692</v>
      </c>
      <c r="F431" s="10"/>
      <c r="G431" s="10"/>
      <c r="H431" s="10"/>
    </row>
    <row r="432" spans="1:8" x14ac:dyDescent="0.55000000000000004">
      <c r="A432" s="3" t="s">
        <v>14</v>
      </c>
      <c r="B432" s="3">
        <v>2055</v>
      </c>
      <c r="C432" s="13">
        <v>3687.3824889842331</v>
      </c>
      <c r="D432" s="12"/>
      <c r="E432" s="10">
        <v>1126.286202381033</v>
      </c>
      <c r="F432" s="10"/>
      <c r="G432" s="10"/>
      <c r="H432" s="10"/>
    </row>
    <row r="433" spans="1:8" x14ac:dyDescent="0.55000000000000004">
      <c r="A433" s="3" t="s">
        <v>15</v>
      </c>
      <c r="B433" s="3">
        <v>2055</v>
      </c>
      <c r="C433" s="13">
        <v>3689.1390535706523</v>
      </c>
      <c r="D433" s="12"/>
      <c r="E433" s="10">
        <v>1130.9993498076572</v>
      </c>
      <c r="F433" s="10"/>
      <c r="G433" s="10"/>
      <c r="H433" s="10"/>
    </row>
    <row r="434" spans="1:8" x14ac:dyDescent="0.55000000000000004">
      <c r="A434" s="3" t="s">
        <v>16</v>
      </c>
      <c r="B434" s="3">
        <v>2055</v>
      </c>
      <c r="C434" s="13">
        <v>3686.250256847844</v>
      </c>
      <c r="D434" s="12"/>
      <c r="E434" s="10">
        <v>1134.080177153148</v>
      </c>
      <c r="F434" s="10"/>
      <c r="G434" s="10"/>
      <c r="H434" s="10"/>
    </row>
    <row r="435" spans="1:8" x14ac:dyDescent="0.55000000000000004">
      <c r="A435" s="3" t="s">
        <v>17</v>
      </c>
      <c r="B435" s="3">
        <v>2055</v>
      </c>
      <c r="C435" s="13">
        <v>3682.1859086724639</v>
      </c>
      <c r="D435" s="12"/>
      <c r="E435" s="10">
        <v>1138.0452427869232</v>
      </c>
      <c r="F435" s="10"/>
      <c r="G435" s="10"/>
      <c r="H435" s="10"/>
    </row>
    <row r="436" spans="1:8" x14ac:dyDescent="0.55000000000000004">
      <c r="A436" s="3" t="s">
        <v>6</v>
      </c>
      <c r="B436" s="3">
        <v>2056</v>
      </c>
      <c r="C436" s="13">
        <v>3678.3382364460754</v>
      </c>
      <c r="D436" s="12"/>
      <c r="E436" s="10">
        <v>1139.4311805709638</v>
      </c>
      <c r="F436" s="10"/>
      <c r="G436" s="10"/>
      <c r="H436" s="10"/>
    </row>
    <row r="437" spans="1:8" x14ac:dyDescent="0.55000000000000004">
      <c r="A437" s="3" t="s">
        <v>7</v>
      </c>
      <c r="B437" s="3">
        <v>2056</v>
      </c>
      <c r="C437" s="13">
        <v>3674.9641520120867</v>
      </c>
      <c r="D437" s="12"/>
      <c r="E437" s="10">
        <v>1141.0058169605527</v>
      </c>
      <c r="F437" s="10"/>
      <c r="G437" s="10"/>
      <c r="H437" s="10"/>
    </row>
    <row r="438" spans="1:8" x14ac:dyDescent="0.55000000000000004">
      <c r="A438" s="3" t="s">
        <v>8</v>
      </c>
      <c r="B438" s="3">
        <v>2056</v>
      </c>
      <c r="C438" s="13">
        <v>3671.1013273221365</v>
      </c>
      <c r="D438" s="12"/>
      <c r="E438" s="10">
        <v>1142.9233756611725</v>
      </c>
      <c r="F438" s="10"/>
      <c r="G438" s="10"/>
      <c r="H438" s="10"/>
    </row>
    <row r="439" spans="1:8" x14ac:dyDescent="0.55000000000000004">
      <c r="A439" s="3" t="s">
        <v>9</v>
      </c>
      <c r="B439" s="3">
        <v>2056</v>
      </c>
      <c r="C439" s="13">
        <v>3673.0834144278656</v>
      </c>
      <c r="D439" s="12"/>
      <c r="E439" s="10">
        <v>1142.8875953556599</v>
      </c>
      <c r="F439" s="10"/>
      <c r="G439" s="10"/>
      <c r="H439" s="10"/>
    </row>
    <row r="440" spans="1:8" x14ac:dyDescent="0.55000000000000004">
      <c r="A440" s="3" t="s">
        <v>10</v>
      </c>
      <c r="B440" s="3">
        <v>2056</v>
      </c>
      <c r="C440" s="13">
        <v>3685.5716916220354</v>
      </c>
      <c r="D440" s="12"/>
      <c r="E440" s="10">
        <v>1143.1441879601236</v>
      </c>
      <c r="F440" s="10"/>
      <c r="G440" s="10"/>
      <c r="H440" s="10"/>
    </row>
    <row r="441" spans="1:8" x14ac:dyDescent="0.55000000000000004">
      <c r="A441" s="3" t="s">
        <v>11</v>
      </c>
      <c r="B441" s="3">
        <v>2056</v>
      </c>
      <c r="C441" s="13">
        <v>3700</v>
      </c>
      <c r="D441" s="12"/>
      <c r="E441" s="10">
        <v>1155.8192992596146</v>
      </c>
      <c r="F441" s="10"/>
      <c r="G441" s="10"/>
      <c r="H441" s="10"/>
    </row>
    <row r="442" spans="1:8" x14ac:dyDescent="0.55000000000000004">
      <c r="A442" s="3" t="s">
        <v>12</v>
      </c>
      <c r="B442" s="3">
        <v>2056</v>
      </c>
      <c r="C442" s="13">
        <v>3700</v>
      </c>
      <c r="D442" s="12"/>
      <c r="E442" s="10">
        <v>1174.9385821550468</v>
      </c>
      <c r="F442" s="10"/>
      <c r="G442" s="10"/>
      <c r="H442" s="10"/>
    </row>
    <row r="443" spans="1:8" x14ac:dyDescent="0.55000000000000004">
      <c r="A443" s="3" t="s">
        <v>13</v>
      </c>
      <c r="B443" s="3">
        <v>2056</v>
      </c>
      <c r="C443" s="13">
        <v>3694.2805730408459</v>
      </c>
      <c r="D443" s="12"/>
      <c r="E443" s="10">
        <v>1181.7518960163679</v>
      </c>
      <c r="F443" s="10"/>
      <c r="G443" s="10"/>
      <c r="H443" s="10"/>
    </row>
    <row r="444" spans="1:8" x14ac:dyDescent="0.55000000000000004">
      <c r="A444" s="3" t="s">
        <v>14</v>
      </c>
      <c r="B444" s="3">
        <v>2056</v>
      </c>
      <c r="C444" s="13">
        <v>3688.295106076132</v>
      </c>
      <c r="D444" s="12"/>
      <c r="E444" s="10">
        <v>1188.0056250545406</v>
      </c>
      <c r="F444" s="10"/>
      <c r="G444" s="10"/>
      <c r="H444" s="10"/>
    </row>
    <row r="445" spans="1:8" x14ac:dyDescent="0.55000000000000004">
      <c r="A445" s="3" t="s">
        <v>15</v>
      </c>
      <c r="B445" s="3">
        <v>2056</v>
      </c>
      <c r="C445" s="13">
        <v>3685.9423178964785</v>
      </c>
      <c r="D445" s="12"/>
      <c r="E445" s="10">
        <v>1191.1159186584298</v>
      </c>
      <c r="F445" s="10"/>
      <c r="G445" s="10"/>
      <c r="H445" s="10"/>
    </row>
    <row r="446" spans="1:8" x14ac:dyDescent="0.55000000000000004">
      <c r="A446" s="3" t="s">
        <v>16</v>
      </c>
      <c r="B446" s="3">
        <v>2056</v>
      </c>
      <c r="C446" s="13">
        <v>3683.657345154088</v>
      </c>
      <c r="D446" s="12"/>
      <c r="E446" s="10">
        <v>1192.2281303772845</v>
      </c>
      <c r="F446" s="10"/>
      <c r="G446" s="10"/>
      <c r="H446" s="10"/>
    </row>
    <row r="447" spans="1:8" x14ac:dyDescent="0.55000000000000004">
      <c r="A447" s="3" t="s">
        <v>17</v>
      </c>
      <c r="B447" s="3">
        <v>2056</v>
      </c>
      <c r="C447" s="13">
        <v>3680.9804730008268</v>
      </c>
      <c r="D447" s="12"/>
      <c r="E447" s="10">
        <v>1193.9803493931779</v>
      </c>
      <c r="F447" s="10"/>
      <c r="G447" s="10"/>
      <c r="H447" s="10"/>
    </row>
    <row r="448" spans="1:8" x14ac:dyDescent="0.55000000000000004">
      <c r="A448" s="3" t="s">
        <v>6</v>
      </c>
      <c r="B448" s="3">
        <v>2057</v>
      </c>
      <c r="C448" s="13">
        <v>3679.3705037700602</v>
      </c>
      <c r="D448" s="12"/>
      <c r="E448" s="10">
        <v>1193.8711148899433</v>
      </c>
      <c r="F448" s="10"/>
      <c r="G448" s="10"/>
      <c r="H448" s="10"/>
    </row>
    <row r="449" spans="1:8" x14ac:dyDescent="0.55000000000000004">
      <c r="A449" s="3" t="s">
        <v>7</v>
      </c>
      <c r="B449" s="3">
        <v>2057</v>
      </c>
      <c r="C449" s="13">
        <v>3676.3789604550238</v>
      </c>
      <c r="D449" s="12"/>
      <c r="E449" s="10">
        <v>1194.8395279566075</v>
      </c>
      <c r="F449" s="10"/>
      <c r="G449" s="10"/>
      <c r="H449" s="10"/>
    </row>
    <row r="450" spans="1:8" x14ac:dyDescent="0.55000000000000004">
      <c r="A450" s="3" t="s">
        <v>8</v>
      </c>
      <c r="B450" s="3">
        <v>2057</v>
      </c>
      <c r="C450" s="13">
        <v>3674.4219160596881</v>
      </c>
      <c r="D450" s="12"/>
      <c r="E450" s="10">
        <v>1194.3751919250747</v>
      </c>
      <c r="F450" s="10"/>
      <c r="G450" s="10"/>
      <c r="H450" s="10"/>
    </row>
    <row r="451" spans="1:8" x14ac:dyDescent="0.55000000000000004">
      <c r="A451" s="3" t="s">
        <v>9</v>
      </c>
      <c r="B451" s="3">
        <v>2057</v>
      </c>
      <c r="C451" s="13">
        <v>3675.0451603102092</v>
      </c>
      <c r="D451" s="12"/>
      <c r="E451" s="10">
        <v>1191.9483055223905</v>
      </c>
      <c r="F451" s="10"/>
      <c r="G451" s="10"/>
      <c r="H451" s="10"/>
    </row>
    <row r="452" spans="1:8" x14ac:dyDescent="0.55000000000000004">
      <c r="A452" s="3" t="s">
        <v>10</v>
      </c>
      <c r="B452" s="3">
        <v>2057</v>
      </c>
      <c r="C452" s="13">
        <v>3683.7722602281406</v>
      </c>
      <c r="D452" s="12"/>
      <c r="E452" s="10">
        <v>1188.324201600898</v>
      </c>
      <c r="F452" s="10"/>
      <c r="G452" s="10"/>
      <c r="H452" s="10"/>
    </row>
    <row r="453" spans="1:8" x14ac:dyDescent="0.55000000000000004">
      <c r="A453" s="3" t="s">
        <v>11</v>
      </c>
      <c r="B453" s="3">
        <v>2057</v>
      </c>
      <c r="C453" s="13">
        <v>3696.2602458405622</v>
      </c>
      <c r="D453" s="12"/>
      <c r="E453" s="10">
        <v>1185.6091070613672</v>
      </c>
      <c r="F453" s="10"/>
      <c r="G453" s="10"/>
      <c r="H453" s="10"/>
    </row>
    <row r="454" spans="1:8" x14ac:dyDescent="0.55000000000000004">
      <c r="A454" s="3" t="s">
        <v>12</v>
      </c>
      <c r="B454" s="3">
        <v>2057</v>
      </c>
      <c r="C454" s="13">
        <v>3698.2731595950522</v>
      </c>
      <c r="D454" s="12"/>
      <c r="E454" s="10">
        <v>1184.1730176424351</v>
      </c>
      <c r="F454" s="10"/>
      <c r="G454" s="10"/>
      <c r="H454" s="10"/>
    </row>
    <row r="455" spans="1:8" x14ac:dyDescent="0.55000000000000004">
      <c r="A455" s="3" t="s">
        <v>13</v>
      </c>
      <c r="B455" s="3">
        <v>2057</v>
      </c>
      <c r="C455" s="13">
        <v>3692.1176209910668</v>
      </c>
      <c r="D455" s="12"/>
      <c r="E455" s="10">
        <v>1186.5171901132178</v>
      </c>
      <c r="F455" s="10"/>
      <c r="G455" s="10"/>
      <c r="H455" s="10"/>
    </row>
    <row r="456" spans="1:8" x14ac:dyDescent="0.55000000000000004">
      <c r="A456" s="3" t="s">
        <v>14</v>
      </c>
      <c r="B456" s="3">
        <v>2057</v>
      </c>
      <c r="C456" s="13">
        <v>3687.9848760189384</v>
      </c>
      <c r="D456" s="12"/>
      <c r="E456" s="10">
        <v>1188.9203083231971</v>
      </c>
      <c r="F456" s="10"/>
      <c r="G456" s="10"/>
      <c r="H456" s="10"/>
    </row>
    <row r="457" spans="1:8" x14ac:dyDescent="0.55000000000000004">
      <c r="A457" s="3" t="s">
        <v>15</v>
      </c>
      <c r="B457" s="3">
        <v>2057</v>
      </c>
      <c r="C457" s="13">
        <v>3686.7659307474087</v>
      </c>
      <c r="D457" s="12"/>
      <c r="E457" s="10">
        <v>1189.8064757378665</v>
      </c>
      <c r="F457" s="10"/>
      <c r="G457" s="10"/>
      <c r="H457" s="10"/>
    </row>
    <row r="458" spans="1:8" x14ac:dyDescent="0.55000000000000004">
      <c r="A458" s="3" t="s">
        <v>16</v>
      </c>
      <c r="B458" s="3">
        <v>2057</v>
      </c>
      <c r="C458" s="13">
        <v>3685.9871863767798</v>
      </c>
      <c r="D458" s="12"/>
      <c r="E458" s="10">
        <v>1189.4869410544563</v>
      </c>
      <c r="F458" s="10"/>
      <c r="G458" s="10"/>
      <c r="H458" s="10"/>
    </row>
    <row r="459" spans="1:8" x14ac:dyDescent="0.55000000000000004">
      <c r="A459" s="3" t="s">
        <v>17</v>
      </c>
      <c r="B459" s="3">
        <v>2057</v>
      </c>
      <c r="C459" s="13">
        <v>3684.2768257988228</v>
      </c>
      <c r="D459" s="12"/>
      <c r="E459" s="10">
        <v>1189.8600794399349</v>
      </c>
      <c r="F459" s="10"/>
      <c r="G459" s="10"/>
      <c r="H459" s="10"/>
    </row>
    <row r="460" spans="1:8" x14ac:dyDescent="0.55000000000000004">
      <c r="A460" s="3" t="s">
        <v>6</v>
      </c>
      <c r="B460" s="3">
        <v>2058</v>
      </c>
      <c r="C460" s="13">
        <v>3681.584946494776</v>
      </c>
      <c r="D460" s="12"/>
      <c r="E460" s="10">
        <v>1190.3717328298653</v>
      </c>
      <c r="F460" s="10"/>
      <c r="G460" s="10"/>
      <c r="H460" s="10"/>
    </row>
    <row r="461" spans="1:8" x14ac:dyDescent="0.55000000000000004">
      <c r="A461" s="3" t="s">
        <v>7</v>
      </c>
      <c r="B461" s="3">
        <v>2058</v>
      </c>
      <c r="C461" s="13">
        <v>3679.3197561367037</v>
      </c>
      <c r="D461" s="12"/>
      <c r="E461" s="10">
        <v>1189.961161578985</v>
      </c>
      <c r="F461" s="10"/>
      <c r="G461" s="10"/>
      <c r="H461" s="10"/>
    </row>
    <row r="462" spans="1:8" x14ac:dyDescent="0.55000000000000004">
      <c r="A462" s="3" t="s">
        <v>8</v>
      </c>
      <c r="B462" s="3">
        <v>2058</v>
      </c>
      <c r="C462" s="13">
        <v>3678.4216039388293</v>
      </c>
      <c r="D462" s="12"/>
      <c r="E462" s="10">
        <v>1188.1416076622124</v>
      </c>
      <c r="F462" s="10"/>
      <c r="G462" s="10"/>
      <c r="H462" s="10"/>
    </row>
    <row r="463" spans="1:8" x14ac:dyDescent="0.55000000000000004">
      <c r="A463" s="3" t="s">
        <v>9</v>
      </c>
      <c r="B463" s="3">
        <v>2058</v>
      </c>
      <c r="C463" s="13">
        <v>3679.600494417236</v>
      </c>
      <c r="D463" s="12"/>
      <c r="E463" s="10">
        <v>1185.7828150494192</v>
      </c>
      <c r="F463" s="10"/>
      <c r="G463" s="10"/>
      <c r="H463" s="10"/>
    </row>
    <row r="464" spans="1:8" x14ac:dyDescent="0.55000000000000004">
      <c r="A464" s="3" t="s">
        <v>10</v>
      </c>
      <c r="B464" s="3">
        <v>2058</v>
      </c>
      <c r="C464" s="13">
        <v>3688.178119476851</v>
      </c>
      <c r="D464" s="12"/>
      <c r="E464" s="10">
        <v>1183.8425446740923</v>
      </c>
      <c r="F464" s="10"/>
      <c r="G464" s="10"/>
      <c r="H464" s="10"/>
    </row>
    <row r="465" spans="1:8" x14ac:dyDescent="0.55000000000000004">
      <c r="A465" s="3" t="s">
        <v>11</v>
      </c>
      <c r="B465" s="3">
        <v>2058</v>
      </c>
      <c r="C465" s="13">
        <v>3690.9798228436343</v>
      </c>
      <c r="D465" s="12"/>
      <c r="E465" s="10">
        <v>1182.5447314109217</v>
      </c>
      <c r="F465" s="10"/>
      <c r="G465" s="10"/>
      <c r="H465" s="10"/>
    </row>
    <row r="466" spans="1:8" x14ac:dyDescent="0.55000000000000004">
      <c r="A466" s="3" t="s">
        <v>12</v>
      </c>
      <c r="B466" s="3">
        <v>2058</v>
      </c>
      <c r="C466" s="13">
        <v>3690.2961384828159</v>
      </c>
      <c r="D466" s="12"/>
      <c r="E466" s="10">
        <v>1183.0258577379354</v>
      </c>
      <c r="F466" s="10"/>
      <c r="G466" s="10"/>
      <c r="H466" s="10"/>
    </row>
    <row r="467" spans="1:8" x14ac:dyDescent="0.55000000000000004">
      <c r="A467" s="3" t="s">
        <v>13</v>
      </c>
      <c r="B467" s="3">
        <v>2058</v>
      </c>
      <c r="C467" s="13">
        <v>3687.4859385053187</v>
      </c>
      <c r="D467" s="12"/>
      <c r="E467" s="10">
        <v>1180.9546985387224</v>
      </c>
      <c r="F467" s="10"/>
      <c r="G467" s="10"/>
      <c r="H467" s="10"/>
    </row>
    <row r="468" spans="1:8" x14ac:dyDescent="0.55000000000000004">
      <c r="A468" s="3" t="s">
        <v>14</v>
      </c>
      <c r="B468" s="3">
        <v>2058</v>
      </c>
      <c r="C468" s="13">
        <v>3685.4959655859739</v>
      </c>
      <c r="D468" s="12"/>
      <c r="E468" s="10">
        <v>1180.7348647482986</v>
      </c>
      <c r="F468" s="10"/>
      <c r="G468" s="10"/>
      <c r="H468" s="10"/>
    </row>
    <row r="469" spans="1:8" x14ac:dyDescent="0.55000000000000004">
      <c r="A469" s="3" t="s">
        <v>15</v>
      </c>
      <c r="B469" s="3">
        <v>2058</v>
      </c>
      <c r="C469" s="13">
        <v>3683.1833714133627</v>
      </c>
      <c r="D469" s="12"/>
      <c r="E469" s="10">
        <v>1181.9507891374215</v>
      </c>
      <c r="F469" s="10"/>
      <c r="G469" s="10"/>
      <c r="H469" s="10"/>
    </row>
    <row r="470" spans="1:8" x14ac:dyDescent="0.55000000000000004">
      <c r="A470" s="3" t="s">
        <v>16</v>
      </c>
      <c r="B470" s="3">
        <v>2058</v>
      </c>
      <c r="C470" s="13">
        <v>3681.1976528234509</v>
      </c>
      <c r="D470" s="12"/>
      <c r="E470" s="10">
        <v>1182.1274584107719</v>
      </c>
      <c r="F470" s="10"/>
      <c r="G470" s="10"/>
      <c r="H470" s="10"/>
    </row>
    <row r="471" spans="1:8" x14ac:dyDescent="0.55000000000000004">
      <c r="A471" s="3" t="s">
        <v>17</v>
      </c>
      <c r="B471" s="3">
        <v>2058</v>
      </c>
      <c r="C471" s="13">
        <v>3678.8335893769013</v>
      </c>
      <c r="D471" s="12"/>
      <c r="E471" s="10">
        <v>1183.0396108200603</v>
      </c>
      <c r="F471" s="10"/>
      <c r="G471" s="10"/>
      <c r="H471" s="10"/>
    </row>
    <row r="472" spans="1:8" x14ac:dyDescent="0.55000000000000004">
      <c r="A472" s="3" t="s">
        <v>6</v>
      </c>
      <c r="B472" s="3">
        <v>2059</v>
      </c>
      <c r="C472" s="13">
        <v>3676.4314431844291</v>
      </c>
      <c r="D472" s="12"/>
      <c r="E472" s="10">
        <v>1184.346023696507</v>
      </c>
      <c r="F472" s="10"/>
      <c r="G472" s="10"/>
      <c r="H472" s="10"/>
    </row>
    <row r="473" spans="1:8" x14ac:dyDescent="0.55000000000000004">
      <c r="A473" s="3" t="s">
        <v>7</v>
      </c>
      <c r="B473" s="3">
        <v>2059</v>
      </c>
      <c r="C473" s="13">
        <v>3675.3930815032481</v>
      </c>
      <c r="D473" s="12"/>
      <c r="E473" s="10">
        <v>1185.6878906270322</v>
      </c>
      <c r="F473" s="10"/>
      <c r="G473" s="10"/>
      <c r="H473" s="10"/>
    </row>
    <row r="474" spans="1:8" x14ac:dyDescent="0.55000000000000004">
      <c r="A474" s="3" t="s">
        <v>8</v>
      </c>
      <c r="B474" s="3">
        <v>2059</v>
      </c>
      <c r="C474" s="13">
        <v>3672.6115192058401</v>
      </c>
      <c r="D474" s="12"/>
      <c r="E474" s="10">
        <v>1186.3508643162697</v>
      </c>
      <c r="F474" s="10"/>
      <c r="G474" s="10"/>
      <c r="H474" s="10"/>
    </row>
    <row r="475" spans="1:8" x14ac:dyDescent="0.55000000000000004">
      <c r="A475" s="3" t="s">
        <v>9</v>
      </c>
      <c r="B475" s="3">
        <v>2059</v>
      </c>
      <c r="C475" s="13">
        <v>3669.0714307233038</v>
      </c>
      <c r="D475" s="12"/>
      <c r="E475" s="10">
        <v>1187.7440132030611</v>
      </c>
      <c r="F475" s="10"/>
      <c r="G475" s="10"/>
      <c r="H475" s="10"/>
    </row>
    <row r="476" spans="1:8" x14ac:dyDescent="0.55000000000000004">
      <c r="A476" s="3" t="s">
        <v>10</v>
      </c>
      <c r="B476" s="3">
        <v>2059</v>
      </c>
      <c r="C476" s="13">
        <v>3687.5562852587077</v>
      </c>
      <c r="D476" s="12"/>
      <c r="E476" s="10">
        <v>1189.3583920684098</v>
      </c>
      <c r="F476" s="10"/>
      <c r="G476" s="10"/>
      <c r="H476" s="10"/>
    </row>
    <row r="477" spans="1:8" x14ac:dyDescent="0.55000000000000004">
      <c r="A477" s="3" t="s">
        <v>11</v>
      </c>
      <c r="B477" s="3">
        <v>2059</v>
      </c>
      <c r="C477" s="13">
        <v>3700</v>
      </c>
      <c r="D477" s="12"/>
      <c r="E477" s="10">
        <v>1198.5790554146695</v>
      </c>
      <c r="F477" s="10"/>
      <c r="G477" s="10"/>
      <c r="H477" s="10"/>
    </row>
    <row r="478" spans="1:8" x14ac:dyDescent="0.55000000000000004">
      <c r="A478" s="3" t="s">
        <v>12</v>
      </c>
      <c r="B478" s="3">
        <v>2059</v>
      </c>
      <c r="C478" s="13">
        <v>3700</v>
      </c>
      <c r="D478" s="12"/>
      <c r="E478" s="10">
        <v>1206.1101986867266</v>
      </c>
      <c r="F478" s="10"/>
      <c r="G478" s="10"/>
      <c r="H478" s="10"/>
    </row>
    <row r="479" spans="1:8" x14ac:dyDescent="0.55000000000000004">
      <c r="A479" s="3" t="s">
        <v>13</v>
      </c>
      <c r="B479" s="3">
        <v>2059</v>
      </c>
      <c r="C479" s="13">
        <v>3694.1251320335659</v>
      </c>
      <c r="D479" s="12"/>
      <c r="E479" s="10">
        <v>1211.411348538647</v>
      </c>
      <c r="F479" s="10"/>
      <c r="G479" s="10"/>
      <c r="H479" s="10"/>
    </row>
    <row r="480" spans="1:8" x14ac:dyDescent="0.55000000000000004">
      <c r="A480" s="3" t="s">
        <v>14</v>
      </c>
      <c r="B480" s="3">
        <v>2059</v>
      </c>
      <c r="C480" s="13">
        <v>3688.0844177012268</v>
      </c>
      <c r="D480" s="12"/>
      <c r="E480" s="10">
        <v>1216.0060930746909</v>
      </c>
      <c r="F480" s="10"/>
      <c r="G480" s="10"/>
      <c r="H480" s="10"/>
    </row>
    <row r="481" spans="1:8" x14ac:dyDescent="0.55000000000000004">
      <c r="A481" s="3" t="s">
        <v>15</v>
      </c>
      <c r="B481" s="3">
        <v>2059</v>
      </c>
      <c r="C481" s="13">
        <v>3686.5473588552873</v>
      </c>
      <c r="D481" s="12"/>
      <c r="E481" s="10">
        <v>1216.4947646658673</v>
      </c>
      <c r="F481" s="10"/>
      <c r="G481" s="10"/>
      <c r="H481" s="10"/>
    </row>
    <row r="482" spans="1:8" x14ac:dyDescent="0.55000000000000004">
      <c r="A482" s="3" t="s">
        <v>16</v>
      </c>
      <c r="B482" s="3">
        <v>2059</v>
      </c>
      <c r="C482" s="13">
        <v>3685.7482554332687</v>
      </c>
      <c r="D482" s="12"/>
      <c r="E482" s="10">
        <v>1215.454554172954</v>
      </c>
      <c r="F482" s="10"/>
      <c r="G482" s="10"/>
      <c r="H482" s="10"/>
    </row>
    <row r="483" spans="1:8" x14ac:dyDescent="0.55000000000000004">
      <c r="A483" s="3" t="s">
        <v>17</v>
      </c>
      <c r="B483" s="3">
        <v>2059</v>
      </c>
      <c r="C483" s="13">
        <v>3683.8537490925787</v>
      </c>
      <c r="D483" s="12"/>
      <c r="E483" s="10">
        <v>1214.7484063041898</v>
      </c>
      <c r="F483" s="10"/>
      <c r="G483" s="10"/>
      <c r="H483" s="10"/>
    </row>
    <row r="484" spans="1:8" x14ac:dyDescent="0.55000000000000004">
      <c r="A484" s="3" t="s">
        <v>6</v>
      </c>
      <c r="B484" s="3">
        <v>2060</v>
      </c>
      <c r="C484" s="13">
        <v>3680.0620434478183</v>
      </c>
      <c r="D484" s="12"/>
      <c r="E484" s="10">
        <v>1216.6244820684699</v>
      </c>
      <c r="F484" s="10"/>
      <c r="G484" s="10"/>
      <c r="H484" s="10"/>
    </row>
    <row r="485" spans="1:8" x14ac:dyDescent="0.55000000000000004">
      <c r="A485" s="3" t="s">
        <v>7</v>
      </c>
      <c r="B485" s="3">
        <v>2060</v>
      </c>
      <c r="C485" s="13">
        <v>3675.5675070111929</v>
      </c>
      <c r="D485" s="12"/>
      <c r="E485" s="10">
        <v>1219.0643028057618</v>
      </c>
      <c r="F485" s="10"/>
      <c r="G485" s="10"/>
      <c r="H485" s="10"/>
    </row>
    <row r="486" spans="1:8" x14ac:dyDescent="0.55000000000000004">
      <c r="A486" s="3" t="s">
        <v>8</v>
      </c>
      <c r="B486" s="3">
        <v>2060</v>
      </c>
      <c r="C486" s="13">
        <v>3672.2118873325066</v>
      </c>
      <c r="D486" s="12"/>
      <c r="E486" s="10">
        <v>1219.6500000000001</v>
      </c>
      <c r="F486" s="10"/>
      <c r="G486" s="10"/>
      <c r="H486" s="10"/>
    </row>
    <row r="487" spans="1:8" x14ac:dyDescent="0.55000000000000004">
      <c r="A487" s="3" t="s">
        <v>9</v>
      </c>
      <c r="B487" s="3">
        <v>2060</v>
      </c>
      <c r="C487" s="13">
        <v>3668.0702725442343</v>
      </c>
      <c r="D487" s="12"/>
      <c r="E487" s="10">
        <v>1219.6500000000001</v>
      </c>
      <c r="F487" s="10"/>
      <c r="G487" s="10"/>
      <c r="H487" s="10"/>
    </row>
    <row r="488" spans="1:8" x14ac:dyDescent="0.55000000000000004">
      <c r="A488" s="3" t="s">
        <v>10</v>
      </c>
      <c r="B488" s="3">
        <v>2060</v>
      </c>
      <c r="C488" s="13">
        <v>3680.3739946225014</v>
      </c>
      <c r="D488" s="12"/>
      <c r="E488" s="10">
        <v>1219.6500000000001</v>
      </c>
      <c r="F488" s="10"/>
      <c r="G488" s="10"/>
      <c r="H488" s="10"/>
    </row>
    <row r="489" spans="1:8" x14ac:dyDescent="0.55000000000000004">
      <c r="A489" s="3" t="s">
        <v>11</v>
      </c>
      <c r="B489" s="3">
        <v>2060</v>
      </c>
      <c r="C489" s="13">
        <v>3700</v>
      </c>
      <c r="D489" s="12"/>
      <c r="E489" s="10">
        <v>1219.6500000000001</v>
      </c>
      <c r="F489" s="10"/>
      <c r="G489" s="10"/>
      <c r="H489" s="10"/>
    </row>
    <row r="490" spans="1:8" x14ac:dyDescent="0.55000000000000004">
      <c r="A490" s="3" t="s">
        <v>12</v>
      </c>
      <c r="B490" s="3">
        <v>2060</v>
      </c>
      <c r="C490" s="13">
        <v>3700</v>
      </c>
      <c r="D490" s="12"/>
      <c r="E490" s="10">
        <v>1219.6500000000001</v>
      </c>
      <c r="F490" s="10"/>
      <c r="G490" s="10"/>
      <c r="H490" s="10"/>
    </row>
    <row r="491" spans="1:8" x14ac:dyDescent="0.55000000000000004">
      <c r="A491" s="3" t="s">
        <v>13</v>
      </c>
      <c r="B491" s="3">
        <v>2060</v>
      </c>
      <c r="C491" s="13">
        <v>3695.467359409829</v>
      </c>
      <c r="D491" s="12"/>
      <c r="E491" s="10">
        <v>1219.6500000000001</v>
      </c>
      <c r="F491" s="10"/>
      <c r="G491" s="10"/>
      <c r="H491" s="10"/>
    </row>
    <row r="492" spans="1:8" x14ac:dyDescent="0.55000000000000004">
      <c r="A492" s="3" t="s">
        <v>14</v>
      </c>
      <c r="B492" s="3">
        <v>2060</v>
      </c>
      <c r="C492" s="13">
        <v>3690.4360135347315</v>
      </c>
      <c r="D492" s="12"/>
      <c r="E492" s="10">
        <v>1219.6500000000001</v>
      </c>
      <c r="F492" s="10"/>
      <c r="G492" s="10"/>
      <c r="H492" s="10"/>
    </row>
    <row r="493" spans="1:8" x14ac:dyDescent="0.55000000000000004">
      <c r="A493" s="3" t="s">
        <v>15</v>
      </c>
      <c r="B493" s="3">
        <v>2060</v>
      </c>
      <c r="C493" s="13">
        <v>3688.3088827986626</v>
      </c>
      <c r="D493" s="12"/>
      <c r="E493" s="10">
        <v>1219.6500000000001</v>
      </c>
      <c r="F493" s="10"/>
      <c r="G493" s="10"/>
      <c r="H493" s="10"/>
    </row>
    <row r="494" spans="1:8" x14ac:dyDescent="0.55000000000000004">
      <c r="A494" s="3" t="s">
        <v>16</v>
      </c>
      <c r="B494" s="3">
        <v>2060</v>
      </c>
      <c r="C494" s="13">
        <v>3686.3127668598322</v>
      </c>
      <c r="D494" s="12"/>
      <c r="E494" s="10">
        <v>1219.6500000000001</v>
      </c>
      <c r="F494" s="10"/>
      <c r="G494" s="10"/>
      <c r="H494" s="10"/>
    </row>
    <row r="495" spans="1:8" x14ac:dyDescent="0.55000000000000004">
      <c r="A495" s="3" t="s">
        <v>17</v>
      </c>
      <c r="B495" s="3">
        <v>2060</v>
      </c>
      <c r="C495" s="13">
        <v>3684.3390568114332</v>
      </c>
      <c r="D495" s="12"/>
      <c r="E495" s="10">
        <v>1219.6500000000001</v>
      </c>
      <c r="F495" s="10"/>
      <c r="G495" s="10"/>
      <c r="H495" s="10"/>
    </row>
  </sheetData>
  <mergeCells count="9">
    <mergeCell ref="A3:B3"/>
    <mergeCell ref="C1:F1"/>
    <mergeCell ref="I1:N1"/>
    <mergeCell ref="A2:B2"/>
    <mergeCell ref="C2:D2"/>
    <mergeCell ref="E2:F2"/>
    <mergeCell ref="I2:J2"/>
    <mergeCell ref="K2:L2"/>
    <mergeCell ref="M2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03AD9-8874-4A6A-898B-422D9B32EC31}">
  <dimension ref="A1:P482"/>
  <sheetViews>
    <sheetView tabSelected="1" workbookViewId="0">
      <pane xSplit="1" ySplit="2" topLeftCell="H84" activePane="bottomRight" state="frozen"/>
      <selection pane="topRight" activeCell="B1" sqref="B1"/>
      <selection pane="bottomLeft" activeCell="A3" sqref="A3"/>
      <selection pane="bottomRight" activeCell="N106" sqref="N106"/>
    </sheetView>
  </sheetViews>
  <sheetFormatPr defaultRowHeight="14.4" x14ac:dyDescent="0.55000000000000004"/>
  <cols>
    <col min="2" max="2" width="11.68359375" style="17" bestFit="1" customWidth="1"/>
    <col min="3" max="3" width="13" style="4" bestFit="1" customWidth="1"/>
    <col min="4" max="4" width="11.68359375" bestFit="1" customWidth="1"/>
    <col min="5" max="5" width="13" bestFit="1" customWidth="1"/>
    <col min="6" max="6" width="11.68359375" bestFit="1" customWidth="1"/>
    <col min="7" max="7" width="13" bestFit="1" customWidth="1"/>
    <col min="8" max="8" width="11.68359375" bestFit="1" customWidth="1"/>
    <col min="9" max="9" width="13" bestFit="1" customWidth="1"/>
    <col min="10" max="10" width="11.68359375" bestFit="1" customWidth="1"/>
    <col min="11" max="11" width="13" bestFit="1" customWidth="1"/>
    <col min="12" max="12" width="11.68359375" bestFit="1" customWidth="1"/>
    <col min="13" max="13" width="13" bestFit="1" customWidth="1"/>
  </cols>
  <sheetData>
    <row r="1" spans="1:16" x14ac:dyDescent="0.55000000000000004">
      <c r="B1" s="22" t="s">
        <v>193</v>
      </c>
      <c r="C1" s="22"/>
      <c r="D1" s="22" t="s">
        <v>194</v>
      </c>
      <c r="E1" s="22"/>
      <c r="F1" s="22" t="s">
        <v>195</v>
      </c>
      <c r="G1" s="22"/>
      <c r="H1" s="22" t="s">
        <v>196</v>
      </c>
      <c r="I1" s="22"/>
      <c r="J1" s="22" t="s">
        <v>197</v>
      </c>
      <c r="K1" s="22"/>
      <c r="L1" s="22" t="s">
        <v>198</v>
      </c>
      <c r="M1" s="22"/>
    </row>
    <row r="2" spans="1:16" x14ac:dyDescent="0.55000000000000004">
      <c r="B2" s="17" t="s">
        <v>209</v>
      </c>
      <c r="C2" s="4" t="s">
        <v>210</v>
      </c>
      <c r="D2" s="17" t="s">
        <v>209</v>
      </c>
      <c r="E2" s="4" t="s">
        <v>210</v>
      </c>
      <c r="F2" s="17" t="s">
        <v>209</v>
      </c>
      <c r="G2" s="4" t="s">
        <v>210</v>
      </c>
      <c r="H2" s="17" t="s">
        <v>209</v>
      </c>
      <c r="I2" s="4" t="s">
        <v>210</v>
      </c>
      <c r="J2" s="17" t="s">
        <v>209</v>
      </c>
      <c r="K2" s="4" t="s">
        <v>210</v>
      </c>
      <c r="L2" s="17" t="s">
        <v>209</v>
      </c>
      <c r="M2" s="4" t="s">
        <v>210</v>
      </c>
    </row>
    <row r="3" spans="1:16" x14ac:dyDescent="0.55000000000000004">
      <c r="A3" s="3">
        <v>0</v>
      </c>
      <c r="B3" s="4">
        <v>565218279.49000001</v>
      </c>
      <c r="C3" s="4">
        <v>35950641.094357453</v>
      </c>
      <c r="D3" s="4">
        <v>565218279.49000001</v>
      </c>
      <c r="E3" s="4">
        <v>35939646.691690713</v>
      </c>
      <c r="F3" s="4">
        <v>565218279.49000001</v>
      </c>
      <c r="G3" s="4">
        <v>35965543.652714796</v>
      </c>
      <c r="H3" s="4">
        <v>565218279.49000001</v>
      </c>
      <c r="I3" s="4">
        <v>35948974.182468772</v>
      </c>
      <c r="J3" s="4">
        <v>565218279.49000001</v>
      </c>
      <c r="K3" s="4">
        <v>35951034.067664221</v>
      </c>
      <c r="L3" s="4">
        <v>565218279.49000001</v>
      </c>
      <c r="M3" s="4">
        <v>35959029.710919276</v>
      </c>
    </row>
    <row r="4" spans="1:16" x14ac:dyDescent="0.55000000000000004">
      <c r="A4" s="3">
        <v>1</v>
      </c>
      <c r="B4" s="4">
        <v>565072539.64000082</v>
      </c>
      <c r="C4" s="4">
        <v>32620019.328632832</v>
      </c>
      <c r="D4" s="4">
        <v>565072539.64000082</v>
      </c>
      <c r="E4" s="4">
        <v>32605171.558925752</v>
      </c>
      <c r="F4" s="4">
        <v>565072539.64000082</v>
      </c>
      <c r="G4" s="4">
        <v>32626611.828744516</v>
      </c>
      <c r="H4" s="4">
        <v>565072539.64000082</v>
      </c>
      <c r="I4" s="4">
        <v>32620019.328632832</v>
      </c>
      <c r="J4" s="4">
        <v>565072539.64000082</v>
      </c>
      <c r="K4" s="4">
        <v>32619033.417337783</v>
      </c>
      <c r="L4" s="4">
        <v>565072539.64000082</v>
      </c>
      <c r="M4" s="4">
        <v>32625684.548568748</v>
      </c>
    </row>
    <row r="5" spans="1:16" x14ac:dyDescent="0.55000000000000004">
      <c r="A5" s="3">
        <v>2</v>
      </c>
      <c r="B5" s="4">
        <v>565049100.78999996</v>
      </c>
      <c r="C5" s="4">
        <v>33652409.562822707</v>
      </c>
      <c r="D5" s="4">
        <v>565049100.78999996</v>
      </c>
      <c r="E5" s="4">
        <v>33640968.038274713</v>
      </c>
      <c r="F5" s="4">
        <v>565049100.78999996</v>
      </c>
      <c r="G5" s="4">
        <v>33659744.27815675</v>
      </c>
      <c r="H5" s="4">
        <v>565049100.78999996</v>
      </c>
      <c r="I5" s="4">
        <v>33652409.562822707</v>
      </c>
      <c r="J5" s="4">
        <v>565049100.78999996</v>
      </c>
      <c r="K5" s="4">
        <v>33654025.69823274</v>
      </c>
      <c r="L5" s="4">
        <v>565049100.78999996</v>
      </c>
      <c r="M5" s="4">
        <v>33662361.176573411</v>
      </c>
    </row>
    <row r="6" spans="1:16" x14ac:dyDescent="0.55000000000000004">
      <c r="A6" s="3">
        <v>3</v>
      </c>
      <c r="B6" s="4">
        <v>565039871.85000014</v>
      </c>
      <c r="C6" s="4">
        <v>33615396.145724677</v>
      </c>
      <c r="D6" s="4">
        <v>565039871.85000014</v>
      </c>
      <c r="E6" s="4">
        <v>33601151.068564326</v>
      </c>
      <c r="F6" s="4">
        <v>565039871.85000014</v>
      </c>
      <c r="G6" s="4">
        <v>33618491.679843627</v>
      </c>
      <c r="H6" s="4">
        <v>565039871.85000014</v>
      </c>
      <c r="I6" s="4">
        <v>33615396.145724677</v>
      </c>
      <c r="J6" s="4">
        <v>565039871.85000014</v>
      </c>
      <c r="K6" s="4">
        <v>33609783.319530927</v>
      </c>
      <c r="L6" s="4">
        <v>565039871.85000014</v>
      </c>
      <c r="M6" s="4">
        <v>33614239.445524164</v>
      </c>
    </row>
    <row r="7" spans="1:16" x14ac:dyDescent="0.55000000000000004">
      <c r="A7" s="3">
        <v>4</v>
      </c>
      <c r="B7" s="4">
        <v>565002751.69999993</v>
      </c>
      <c r="C7" s="4">
        <v>35066204.541580133</v>
      </c>
      <c r="D7" s="4">
        <v>565002751.69999993</v>
      </c>
      <c r="E7" s="4">
        <v>35053739.763890415</v>
      </c>
      <c r="F7" s="4">
        <v>565002751.69999993</v>
      </c>
      <c r="G7" s="4">
        <v>35072814.108698323</v>
      </c>
      <c r="H7" s="4">
        <v>565002751.69999993</v>
      </c>
      <c r="I7" s="4">
        <v>35066204.541580133</v>
      </c>
      <c r="J7" s="4">
        <v>565002751.69999993</v>
      </c>
      <c r="K7" s="4">
        <v>35065780.354927346</v>
      </c>
      <c r="L7" s="4">
        <v>565002751.69999993</v>
      </c>
      <c r="M7" s="4">
        <v>35067373.778016493</v>
      </c>
    </row>
    <row r="8" spans="1:16" x14ac:dyDescent="0.55000000000000004">
      <c r="A8" s="3">
        <v>5</v>
      </c>
      <c r="B8" s="4">
        <v>565012514.35000062</v>
      </c>
      <c r="C8" s="4">
        <v>32865944.24470092</v>
      </c>
      <c r="D8" s="4">
        <v>565012514.35000062</v>
      </c>
      <c r="E8" s="4">
        <v>32855965.185410842</v>
      </c>
      <c r="F8" s="4">
        <v>565012514.35000062</v>
      </c>
      <c r="G8" s="4">
        <v>32880257.846108697</v>
      </c>
      <c r="H8" s="4">
        <v>565012514.35000062</v>
      </c>
      <c r="I8" s="4">
        <v>32865944.24470092</v>
      </c>
      <c r="J8" s="4">
        <v>565012514.35000062</v>
      </c>
      <c r="K8" s="4">
        <v>32868857.70383814</v>
      </c>
      <c r="L8" s="4">
        <v>565012514.35000062</v>
      </c>
      <c r="M8" s="4">
        <v>32865944.24470092</v>
      </c>
    </row>
    <row r="9" spans="1:16" x14ac:dyDescent="0.55000000000000004">
      <c r="A9" s="3">
        <v>6</v>
      </c>
      <c r="B9" s="4">
        <v>564921781.99000001</v>
      </c>
      <c r="C9" s="4">
        <v>30863345.439959317</v>
      </c>
      <c r="D9" s="4">
        <v>564921781.99000001</v>
      </c>
      <c r="E9" s="4">
        <v>30850849.860681415</v>
      </c>
      <c r="F9" s="4">
        <v>564921781.99000001</v>
      </c>
      <c r="G9" s="4">
        <v>30878001.757464811</v>
      </c>
      <c r="H9" s="4">
        <v>564921781.99000001</v>
      </c>
      <c r="I9" s="4">
        <v>30861178.841392133</v>
      </c>
      <c r="J9" s="4">
        <v>564921781.99000001</v>
      </c>
      <c r="K9" s="4">
        <v>30853763.610669129</v>
      </c>
      <c r="L9" s="4">
        <v>564921781.99000001</v>
      </c>
      <c r="M9" s="4">
        <v>30863345.439959317</v>
      </c>
      <c r="P9" t="s">
        <v>207</v>
      </c>
    </row>
    <row r="10" spans="1:16" x14ac:dyDescent="0.55000000000000004">
      <c r="A10" s="3">
        <v>7</v>
      </c>
      <c r="B10" s="4">
        <v>564918551.21000016</v>
      </c>
      <c r="C10" s="4">
        <v>36119110.964857846</v>
      </c>
      <c r="D10" s="4">
        <v>564918551.21000016</v>
      </c>
      <c r="E10" s="4">
        <v>36107366.638505891</v>
      </c>
      <c r="F10" s="4">
        <v>564918551.21000016</v>
      </c>
      <c r="G10" s="4">
        <v>36148857.408292197</v>
      </c>
      <c r="H10" s="4">
        <v>564918551.21000016</v>
      </c>
      <c r="I10" s="4">
        <v>36119110.964857846</v>
      </c>
      <c r="J10" s="4">
        <v>564918551.21000016</v>
      </c>
      <c r="K10" s="4">
        <v>36120731.52881299</v>
      </c>
      <c r="L10" s="4">
        <v>564918551.21000016</v>
      </c>
      <c r="M10" s="4">
        <v>36119768.643434584</v>
      </c>
      <c r="P10" t="s">
        <v>208</v>
      </c>
    </row>
    <row r="11" spans="1:16" x14ac:dyDescent="0.55000000000000004">
      <c r="A11" s="3">
        <v>8</v>
      </c>
      <c r="B11" s="4">
        <v>564809801.36000025</v>
      </c>
      <c r="C11" s="4">
        <v>32757891.706616074</v>
      </c>
      <c r="D11" s="4">
        <v>564809801.36000025</v>
      </c>
      <c r="E11" s="4">
        <v>32741884.256715223</v>
      </c>
      <c r="F11" s="4">
        <v>564809801.36000025</v>
      </c>
      <c r="G11" s="4">
        <v>32772676.282358184</v>
      </c>
      <c r="H11" s="4">
        <v>564809801.36000025</v>
      </c>
      <c r="I11" s="4">
        <v>32757891.706616074</v>
      </c>
      <c r="J11" s="4">
        <v>564809801.36000025</v>
      </c>
      <c r="K11" s="4">
        <v>32742148.335066572</v>
      </c>
      <c r="L11" s="4">
        <v>564809801.36000025</v>
      </c>
      <c r="M11" s="4">
        <v>32759142.778748676</v>
      </c>
    </row>
    <row r="12" spans="1:16" x14ac:dyDescent="0.55000000000000004">
      <c r="A12" s="3">
        <v>9</v>
      </c>
      <c r="B12" s="4">
        <v>563804366.45000005</v>
      </c>
      <c r="C12" s="4">
        <v>28094092.161907353</v>
      </c>
      <c r="D12" s="4">
        <v>563804366.45000005</v>
      </c>
      <c r="E12" s="4">
        <v>28077806.291463584</v>
      </c>
      <c r="F12" s="4">
        <v>563804366.45000005</v>
      </c>
      <c r="G12" s="4">
        <v>28106672.170603476</v>
      </c>
      <c r="H12" s="4">
        <v>563804366.45000005</v>
      </c>
      <c r="I12" s="4">
        <v>28092647.512757622</v>
      </c>
      <c r="J12" s="4">
        <v>563804366.45000005</v>
      </c>
      <c r="K12" s="4">
        <v>28078010.102999918</v>
      </c>
      <c r="L12" s="4">
        <v>563804366.45000005</v>
      </c>
      <c r="M12" s="4">
        <v>28094092.161907353</v>
      </c>
    </row>
    <row r="13" spans="1:16" x14ac:dyDescent="0.55000000000000004">
      <c r="A13" s="3">
        <v>10</v>
      </c>
      <c r="B13" s="4">
        <v>563382510.13</v>
      </c>
      <c r="C13" s="4">
        <v>25601444.980217256</v>
      </c>
      <c r="D13" s="4">
        <v>563382510.13</v>
      </c>
      <c r="E13" s="4">
        <v>25593115.871519815</v>
      </c>
      <c r="F13" s="4">
        <v>563382510.13</v>
      </c>
      <c r="G13" s="4">
        <v>25615649.549792551</v>
      </c>
      <c r="H13" s="4">
        <v>563382510.13</v>
      </c>
      <c r="I13" s="4">
        <v>25601444.980217256</v>
      </c>
      <c r="J13" s="4">
        <v>563382510.13</v>
      </c>
      <c r="K13" s="4">
        <v>25592853.797651596</v>
      </c>
      <c r="L13" s="4">
        <v>563382510.13</v>
      </c>
      <c r="M13" s="4">
        <v>25601969.847450558</v>
      </c>
    </row>
    <row r="14" spans="1:16" x14ac:dyDescent="0.55000000000000004">
      <c r="A14" s="3">
        <v>11</v>
      </c>
      <c r="B14" s="4">
        <v>562910457.92000055</v>
      </c>
      <c r="C14" s="4">
        <v>22888006.259122714</v>
      </c>
      <c r="D14" s="4">
        <v>562910457.92000055</v>
      </c>
      <c r="E14" s="4">
        <v>22875537.049129561</v>
      </c>
      <c r="F14" s="4">
        <v>562910457.92000055</v>
      </c>
      <c r="G14" s="4">
        <v>22902262.810776025</v>
      </c>
      <c r="H14" s="4">
        <v>562910457.92000055</v>
      </c>
      <c r="I14" s="4">
        <v>22888006.259122714</v>
      </c>
      <c r="J14" s="4">
        <v>562910457.92000055</v>
      </c>
      <c r="K14" s="4">
        <v>22876518.329729449</v>
      </c>
      <c r="L14" s="4">
        <v>562910457.92000055</v>
      </c>
      <c r="M14" s="4">
        <v>22888881.052422687</v>
      </c>
    </row>
    <row r="15" spans="1:16" x14ac:dyDescent="0.55000000000000004">
      <c r="A15" s="3">
        <v>12</v>
      </c>
      <c r="B15" s="4">
        <v>562803965.79000056</v>
      </c>
      <c r="C15" s="4">
        <v>27565129.534777112</v>
      </c>
      <c r="D15" s="4">
        <v>562803965.79000056</v>
      </c>
      <c r="E15" s="4">
        <v>27553122.066341065</v>
      </c>
      <c r="F15" s="4">
        <v>562803965.79000056</v>
      </c>
      <c r="G15" s="4">
        <v>27565157.478540968</v>
      </c>
      <c r="H15" s="4">
        <v>562803965.79000056</v>
      </c>
      <c r="I15" s="4">
        <v>27562398.611717395</v>
      </c>
      <c r="J15" s="4">
        <v>562803965.79000056</v>
      </c>
      <c r="K15" s="4">
        <v>27553190.89448572</v>
      </c>
      <c r="L15" s="4">
        <v>562803965.79000056</v>
      </c>
      <c r="M15" s="4">
        <v>27557451.9059508</v>
      </c>
    </row>
    <row r="16" spans="1:16" x14ac:dyDescent="0.55000000000000004">
      <c r="A16" s="3">
        <v>13</v>
      </c>
      <c r="B16" s="4">
        <v>562669695.07000101</v>
      </c>
      <c r="C16" s="4">
        <v>29835212.67580612</v>
      </c>
      <c r="D16" s="4">
        <v>562669695.07000101</v>
      </c>
      <c r="E16" s="4">
        <v>29825372.000598267</v>
      </c>
      <c r="F16" s="4">
        <v>562669695.07000101</v>
      </c>
      <c r="G16" s="4">
        <v>29839362.666181818</v>
      </c>
      <c r="H16" s="4">
        <v>562669695.07000101</v>
      </c>
      <c r="I16" s="4">
        <v>29826938.869761907</v>
      </c>
      <c r="J16" s="4">
        <v>562669695.07000101</v>
      </c>
      <c r="K16" s="4">
        <v>29825774.286813267</v>
      </c>
      <c r="L16" s="4">
        <v>562669695.07000101</v>
      </c>
      <c r="M16" s="4">
        <v>29832574.427736789</v>
      </c>
    </row>
    <row r="17" spans="1:13" x14ac:dyDescent="0.55000000000000004">
      <c r="A17" s="3">
        <v>14</v>
      </c>
      <c r="B17" s="4">
        <v>562740938.89999998</v>
      </c>
      <c r="C17" s="4">
        <v>25689447.27149412</v>
      </c>
      <c r="D17" s="4">
        <v>562740938.89999998</v>
      </c>
      <c r="E17" s="4">
        <v>25679335.216577739</v>
      </c>
      <c r="F17" s="4">
        <v>562740938.89999998</v>
      </c>
      <c r="G17" s="4">
        <v>25686919.937437497</v>
      </c>
      <c r="H17" s="4">
        <v>562740938.89999998</v>
      </c>
      <c r="I17" s="4">
        <v>25682422.252006151</v>
      </c>
      <c r="J17" s="4">
        <v>562740938.89999998</v>
      </c>
      <c r="K17" s="4">
        <v>25680582.769344024</v>
      </c>
      <c r="L17" s="4">
        <v>562740938.89999998</v>
      </c>
      <c r="M17" s="4">
        <v>25678400.580095012</v>
      </c>
    </row>
    <row r="18" spans="1:13" x14ac:dyDescent="0.55000000000000004">
      <c r="A18" s="3">
        <v>15</v>
      </c>
      <c r="B18" s="4">
        <v>562335385.86000049</v>
      </c>
      <c r="C18" s="4">
        <v>24539801.510748275</v>
      </c>
      <c r="D18" s="4">
        <v>562335385.86000049</v>
      </c>
      <c r="E18" s="4">
        <v>24528315.281977452</v>
      </c>
      <c r="F18" s="4">
        <v>562335385.86000049</v>
      </c>
      <c r="G18" s="4">
        <v>24548589.500756513</v>
      </c>
      <c r="H18" s="4">
        <v>562335385.86000049</v>
      </c>
      <c r="I18" s="4">
        <v>24545605.123075191</v>
      </c>
      <c r="J18" s="4">
        <v>562335385.86000049</v>
      </c>
      <c r="K18" s="4">
        <v>24535999.68977217</v>
      </c>
      <c r="L18" s="4">
        <v>562335385.86000049</v>
      </c>
      <c r="M18" s="4">
        <v>24539801.510748275</v>
      </c>
    </row>
    <row r="19" spans="1:13" x14ac:dyDescent="0.55000000000000004">
      <c r="A19" s="3">
        <v>16</v>
      </c>
      <c r="B19" s="4">
        <v>561645826.6700002</v>
      </c>
      <c r="C19" s="4">
        <v>18568993.308474783</v>
      </c>
      <c r="D19" s="4">
        <v>561645826.6700002</v>
      </c>
      <c r="E19" s="4">
        <v>18557310.413571589</v>
      </c>
      <c r="F19" s="4">
        <v>561645826.6700002</v>
      </c>
      <c r="G19" s="4">
        <v>18575001.43184131</v>
      </c>
      <c r="H19" s="4">
        <v>561645826.6700002</v>
      </c>
      <c r="I19" s="4">
        <v>18558928.88178584</v>
      </c>
      <c r="J19" s="4">
        <v>561645826.6700002</v>
      </c>
      <c r="K19" s="4">
        <v>18559368.675953217</v>
      </c>
      <c r="L19" s="4">
        <v>561645826.6700002</v>
      </c>
      <c r="M19" s="4">
        <v>18561805.979723662</v>
      </c>
    </row>
    <row r="20" spans="1:13" x14ac:dyDescent="0.55000000000000004">
      <c r="A20" s="3">
        <v>17</v>
      </c>
      <c r="B20" s="4">
        <v>561633529.55000031</v>
      </c>
      <c r="C20" s="4">
        <v>19148988.205484368</v>
      </c>
      <c r="D20" s="4">
        <v>561633529.55000031</v>
      </c>
      <c r="E20" s="4">
        <v>19137576.496644523</v>
      </c>
      <c r="F20" s="4">
        <v>561633529.55000031</v>
      </c>
      <c r="G20" s="4">
        <v>19151265.635318529</v>
      </c>
      <c r="H20" s="4">
        <v>561633529.55000031</v>
      </c>
      <c r="I20" s="4">
        <v>19156074.2775032</v>
      </c>
      <c r="J20" s="4">
        <v>561633529.55000031</v>
      </c>
      <c r="K20" s="4">
        <v>19149336.952203453</v>
      </c>
      <c r="L20" s="4">
        <v>561633529.55000031</v>
      </c>
      <c r="M20" s="4">
        <v>19148988.205484368</v>
      </c>
    </row>
    <row r="21" spans="1:13" x14ac:dyDescent="0.55000000000000004">
      <c r="A21" s="3">
        <v>18</v>
      </c>
      <c r="B21" s="4">
        <v>560830935.8599999</v>
      </c>
      <c r="C21" s="4">
        <v>13134796.960499424</v>
      </c>
      <c r="D21" s="4">
        <v>560955935.8599999</v>
      </c>
      <c r="E21" s="4">
        <v>13019550.825197503</v>
      </c>
      <c r="F21" s="4">
        <v>560705935.8599999</v>
      </c>
      <c r="G21" s="4">
        <v>13253585.620022073</v>
      </c>
      <c r="H21" s="4">
        <v>560706909.63999999</v>
      </c>
      <c r="I21" s="4">
        <v>13261500.133701682</v>
      </c>
      <c r="J21" s="4">
        <v>560955935.8599999</v>
      </c>
      <c r="K21" s="4">
        <v>13025835.616619587</v>
      </c>
      <c r="L21" s="4">
        <v>560830935.8599999</v>
      </c>
      <c r="M21" s="4">
        <v>13138741.584337693</v>
      </c>
    </row>
    <row r="22" spans="1:13" x14ac:dyDescent="0.55000000000000004">
      <c r="A22" s="3">
        <v>19</v>
      </c>
      <c r="B22" s="4">
        <v>559589341.0999999</v>
      </c>
      <c r="C22" s="4">
        <v>10947183.715344436</v>
      </c>
      <c r="D22" s="4">
        <v>559862575.07999992</v>
      </c>
      <c r="E22" s="4">
        <v>10715082.773383815</v>
      </c>
      <c r="F22" s="4">
        <v>559339341.0999999</v>
      </c>
      <c r="G22" s="4">
        <v>11182006.508178644</v>
      </c>
      <c r="H22" s="4">
        <v>559594725.85000002</v>
      </c>
      <c r="I22" s="4">
        <v>10959207.078761794</v>
      </c>
      <c r="J22" s="4">
        <v>559782225.85000002</v>
      </c>
      <c r="K22" s="4">
        <v>10784808.819134904</v>
      </c>
      <c r="L22" s="4">
        <v>559589341.0999999</v>
      </c>
      <c r="M22" s="4">
        <v>10947998.472158886</v>
      </c>
    </row>
    <row r="23" spans="1:13" x14ac:dyDescent="0.55000000000000004">
      <c r="A23" s="3">
        <v>20</v>
      </c>
      <c r="B23" s="4">
        <v>558900298.67000043</v>
      </c>
      <c r="C23" s="4">
        <v>15272480.730453048</v>
      </c>
      <c r="D23" s="4">
        <v>559585106.68000054</v>
      </c>
      <c r="E23" s="4">
        <v>14691496.680947796</v>
      </c>
      <c r="F23" s="4">
        <v>558775298.67000043</v>
      </c>
      <c r="G23" s="4">
        <v>15387270.005812634</v>
      </c>
      <c r="H23" s="4">
        <v>559031608.49000049</v>
      </c>
      <c r="I23" s="4">
        <v>15169704.21585831</v>
      </c>
      <c r="J23" s="4">
        <v>559160555.26000047</v>
      </c>
      <c r="K23" s="4">
        <v>15063457.514635541</v>
      </c>
      <c r="L23" s="4">
        <v>559025298.67000043</v>
      </c>
      <c r="M23" s="4">
        <v>15161196.817170657</v>
      </c>
    </row>
    <row r="24" spans="1:13" x14ac:dyDescent="0.55000000000000004">
      <c r="A24" s="3">
        <v>21</v>
      </c>
      <c r="B24" s="4">
        <v>557930350.77730334</v>
      </c>
      <c r="C24" s="4">
        <v>13512390.329293793</v>
      </c>
      <c r="D24" s="4">
        <v>558595691.03545809</v>
      </c>
      <c r="E24" s="4">
        <v>12960165.518969951</v>
      </c>
      <c r="F24" s="4">
        <v>557303552.57368112</v>
      </c>
      <c r="G24" s="4">
        <v>14056845.814297285</v>
      </c>
      <c r="H24" s="4">
        <v>558062869.83516705</v>
      </c>
      <c r="I24" s="4">
        <v>13406144.878355268</v>
      </c>
      <c r="J24" s="4">
        <v>557987020.12611783</v>
      </c>
      <c r="K24" s="4">
        <v>13486534.840159116</v>
      </c>
      <c r="L24" s="4">
        <v>557680354.80596721</v>
      </c>
      <c r="M24" s="4">
        <v>13736700.347791217</v>
      </c>
    </row>
    <row r="25" spans="1:13" x14ac:dyDescent="0.55000000000000004">
      <c r="A25" s="3">
        <v>22</v>
      </c>
      <c r="B25" s="4">
        <v>555118488.97384012</v>
      </c>
      <c r="C25" s="4">
        <v>11775157.305857271</v>
      </c>
      <c r="D25" s="4">
        <v>556033427.34864748</v>
      </c>
      <c r="E25" s="4">
        <v>11044966.463296562</v>
      </c>
      <c r="F25" s="4">
        <v>554667594.83509791</v>
      </c>
      <c r="G25" s="4">
        <v>12152951.046865623</v>
      </c>
      <c r="H25" s="4">
        <v>554843957.18276691</v>
      </c>
      <c r="I25" s="4">
        <v>12022761.955495648</v>
      </c>
      <c r="J25" s="4">
        <v>555543916.08470047</v>
      </c>
      <c r="K25" s="4">
        <v>11455629.009868365</v>
      </c>
      <c r="L25" s="4">
        <v>554867667.40325403</v>
      </c>
      <c r="M25" s="4">
        <v>11999564.874111105</v>
      </c>
    </row>
    <row r="26" spans="1:13" x14ac:dyDescent="0.55000000000000004">
      <c r="A26" s="3">
        <v>23</v>
      </c>
      <c r="B26" s="4">
        <v>553028094.78409886</v>
      </c>
      <c r="C26" s="4">
        <v>12566128.344118614</v>
      </c>
      <c r="D26" s="4">
        <v>554012907.56929111</v>
      </c>
      <c r="E26" s="4">
        <v>11843049.702994855</v>
      </c>
      <c r="F26" s="4">
        <v>552615566.13490367</v>
      </c>
      <c r="G26" s="4">
        <v>12893877.253277482</v>
      </c>
      <c r="H26" s="4">
        <v>552947622.54484904</v>
      </c>
      <c r="I26" s="4">
        <v>12677820.45679542</v>
      </c>
      <c r="J26" s="4">
        <v>553798065.16381443</v>
      </c>
      <c r="K26" s="4">
        <v>11991916.763027228</v>
      </c>
      <c r="L26" s="4">
        <v>552480589.03067005</v>
      </c>
      <c r="M26" s="4">
        <v>13030945.15261884</v>
      </c>
    </row>
    <row r="27" spans="1:13" x14ac:dyDescent="0.55000000000000004">
      <c r="A27" s="3">
        <v>24</v>
      </c>
      <c r="B27" s="4">
        <v>548519931.93705702</v>
      </c>
      <c r="C27" s="4">
        <v>13435876.309049975</v>
      </c>
      <c r="D27" s="4">
        <v>550262666.38853896</v>
      </c>
      <c r="E27" s="4">
        <v>12348725.345681187</v>
      </c>
      <c r="F27" s="4">
        <v>548737136.85516286</v>
      </c>
      <c r="G27" s="4">
        <v>13277080.637769399</v>
      </c>
      <c r="H27" s="4">
        <v>548233180.3926394</v>
      </c>
      <c r="I27" s="4">
        <v>13714716.526553689</v>
      </c>
      <c r="J27" s="4">
        <v>549160446.03858578</v>
      </c>
      <c r="K27" s="4">
        <v>13158588.353109177</v>
      </c>
      <c r="L27" s="4">
        <v>548225863.06721997</v>
      </c>
      <c r="M27" s="4">
        <v>13672064.48099488</v>
      </c>
    </row>
    <row r="28" spans="1:13" x14ac:dyDescent="0.55000000000000004">
      <c r="A28" s="3">
        <v>25</v>
      </c>
      <c r="B28" s="4">
        <v>548543968.67318654</v>
      </c>
      <c r="C28" s="4">
        <v>14875385.179324664</v>
      </c>
      <c r="D28" s="4">
        <v>550347976.49062145</v>
      </c>
      <c r="E28" s="4">
        <v>13797448.087303113</v>
      </c>
      <c r="F28" s="4">
        <v>548747380.33212531</v>
      </c>
      <c r="G28" s="4">
        <v>14423950.970292971</v>
      </c>
      <c r="H28" s="4">
        <v>548795035.64242291</v>
      </c>
      <c r="I28" s="4">
        <v>14748320.220649548</v>
      </c>
      <c r="J28" s="4">
        <v>549668907.96828377</v>
      </c>
      <c r="K28" s="4">
        <v>14292539.471665662</v>
      </c>
      <c r="L28" s="4">
        <v>548310190.92591786</v>
      </c>
      <c r="M28" s="4">
        <v>15041226.939922437</v>
      </c>
    </row>
    <row r="29" spans="1:13" x14ac:dyDescent="0.55000000000000004">
      <c r="A29" s="3">
        <v>26</v>
      </c>
      <c r="B29" s="4">
        <v>551883500.77499497</v>
      </c>
      <c r="C29" s="4">
        <v>14696521.369350523</v>
      </c>
      <c r="D29" s="4">
        <v>553450393.80560362</v>
      </c>
      <c r="E29" s="4">
        <v>13619813.745853238</v>
      </c>
      <c r="F29" s="4">
        <v>551932384.13374174</v>
      </c>
      <c r="G29" s="4">
        <v>14646834.58451438</v>
      </c>
      <c r="H29" s="4">
        <v>551556833.78680432</v>
      </c>
      <c r="I29" s="4">
        <v>15032267.570650317</v>
      </c>
      <c r="J29" s="4">
        <v>552270261.72814131</v>
      </c>
      <c r="K29" s="4">
        <v>14521632.260106608</v>
      </c>
      <c r="L29" s="4">
        <v>551813459.96009946</v>
      </c>
      <c r="M29" s="4">
        <v>14778349.068386281</v>
      </c>
    </row>
    <row r="30" spans="1:13" x14ac:dyDescent="0.55000000000000004">
      <c r="A30" s="3">
        <v>27</v>
      </c>
      <c r="B30" s="4">
        <v>550102455.26994896</v>
      </c>
      <c r="C30" s="4">
        <v>13200611.071490474</v>
      </c>
      <c r="D30" s="4">
        <v>551251491.34116697</v>
      </c>
      <c r="E30" s="4">
        <v>12516906.137979945</v>
      </c>
      <c r="F30" s="4">
        <v>549704506.22417295</v>
      </c>
      <c r="G30" s="4">
        <v>13418475.556151327</v>
      </c>
      <c r="H30" s="4">
        <v>549327009.71598077</v>
      </c>
      <c r="I30" s="4">
        <v>13789680.669543047</v>
      </c>
      <c r="J30" s="4">
        <v>550547268.52498114</v>
      </c>
      <c r="K30" s="4">
        <v>12880142.807216238</v>
      </c>
      <c r="L30" s="4">
        <v>549536335.47008348</v>
      </c>
      <c r="M30" s="4">
        <v>13527881.378299586</v>
      </c>
    </row>
    <row r="31" spans="1:13" x14ac:dyDescent="0.55000000000000004">
      <c r="A31" s="3">
        <v>28</v>
      </c>
      <c r="B31" s="4">
        <v>551615057.03813863</v>
      </c>
      <c r="C31" s="4">
        <v>17089450.303530466</v>
      </c>
      <c r="D31" s="4">
        <v>552648640.15625286</v>
      </c>
      <c r="E31" s="4">
        <v>16455230.680307461</v>
      </c>
      <c r="F31" s="4">
        <v>551034810.41896379</v>
      </c>
      <c r="G31" s="4">
        <v>17488006.230657794</v>
      </c>
      <c r="H31" s="4">
        <v>551919960.6771543</v>
      </c>
      <c r="I31" s="4">
        <v>16883350.407425284</v>
      </c>
      <c r="J31" s="4">
        <v>551625185.40151644</v>
      </c>
      <c r="K31" s="4">
        <v>17221908.726677693</v>
      </c>
      <c r="L31" s="4">
        <v>551139053.19814587</v>
      </c>
      <c r="M31" s="4">
        <v>17474293.654144932</v>
      </c>
    </row>
    <row r="32" spans="1:13" x14ac:dyDescent="0.55000000000000004">
      <c r="A32" s="3">
        <v>29</v>
      </c>
      <c r="B32" s="4">
        <v>556165017.31771255</v>
      </c>
      <c r="C32" s="4">
        <v>17212865.344335765</v>
      </c>
      <c r="D32" s="4">
        <v>556757970.35091603</v>
      </c>
      <c r="E32" s="4">
        <v>16870392.276774053</v>
      </c>
      <c r="F32" s="4">
        <v>556115242.20736051</v>
      </c>
      <c r="G32" s="4">
        <v>17235639.647205338</v>
      </c>
      <c r="H32" s="4">
        <v>556019822.23630571</v>
      </c>
      <c r="I32" s="4">
        <v>17312379.799574494</v>
      </c>
      <c r="J32" s="4">
        <v>556616685.87083197</v>
      </c>
      <c r="K32" s="4">
        <v>16900564.524749637</v>
      </c>
      <c r="L32" s="4">
        <v>556062777.19629288</v>
      </c>
      <c r="M32" s="4">
        <v>17269823.816038471</v>
      </c>
    </row>
    <row r="33" spans="1:13" x14ac:dyDescent="0.55000000000000004">
      <c r="A33" s="3">
        <v>30</v>
      </c>
      <c r="B33" s="4">
        <v>557066992.3767544</v>
      </c>
      <c r="C33" s="4">
        <v>16823292.093472835</v>
      </c>
      <c r="D33" s="4">
        <v>558039815.7481519</v>
      </c>
      <c r="E33" s="4">
        <v>16153256.37384823</v>
      </c>
      <c r="F33" s="4">
        <v>556794889.59209299</v>
      </c>
      <c r="G33" s="4">
        <v>17021480.280444074</v>
      </c>
      <c r="H33" s="4">
        <v>557560508.25115812</v>
      </c>
      <c r="I33" s="4">
        <v>16475647.061310701</v>
      </c>
      <c r="J33" s="4">
        <v>558202154.34897351</v>
      </c>
      <c r="K33" s="4">
        <v>16011491.872138102</v>
      </c>
      <c r="L33" s="4">
        <v>557157104.32869911</v>
      </c>
      <c r="M33" s="4">
        <v>16721407.292261394</v>
      </c>
    </row>
    <row r="34" spans="1:13" x14ac:dyDescent="0.55000000000000004">
      <c r="A34" s="3">
        <v>31</v>
      </c>
      <c r="B34" s="4">
        <v>557530122.8865478</v>
      </c>
      <c r="C34" s="4">
        <v>14462474.406280756</v>
      </c>
      <c r="D34" s="4">
        <v>559179378.02165818</v>
      </c>
      <c r="E34" s="4">
        <v>13313328.022924222</v>
      </c>
      <c r="F34" s="4">
        <v>557375950.91147459</v>
      </c>
      <c r="G34" s="4">
        <v>14545441.328672942</v>
      </c>
      <c r="H34" s="4">
        <v>558150051.69634485</v>
      </c>
      <c r="I34" s="4">
        <v>14018833.728691457</v>
      </c>
      <c r="J34" s="4">
        <v>558713081.92707539</v>
      </c>
      <c r="K34" s="4">
        <v>13636358.708944295</v>
      </c>
      <c r="L34" s="4">
        <v>557276506.90216136</v>
      </c>
      <c r="M34" s="4">
        <v>14607590.088605039</v>
      </c>
    </row>
    <row r="35" spans="1:13" x14ac:dyDescent="0.55000000000000004">
      <c r="A35" s="3">
        <v>32</v>
      </c>
      <c r="B35" s="4">
        <v>556613460.8483485</v>
      </c>
      <c r="C35" s="4">
        <v>9609246.1083119307</v>
      </c>
      <c r="D35" s="4">
        <v>556991527.80294919</v>
      </c>
      <c r="E35" s="4">
        <v>9421388.8554208018</v>
      </c>
      <c r="F35" s="4">
        <v>555753944.17572439</v>
      </c>
      <c r="G35" s="4">
        <v>10187052.114224534</v>
      </c>
      <c r="H35" s="4">
        <v>556751714.52039027</v>
      </c>
      <c r="I35" s="4">
        <v>9518890.3065770231</v>
      </c>
      <c r="J35" s="4">
        <v>557213599.57672</v>
      </c>
      <c r="K35" s="4">
        <v>9230578.1330476515</v>
      </c>
      <c r="L35" s="4">
        <v>556334323.49654436</v>
      </c>
      <c r="M35" s="4">
        <v>9798535.7503798828</v>
      </c>
    </row>
    <row r="36" spans="1:13" x14ac:dyDescent="0.55000000000000004">
      <c r="A36" s="3">
        <v>33</v>
      </c>
      <c r="B36" s="4">
        <v>553195521.61344588</v>
      </c>
      <c r="C36" s="4">
        <v>11803887.573178262</v>
      </c>
      <c r="D36" s="4">
        <v>554192020.05771863</v>
      </c>
      <c r="E36" s="4">
        <v>11211318.688117687</v>
      </c>
      <c r="F36" s="4">
        <v>552725395.26102364</v>
      </c>
      <c r="G36" s="4">
        <v>12090353.034007333</v>
      </c>
      <c r="H36" s="4">
        <v>553302465.09566283</v>
      </c>
      <c r="I36" s="4">
        <v>11763291.066568408</v>
      </c>
      <c r="J36" s="4">
        <v>553664844.37283552</v>
      </c>
      <c r="K36" s="4">
        <v>11574792.931252174</v>
      </c>
      <c r="L36" s="4">
        <v>553071134.09963238</v>
      </c>
      <c r="M36" s="4">
        <v>11915886.031282336</v>
      </c>
    </row>
    <row r="37" spans="1:13" x14ac:dyDescent="0.55000000000000004">
      <c r="A37" s="3">
        <v>34</v>
      </c>
      <c r="B37" s="4">
        <v>554720564.41807771</v>
      </c>
      <c r="C37" s="4">
        <v>15286024.485903885</v>
      </c>
      <c r="D37" s="4">
        <v>555645161.9709307</v>
      </c>
      <c r="E37" s="4">
        <v>14683892.076215465</v>
      </c>
      <c r="F37" s="4">
        <v>554529683.88326311</v>
      </c>
      <c r="G37" s="4">
        <v>15391320.904723085</v>
      </c>
      <c r="H37" s="4">
        <v>554407471.58114111</v>
      </c>
      <c r="I37" s="4">
        <v>15556399.273003429</v>
      </c>
      <c r="J37" s="4">
        <v>554925863.64827919</v>
      </c>
      <c r="K37" s="4">
        <v>15217330.191255827</v>
      </c>
      <c r="L37" s="4">
        <v>554688421.23733807</v>
      </c>
      <c r="M37" s="4">
        <v>15310132.367128475</v>
      </c>
    </row>
    <row r="38" spans="1:13" x14ac:dyDescent="0.55000000000000004">
      <c r="A38" s="3">
        <v>35</v>
      </c>
      <c r="B38" s="4">
        <v>556973049.63668656</v>
      </c>
      <c r="C38" s="4">
        <v>18690553.529385958</v>
      </c>
      <c r="D38" s="4">
        <v>557783807.4249599</v>
      </c>
      <c r="E38" s="4">
        <v>18123393.647192687</v>
      </c>
      <c r="F38" s="4">
        <v>556807838.43621147</v>
      </c>
      <c r="G38" s="4">
        <v>18786810.459061675</v>
      </c>
      <c r="H38" s="4">
        <v>557059955.43220043</v>
      </c>
      <c r="I38" s="4">
        <v>18571118.980604734</v>
      </c>
      <c r="J38" s="4">
        <v>557585275.36290789</v>
      </c>
      <c r="K38" s="4">
        <v>18296106.584967524</v>
      </c>
      <c r="L38" s="4">
        <v>556834625.68502855</v>
      </c>
      <c r="M38" s="4">
        <v>18747667.557828646</v>
      </c>
    </row>
    <row r="39" spans="1:13" x14ac:dyDescent="0.55000000000000004">
      <c r="A39" s="3">
        <v>36</v>
      </c>
      <c r="B39" s="4">
        <v>552956775.97715676</v>
      </c>
      <c r="C39" s="4">
        <v>14276772.945418609</v>
      </c>
      <c r="D39" s="4">
        <v>553983291.30343235</v>
      </c>
      <c r="E39" s="4">
        <v>13781782.176813498</v>
      </c>
      <c r="F39" s="4">
        <v>553163920.149804</v>
      </c>
      <c r="G39" s="4">
        <v>14159138.869617321</v>
      </c>
      <c r="H39" s="4">
        <v>553398682.42849922</v>
      </c>
      <c r="I39" s="4">
        <v>14057264.975181907</v>
      </c>
      <c r="J39" s="4">
        <v>553689553.89272821</v>
      </c>
      <c r="K39" s="4">
        <v>13973024.232921427</v>
      </c>
      <c r="L39" s="4">
        <v>552751043.87758112</v>
      </c>
      <c r="M39" s="4">
        <v>14489620.622662343</v>
      </c>
    </row>
    <row r="40" spans="1:13" x14ac:dyDescent="0.55000000000000004">
      <c r="A40" s="3">
        <v>37</v>
      </c>
      <c r="B40" s="4">
        <v>552079069.49895108</v>
      </c>
      <c r="C40" s="4">
        <v>16511102.308815373</v>
      </c>
      <c r="D40" s="4">
        <v>553175777.82829475</v>
      </c>
      <c r="E40" s="4">
        <v>15981093.231948407</v>
      </c>
      <c r="F40" s="4">
        <v>551556208.82538486</v>
      </c>
      <c r="G40" s="4">
        <v>16828148.104964279</v>
      </c>
      <c r="H40" s="4">
        <v>552081223.11306894</v>
      </c>
      <c r="I40" s="4">
        <v>16586278.859618567</v>
      </c>
      <c r="J40" s="4">
        <v>552330198.3170743</v>
      </c>
      <c r="K40" s="4">
        <v>16420978.702348545</v>
      </c>
      <c r="L40" s="4">
        <v>551818253.17387795</v>
      </c>
      <c r="M40" s="4">
        <v>16693798.19169197</v>
      </c>
    </row>
    <row r="41" spans="1:13" x14ac:dyDescent="0.55000000000000004">
      <c r="A41" s="3">
        <v>38</v>
      </c>
      <c r="B41" s="4">
        <v>552487241.74800837</v>
      </c>
      <c r="C41" s="4">
        <v>24616085.071158528</v>
      </c>
      <c r="D41" s="4">
        <v>553950983.10701168</v>
      </c>
      <c r="E41" s="4">
        <v>23838433.056148164</v>
      </c>
      <c r="F41" s="4">
        <v>552236819.71209896</v>
      </c>
      <c r="G41" s="4">
        <v>24723776.48495454</v>
      </c>
      <c r="H41" s="4">
        <v>551953824.16039634</v>
      </c>
      <c r="I41" s="4">
        <v>24955934.473759085</v>
      </c>
      <c r="J41" s="4">
        <v>552936666.691082</v>
      </c>
      <c r="K41" s="4">
        <v>24384226.729120508</v>
      </c>
      <c r="L41" s="4">
        <v>552114462.49920762</v>
      </c>
      <c r="M41" s="4">
        <v>24815031.249872178</v>
      </c>
    </row>
    <row r="42" spans="1:13" x14ac:dyDescent="0.55000000000000004">
      <c r="A42" s="3">
        <v>39</v>
      </c>
      <c r="B42" s="4">
        <v>552040993.01270807</v>
      </c>
      <c r="C42" s="4">
        <v>33266018.636088498</v>
      </c>
      <c r="D42" s="4">
        <v>553189589.02611887</v>
      </c>
      <c r="E42" s="4">
        <v>32716987.820778243</v>
      </c>
      <c r="F42" s="4">
        <v>551718742.33918083</v>
      </c>
      <c r="G42" s="4">
        <v>33549919.705940463</v>
      </c>
      <c r="H42" s="4">
        <v>552468332.85492015</v>
      </c>
      <c r="I42" s="4">
        <v>33032710.657027245</v>
      </c>
      <c r="J42" s="4">
        <v>552685137.80600512</v>
      </c>
      <c r="K42" s="4">
        <v>32975739.713670053</v>
      </c>
      <c r="L42" s="4">
        <v>551947524.45500314</v>
      </c>
      <c r="M42" s="4">
        <v>33310771.529727176</v>
      </c>
    </row>
    <row r="43" spans="1:13" x14ac:dyDescent="0.55000000000000004">
      <c r="A43" s="3">
        <v>40</v>
      </c>
      <c r="B43" s="4">
        <v>552305996.97664762</v>
      </c>
      <c r="C43" s="4">
        <v>39485088.427555874</v>
      </c>
      <c r="D43" s="4">
        <v>553549909.31117868</v>
      </c>
      <c r="E43" s="4">
        <v>38843977.751666188</v>
      </c>
      <c r="F43" s="4">
        <v>551999242.22122836</v>
      </c>
      <c r="G43" s="4">
        <v>39589121.948175699</v>
      </c>
      <c r="H43" s="4">
        <v>552085968.60645759</v>
      </c>
      <c r="I43" s="4">
        <v>39582669.445121586</v>
      </c>
      <c r="J43" s="4">
        <v>552734281.19295049</v>
      </c>
      <c r="K43" s="4">
        <v>39354942.241909787</v>
      </c>
      <c r="L43" s="4">
        <v>552006228.730937</v>
      </c>
      <c r="M43" s="4">
        <v>39604084.702868044</v>
      </c>
    </row>
    <row r="44" spans="1:13" x14ac:dyDescent="0.55000000000000004">
      <c r="A44" s="3">
        <v>41</v>
      </c>
      <c r="B44" s="4">
        <v>554636162.7326889</v>
      </c>
      <c r="C44" s="4">
        <v>45955792.779344819</v>
      </c>
      <c r="D44" s="4">
        <v>555588546.21494436</v>
      </c>
      <c r="E44" s="4">
        <v>45418618.802622154</v>
      </c>
      <c r="F44" s="4">
        <v>554301146.91244435</v>
      </c>
      <c r="G44" s="4">
        <v>46098088.829308644</v>
      </c>
      <c r="H44" s="4">
        <v>554915123.78700316</v>
      </c>
      <c r="I44" s="4">
        <v>45749171.875373684</v>
      </c>
      <c r="J44" s="4">
        <v>554988078.15253258</v>
      </c>
      <c r="K44" s="4">
        <v>45766618.067528486</v>
      </c>
      <c r="L44" s="4">
        <v>554439450.64184725</v>
      </c>
      <c r="M44" s="4">
        <v>46027861.847717941</v>
      </c>
    </row>
    <row r="45" spans="1:13" x14ac:dyDescent="0.55000000000000004">
      <c r="A45" s="3">
        <v>42</v>
      </c>
      <c r="B45" s="4">
        <v>553237089.38939476</v>
      </c>
      <c r="C45" s="4">
        <v>46260948.916199088</v>
      </c>
      <c r="D45" s="4">
        <v>554512088.65131664</v>
      </c>
      <c r="E45" s="4">
        <v>45696890.965265468</v>
      </c>
      <c r="F45" s="4">
        <v>553215073.8238802</v>
      </c>
      <c r="G45" s="4">
        <v>46243017.16899167</v>
      </c>
      <c r="H45" s="4">
        <v>553671793.28991127</v>
      </c>
      <c r="I45" s="4">
        <v>46019993.370970756</v>
      </c>
      <c r="J45" s="4">
        <v>553751741.44239044</v>
      </c>
      <c r="K45" s="4">
        <v>46056535.702557854</v>
      </c>
      <c r="L45" s="4">
        <v>552971351.84829211</v>
      </c>
      <c r="M45" s="4">
        <v>46381008.907592796</v>
      </c>
    </row>
    <row r="46" spans="1:13" x14ac:dyDescent="0.55000000000000004">
      <c r="A46" s="3">
        <v>43</v>
      </c>
      <c r="B46" s="4">
        <v>553662533.7958672</v>
      </c>
      <c r="C46" s="4">
        <v>42839999.368939027</v>
      </c>
      <c r="D46" s="4">
        <v>554814728.34570956</v>
      </c>
      <c r="E46" s="4">
        <v>42275987.603501342</v>
      </c>
      <c r="F46" s="4">
        <v>553067100.42049432</v>
      </c>
      <c r="G46" s="4">
        <v>43066463.576995306</v>
      </c>
      <c r="H46" s="4">
        <v>553298932.90550542</v>
      </c>
      <c r="I46" s="4">
        <v>43043339.317942142</v>
      </c>
      <c r="J46" s="4">
        <v>554051539.86095381</v>
      </c>
      <c r="K46" s="4">
        <v>42629321.537091762</v>
      </c>
      <c r="L46" s="4">
        <v>553095891.14761508</v>
      </c>
      <c r="M46" s="4">
        <v>43065834.074270025</v>
      </c>
    </row>
    <row r="47" spans="1:13" x14ac:dyDescent="0.55000000000000004">
      <c r="A47" s="3">
        <v>44</v>
      </c>
      <c r="B47" s="4">
        <v>551353414.48294592</v>
      </c>
      <c r="C47" s="4">
        <v>38142418.474581346</v>
      </c>
      <c r="D47" s="4">
        <v>552887589.90261078</v>
      </c>
      <c r="E47" s="4">
        <v>37516489.877228685</v>
      </c>
      <c r="F47" s="4">
        <v>550896059.4548701</v>
      </c>
      <c r="G47" s="4">
        <v>38286719.264416628</v>
      </c>
      <c r="H47" s="4">
        <v>551508664.81043196</v>
      </c>
      <c r="I47" s="4">
        <v>38068781.237829491</v>
      </c>
      <c r="J47" s="4">
        <v>552096939.79401553</v>
      </c>
      <c r="K47" s="4">
        <v>37889828.522498578</v>
      </c>
      <c r="L47" s="4">
        <v>551266793.71120167</v>
      </c>
      <c r="M47" s="4">
        <v>38196078.310428873</v>
      </c>
    </row>
    <row r="48" spans="1:13" x14ac:dyDescent="0.55000000000000004">
      <c r="A48" s="3">
        <v>45</v>
      </c>
      <c r="B48" s="4">
        <v>552147935.90868711</v>
      </c>
      <c r="C48" s="4">
        <v>33366315.519131944</v>
      </c>
      <c r="D48" s="4">
        <v>553837889.41918099</v>
      </c>
      <c r="E48" s="4">
        <v>32705898.938726023</v>
      </c>
      <c r="F48" s="4">
        <v>552226532.57549822</v>
      </c>
      <c r="G48" s="4">
        <v>33359841.559433587</v>
      </c>
      <c r="H48" s="4">
        <v>552748630.85870409</v>
      </c>
      <c r="I48" s="4">
        <v>33147816.971136823</v>
      </c>
      <c r="J48" s="4">
        <v>553232316.84990525</v>
      </c>
      <c r="K48" s="4">
        <v>33004090.664748766</v>
      </c>
      <c r="L48" s="4">
        <v>552038202.76024354</v>
      </c>
      <c r="M48" s="4">
        <v>33442972.590212695</v>
      </c>
    </row>
    <row r="49" spans="1:13" x14ac:dyDescent="0.55000000000000004">
      <c r="A49" s="3">
        <v>46</v>
      </c>
      <c r="B49" s="4">
        <v>554142024.56623816</v>
      </c>
      <c r="C49" s="4">
        <v>31097713.778251827</v>
      </c>
      <c r="D49" s="4">
        <v>555510221.00103045</v>
      </c>
      <c r="E49" s="4">
        <v>30520121.344226636</v>
      </c>
      <c r="F49" s="4">
        <v>553765447.5537411</v>
      </c>
      <c r="G49" s="4">
        <v>31268089.336812299</v>
      </c>
      <c r="H49" s="4">
        <v>554189334.92733359</v>
      </c>
      <c r="I49" s="4">
        <v>31123809.556359306</v>
      </c>
      <c r="J49" s="4">
        <v>554716865.67877162</v>
      </c>
      <c r="K49" s="4">
        <v>30892678.399457321</v>
      </c>
      <c r="L49" s="4">
        <v>553557526.8883642</v>
      </c>
      <c r="M49" s="4">
        <v>31388316.229588211</v>
      </c>
    </row>
    <row r="50" spans="1:13" x14ac:dyDescent="0.55000000000000004">
      <c r="A50" s="3">
        <v>47</v>
      </c>
      <c r="B50" s="4">
        <v>549433781.39651561</v>
      </c>
      <c r="C50" s="4">
        <v>28583686.608999778</v>
      </c>
      <c r="D50" s="4">
        <v>550803882.06291401</v>
      </c>
      <c r="E50" s="4">
        <v>28042171.828228202</v>
      </c>
      <c r="F50" s="4">
        <v>548767011.8892833</v>
      </c>
      <c r="G50" s="4">
        <v>28915171.101123318</v>
      </c>
      <c r="H50" s="4">
        <v>548932864.20909774</v>
      </c>
      <c r="I50" s="4">
        <v>28787035.507857535</v>
      </c>
      <c r="J50" s="4">
        <v>549936802.63734806</v>
      </c>
      <c r="K50" s="4">
        <v>28423026.038749754</v>
      </c>
      <c r="L50" s="4">
        <v>549271875.22046566</v>
      </c>
      <c r="M50" s="4">
        <v>28627414.817198273</v>
      </c>
    </row>
    <row r="51" spans="1:13" x14ac:dyDescent="0.55000000000000004">
      <c r="A51" s="3">
        <v>48</v>
      </c>
      <c r="B51" s="4">
        <v>551992696.86133206</v>
      </c>
      <c r="C51" s="4">
        <v>33495369.020154811</v>
      </c>
      <c r="D51" s="4">
        <v>553740440.19974411</v>
      </c>
      <c r="E51" s="4">
        <v>32821733.047477409</v>
      </c>
      <c r="F51" s="4">
        <v>551774686.32210231</v>
      </c>
      <c r="G51" s="4">
        <v>33523401.261314102</v>
      </c>
      <c r="H51" s="4">
        <v>552168558.98050773</v>
      </c>
      <c r="I51" s="4">
        <v>33451026.006743461</v>
      </c>
      <c r="J51" s="4">
        <v>552299576.35520148</v>
      </c>
      <c r="K51" s="4">
        <v>33421219.112770796</v>
      </c>
      <c r="L51" s="4">
        <v>551946185.58242083</v>
      </c>
      <c r="M51" s="4">
        <v>33459112.994898874</v>
      </c>
    </row>
    <row r="52" spans="1:13" x14ac:dyDescent="0.55000000000000004">
      <c r="A52" s="3">
        <v>49</v>
      </c>
      <c r="B52" s="4">
        <v>555806779.90906739</v>
      </c>
      <c r="C52" s="4">
        <v>30052020.206602864</v>
      </c>
      <c r="D52" s="4">
        <v>557059481.10298955</v>
      </c>
      <c r="E52" s="4">
        <v>29577374.193819694</v>
      </c>
      <c r="F52" s="4">
        <v>555541765.02718377</v>
      </c>
      <c r="G52" s="4">
        <v>30166875.927574143</v>
      </c>
      <c r="H52" s="4">
        <v>555732240.9522301</v>
      </c>
      <c r="I52" s="4">
        <v>30131581.206815615</v>
      </c>
      <c r="J52" s="4">
        <v>556607705.03202021</v>
      </c>
      <c r="K52" s="4">
        <v>29779698.925542802</v>
      </c>
      <c r="L52" s="4">
        <v>555773711.55621541</v>
      </c>
      <c r="M52" s="4">
        <v>30067349.501151793</v>
      </c>
    </row>
    <row r="53" spans="1:13" x14ac:dyDescent="0.55000000000000004">
      <c r="A53" s="3">
        <v>50</v>
      </c>
      <c r="B53" s="4">
        <v>558225106.72390914</v>
      </c>
      <c r="C53" s="4">
        <v>35701732.433668442</v>
      </c>
      <c r="D53" s="4">
        <v>559631846.92624283</v>
      </c>
      <c r="E53" s="4">
        <v>35081515.320042774</v>
      </c>
      <c r="F53" s="4">
        <v>558222687.07101035</v>
      </c>
      <c r="G53" s="4">
        <v>35705480.038511619</v>
      </c>
      <c r="H53" s="4">
        <v>558560556.12803018</v>
      </c>
      <c r="I53" s="4">
        <v>35588474.579221532</v>
      </c>
      <c r="J53" s="4">
        <v>558586835.37584007</v>
      </c>
      <c r="K53" s="4">
        <v>35556032.053727858</v>
      </c>
      <c r="L53" s="4">
        <v>558332451.26259267</v>
      </c>
      <c r="M53" s="4">
        <v>35660872.6603624</v>
      </c>
    </row>
    <row r="54" spans="1:13" x14ac:dyDescent="0.55000000000000004">
      <c r="A54" s="3">
        <v>51</v>
      </c>
      <c r="B54" s="4">
        <v>560452490.47161055</v>
      </c>
      <c r="C54" s="4">
        <v>35271722.842985034</v>
      </c>
      <c r="D54" s="4">
        <v>560736718.29908419</v>
      </c>
      <c r="E54" s="4">
        <v>35102666.105491191</v>
      </c>
      <c r="F54" s="4">
        <v>560293361.4765619</v>
      </c>
      <c r="G54" s="4">
        <v>35319870.909883149</v>
      </c>
      <c r="H54" s="4">
        <v>560583261.12378693</v>
      </c>
      <c r="I54" s="4">
        <v>35159740.429451115</v>
      </c>
      <c r="J54" s="4">
        <v>560635203.38677883</v>
      </c>
      <c r="K54" s="4">
        <v>35139661.457767777</v>
      </c>
      <c r="L54" s="4">
        <v>560577469.084957</v>
      </c>
      <c r="M54" s="4">
        <v>35203036.587598361</v>
      </c>
    </row>
    <row r="55" spans="1:13" x14ac:dyDescent="0.55000000000000004">
      <c r="A55" s="3">
        <v>52</v>
      </c>
      <c r="B55" s="4">
        <v>557067194.32465041</v>
      </c>
      <c r="C55" s="4">
        <v>40056282.024088398</v>
      </c>
      <c r="D55" s="4">
        <v>558172331.01489568</v>
      </c>
      <c r="E55" s="4">
        <v>39668226.338891566</v>
      </c>
      <c r="F55" s="4">
        <v>556838314.0075506</v>
      </c>
      <c r="G55" s="4">
        <v>40213026.991133034</v>
      </c>
      <c r="H55" s="4">
        <v>557185611.70048308</v>
      </c>
      <c r="I55" s="4">
        <v>40031229.744962826</v>
      </c>
      <c r="J55" s="4">
        <v>557300697.07800984</v>
      </c>
      <c r="K55" s="4">
        <v>40006541.575260714</v>
      </c>
      <c r="L55" s="4">
        <v>557221529.53506339</v>
      </c>
      <c r="M55" s="4">
        <v>40006537.289331183</v>
      </c>
    </row>
    <row r="56" spans="1:13" x14ac:dyDescent="0.55000000000000004">
      <c r="A56" s="3">
        <v>53</v>
      </c>
      <c r="B56" s="4">
        <v>555840148.47076297</v>
      </c>
      <c r="C56" s="4">
        <v>42159658.172355592</v>
      </c>
      <c r="D56" s="4">
        <v>557408654.05080593</v>
      </c>
      <c r="E56" s="4">
        <v>41593604.414258912</v>
      </c>
      <c r="F56" s="4">
        <v>555529895.62023652</v>
      </c>
      <c r="G56" s="4">
        <v>42247904.52028425</v>
      </c>
      <c r="H56" s="4">
        <v>556310113.10774601</v>
      </c>
      <c r="I56" s="4">
        <v>41968159.869323626</v>
      </c>
      <c r="J56" s="4">
        <v>556838985.48568666</v>
      </c>
      <c r="K56" s="4">
        <v>41779412.720651507</v>
      </c>
      <c r="L56" s="4">
        <v>555897076.10875988</v>
      </c>
      <c r="M56" s="4">
        <v>42106735.55558601</v>
      </c>
    </row>
    <row r="57" spans="1:13" x14ac:dyDescent="0.55000000000000004">
      <c r="A57" s="3">
        <v>54</v>
      </c>
      <c r="B57" s="4">
        <v>559556856.1966598</v>
      </c>
      <c r="C57" s="4">
        <v>42878743.340921514</v>
      </c>
      <c r="D57" s="4">
        <v>560557205.82346129</v>
      </c>
      <c r="E57" s="4">
        <v>42480950.870506652</v>
      </c>
      <c r="F57" s="4">
        <v>558908988.43354654</v>
      </c>
      <c r="G57" s="4">
        <v>43149337.296517096</v>
      </c>
      <c r="H57" s="4">
        <v>559320113.33731329</v>
      </c>
      <c r="I57" s="4">
        <v>42977561.957405224</v>
      </c>
      <c r="J57" s="4">
        <v>560224966.3069129</v>
      </c>
      <c r="K57" s="4">
        <v>42632023.281574681</v>
      </c>
      <c r="L57" s="4">
        <v>559424295.33522296</v>
      </c>
      <c r="M57" s="4">
        <v>42915645.472240552</v>
      </c>
    </row>
    <row r="58" spans="1:13" x14ac:dyDescent="0.55000000000000004">
      <c r="A58" s="3">
        <v>55</v>
      </c>
      <c r="B58" s="4">
        <v>560361865.49484468</v>
      </c>
      <c r="C58" s="4">
        <v>40086058.721026249</v>
      </c>
      <c r="D58" s="4">
        <v>561210373.06742108</v>
      </c>
      <c r="E58" s="4">
        <v>39717408.491511196</v>
      </c>
      <c r="F58" s="4">
        <v>560136840.33604181</v>
      </c>
      <c r="G58" s="4">
        <v>40095768.554869846</v>
      </c>
      <c r="H58" s="4">
        <v>560239497.08537006</v>
      </c>
      <c r="I58" s="4">
        <v>40125411.79056339</v>
      </c>
      <c r="J58" s="4">
        <v>560935170.55347991</v>
      </c>
      <c r="K58" s="4">
        <v>39856138.196786962</v>
      </c>
      <c r="L58" s="4">
        <v>560355185.87233639</v>
      </c>
      <c r="M58" s="4">
        <v>40098595.668407112</v>
      </c>
    </row>
    <row r="59" spans="1:13" x14ac:dyDescent="0.55000000000000004">
      <c r="A59" s="3">
        <v>56</v>
      </c>
      <c r="B59" s="4">
        <v>562547301.78833723</v>
      </c>
      <c r="C59" s="4">
        <v>36172310.12264023</v>
      </c>
      <c r="D59" s="4">
        <v>562628797.19000077</v>
      </c>
      <c r="E59" s="4">
        <v>36162148.454967052</v>
      </c>
      <c r="F59" s="4">
        <v>562547301.78833723</v>
      </c>
      <c r="G59" s="4">
        <v>36171444.016880229</v>
      </c>
      <c r="H59" s="4">
        <v>562628797.19000077</v>
      </c>
      <c r="I59" s="4">
        <v>36172310.12264023</v>
      </c>
      <c r="J59" s="4">
        <v>562628797.19000077</v>
      </c>
      <c r="K59" s="4">
        <v>36162148.454967052</v>
      </c>
      <c r="L59" s="4">
        <v>562547301.78833723</v>
      </c>
      <c r="M59" s="4">
        <v>36171444.016880229</v>
      </c>
    </row>
    <row r="60" spans="1:13" x14ac:dyDescent="0.55000000000000004">
      <c r="A60" s="3">
        <v>57</v>
      </c>
      <c r="B60" s="4">
        <v>560112867.92422807</v>
      </c>
      <c r="C60" s="4">
        <v>30237534.180802386</v>
      </c>
      <c r="D60" s="4">
        <v>560064141.52605307</v>
      </c>
      <c r="E60" s="4">
        <v>30246481.363042727</v>
      </c>
      <c r="F60" s="4">
        <v>560277828.09226596</v>
      </c>
      <c r="G60" s="4">
        <v>30157130.585831787</v>
      </c>
      <c r="H60" s="4">
        <v>560113925.20212245</v>
      </c>
      <c r="I60" s="4">
        <v>30231602.21336624</v>
      </c>
      <c r="J60" s="4">
        <v>560791985.8292594</v>
      </c>
      <c r="K60" s="4">
        <v>29927448.230405681</v>
      </c>
      <c r="L60" s="4">
        <v>560195348.07073176</v>
      </c>
      <c r="M60" s="4">
        <v>30191202.18130764</v>
      </c>
    </row>
    <row r="61" spans="1:13" x14ac:dyDescent="0.55000000000000004">
      <c r="A61" s="3">
        <v>58</v>
      </c>
      <c r="B61" s="4">
        <v>561205416.51000071</v>
      </c>
      <c r="C61" s="4">
        <v>26688822.010701101</v>
      </c>
      <c r="D61" s="4">
        <v>561205416.51000071</v>
      </c>
      <c r="E61" s="4">
        <v>26685695.404970832</v>
      </c>
      <c r="F61" s="4">
        <v>561205416.51000071</v>
      </c>
      <c r="G61" s="4">
        <v>26692509.719894901</v>
      </c>
      <c r="H61" s="4">
        <v>561205416.51000071</v>
      </c>
      <c r="I61" s="4">
        <v>26681281.440091841</v>
      </c>
      <c r="J61" s="4">
        <v>561205416.51000071</v>
      </c>
      <c r="K61" s="4">
        <v>26681281.440091841</v>
      </c>
      <c r="L61" s="4">
        <v>561205416.51000071</v>
      </c>
      <c r="M61" s="4">
        <v>26689998.517295852</v>
      </c>
    </row>
    <row r="62" spans="1:13" x14ac:dyDescent="0.55000000000000004">
      <c r="A62" s="3">
        <v>59</v>
      </c>
      <c r="B62" s="4">
        <v>560615424.1200006</v>
      </c>
      <c r="C62" s="4">
        <v>24368044.57974188</v>
      </c>
      <c r="D62" s="4">
        <v>560615424.1200006</v>
      </c>
      <c r="E62" s="4">
        <v>24370384.27416914</v>
      </c>
      <c r="F62" s="4">
        <v>560615424.1200006</v>
      </c>
      <c r="G62" s="4">
        <v>24369123.722356997</v>
      </c>
      <c r="H62" s="4">
        <v>560615424.1200006</v>
      </c>
      <c r="I62" s="4">
        <v>24364525.211840682</v>
      </c>
      <c r="J62" s="4">
        <v>560615424.1200006</v>
      </c>
      <c r="K62" s="4">
        <v>24364525.211840682</v>
      </c>
      <c r="L62" s="4">
        <v>560615424.1200006</v>
      </c>
      <c r="M62" s="4">
        <v>24368044.57974188</v>
      </c>
    </row>
    <row r="63" spans="1:13" x14ac:dyDescent="0.55000000000000004">
      <c r="A63" s="3">
        <v>60</v>
      </c>
      <c r="B63" s="4">
        <v>560604711.88999999</v>
      </c>
      <c r="C63" s="4">
        <v>25550982.770284336</v>
      </c>
      <c r="D63" s="4">
        <v>560604711.88999999</v>
      </c>
      <c r="E63" s="4">
        <v>25558793.682205841</v>
      </c>
      <c r="F63" s="4">
        <v>560402096.74771214</v>
      </c>
      <c r="G63" s="4">
        <v>25545594.574651927</v>
      </c>
      <c r="H63" s="4">
        <v>560604711.88999999</v>
      </c>
      <c r="I63" s="4">
        <v>25550982.770284336</v>
      </c>
      <c r="J63" s="4">
        <v>560604711.88999999</v>
      </c>
      <c r="K63" s="4">
        <v>25558278.595738992</v>
      </c>
      <c r="L63" s="4">
        <v>560604711.88999999</v>
      </c>
      <c r="M63" s="4">
        <v>25554014.009041801</v>
      </c>
    </row>
    <row r="64" spans="1:13" x14ac:dyDescent="0.55000000000000004">
      <c r="A64" s="3">
        <v>61</v>
      </c>
      <c r="B64" s="4">
        <v>560986844.85000026</v>
      </c>
      <c r="C64" s="4">
        <v>25190371.910074212</v>
      </c>
      <c r="D64" s="4">
        <v>560986844.85000026</v>
      </c>
      <c r="E64" s="4">
        <v>25196094.921785176</v>
      </c>
      <c r="F64" s="4">
        <v>560986844.85000026</v>
      </c>
      <c r="G64" s="4">
        <v>25190516.602956422</v>
      </c>
      <c r="H64" s="4">
        <v>560986844.85000026</v>
      </c>
      <c r="I64" s="4">
        <v>25190371.910074212</v>
      </c>
      <c r="J64" s="4">
        <v>560986844.85000026</v>
      </c>
      <c r="K64" s="4">
        <v>25194831.055277869</v>
      </c>
      <c r="L64" s="4">
        <v>560986844.85000026</v>
      </c>
      <c r="M64" s="4">
        <v>25197461.591732204</v>
      </c>
    </row>
    <row r="65" spans="1:13" x14ac:dyDescent="0.55000000000000004">
      <c r="A65" s="3">
        <v>62</v>
      </c>
      <c r="B65" s="4">
        <v>560652620.0799998</v>
      </c>
      <c r="C65" s="4">
        <v>22229868.064791366</v>
      </c>
      <c r="D65" s="4">
        <v>560652620.0799998</v>
      </c>
      <c r="E65" s="4">
        <v>22237371.305817261</v>
      </c>
      <c r="F65" s="4">
        <v>560652620.0799998</v>
      </c>
      <c r="G65" s="4">
        <v>22239370.194553971</v>
      </c>
      <c r="H65" s="4">
        <v>560652620.0799998</v>
      </c>
      <c r="I65" s="4">
        <v>22236951.837944746</v>
      </c>
      <c r="J65" s="4">
        <v>560652620.0799998</v>
      </c>
      <c r="K65" s="4">
        <v>22236951.837944746</v>
      </c>
      <c r="L65" s="4">
        <v>560652620.0799998</v>
      </c>
      <c r="M65" s="4">
        <v>22235985.021750197</v>
      </c>
    </row>
    <row r="66" spans="1:13" x14ac:dyDescent="0.55000000000000004">
      <c r="A66" s="3">
        <v>63</v>
      </c>
      <c r="B66" s="4">
        <v>560696467.59000075</v>
      </c>
      <c r="C66" s="4">
        <v>24181149.424107958</v>
      </c>
      <c r="D66" s="4">
        <v>560696467.59000075</v>
      </c>
      <c r="E66" s="4">
        <v>24184948.142840929</v>
      </c>
      <c r="F66" s="4">
        <v>560696467.59000075</v>
      </c>
      <c r="G66" s="4">
        <v>24196111.864543214</v>
      </c>
      <c r="H66" s="4">
        <v>560696467.59000075</v>
      </c>
      <c r="I66" s="4">
        <v>24185207.220762581</v>
      </c>
      <c r="J66" s="4">
        <v>560696467.59000075</v>
      </c>
      <c r="K66" s="4">
        <v>24189660.017663516</v>
      </c>
      <c r="L66" s="4">
        <v>560696467.59000075</v>
      </c>
      <c r="M66" s="4">
        <v>24182261.804743852</v>
      </c>
    </row>
    <row r="67" spans="1:13" x14ac:dyDescent="0.55000000000000004">
      <c r="A67" s="3">
        <v>64</v>
      </c>
      <c r="B67" s="4">
        <v>560596336.00000012</v>
      </c>
      <c r="C67" s="4">
        <v>23926120.303116098</v>
      </c>
      <c r="D67" s="4">
        <v>560596336.00000012</v>
      </c>
      <c r="E67" s="4">
        <v>23929557.043843608</v>
      </c>
      <c r="F67" s="4">
        <v>560596336.00000012</v>
      </c>
      <c r="G67" s="4">
        <v>23926348.973849326</v>
      </c>
      <c r="H67" s="4">
        <v>560596336.00000012</v>
      </c>
      <c r="I67" s="4">
        <v>23922923.89032872</v>
      </c>
      <c r="J67" s="4">
        <v>560596336.00000012</v>
      </c>
      <c r="K67" s="4">
        <v>23922923.89032872</v>
      </c>
      <c r="L67" s="4">
        <v>560596336.00000012</v>
      </c>
      <c r="M67" s="4">
        <v>23930616.178045243</v>
      </c>
    </row>
    <row r="68" spans="1:13" x14ac:dyDescent="0.55000000000000004">
      <c r="A68" s="3">
        <v>65</v>
      </c>
      <c r="B68" s="4">
        <v>560508548.61999977</v>
      </c>
      <c r="C68" s="4">
        <v>22557752.72176598</v>
      </c>
      <c r="D68" s="4">
        <v>560508548.61999977</v>
      </c>
      <c r="E68" s="4">
        <v>22552818.368481793</v>
      </c>
      <c r="F68" s="4">
        <v>560508548.61999977</v>
      </c>
      <c r="G68" s="4">
        <v>22559461.996376339</v>
      </c>
      <c r="H68" s="4">
        <v>560508548.61999977</v>
      </c>
      <c r="I68" s="4">
        <v>22554855.747009687</v>
      </c>
      <c r="J68" s="4">
        <v>560508548.61999977</v>
      </c>
      <c r="K68" s="4">
        <v>22557588.832866102</v>
      </c>
      <c r="L68" s="4">
        <v>560508548.61999977</v>
      </c>
      <c r="M68" s="4">
        <v>22558713.298553199</v>
      </c>
    </row>
    <row r="69" spans="1:13" x14ac:dyDescent="0.55000000000000004">
      <c r="A69" s="3">
        <v>66</v>
      </c>
      <c r="B69" s="4">
        <v>560523113.57000005</v>
      </c>
      <c r="C69" s="4">
        <v>26370129.056278039</v>
      </c>
      <c r="D69" s="4">
        <v>560523113.57000005</v>
      </c>
      <c r="E69" s="4">
        <v>26377632.463158198</v>
      </c>
      <c r="F69" s="4">
        <v>560523113.57000005</v>
      </c>
      <c r="G69" s="4">
        <v>26367695.230878323</v>
      </c>
      <c r="H69" s="4">
        <v>560523113.57000005</v>
      </c>
      <c r="I69" s="4">
        <v>26370129.056278039</v>
      </c>
      <c r="J69" s="4">
        <v>560523113.57000005</v>
      </c>
      <c r="K69" s="4">
        <v>26365714.40107242</v>
      </c>
      <c r="L69" s="4">
        <v>560523113.57000005</v>
      </c>
      <c r="M69" s="4">
        <v>26370129.056278039</v>
      </c>
    </row>
    <row r="70" spans="1:13" x14ac:dyDescent="0.55000000000000004">
      <c r="A70" s="3">
        <v>67</v>
      </c>
      <c r="B70" s="4">
        <v>559642786.97000062</v>
      </c>
      <c r="C70" s="4">
        <v>21908909.717460565</v>
      </c>
      <c r="D70" s="4">
        <v>559642786.97000062</v>
      </c>
      <c r="E70" s="4">
        <v>21915131.635552131</v>
      </c>
      <c r="F70" s="4">
        <v>559642786.97000062</v>
      </c>
      <c r="G70" s="4">
        <v>21908276.343504272</v>
      </c>
      <c r="H70" s="4">
        <v>559642786.97000062</v>
      </c>
      <c r="I70" s="4">
        <v>21913059.262085021</v>
      </c>
      <c r="J70" s="4">
        <v>559642786.97000062</v>
      </c>
      <c r="K70" s="4">
        <v>21900848.601469804</v>
      </c>
      <c r="L70" s="4">
        <v>559642786.97000062</v>
      </c>
      <c r="M70" s="4">
        <v>21908909.717460565</v>
      </c>
    </row>
    <row r="71" spans="1:13" x14ac:dyDescent="0.55000000000000004">
      <c r="A71" s="3">
        <v>68</v>
      </c>
      <c r="B71" s="4">
        <v>559128577.84000039</v>
      </c>
      <c r="C71" s="4">
        <v>17605872.985897854</v>
      </c>
      <c r="D71" s="4">
        <v>559128577.84000039</v>
      </c>
      <c r="E71" s="4">
        <v>17616088.983053662</v>
      </c>
      <c r="F71" s="4">
        <v>559128577.84000039</v>
      </c>
      <c r="G71" s="4">
        <v>17608533.491092268</v>
      </c>
      <c r="H71" s="4">
        <v>559128577.84000039</v>
      </c>
      <c r="I71" s="4">
        <v>17605872.985897854</v>
      </c>
      <c r="J71" s="4">
        <v>559128577.84000039</v>
      </c>
      <c r="K71" s="4">
        <v>17616172.421205122</v>
      </c>
      <c r="L71" s="4">
        <v>559128577.84000039</v>
      </c>
      <c r="M71" s="4">
        <v>17605872.985897854</v>
      </c>
    </row>
    <row r="72" spans="1:13" x14ac:dyDescent="0.55000000000000004">
      <c r="A72" s="3">
        <v>69</v>
      </c>
      <c r="B72" s="4">
        <v>559060611.09000051</v>
      </c>
      <c r="C72" s="4">
        <v>17961522.085952196</v>
      </c>
      <c r="D72" s="4">
        <v>559060611.09000051</v>
      </c>
      <c r="E72" s="4">
        <v>17972735.351542093</v>
      </c>
      <c r="F72" s="4">
        <v>559060611.09000051</v>
      </c>
      <c r="G72" s="4">
        <v>17967998.794606544</v>
      </c>
      <c r="H72" s="4">
        <v>559060611.09000051</v>
      </c>
      <c r="I72" s="4">
        <v>17961522.085952196</v>
      </c>
      <c r="J72" s="4">
        <v>559060611.09000051</v>
      </c>
      <c r="K72" s="4">
        <v>17970095.85300884</v>
      </c>
      <c r="L72" s="4">
        <v>559060611.09000051</v>
      </c>
      <c r="M72" s="4">
        <v>17961522.085952196</v>
      </c>
    </row>
    <row r="73" spans="1:13" x14ac:dyDescent="0.55000000000000004">
      <c r="A73" s="3">
        <v>70</v>
      </c>
      <c r="B73" s="4">
        <v>558823807.1000005</v>
      </c>
      <c r="C73" s="4">
        <v>18101250.757331442</v>
      </c>
      <c r="D73" s="4">
        <v>558823807.1000005</v>
      </c>
      <c r="E73" s="4">
        <v>18109151.179088239</v>
      </c>
      <c r="F73" s="4">
        <v>558823807.1000005</v>
      </c>
      <c r="G73" s="4">
        <v>18103269.877894245</v>
      </c>
      <c r="H73" s="4">
        <v>558823807.1000005</v>
      </c>
      <c r="I73" s="4">
        <v>18099468.474843189</v>
      </c>
      <c r="J73" s="4">
        <v>558823807.1000005</v>
      </c>
      <c r="K73" s="4">
        <v>18105505.59571499</v>
      </c>
      <c r="L73" s="4">
        <v>558823807.1000005</v>
      </c>
      <c r="M73" s="4">
        <v>18101250.757331442</v>
      </c>
    </row>
    <row r="74" spans="1:13" x14ac:dyDescent="0.55000000000000004">
      <c r="A74" s="3">
        <v>71</v>
      </c>
      <c r="B74" s="4">
        <v>559016822.76000035</v>
      </c>
      <c r="C74" s="4">
        <v>15634483.590984873</v>
      </c>
      <c r="D74" s="4">
        <v>559016822.76000035</v>
      </c>
      <c r="E74" s="4">
        <v>15636918.64741095</v>
      </c>
      <c r="F74" s="4">
        <v>559016822.76000035</v>
      </c>
      <c r="G74" s="4">
        <v>15637668.6047459</v>
      </c>
      <c r="H74" s="4">
        <v>559016822.76000035</v>
      </c>
      <c r="I74" s="4">
        <v>15639824.177427659</v>
      </c>
      <c r="J74" s="4">
        <v>559016822.76000035</v>
      </c>
      <c r="K74" s="4">
        <v>15635092.070291359</v>
      </c>
      <c r="L74" s="4">
        <v>559016822.76000035</v>
      </c>
      <c r="M74" s="4">
        <v>15633148.496411167</v>
      </c>
    </row>
    <row r="75" spans="1:13" x14ac:dyDescent="0.55000000000000004">
      <c r="A75" s="3">
        <v>72</v>
      </c>
      <c r="B75" s="4">
        <v>560488407.29000032</v>
      </c>
      <c r="C75" s="4">
        <v>18279941.841540311</v>
      </c>
      <c r="D75" s="4">
        <v>560488407.29000032</v>
      </c>
      <c r="E75" s="4">
        <v>18287290.468208551</v>
      </c>
      <c r="F75" s="4">
        <v>560488407.29000032</v>
      </c>
      <c r="G75" s="4">
        <v>18284140.429021765</v>
      </c>
      <c r="H75" s="4">
        <v>560488407.29000032</v>
      </c>
      <c r="I75" s="4">
        <v>18279941.841540311</v>
      </c>
      <c r="J75" s="4">
        <v>560488407.29000032</v>
      </c>
      <c r="K75" s="4">
        <v>18274568.682944894</v>
      </c>
      <c r="L75" s="4">
        <v>560488407.29000032</v>
      </c>
      <c r="M75" s="4">
        <v>18278390.585769761</v>
      </c>
    </row>
    <row r="76" spans="1:13" x14ac:dyDescent="0.55000000000000004">
      <c r="A76" s="3">
        <v>73</v>
      </c>
      <c r="B76" s="4">
        <v>559739323.61000073</v>
      </c>
      <c r="C76" s="4">
        <v>14538035.659543175</v>
      </c>
      <c r="D76" s="4">
        <v>559739323.61000073</v>
      </c>
      <c r="E76" s="4">
        <v>14555854.369231921</v>
      </c>
      <c r="F76" s="4">
        <v>559739323.61000073</v>
      </c>
      <c r="G76" s="4">
        <v>14558406.249743609</v>
      </c>
      <c r="H76" s="4">
        <v>559739323.61000073</v>
      </c>
      <c r="I76" s="4">
        <v>14542181.151516192</v>
      </c>
      <c r="J76" s="4">
        <v>559739323.61000073</v>
      </c>
      <c r="K76" s="4">
        <v>14554278.794536091</v>
      </c>
      <c r="L76" s="4">
        <v>559739323.61000073</v>
      </c>
      <c r="M76" s="4">
        <v>14535523.944356322</v>
      </c>
    </row>
    <row r="77" spans="1:13" x14ac:dyDescent="0.55000000000000004">
      <c r="A77" s="3">
        <v>74</v>
      </c>
      <c r="B77" s="4">
        <v>559809461.21000016</v>
      </c>
      <c r="C77" s="4">
        <v>17436483.489022542</v>
      </c>
      <c r="D77" s="4">
        <v>559809461.21000016</v>
      </c>
      <c r="E77" s="4">
        <v>17435953.668282315</v>
      </c>
      <c r="F77" s="4">
        <v>559809461.21000016</v>
      </c>
      <c r="G77" s="4">
        <v>17445600.996839195</v>
      </c>
      <c r="H77" s="4">
        <v>559809461.21000016</v>
      </c>
      <c r="I77" s="4">
        <v>17439948.816919841</v>
      </c>
      <c r="J77" s="4">
        <v>559809461.21000016</v>
      </c>
      <c r="K77" s="4">
        <v>17438429.422388174</v>
      </c>
      <c r="L77" s="4">
        <v>559809461.21000016</v>
      </c>
      <c r="M77" s="4">
        <v>17426297.00786224</v>
      </c>
    </row>
    <row r="78" spans="1:13" x14ac:dyDescent="0.55000000000000004">
      <c r="A78" s="3">
        <v>75</v>
      </c>
      <c r="B78" s="4">
        <v>559834839.84000063</v>
      </c>
      <c r="C78" s="4">
        <v>22754955.131026201</v>
      </c>
      <c r="D78" s="4">
        <v>559834839.84000063</v>
      </c>
      <c r="E78" s="4">
        <v>22755736.324871927</v>
      </c>
      <c r="F78" s="4">
        <v>559834839.84000063</v>
      </c>
      <c r="G78" s="4">
        <v>22770027.057117365</v>
      </c>
      <c r="H78" s="4">
        <v>559834839.84000063</v>
      </c>
      <c r="I78" s="4">
        <v>22758943.653840967</v>
      </c>
      <c r="J78" s="4">
        <v>559834839.84000063</v>
      </c>
      <c r="K78" s="4">
        <v>22751545.038254604</v>
      </c>
      <c r="L78" s="4">
        <v>559834839.84000063</v>
      </c>
      <c r="M78" s="4">
        <v>22756318.630602702</v>
      </c>
    </row>
    <row r="79" spans="1:13" x14ac:dyDescent="0.55000000000000004">
      <c r="A79" s="3">
        <v>76</v>
      </c>
      <c r="B79" s="4">
        <v>560279411.28000045</v>
      </c>
      <c r="C79" s="4">
        <v>20353691.647172239</v>
      </c>
      <c r="D79" s="4">
        <v>560279411.28000045</v>
      </c>
      <c r="E79" s="4">
        <v>20353306.873803243</v>
      </c>
      <c r="F79" s="4">
        <v>560279411.28000045</v>
      </c>
      <c r="G79" s="4">
        <v>20361644.437357679</v>
      </c>
      <c r="H79" s="4">
        <v>560279411.28000045</v>
      </c>
      <c r="I79" s="4">
        <v>20358564.160209756</v>
      </c>
      <c r="J79" s="4">
        <v>560279411.28000045</v>
      </c>
      <c r="K79" s="4">
        <v>20349906.299209207</v>
      </c>
      <c r="L79" s="4">
        <v>560279411.28000045</v>
      </c>
      <c r="M79" s="4">
        <v>20363465.524438046</v>
      </c>
    </row>
    <row r="80" spans="1:13" x14ac:dyDescent="0.55000000000000004">
      <c r="A80" s="3">
        <v>77</v>
      </c>
      <c r="B80" s="4">
        <v>560311775.8100009</v>
      </c>
      <c r="C80" s="4">
        <v>26696440.326179616</v>
      </c>
      <c r="D80" s="4">
        <v>560311775.8100009</v>
      </c>
      <c r="E80" s="4">
        <v>26692916.336085182</v>
      </c>
      <c r="F80" s="4">
        <v>560311775.8100009</v>
      </c>
      <c r="G80" s="4">
        <v>26700098.609218813</v>
      </c>
      <c r="H80" s="4">
        <v>560311775.8100009</v>
      </c>
      <c r="I80" s="4">
        <v>26689027.297370113</v>
      </c>
      <c r="J80" s="4">
        <v>560311775.8100009</v>
      </c>
      <c r="K80" s="4">
        <v>26696279.386068292</v>
      </c>
      <c r="L80" s="4">
        <v>560311775.8100009</v>
      </c>
      <c r="M80" s="4">
        <v>26696440.326179616</v>
      </c>
    </row>
    <row r="81" spans="1:13" x14ac:dyDescent="0.55000000000000004">
      <c r="A81" s="3">
        <v>78</v>
      </c>
      <c r="B81" s="4">
        <v>560177637.65000069</v>
      </c>
      <c r="C81" s="4">
        <v>25737310.542336088</v>
      </c>
      <c r="D81" s="4">
        <v>560177637.65000069</v>
      </c>
      <c r="E81" s="4">
        <v>25729609.443380915</v>
      </c>
      <c r="F81" s="4">
        <v>560177637.65000069</v>
      </c>
      <c r="G81" s="4">
        <v>25744895.798665363</v>
      </c>
      <c r="H81" s="4">
        <v>560177637.65000069</v>
      </c>
      <c r="I81" s="4">
        <v>25733271.963282712</v>
      </c>
      <c r="J81" s="4">
        <v>560177637.65000069</v>
      </c>
      <c r="K81" s="4">
        <v>25731145.134535044</v>
      </c>
      <c r="L81" s="4">
        <v>560177637.65000069</v>
      </c>
      <c r="M81" s="4">
        <v>25729950.48145901</v>
      </c>
    </row>
    <row r="82" spans="1:13" x14ac:dyDescent="0.55000000000000004">
      <c r="A82" s="3">
        <v>79</v>
      </c>
      <c r="B82" s="4">
        <v>558213074.31697035</v>
      </c>
      <c r="C82" s="4">
        <v>25674916.886425424</v>
      </c>
      <c r="D82" s="4">
        <v>558881004.15385008</v>
      </c>
      <c r="E82" s="4">
        <v>25175975.255115889</v>
      </c>
      <c r="F82" s="4">
        <v>558441097.4334327</v>
      </c>
      <c r="G82" s="4">
        <v>25527208.682588387</v>
      </c>
      <c r="H82" s="4">
        <v>559215319.75498533</v>
      </c>
      <c r="I82" s="4">
        <v>24933281.24014166</v>
      </c>
      <c r="J82" s="4">
        <v>558846752.81957257</v>
      </c>
      <c r="K82" s="4">
        <v>25202941.224049475</v>
      </c>
      <c r="L82" s="4">
        <v>558760183.53060079</v>
      </c>
      <c r="M82" s="4">
        <v>25275658.152691908</v>
      </c>
    </row>
    <row r="83" spans="1:13" x14ac:dyDescent="0.55000000000000004">
      <c r="A83" s="3">
        <v>80</v>
      </c>
      <c r="B83" s="4">
        <v>555052116.52127612</v>
      </c>
      <c r="C83" s="4">
        <v>28510836.215950914</v>
      </c>
      <c r="D83" s="4">
        <v>556201228.81180179</v>
      </c>
      <c r="E83" s="4">
        <v>27666375.153158251</v>
      </c>
      <c r="F83" s="4">
        <v>554875937.96536124</v>
      </c>
      <c r="G83" s="4">
        <v>28637907.972828805</v>
      </c>
      <c r="H83" s="4">
        <v>555655601.08228648</v>
      </c>
      <c r="I83" s="4">
        <v>28078588.64137416</v>
      </c>
      <c r="J83" s="4">
        <v>555506432.31078923</v>
      </c>
      <c r="K83" s="4">
        <v>28171013.87471883</v>
      </c>
      <c r="L83" s="4">
        <v>555413682.53601563</v>
      </c>
      <c r="M83" s="4">
        <v>28243821.40365389</v>
      </c>
    </row>
    <row r="84" spans="1:13" x14ac:dyDescent="0.55000000000000004">
      <c r="A84" s="3">
        <v>81</v>
      </c>
      <c r="B84" s="4">
        <v>550757886.16921687</v>
      </c>
      <c r="C84" s="4">
        <v>27878754.232888684</v>
      </c>
      <c r="D84" s="4">
        <v>551772521.02640784</v>
      </c>
      <c r="E84" s="4">
        <v>27416166.975103736</v>
      </c>
      <c r="F84" s="4">
        <v>550151990.70956385</v>
      </c>
      <c r="G84" s="4">
        <v>28181158.580791965</v>
      </c>
      <c r="H84" s="4">
        <v>550919410.8585155</v>
      </c>
      <c r="I84" s="4">
        <v>27789774.287090816</v>
      </c>
      <c r="J84" s="4">
        <v>551431448.7016325</v>
      </c>
      <c r="K84" s="4">
        <v>27535366.612477612</v>
      </c>
      <c r="L84" s="4">
        <v>550283372.04972386</v>
      </c>
      <c r="M84" s="4">
        <v>28072138.687250771</v>
      </c>
    </row>
    <row r="85" spans="1:13" x14ac:dyDescent="0.55000000000000004">
      <c r="A85" s="3">
        <v>82</v>
      </c>
      <c r="B85" s="4">
        <v>551019710.75118685</v>
      </c>
      <c r="C85" s="4">
        <v>33600917.121370032</v>
      </c>
      <c r="D85" s="4">
        <v>551735752.96860373</v>
      </c>
      <c r="E85" s="4">
        <v>33357644.392706491</v>
      </c>
      <c r="F85" s="4">
        <v>549588911.14633381</v>
      </c>
      <c r="G85" s="4">
        <v>34389661.127234958</v>
      </c>
      <c r="H85" s="4">
        <v>550825993.89737368</v>
      </c>
      <c r="I85" s="4">
        <v>33719492.273300745</v>
      </c>
      <c r="J85" s="4">
        <v>550986389.85266674</v>
      </c>
      <c r="K85" s="4">
        <v>33764044.346969128</v>
      </c>
      <c r="L85" s="4">
        <v>550436363.42560577</v>
      </c>
      <c r="M85" s="4">
        <v>33973604.407122999</v>
      </c>
    </row>
    <row r="86" spans="1:13" x14ac:dyDescent="0.55000000000000004">
      <c r="A86" s="3">
        <v>83</v>
      </c>
      <c r="B86" s="4">
        <v>552802048.50837231</v>
      </c>
      <c r="C86" s="4">
        <v>33113420.711715609</v>
      </c>
      <c r="D86" s="4">
        <v>554024399.91740477</v>
      </c>
      <c r="E86" s="4">
        <v>32522487.595182773</v>
      </c>
      <c r="F86" s="4">
        <v>552550698.91546178</v>
      </c>
      <c r="G86" s="4">
        <v>33237787.203645989</v>
      </c>
      <c r="H86" s="4">
        <v>552492338.40265906</v>
      </c>
      <c r="I86" s="4">
        <v>33291557.430394478</v>
      </c>
      <c r="J86" s="4">
        <v>553600856.52920651</v>
      </c>
      <c r="K86" s="4">
        <v>32619738.023195069</v>
      </c>
      <c r="L86" s="4">
        <v>552956711.15433025</v>
      </c>
      <c r="M86" s="4">
        <v>32944875.779142722</v>
      </c>
    </row>
    <row r="87" spans="1:13" x14ac:dyDescent="0.55000000000000004">
      <c r="A87" s="3">
        <v>84</v>
      </c>
      <c r="B87" s="4">
        <v>556127402.78112006</v>
      </c>
      <c r="C87" s="4">
        <v>37847577.545336828</v>
      </c>
      <c r="D87" s="4">
        <v>556884961.31402278</v>
      </c>
      <c r="E87" s="4">
        <v>37387950.026710875</v>
      </c>
      <c r="F87" s="4">
        <v>555618781.57464898</v>
      </c>
      <c r="G87" s="4">
        <v>38187435.695078924</v>
      </c>
      <c r="H87" s="4">
        <v>555843934.23537266</v>
      </c>
      <c r="I87" s="4">
        <v>38051610.806744695</v>
      </c>
      <c r="J87" s="4">
        <v>556875907.4395932</v>
      </c>
      <c r="K87" s="4">
        <v>37404316.840742618</v>
      </c>
      <c r="L87" s="4">
        <v>556270718.93410969</v>
      </c>
      <c r="M87" s="4">
        <v>37751817.727472633</v>
      </c>
    </row>
    <row r="88" spans="1:13" x14ac:dyDescent="0.55000000000000004">
      <c r="A88" s="3">
        <v>85</v>
      </c>
      <c r="B88" s="4">
        <v>559321565.53157616</v>
      </c>
      <c r="C88" s="4">
        <v>45040119.509055406</v>
      </c>
      <c r="D88" s="4">
        <v>560494811.80288994</v>
      </c>
      <c r="E88" s="4">
        <v>44336432.931349389</v>
      </c>
      <c r="F88" s="4">
        <v>559444820.96917498</v>
      </c>
      <c r="G88" s="4">
        <v>44982060.750232525</v>
      </c>
      <c r="H88" s="4">
        <v>559251070.44718385</v>
      </c>
      <c r="I88" s="4">
        <v>45088755.05188857</v>
      </c>
      <c r="J88" s="4">
        <v>559665113.91760921</v>
      </c>
      <c r="K88" s="4">
        <v>44825383.77040714</v>
      </c>
      <c r="L88" s="4">
        <v>559537913.68634951</v>
      </c>
      <c r="M88" s="4">
        <v>44925161.73335062</v>
      </c>
    </row>
    <row r="89" spans="1:13" x14ac:dyDescent="0.55000000000000004">
      <c r="A89" s="3">
        <v>86</v>
      </c>
      <c r="B89" s="4">
        <v>560689481.08559883</v>
      </c>
      <c r="C89" s="4">
        <v>45929617.162259758</v>
      </c>
      <c r="D89" s="4">
        <v>560722169.59612191</v>
      </c>
      <c r="E89" s="4">
        <v>45891307.204139963</v>
      </c>
      <c r="F89" s="4">
        <v>560004857.00963008</v>
      </c>
      <c r="G89" s="4">
        <v>46340196.224540338</v>
      </c>
      <c r="H89" s="4">
        <v>560929704.68607545</v>
      </c>
      <c r="I89" s="4">
        <v>45782182.891158871</v>
      </c>
      <c r="J89" s="4">
        <v>560724982.03867567</v>
      </c>
      <c r="K89" s="4">
        <v>45906690.797657035</v>
      </c>
      <c r="L89" s="4">
        <v>560506893.98770821</v>
      </c>
      <c r="M89" s="4">
        <v>46045599.153508723</v>
      </c>
    </row>
    <row r="90" spans="1:13" x14ac:dyDescent="0.55000000000000004">
      <c r="A90" s="3">
        <v>87</v>
      </c>
      <c r="B90" s="4">
        <v>561539746.77187717</v>
      </c>
      <c r="C90" s="4">
        <v>45007818.603917867</v>
      </c>
      <c r="D90" s="4">
        <v>561725678.35000062</v>
      </c>
      <c r="E90" s="4">
        <v>44874075.093753278</v>
      </c>
      <c r="F90" s="4">
        <v>561243871.82941473</v>
      </c>
      <c r="G90" s="4">
        <v>45135292.909990303</v>
      </c>
      <c r="H90" s="4">
        <v>561429633.58331001</v>
      </c>
      <c r="I90" s="4">
        <v>45026209.481326841</v>
      </c>
      <c r="J90" s="4">
        <v>561480950.78631639</v>
      </c>
      <c r="K90" s="4">
        <v>45043090.640441686</v>
      </c>
      <c r="L90" s="4">
        <v>561243871.90852904</v>
      </c>
      <c r="M90" s="4">
        <v>45126382.139208585</v>
      </c>
    </row>
    <row r="91" spans="1:13" x14ac:dyDescent="0.55000000000000004">
      <c r="A91" s="3">
        <v>88</v>
      </c>
      <c r="B91" s="4">
        <v>559357989.2758615</v>
      </c>
      <c r="C91" s="4">
        <v>48858909.428050816</v>
      </c>
      <c r="D91" s="4">
        <v>560207940.54843569</v>
      </c>
      <c r="E91" s="4">
        <v>48858909.428050816</v>
      </c>
      <c r="F91" s="4">
        <v>558798499.24641645</v>
      </c>
      <c r="G91" s="4">
        <v>48858909.428050816</v>
      </c>
      <c r="H91" s="4">
        <v>559777998.08893251</v>
      </c>
      <c r="I91" s="4">
        <v>48858909.428050816</v>
      </c>
      <c r="J91" s="4">
        <v>559272788.69545519</v>
      </c>
      <c r="K91" s="4">
        <v>48858909.428050816</v>
      </c>
      <c r="L91" s="4">
        <v>559274816.21836698</v>
      </c>
      <c r="M91" s="4">
        <v>48858909.428050816</v>
      </c>
    </row>
    <row r="92" spans="1:13" x14ac:dyDescent="0.55000000000000004">
      <c r="A92" s="3">
        <v>89</v>
      </c>
      <c r="B92" s="4">
        <v>561550765.7311343</v>
      </c>
      <c r="C92" s="4">
        <v>49767690.932856694</v>
      </c>
      <c r="D92" s="4">
        <v>561865360.31668699</v>
      </c>
      <c r="E92" s="4">
        <v>49767690.932856694</v>
      </c>
      <c r="F92" s="4">
        <v>561029735.64342439</v>
      </c>
      <c r="G92" s="4">
        <v>49767690.932856694</v>
      </c>
      <c r="H92" s="4">
        <v>561450548.79977262</v>
      </c>
      <c r="I92" s="4">
        <v>49767690.932856694</v>
      </c>
      <c r="J92" s="4">
        <v>561792669.1452986</v>
      </c>
      <c r="K92" s="4">
        <v>49767690.932856694</v>
      </c>
      <c r="L92" s="4">
        <v>561550743.75059128</v>
      </c>
      <c r="M92" s="4">
        <v>49767690.932856694</v>
      </c>
    </row>
    <row r="93" spans="1:13" x14ac:dyDescent="0.55000000000000004">
      <c r="A93" s="3">
        <v>90</v>
      </c>
      <c r="B93" s="4">
        <v>557827867.59348631</v>
      </c>
      <c r="C93" s="4">
        <v>49100894.478136599</v>
      </c>
      <c r="D93" s="4">
        <v>559569743.51474082</v>
      </c>
      <c r="E93" s="4">
        <v>49100894.478136599</v>
      </c>
      <c r="F93" s="4">
        <v>557294777.11575675</v>
      </c>
      <c r="G93" s="4">
        <v>49100894.478136599</v>
      </c>
      <c r="H93" s="4">
        <v>558314951.74353647</v>
      </c>
      <c r="I93" s="4">
        <v>49100894.478136599</v>
      </c>
      <c r="J93" s="4">
        <v>558961204.70327497</v>
      </c>
      <c r="K93" s="4">
        <v>49100894.478136599</v>
      </c>
      <c r="L93" s="4">
        <v>558210527.17921281</v>
      </c>
      <c r="M93" s="4">
        <v>49100894.478136599</v>
      </c>
    </row>
    <row r="94" spans="1:13" x14ac:dyDescent="0.55000000000000004">
      <c r="A94" s="3">
        <v>91</v>
      </c>
      <c r="B94" s="4">
        <v>558823914.57613695</v>
      </c>
      <c r="C94" s="4">
        <v>50304289.831852078</v>
      </c>
      <c r="D94" s="4">
        <v>560136932.66340637</v>
      </c>
      <c r="E94" s="4">
        <v>50304289.831852078</v>
      </c>
      <c r="F94" s="4">
        <v>558175575.78393841</v>
      </c>
      <c r="G94" s="4">
        <v>50304289.831852078</v>
      </c>
      <c r="H94" s="4">
        <v>558951570.03988969</v>
      </c>
      <c r="I94" s="4">
        <v>50304289.831852078</v>
      </c>
      <c r="J94" s="4">
        <v>559445346.62531507</v>
      </c>
      <c r="K94" s="4">
        <v>50304289.831852078</v>
      </c>
      <c r="L94" s="4">
        <v>558767330.38636458</v>
      </c>
      <c r="M94" s="4">
        <v>50304289.831852078</v>
      </c>
    </row>
    <row r="95" spans="1:13" x14ac:dyDescent="0.55000000000000004">
      <c r="A95" s="3">
        <v>92</v>
      </c>
      <c r="B95" s="4">
        <v>553333485.58492613</v>
      </c>
      <c r="C95" s="4">
        <v>48385508.680244103</v>
      </c>
      <c r="D95" s="4">
        <v>554441748.32643771</v>
      </c>
      <c r="E95" s="4">
        <v>48385508.680244103</v>
      </c>
      <c r="F95" s="4">
        <v>552812804.64336824</v>
      </c>
      <c r="G95" s="4">
        <v>48385508.680244103</v>
      </c>
      <c r="H95" s="4">
        <v>553335890.5024538</v>
      </c>
      <c r="I95" s="4">
        <v>48385508.680244103</v>
      </c>
      <c r="J95" s="4">
        <v>553414188.77919722</v>
      </c>
      <c r="K95" s="4">
        <v>48385508.680244103</v>
      </c>
      <c r="L95" s="4">
        <v>552817576.39087403</v>
      </c>
      <c r="M95" s="4">
        <v>48385508.680244103</v>
      </c>
    </row>
    <row r="96" spans="1:13" x14ac:dyDescent="0.55000000000000004">
      <c r="A96" s="3">
        <v>93</v>
      </c>
      <c r="B96" s="4">
        <v>551489607.18589032</v>
      </c>
      <c r="C96" s="4">
        <v>47130231.63654992</v>
      </c>
      <c r="D96" s="4">
        <v>552226445.51397943</v>
      </c>
      <c r="E96" s="4">
        <v>47130231.63654992</v>
      </c>
      <c r="F96" s="4">
        <v>550900883.4284966</v>
      </c>
      <c r="G96" s="4">
        <v>47130231.63654992</v>
      </c>
      <c r="H96" s="4">
        <v>551392972.78105724</v>
      </c>
      <c r="I96" s="4">
        <v>47130231.63654992</v>
      </c>
      <c r="J96" s="4">
        <v>551804392.49281323</v>
      </c>
      <c r="K96" s="4">
        <v>47130231.63654992</v>
      </c>
      <c r="L96" s="4">
        <v>551395646.68913996</v>
      </c>
      <c r="M96" s="4">
        <v>47130231.63654992</v>
      </c>
    </row>
    <row r="97" spans="1:13" x14ac:dyDescent="0.55000000000000004">
      <c r="A97" s="3">
        <v>94</v>
      </c>
      <c r="B97" s="4">
        <v>550677338.57818389</v>
      </c>
      <c r="C97" s="4">
        <v>47130734.906263068</v>
      </c>
      <c r="D97" s="4">
        <v>552187998.57192373</v>
      </c>
      <c r="E97" s="4">
        <v>47130734.906263068</v>
      </c>
      <c r="F97" s="4">
        <v>549919792.82280219</v>
      </c>
      <c r="G97" s="4">
        <v>47130734.906263068</v>
      </c>
      <c r="H97" s="4">
        <v>550607943.61506152</v>
      </c>
      <c r="I97" s="4">
        <v>47130734.906263068</v>
      </c>
      <c r="J97" s="4">
        <v>550607357.68043792</v>
      </c>
      <c r="K97" s="4">
        <v>47130734.906263068</v>
      </c>
      <c r="L97" s="4">
        <v>550515115.60330594</v>
      </c>
      <c r="M97" s="4">
        <v>47130734.906263068</v>
      </c>
    </row>
    <row r="98" spans="1:13" x14ac:dyDescent="0.55000000000000004">
      <c r="A98" s="3">
        <v>95</v>
      </c>
      <c r="B98" s="4">
        <v>554376433.13805509</v>
      </c>
      <c r="C98" s="4">
        <v>50238323.944933027</v>
      </c>
      <c r="D98" s="4">
        <v>556117058.69455755</v>
      </c>
      <c r="E98" s="4">
        <v>50238323.944933027</v>
      </c>
      <c r="F98" s="4">
        <v>553672059.77004218</v>
      </c>
      <c r="G98" s="4">
        <v>50238323.944933027</v>
      </c>
      <c r="H98" s="4">
        <v>554514589.45880365</v>
      </c>
      <c r="I98" s="4">
        <v>50238323.944933027</v>
      </c>
      <c r="J98" s="4">
        <v>554599056.62766039</v>
      </c>
      <c r="K98" s="4">
        <v>50238323.944933027</v>
      </c>
      <c r="L98" s="4">
        <v>554204376.91658044</v>
      </c>
      <c r="M98" s="4">
        <v>50238323.944933027</v>
      </c>
    </row>
    <row r="99" spans="1:13" x14ac:dyDescent="0.55000000000000004">
      <c r="A99" s="3">
        <v>96</v>
      </c>
      <c r="B99" s="4">
        <v>557090800.86436701</v>
      </c>
      <c r="C99" s="4">
        <v>48984070.552960157</v>
      </c>
      <c r="D99" s="4">
        <v>557486718.60705054</v>
      </c>
      <c r="E99" s="4">
        <v>48984070.552960157</v>
      </c>
      <c r="F99" s="4">
        <v>556423915.06592047</v>
      </c>
      <c r="G99" s="4">
        <v>48984070.552960157</v>
      </c>
      <c r="H99" s="4">
        <v>557169051.84633148</v>
      </c>
      <c r="I99" s="4">
        <v>48984070.552960157</v>
      </c>
      <c r="J99" s="4">
        <v>557879785.94568408</v>
      </c>
      <c r="K99" s="4">
        <v>48984070.552960157</v>
      </c>
      <c r="L99" s="4">
        <v>556612360.77019989</v>
      </c>
      <c r="M99" s="4">
        <v>48984070.552960157</v>
      </c>
    </row>
    <row r="100" spans="1:13" x14ac:dyDescent="0.55000000000000004">
      <c r="A100" s="3">
        <v>97</v>
      </c>
      <c r="B100" s="4">
        <v>562897221.38465786</v>
      </c>
      <c r="C100" s="4">
        <v>50150422.13233839</v>
      </c>
      <c r="D100" s="4">
        <v>563095635.03569853</v>
      </c>
      <c r="E100" s="4">
        <v>50150422.13233839</v>
      </c>
      <c r="F100" s="4">
        <v>561766338.90947294</v>
      </c>
      <c r="G100" s="4">
        <v>50150422.13233839</v>
      </c>
      <c r="H100" s="4">
        <v>562593886.77489722</v>
      </c>
      <c r="I100" s="4">
        <v>50150422.13233839</v>
      </c>
      <c r="J100" s="4">
        <v>562956410.32109451</v>
      </c>
      <c r="K100" s="4">
        <v>50150422.13233839</v>
      </c>
      <c r="L100" s="4">
        <v>562190601.01600409</v>
      </c>
      <c r="M100" s="4">
        <v>50150422.13233839</v>
      </c>
    </row>
    <row r="101" spans="1:13" x14ac:dyDescent="0.55000000000000004">
      <c r="A101" s="3">
        <v>98</v>
      </c>
      <c r="B101" s="4">
        <v>564491278.82433379</v>
      </c>
      <c r="C101" s="4">
        <v>49109297.960555688</v>
      </c>
      <c r="D101" s="4">
        <v>565214479.28999996</v>
      </c>
      <c r="E101" s="4">
        <v>49109297.960555688</v>
      </c>
      <c r="F101" s="4">
        <v>564594967.84797561</v>
      </c>
      <c r="G101" s="4">
        <v>49109297.960555688</v>
      </c>
      <c r="H101" s="4">
        <v>564598757.82007205</v>
      </c>
      <c r="I101" s="4">
        <v>49109297.960555688</v>
      </c>
      <c r="J101" s="4">
        <v>564675161.37817609</v>
      </c>
      <c r="K101" s="4">
        <v>49109297.960555688</v>
      </c>
      <c r="L101" s="4">
        <v>564491278.56324983</v>
      </c>
      <c r="M101" s="4">
        <v>49109297.960555688</v>
      </c>
    </row>
    <row r="102" spans="1:13" x14ac:dyDescent="0.55000000000000004">
      <c r="A102" s="3">
        <v>99</v>
      </c>
      <c r="B102" s="4">
        <v>565174588.23000026</v>
      </c>
      <c r="C102" s="4">
        <v>44350460.683619574</v>
      </c>
      <c r="D102" s="4">
        <v>565174588.23000026</v>
      </c>
      <c r="E102" s="4">
        <v>44350460.683619574</v>
      </c>
      <c r="F102" s="4">
        <v>565174588.23000026</v>
      </c>
      <c r="G102" s="4">
        <v>44350460.683619574</v>
      </c>
      <c r="H102" s="4">
        <v>565174588.23000026</v>
      </c>
      <c r="I102" s="4">
        <v>44350460.683619574</v>
      </c>
      <c r="J102" s="4">
        <v>565174588.23000026</v>
      </c>
      <c r="K102" s="4">
        <v>44350460.683619574</v>
      </c>
      <c r="L102" s="4">
        <v>565174588.23000026</v>
      </c>
      <c r="M102" s="4">
        <v>44350460.683619574</v>
      </c>
    </row>
    <row r="103" spans="1:13" x14ac:dyDescent="0.55000000000000004">
      <c r="A103" s="3">
        <v>100</v>
      </c>
      <c r="B103" s="4">
        <v>564553597.56119776</v>
      </c>
      <c r="C103" s="4">
        <v>46206313.39216058</v>
      </c>
      <c r="D103" s="4">
        <v>565207109.35999942</v>
      </c>
      <c r="E103" s="4">
        <v>46206313.39216058</v>
      </c>
      <c r="F103" s="4">
        <v>564229131.54685044</v>
      </c>
      <c r="G103" s="4">
        <v>46206313.39216058</v>
      </c>
      <c r="H103" s="4">
        <v>564567938.59544706</v>
      </c>
      <c r="I103" s="4">
        <v>46206313.39216058</v>
      </c>
      <c r="J103" s="4">
        <v>564874529.4260788</v>
      </c>
      <c r="K103" s="4">
        <v>46206313.39216058</v>
      </c>
      <c r="L103" s="4">
        <v>564553593.2914536</v>
      </c>
      <c r="M103" s="4">
        <v>46206313.39216058</v>
      </c>
    </row>
    <row r="104" spans="1:13" x14ac:dyDescent="0.55000000000000004">
      <c r="A104" s="3">
        <v>101</v>
      </c>
      <c r="B104" s="4">
        <v>564856411.57492483</v>
      </c>
      <c r="C104" s="4">
        <v>43685434.906404585</v>
      </c>
      <c r="D104" s="4">
        <v>565278416.81999993</v>
      </c>
      <c r="E104" s="4">
        <v>43685434.906404585</v>
      </c>
      <c r="F104" s="4">
        <v>565071085.53340042</v>
      </c>
      <c r="G104" s="4">
        <v>43685434.906404585</v>
      </c>
      <c r="H104" s="4">
        <v>564869181.9826206</v>
      </c>
      <c r="I104" s="4">
        <v>43685434.906404585</v>
      </c>
      <c r="J104" s="4">
        <v>565278416.81999993</v>
      </c>
      <c r="K104" s="4">
        <v>43685434.906404585</v>
      </c>
      <c r="L104" s="4">
        <v>564967275.08083725</v>
      </c>
      <c r="M104" s="4">
        <v>43685434.906404585</v>
      </c>
    </row>
    <row r="105" spans="1:13" x14ac:dyDescent="0.55000000000000004">
      <c r="A105" s="3">
        <v>102</v>
      </c>
      <c r="B105" s="4">
        <v>564184716.58999991</v>
      </c>
      <c r="C105" s="4">
        <v>37826122.846417204</v>
      </c>
      <c r="D105" s="4">
        <v>564184716.58999991</v>
      </c>
      <c r="E105" s="4">
        <v>37826122.846417204</v>
      </c>
      <c r="F105" s="4">
        <v>564184716.58999991</v>
      </c>
      <c r="G105" s="4">
        <v>37826122.846417204</v>
      </c>
      <c r="H105" s="4">
        <v>564184716.58999991</v>
      </c>
      <c r="I105" s="4">
        <v>37826122.846417204</v>
      </c>
      <c r="J105" s="4">
        <v>564184716.58999991</v>
      </c>
      <c r="K105" s="4">
        <v>37826122.846417204</v>
      </c>
      <c r="L105" s="4">
        <v>564184716.58999991</v>
      </c>
      <c r="M105" s="4">
        <v>37826122.846417204</v>
      </c>
    </row>
    <row r="106" spans="1:13" x14ac:dyDescent="0.55000000000000004">
      <c r="A106" s="3">
        <v>103</v>
      </c>
      <c r="B106" s="4">
        <v>563919981.75000024</v>
      </c>
      <c r="C106" s="4">
        <v>34905767.607527718</v>
      </c>
      <c r="D106" s="4">
        <v>563919981.75000024</v>
      </c>
      <c r="E106" s="4">
        <v>34912891.550654501</v>
      </c>
      <c r="F106" s="4">
        <v>563616787.45921457</v>
      </c>
      <c r="G106" s="4">
        <v>34905767.607527718</v>
      </c>
      <c r="H106" s="4">
        <v>563919981.75000024</v>
      </c>
      <c r="I106" s="4">
        <v>34905767.607527718</v>
      </c>
      <c r="J106" s="4">
        <v>563919981.75000024</v>
      </c>
      <c r="K106" s="4">
        <v>34912891.550654501</v>
      </c>
      <c r="L106" s="4">
        <v>563818853.46985018</v>
      </c>
      <c r="M106" s="4">
        <v>34905767.607527718</v>
      </c>
    </row>
    <row r="107" spans="1:13" x14ac:dyDescent="0.55000000000000004">
      <c r="A107" s="3">
        <v>104</v>
      </c>
      <c r="B107" s="4">
        <v>563881403.99000001</v>
      </c>
      <c r="C107" s="4">
        <v>34016881.9368148</v>
      </c>
      <c r="D107" s="4">
        <v>563881403.99000001</v>
      </c>
      <c r="E107" s="4">
        <v>34021708.571728915</v>
      </c>
      <c r="F107" s="4">
        <v>563881403.99000001</v>
      </c>
      <c r="G107" s="4">
        <v>34009488.985710233</v>
      </c>
      <c r="H107" s="4">
        <v>563881403.99000001</v>
      </c>
      <c r="I107" s="4">
        <v>34016881.9368148</v>
      </c>
      <c r="J107" s="4">
        <v>563881403.99000001</v>
      </c>
      <c r="K107" s="4">
        <v>34014978.117547527</v>
      </c>
      <c r="L107" s="4">
        <v>563881403.99000001</v>
      </c>
      <c r="M107" s="4">
        <v>34009488.985710233</v>
      </c>
    </row>
    <row r="108" spans="1:13" x14ac:dyDescent="0.55000000000000004">
      <c r="A108" s="3">
        <v>105</v>
      </c>
      <c r="B108" s="4">
        <v>563822683.79000068</v>
      </c>
      <c r="C108" s="4">
        <v>33391219.3925566</v>
      </c>
      <c r="D108" s="4">
        <v>563822683.79000068</v>
      </c>
      <c r="E108" s="4">
        <v>33394113.781049579</v>
      </c>
      <c r="F108" s="4">
        <v>563822683.79000068</v>
      </c>
      <c r="G108" s="4">
        <v>33386822.901297167</v>
      </c>
      <c r="H108" s="4">
        <v>563822683.79000068</v>
      </c>
      <c r="I108" s="4">
        <v>33391219.3925566</v>
      </c>
      <c r="J108" s="4">
        <v>563822683.79000068</v>
      </c>
      <c r="K108" s="4">
        <v>33397693.412900634</v>
      </c>
      <c r="L108" s="4">
        <v>563822683.79000068</v>
      </c>
      <c r="M108" s="4">
        <v>33394046.473471276</v>
      </c>
    </row>
    <row r="109" spans="1:13" x14ac:dyDescent="0.55000000000000004">
      <c r="A109" s="3">
        <v>106</v>
      </c>
      <c r="B109" s="4">
        <v>562457034.90916848</v>
      </c>
      <c r="C109" s="4">
        <v>35618628.213121697</v>
      </c>
      <c r="D109" s="4">
        <v>562941591.14321268</v>
      </c>
      <c r="E109" s="4">
        <v>35619736.480046853</v>
      </c>
      <c r="F109" s="4">
        <v>561863491.39215744</v>
      </c>
      <c r="G109" s="4">
        <v>35616985.448121995</v>
      </c>
      <c r="H109" s="4">
        <v>562281948.14252806</v>
      </c>
      <c r="I109" s="4">
        <v>35618628.213121697</v>
      </c>
      <c r="J109" s="4">
        <v>562917969.80764377</v>
      </c>
      <c r="K109" s="4">
        <v>35611410.078677155</v>
      </c>
      <c r="L109" s="4">
        <v>561786342.98573422</v>
      </c>
      <c r="M109" s="4">
        <v>35609787.895385467</v>
      </c>
    </row>
    <row r="110" spans="1:13" x14ac:dyDescent="0.55000000000000004">
      <c r="A110" s="3">
        <v>107</v>
      </c>
      <c r="B110" s="4">
        <v>564626838.49000037</v>
      </c>
      <c r="C110" s="4">
        <v>33057396.504574701</v>
      </c>
      <c r="D110" s="4">
        <v>564626838.49000037</v>
      </c>
      <c r="E110" s="4">
        <v>33057284.994444042</v>
      </c>
      <c r="F110" s="4">
        <v>564626838.49000037</v>
      </c>
      <c r="G110" s="4">
        <v>33062258.201923709</v>
      </c>
      <c r="H110" s="4">
        <v>564626838.49000037</v>
      </c>
      <c r="I110" s="4">
        <v>33055578.740899179</v>
      </c>
      <c r="J110" s="4">
        <v>564626838.49000037</v>
      </c>
      <c r="K110" s="4">
        <v>33062403.102843381</v>
      </c>
      <c r="L110" s="4">
        <v>564626838.49000037</v>
      </c>
      <c r="M110" s="4">
        <v>33056234.756608389</v>
      </c>
    </row>
    <row r="111" spans="1:13" x14ac:dyDescent="0.55000000000000004">
      <c r="A111" s="3">
        <v>108</v>
      </c>
      <c r="B111" s="4">
        <v>564404741.72000015</v>
      </c>
      <c r="C111" s="4">
        <v>29947416.351097621</v>
      </c>
      <c r="D111" s="4">
        <v>564404741.72000015</v>
      </c>
      <c r="E111" s="4">
        <v>29944320.188480813</v>
      </c>
      <c r="F111" s="4">
        <v>564404741.72000015</v>
      </c>
      <c r="G111" s="4">
        <v>29949041.776353925</v>
      </c>
      <c r="H111" s="4">
        <v>564404741.72000015</v>
      </c>
      <c r="I111" s="4">
        <v>29947416.351097621</v>
      </c>
      <c r="J111" s="4">
        <v>564404741.72000015</v>
      </c>
      <c r="K111" s="4">
        <v>29947333.800329182</v>
      </c>
      <c r="L111" s="4">
        <v>564404741.72000015</v>
      </c>
      <c r="M111" s="4">
        <v>29949857.041564345</v>
      </c>
    </row>
    <row r="112" spans="1:13" x14ac:dyDescent="0.55000000000000004">
      <c r="A112" s="3">
        <v>109</v>
      </c>
      <c r="B112" s="4">
        <v>564462278.38000047</v>
      </c>
      <c r="C112" s="4">
        <v>35072968.676735736</v>
      </c>
      <c r="D112" s="4">
        <v>564462278.38000047</v>
      </c>
      <c r="E112" s="4">
        <v>35067715.032758579</v>
      </c>
      <c r="F112" s="4">
        <v>564462278.38000047</v>
      </c>
      <c r="G112" s="4">
        <v>35071101.766442321</v>
      </c>
      <c r="H112" s="4">
        <v>564462278.38000047</v>
      </c>
      <c r="I112" s="4">
        <v>35072968.676735736</v>
      </c>
      <c r="J112" s="4">
        <v>564462278.38000047</v>
      </c>
      <c r="K112" s="4">
        <v>35072294.121319249</v>
      </c>
      <c r="L112" s="4">
        <v>564462278.38000047</v>
      </c>
      <c r="M112" s="4">
        <v>35064545.200708948</v>
      </c>
    </row>
    <row r="113" spans="1:13" x14ac:dyDescent="0.55000000000000004">
      <c r="A113" s="3">
        <v>110</v>
      </c>
      <c r="B113" s="4">
        <v>564535599.13000047</v>
      </c>
      <c r="C113" s="4">
        <v>37181166.656712413</v>
      </c>
      <c r="D113" s="4">
        <v>564535599.13000047</v>
      </c>
      <c r="E113" s="4">
        <v>37164575.524557635</v>
      </c>
      <c r="F113" s="4">
        <v>564535599.13000047</v>
      </c>
      <c r="G113" s="4">
        <v>37188497.241864108</v>
      </c>
      <c r="H113" s="4">
        <v>564535599.13000047</v>
      </c>
      <c r="I113" s="4">
        <v>37169113.568005204</v>
      </c>
      <c r="J113" s="4">
        <v>564535599.13000047</v>
      </c>
      <c r="K113" s="4">
        <v>37168591.017096318</v>
      </c>
      <c r="L113" s="4">
        <v>564535599.13000047</v>
      </c>
      <c r="M113" s="4">
        <v>37179051.689998358</v>
      </c>
    </row>
    <row r="114" spans="1:13" x14ac:dyDescent="0.55000000000000004">
      <c r="A114" s="3">
        <v>111</v>
      </c>
      <c r="B114" s="4">
        <v>564570115.87000072</v>
      </c>
      <c r="C114" s="4">
        <v>35789625.214154504</v>
      </c>
      <c r="D114" s="4">
        <v>564570115.87000072</v>
      </c>
      <c r="E114" s="4">
        <v>35772738.387835376</v>
      </c>
      <c r="F114" s="4">
        <v>564570115.87000072</v>
      </c>
      <c r="G114" s="4">
        <v>35802168.997179329</v>
      </c>
      <c r="H114" s="4">
        <v>564570115.87000072</v>
      </c>
      <c r="I114" s="4">
        <v>35789625.214154504</v>
      </c>
      <c r="J114" s="4">
        <v>564570115.87000072</v>
      </c>
      <c r="K114" s="4">
        <v>35783176.649842054</v>
      </c>
      <c r="L114" s="4">
        <v>564570115.87000072</v>
      </c>
      <c r="M114" s="4">
        <v>35799864.533828795</v>
      </c>
    </row>
    <row r="115" spans="1:13" x14ac:dyDescent="0.55000000000000004">
      <c r="A115" s="3">
        <v>112</v>
      </c>
      <c r="B115" s="4">
        <v>564511463.46000063</v>
      </c>
      <c r="C115" s="4">
        <v>36152990.733112603</v>
      </c>
      <c r="D115" s="4">
        <v>564511463.46000063</v>
      </c>
      <c r="E115" s="4">
        <v>36142336.430227831</v>
      </c>
      <c r="F115" s="4">
        <v>564511463.46000063</v>
      </c>
      <c r="G115" s="4">
        <v>36159952.694539458</v>
      </c>
      <c r="H115" s="4">
        <v>564511463.46000063</v>
      </c>
      <c r="I115" s="4">
        <v>36145868.465077147</v>
      </c>
      <c r="J115" s="4">
        <v>564511463.46000063</v>
      </c>
      <c r="K115" s="4">
        <v>36146419.545891792</v>
      </c>
      <c r="L115" s="4">
        <v>564511463.46000063</v>
      </c>
      <c r="M115" s="4">
        <v>36161747.165799841</v>
      </c>
    </row>
    <row r="116" spans="1:13" x14ac:dyDescent="0.55000000000000004">
      <c r="A116" s="3"/>
      <c r="B116" s="4">
        <f>AVERAGE(B3:B115)</f>
        <v>558848225.5365212</v>
      </c>
      <c r="C116" s="4">
        <f t="shared" ref="C116:M116" si="0">AVERAGE(C3:C115)</f>
        <v>29888395.240709528</v>
      </c>
      <c r="D116" s="4">
        <f t="shared" si="0"/>
        <v>559387609.82880139</v>
      </c>
      <c r="E116" s="4">
        <f t="shared" si="0"/>
        <v>29654094.977169767</v>
      </c>
      <c r="F116" s="4">
        <f t="shared" si="0"/>
        <v>558658308.56927192</v>
      </c>
      <c r="G116" s="4">
        <f t="shared" si="0"/>
        <v>29956348.608180929</v>
      </c>
      <c r="H116" s="4">
        <f t="shared" si="0"/>
        <v>558877232.00238109</v>
      </c>
      <c r="I116" s="4">
        <f t="shared" si="0"/>
        <v>29880332.887821145</v>
      </c>
      <c r="J116" s="4">
        <f t="shared" si="0"/>
        <v>559104324.57227361</v>
      </c>
      <c r="K116" s="4">
        <f t="shared" si="0"/>
        <v>29779048.244683359</v>
      </c>
      <c r="L116" s="4">
        <f t="shared" si="0"/>
        <v>558768925.08993888</v>
      </c>
      <c r="M116" s="4">
        <f t="shared" si="0"/>
        <v>29920766.881073199</v>
      </c>
    </row>
    <row r="117" spans="1:13" x14ac:dyDescent="0.55000000000000004">
      <c r="A117" s="3"/>
      <c r="B117" s="10">
        <f>B116/1000000</f>
        <v>558.84822553652123</v>
      </c>
      <c r="C117" s="10">
        <f t="shared" ref="C117:M117" si="1">C116/1000000</f>
        <v>29.888395240709528</v>
      </c>
      <c r="D117" s="10">
        <f t="shared" si="1"/>
        <v>559.38760982880137</v>
      </c>
      <c r="E117" s="10">
        <f t="shared" si="1"/>
        <v>29.654094977169766</v>
      </c>
      <c r="F117" s="10">
        <f t="shared" si="1"/>
        <v>558.65830856927187</v>
      </c>
      <c r="G117" s="10">
        <f t="shared" si="1"/>
        <v>29.956348608180928</v>
      </c>
      <c r="H117" s="10">
        <f t="shared" si="1"/>
        <v>558.87723200238111</v>
      </c>
      <c r="I117" s="10">
        <f t="shared" si="1"/>
        <v>29.880332887821144</v>
      </c>
      <c r="J117" s="10">
        <f t="shared" si="1"/>
        <v>559.10432457227364</v>
      </c>
      <c r="K117" s="10">
        <f t="shared" si="1"/>
        <v>29.779048244683359</v>
      </c>
      <c r="L117" s="10">
        <f t="shared" si="1"/>
        <v>558.76892508993888</v>
      </c>
      <c r="M117" s="10">
        <f t="shared" si="1"/>
        <v>29.920766881073199</v>
      </c>
    </row>
    <row r="118" spans="1:13" x14ac:dyDescent="0.55000000000000004">
      <c r="A118" s="3"/>
    </row>
    <row r="119" spans="1:13" x14ac:dyDescent="0.55000000000000004">
      <c r="A119" s="3"/>
    </row>
    <row r="120" spans="1:13" x14ac:dyDescent="0.55000000000000004">
      <c r="A120" s="3"/>
    </row>
    <row r="121" spans="1:13" x14ac:dyDescent="0.55000000000000004">
      <c r="A121" s="3"/>
    </row>
    <row r="122" spans="1:13" x14ac:dyDescent="0.55000000000000004">
      <c r="A122" s="3"/>
    </row>
    <row r="123" spans="1:13" x14ac:dyDescent="0.55000000000000004">
      <c r="A123" s="3"/>
    </row>
    <row r="124" spans="1:13" x14ac:dyDescent="0.55000000000000004">
      <c r="A124" s="3"/>
    </row>
    <row r="125" spans="1:13" x14ac:dyDescent="0.55000000000000004">
      <c r="A125" s="3"/>
    </row>
    <row r="126" spans="1:13" x14ac:dyDescent="0.55000000000000004">
      <c r="A126" s="3"/>
    </row>
    <row r="127" spans="1:13" x14ac:dyDescent="0.55000000000000004">
      <c r="A127" s="3"/>
    </row>
    <row r="128" spans="1:13" x14ac:dyDescent="0.55000000000000004">
      <c r="A128" s="3"/>
    </row>
    <row r="129" spans="1:1" x14ac:dyDescent="0.55000000000000004">
      <c r="A129" s="3"/>
    </row>
    <row r="130" spans="1:1" x14ac:dyDescent="0.55000000000000004">
      <c r="A130" s="3"/>
    </row>
    <row r="131" spans="1:1" x14ac:dyDescent="0.55000000000000004">
      <c r="A131" s="3"/>
    </row>
    <row r="132" spans="1:1" x14ac:dyDescent="0.55000000000000004">
      <c r="A132" s="3"/>
    </row>
    <row r="133" spans="1:1" x14ac:dyDescent="0.55000000000000004">
      <c r="A133" s="3"/>
    </row>
    <row r="134" spans="1:1" x14ac:dyDescent="0.55000000000000004">
      <c r="A134" s="3"/>
    </row>
    <row r="135" spans="1:1" x14ac:dyDescent="0.55000000000000004">
      <c r="A135" s="3"/>
    </row>
    <row r="136" spans="1:1" x14ac:dyDescent="0.55000000000000004">
      <c r="A136" s="3"/>
    </row>
    <row r="137" spans="1:1" x14ac:dyDescent="0.55000000000000004">
      <c r="A137" s="3"/>
    </row>
    <row r="138" spans="1:1" x14ac:dyDescent="0.55000000000000004">
      <c r="A138" s="3"/>
    </row>
    <row r="139" spans="1:1" x14ac:dyDescent="0.55000000000000004">
      <c r="A139" s="3"/>
    </row>
    <row r="140" spans="1:1" x14ac:dyDescent="0.55000000000000004">
      <c r="A140" s="3"/>
    </row>
    <row r="141" spans="1:1" x14ac:dyDescent="0.55000000000000004">
      <c r="A141" s="3"/>
    </row>
    <row r="142" spans="1:1" x14ac:dyDescent="0.55000000000000004">
      <c r="A142" s="3"/>
    </row>
    <row r="143" spans="1:1" x14ac:dyDescent="0.55000000000000004">
      <c r="A143" s="3"/>
    </row>
    <row r="144" spans="1:1" x14ac:dyDescent="0.55000000000000004">
      <c r="A144" s="3"/>
    </row>
    <row r="145" spans="1:1" x14ac:dyDescent="0.55000000000000004">
      <c r="A145" s="3"/>
    </row>
    <row r="146" spans="1:1" x14ac:dyDescent="0.55000000000000004">
      <c r="A146" s="3"/>
    </row>
    <row r="147" spans="1:1" x14ac:dyDescent="0.55000000000000004">
      <c r="A147" s="3"/>
    </row>
    <row r="148" spans="1:1" x14ac:dyDescent="0.55000000000000004">
      <c r="A148" s="3"/>
    </row>
    <row r="149" spans="1:1" x14ac:dyDescent="0.55000000000000004">
      <c r="A149" s="3"/>
    </row>
    <row r="150" spans="1:1" x14ac:dyDescent="0.55000000000000004">
      <c r="A150" s="3"/>
    </row>
    <row r="151" spans="1:1" x14ac:dyDescent="0.55000000000000004">
      <c r="A151" s="3"/>
    </row>
    <row r="152" spans="1:1" x14ac:dyDescent="0.55000000000000004">
      <c r="A152" s="3"/>
    </row>
    <row r="153" spans="1:1" x14ac:dyDescent="0.55000000000000004">
      <c r="A153" s="3"/>
    </row>
    <row r="154" spans="1:1" x14ac:dyDescent="0.55000000000000004">
      <c r="A154" s="3"/>
    </row>
    <row r="155" spans="1:1" x14ac:dyDescent="0.55000000000000004">
      <c r="A155" s="3"/>
    </row>
    <row r="156" spans="1:1" x14ac:dyDescent="0.55000000000000004">
      <c r="A156" s="3"/>
    </row>
    <row r="157" spans="1:1" x14ac:dyDescent="0.55000000000000004">
      <c r="A157" s="3"/>
    </row>
    <row r="158" spans="1:1" x14ac:dyDescent="0.55000000000000004">
      <c r="A158" s="3"/>
    </row>
    <row r="159" spans="1:1" x14ac:dyDescent="0.55000000000000004">
      <c r="A159" s="3"/>
    </row>
    <row r="160" spans="1:1" x14ac:dyDescent="0.55000000000000004">
      <c r="A160" s="3"/>
    </row>
    <row r="161" spans="1:1" x14ac:dyDescent="0.55000000000000004">
      <c r="A161" s="3"/>
    </row>
    <row r="162" spans="1:1" x14ac:dyDescent="0.55000000000000004">
      <c r="A162" s="3"/>
    </row>
    <row r="163" spans="1:1" x14ac:dyDescent="0.55000000000000004">
      <c r="A163" s="3"/>
    </row>
    <row r="164" spans="1:1" x14ac:dyDescent="0.55000000000000004">
      <c r="A164" s="3"/>
    </row>
    <row r="165" spans="1:1" x14ac:dyDescent="0.55000000000000004">
      <c r="A165" s="3"/>
    </row>
    <row r="166" spans="1:1" x14ac:dyDescent="0.55000000000000004">
      <c r="A166" s="3"/>
    </row>
    <row r="167" spans="1:1" x14ac:dyDescent="0.55000000000000004">
      <c r="A167" s="3"/>
    </row>
    <row r="168" spans="1:1" x14ac:dyDescent="0.55000000000000004">
      <c r="A168" s="3"/>
    </row>
    <row r="169" spans="1:1" x14ac:dyDescent="0.55000000000000004">
      <c r="A169" s="3"/>
    </row>
    <row r="170" spans="1:1" x14ac:dyDescent="0.55000000000000004">
      <c r="A170" s="3"/>
    </row>
    <row r="171" spans="1:1" x14ac:dyDescent="0.55000000000000004">
      <c r="A171" s="3"/>
    </row>
    <row r="172" spans="1:1" x14ac:dyDescent="0.55000000000000004">
      <c r="A172" s="3"/>
    </row>
    <row r="173" spans="1:1" x14ac:dyDescent="0.55000000000000004">
      <c r="A173" s="3"/>
    </row>
    <row r="174" spans="1:1" x14ac:dyDescent="0.55000000000000004">
      <c r="A174" s="3"/>
    </row>
    <row r="175" spans="1:1" x14ac:dyDescent="0.55000000000000004">
      <c r="A175" s="3"/>
    </row>
    <row r="176" spans="1:1" x14ac:dyDescent="0.55000000000000004">
      <c r="A176" s="3"/>
    </row>
    <row r="177" spans="1:1" x14ac:dyDescent="0.55000000000000004">
      <c r="A177" s="3"/>
    </row>
    <row r="178" spans="1:1" x14ac:dyDescent="0.55000000000000004">
      <c r="A178" s="3"/>
    </row>
    <row r="179" spans="1:1" x14ac:dyDescent="0.55000000000000004">
      <c r="A179" s="3"/>
    </row>
    <row r="180" spans="1:1" x14ac:dyDescent="0.55000000000000004">
      <c r="A180" s="3"/>
    </row>
    <row r="181" spans="1:1" x14ac:dyDescent="0.55000000000000004">
      <c r="A181" s="3"/>
    </row>
    <row r="182" spans="1:1" x14ac:dyDescent="0.55000000000000004">
      <c r="A182" s="3"/>
    </row>
    <row r="183" spans="1:1" x14ac:dyDescent="0.55000000000000004">
      <c r="A183" s="3"/>
    </row>
    <row r="184" spans="1:1" x14ac:dyDescent="0.55000000000000004">
      <c r="A184" s="3"/>
    </row>
    <row r="185" spans="1:1" x14ac:dyDescent="0.55000000000000004">
      <c r="A185" s="3"/>
    </row>
    <row r="186" spans="1:1" x14ac:dyDescent="0.55000000000000004">
      <c r="A186" s="3"/>
    </row>
    <row r="187" spans="1:1" x14ac:dyDescent="0.55000000000000004">
      <c r="A187" s="3"/>
    </row>
    <row r="188" spans="1:1" x14ac:dyDescent="0.55000000000000004">
      <c r="A188" s="3"/>
    </row>
    <row r="189" spans="1:1" x14ac:dyDescent="0.55000000000000004">
      <c r="A189" s="3"/>
    </row>
    <row r="190" spans="1:1" x14ac:dyDescent="0.55000000000000004">
      <c r="A190" s="3"/>
    </row>
    <row r="191" spans="1:1" x14ac:dyDescent="0.55000000000000004">
      <c r="A191" s="3"/>
    </row>
    <row r="192" spans="1:1" x14ac:dyDescent="0.55000000000000004">
      <c r="A192" s="3"/>
    </row>
    <row r="193" spans="1:1" x14ac:dyDescent="0.55000000000000004">
      <c r="A193" s="3"/>
    </row>
    <row r="194" spans="1:1" x14ac:dyDescent="0.55000000000000004">
      <c r="A194" s="3"/>
    </row>
    <row r="195" spans="1:1" x14ac:dyDescent="0.55000000000000004">
      <c r="A195" s="3"/>
    </row>
    <row r="196" spans="1:1" x14ac:dyDescent="0.55000000000000004">
      <c r="A196" s="3"/>
    </row>
    <row r="197" spans="1:1" x14ac:dyDescent="0.55000000000000004">
      <c r="A197" s="3"/>
    </row>
    <row r="198" spans="1:1" x14ac:dyDescent="0.55000000000000004">
      <c r="A198" s="3"/>
    </row>
    <row r="199" spans="1:1" x14ac:dyDescent="0.55000000000000004">
      <c r="A199" s="3"/>
    </row>
    <row r="200" spans="1:1" x14ac:dyDescent="0.55000000000000004">
      <c r="A200" s="3"/>
    </row>
    <row r="201" spans="1:1" x14ac:dyDescent="0.55000000000000004">
      <c r="A201" s="3"/>
    </row>
    <row r="202" spans="1:1" x14ac:dyDescent="0.55000000000000004">
      <c r="A202" s="3"/>
    </row>
    <row r="203" spans="1:1" x14ac:dyDescent="0.55000000000000004">
      <c r="A203" s="3"/>
    </row>
    <row r="204" spans="1:1" x14ac:dyDescent="0.55000000000000004">
      <c r="A204" s="3"/>
    </row>
    <row r="205" spans="1:1" x14ac:dyDescent="0.55000000000000004">
      <c r="A205" s="3"/>
    </row>
    <row r="206" spans="1:1" x14ac:dyDescent="0.55000000000000004">
      <c r="A206" s="3"/>
    </row>
    <row r="207" spans="1:1" x14ac:dyDescent="0.55000000000000004">
      <c r="A207" s="3"/>
    </row>
    <row r="208" spans="1:1" x14ac:dyDescent="0.55000000000000004">
      <c r="A208" s="3"/>
    </row>
    <row r="209" spans="1:1" x14ac:dyDescent="0.55000000000000004">
      <c r="A209" s="3"/>
    </row>
    <row r="210" spans="1:1" x14ac:dyDescent="0.55000000000000004">
      <c r="A210" s="3"/>
    </row>
    <row r="211" spans="1:1" x14ac:dyDescent="0.55000000000000004">
      <c r="A211" s="3"/>
    </row>
    <row r="212" spans="1:1" x14ac:dyDescent="0.55000000000000004">
      <c r="A212" s="3"/>
    </row>
    <row r="213" spans="1:1" x14ac:dyDescent="0.55000000000000004">
      <c r="A213" s="3"/>
    </row>
    <row r="214" spans="1:1" x14ac:dyDescent="0.55000000000000004">
      <c r="A214" s="3"/>
    </row>
    <row r="215" spans="1:1" x14ac:dyDescent="0.55000000000000004">
      <c r="A215" s="3"/>
    </row>
    <row r="216" spans="1:1" x14ac:dyDescent="0.55000000000000004">
      <c r="A216" s="3"/>
    </row>
    <row r="217" spans="1:1" x14ac:dyDescent="0.55000000000000004">
      <c r="A217" s="3"/>
    </row>
    <row r="218" spans="1:1" x14ac:dyDescent="0.55000000000000004">
      <c r="A218" s="3"/>
    </row>
    <row r="219" spans="1:1" x14ac:dyDescent="0.55000000000000004">
      <c r="A219" s="3"/>
    </row>
    <row r="220" spans="1:1" x14ac:dyDescent="0.55000000000000004">
      <c r="A220" s="3"/>
    </row>
    <row r="221" spans="1:1" x14ac:dyDescent="0.55000000000000004">
      <c r="A221" s="3"/>
    </row>
    <row r="222" spans="1:1" x14ac:dyDescent="0.55000000000000004">
      <c r="A222" s="3"/>
    </row>
    <row r="223" spans="1:1" x14ac:dyDescent="0.55000000000000004">
      <c r="A223" s="3"/>
    </row>
    <row r="224" spans="1:1" x14ac:dyDescent="0.55000000000000004">
      <c r="A224" s="3"/>
    </row>
    <row r="225" spans="1:1" x14ac:dyDescent="0.55000000000000004">
      <c r="A225" s="3"/>
    </row>
    <row r="226" spans="1:1" x14ac:dyDescent="0.55000000000000004">
      <c r="A226" s="3"/>
    </row>
    <row r="227" spans="1:1" x14ac:dyDescent="0.55000000000000004">
      <c r="A227" s="3"/>
    </row>
    <row r="228" spans="1:1" x14ac:dyDescent="0.55000000000000004">
      <c r="A228" s="3"/>
    </row>
    <row r="229" spans="1:1" x14ac:dyDescent="0.55000000000000004">
      <c r="A229" s="3"/>
    </row>
    <row r="230" spans="1:1" x14ac:dyDescent="0.55000000000000004">
      <c r="A230" s="3"/>
    </row>
    <row r="231" spans="1:1" x14ac:dyDescent="0.55000000000000004">
      <c r="A231" s="3"/>
    </row>
    <row r="232" spans="1:1" x14ac:dyDescent="0.55000000000000004">
      <c r="A232" s="3"/>
    </row>
    <row r="233" spans="1:1" x14ac:dyDescent="0.55000000000000004">
      <c r="A233" s="3"/>
    </row>
    <row r="234" spans="1:1" x14ac:dyDescent="0.55000000000000004">
      <c r="A234" s="3"/>
    </row>
    <row r="235" spans="1:1" x14ac:dyDescent="0.55000000000000004">
      <c r="A235" s="3"/>
    </row>
    <row r="236" spans="1:1" x14ac:dyDescent="0.55000000000000004">
      <c r="A236" s="3"/>
    </row>
    <row r="237" spans="1:1" x14ac:dyDescent="0.55000000000000004">
      <c r="A237" s="3"/>
    </row>
    <row r="238" spans="1:1" x14ac:dyDescent="0.55000000000000004">
      <c r="A238" s="3"/>
    </row>
    <row r="239" spans="1:1" x14ac:dyDescent="0.55000000000000004">
      <c r="A239" s="3"/>
    </row>
    <row r="240" spans="1:1" x14ac:dyDescent="0.55000000000000004">
      <c r="A240" s="3"/>
    </row>
    <row r="241" spans="1:1" x14ac:dyDescent="0.55000000000000004">
      <c r="A241" s="3"/>
    </row>
    <row r="242" spans="1:1" x14ac:dyDescent="0.55000000000000004">
      <c r="A242" s="3"/>
    </row>
    <row r="243" spans="1:1" x14ac:dyDescent="0.55000000000000004">
      <c r="A243" s="3"/>
    </row>
    <row r="244" spans="1:1" x14ac:dyDescent="0.55000000000000004">
      <c r="A244" s="3"/>
    </row>
    <row r="245" spans="1:1" x14ac:dyDescent="0.55000000000000004">
      <c r="A245" s="3"/>
    </row>
    <row r="246" spans="1:1" x14ac:dyDescent="0.55000000000000004">
      <c r="A246" s="3"/>
    </row>
    <row r="247" spans="1:1" x14ac:dyDescent="0.55000000000000004">
      <c r="A247" s="3"/>
    </row>
    <row r="248" spans="1:1" x14ac:dyDescent="0.55000000000000004">
      <c r="A248" s="3"/>
    </row>
    <row r="249" spans="1:1" x14ac:dyDescent="0.55000000000000004">
      <c r="A249" s="3"/>
    </row>
    <row r="250" spans="1:1" x14ac:dyDescent="0.55000000000000004">
      <c r="A250" s="3"/>
    </row>
    <row r="251" spans="1:1" x14ac:dyDescent="0.55000000000000004">
      <c r="A251" s="3"/>
    </row>
    <row r="252" spans="1:1" x14ac:dyDescent="0.55000000000000004">
      <c r="A252" s="3"/>
    </row>
    <row r="253" spans="1:1" x14ac:dyDescent="0.55000000000000004">
      <c r="A253" s="3"/>
    </row>
    <row r="254" spans="1:1" x14ac:dyDescent="0.55000000000000004">
      <c r="A254" s="3"/>
    </row>
    <row r="255" spans="1:1" x14ac:dyDescent="0.55000000000000004">
      <c r="A255" s="3"/>
    </row>
    <row r="256" spans="1:1" x14ac:dyDescent="0.55000000000000004">
      <c r="A256" s="3"/>
    </row>
    <row r="257" spans="1:1" x14ac:dyDescent="0.55000000000000004">
      <c r="A257" s="3"/>
    </row>
    <row r="258" spans="1:1" x14ac:dyDescent="0.55000000000000004">
      <c r="A258" s="3"/>
    </row>
    <row r="259" spans="1:1" x14ac:dyDescent="0.55000000000000004">
      <c r="A259" s="3"/>
    </row>
    <row r="260" spans="1:1" x14ac:dyDescent="0.55000000000000004">
      <c r="A260" s="3"/>
    </row>
    <row r="261" spans="1:1" x14ac:dyDescent="0.55000000000000004">
      <c r="A261" s="3"/>
    </row>
    <row r="262" spans="1:1" x14ac:dyDescent="0.55000000000000004">
      <c r="A262" s="3"/>
    </row>
    <row r="263" spans="1:1" x14ac:dyDescent="0.55000000000000004">
      <c r="A263" s="3"/>
    </row>
    <row r="264" spans="1:1" x14ac:dyDescent="0.55000000000000004">
      <c r="A264" s="3"/>
    </row>
    <row r="265" spans="1:1" x14ac:dyDescent="0.55000000000000004">
      <c r="A265" s="3"/>
    </row>
    <row r="266" spans="1:1" x14ac:dyDescent="0.55000000000000004">
      <c r="A266" s="3"/>
    </row>
    <row r="267" spans="1:1" x14ac:dyDescent="0.55000000000000004">
      <c r="A267" s="3"/>
    </row>
    <row r="268" spans="1:1" x14ac:dyDescent="0.55000000000000004">
      <c r="A268" s="3"/>
    </row>
    <row r="269" spans="1:1" x14ac:dyDescent="0.55000000000000004">
      <c r="A269" s="3"/>
    </row>
    <row r="270" spans="1:1" x14ac:dyDescent="0.55000000000000004">
      <c r="A270" s="3"/>
    </row>
    <row r="271" spans="1:1" x14ac:dyDescent="0.55000000000000004">
      <c r="A271" s="3"/>
    </row>
    <row r="272" spans="1:1" x14ac:dyDescent="0.55000000000000004">
      <c r="A272" s="3"/>
    </row>
    <row r="273" spans="1:1" x14ac:dyDescent="0.55000000000000004">
      <c r="A273" s="3"/>
    </row>
    <row r="274" spans="1:1" x14ac:dyDescent="0.55000000000000004">
      <c r="A274" s="3"/>
    </row>
    <row r="275" spans="1:1" x14ac:dyDescent="0.55000000000000004">
      <c r="A275" s="3"/>
    </row>
    <row r="276" spans="1:1" x14ac:dyDescent="0.55000000000000004">
      <c r="A276" s="3"/>
    </row>
    <row r="277" spans="1:1" x14ac:dyDescent="0.55000000000000004">
      <c r="A277" s="3"/>
    </row>
    <row r="278" spans="1:1" x14ac:dyDescent="0.55000000000000004">
      <c r="A278" s="3"/>
    </row>
    <row r="279" spans="1:1" x14ac:dyDescent="0.55000000000000004">
      <c r="A279" s="3"/>
    </row>
    <row r="280" spans="1:1" x14ac:dyDescent="0.55000000000000004">
      <c r="A280" s="3"/>
    </row>
    <row r="281" spans="1:1" x14ac:dyDescent="0.55000000000000004">
      <c r="A281" s="3"/>
    </row>
    <row r="282" spans="1:1" x14ac:dyDescent="0.55000000000000004">
      <c r="A282" s="3"/>
    </row>
    <row r="283" spans="1:1" x14ac:dyDescent="0.55000000000000004">
      <c r="A283" s="3"/>
    </row>
    <row r="284" spans="1:1" x14ac:dyDescent="0.55000000000000004">
      <c r="A284" s="3"/>
    </row>
    <row r="285" spans="1:1" x14ac:dyDescent="0.55000000000000004">
      <c r="A285" s="3"/>
    </row>
    <row r="286" spans="1:1" x14ac:dyDescent="0.55000000000000004">
      <c r="A286" s="3"/>
    </row>
    <row r="287" spans="1:1" x14ac:dyDescent="0.55000000000000004">
      <c r="A287" s="3"/>
    </row>
    <row r="288" spans="1:1" x14ac:dyDescent="0.55000000000000004">
      <c r="A288" s="3"/>
    </row>
    <row r="289" spans="1:1" x14ac:dyDescent="0.55000000000000004">
      <c r="A289" s="3"/>
    </row>
    <row r="290" spans="1:1" x14ac:dyDescent="0.55000000000000004">
      <c r="A290" s="3"/>
    </row>
    <row r="291" spans="1:1" x14ac:dyDescent="0.55000000000000004">
      <c r="A291" s="3"/>
    </row>
    <row r="292" spans="1:1" x14ac:dyDescent="0.55000000000000004">
      <c r="A292" s="3"/>
    </row>
    <row r="293" spans="1:1" x14ac:dyDescent="0.55000000000000004">
      <c r="A293" s="3"/>
    </row>
    <row r="294" spans="1:1" x14ac:dyDescent="0.55000000000000004">
      <c r="A294" s="3"/>
    </row>
    <row r="295" spans="1:1" x14ac:dyDescent="0.55000000000000004">
      <c r="A295" s="3"/>
    </row>
    <row r="296" spans="1:1" x14ac:dyDescent="0.55000000000000004">
      <c r="A296" s="3"/>
    </row>
    <row r="297" spans="1:1" x14ac:dyDescent="0.55000000000000004">
      <c r="A297" s="3"/>
    </row>
    <row r="298" spans="1:1" x14ac:dyDescent="0.55000000000000004">
      <c r="A298" s="3"/>
    </row>
    <row r="299" spans="1:1" x14ac:dyDescent="0.55000000000000004">
      <c r="A299" s="3"/>
    </row>
    <row r="300" spans="1:1" x14ac:dyDescent="0.55000000000000004">
      <c r="A300" s="3"/>
    </row>
    <row r="301" spans="1:1" x14ac:dyDescent="0.55000000000000004">
      <c r="A301" s="3"/>
    </row>
    <row r="302" spans="1:1" x14ac:dyDescent="0.55000000000000004">
      <c r="A302" s="3"/>
    </row>
    <row r="303" spans="1:1" x14ac:dyDescent="0.55000000000000004">
      <c r="A303" s="3"/>
    </row>
    <row r="304" spans="1:1" x14ac:dyDescent="0.55000000000000004">
      <c r="A304" s="3"/>
    </row>
    <row r="305" spans="1:1" x14ac:dyDescent="0.55000000000000004">
      <c r="A305" s="3"/>
    </row>
    <row r="306" spans="1:1" x14ac:dyDescent="0.55000000000000004">
      <c r="A306" s="3"/>
    </row>
    <row r="307" spans="1:1" x14ac:dyDescent="0.55000000000000004">
      <c r="A307" s="3"/>
    </row>
    <row r="308" spans="1:1" x14ac:dyDescent="0.55000000000000004">
      <c r="A308" s="3"/>
    </row>
    <row r="309" spans="1:1" x14ac:dyDescent="0.55000000000000004">
      <c r="A309" s="3"/>
    </row>
    <row r="310" spans="1:1" x14ac:dyDescent="0.55000000000000004">
      <c r="A310" s="3"/>
    </row>
    <row r="311" spans="1:1" x14ac:dyDescent="0.55000000000000004">
      <c r="A311" s="3"/>
    </row>
    <row r="312" spans="1:1" x14ac:dyDescent="0.55000000000000004">
      <c r="A312" s="3"/>
    </row>
    <row r="313" spans="1:1" x14ac:dyDescent="0.55000000000000004">
      <c r="A313" s="3"/>
    </row>
    <row r="314" spans="1:1" x14ac:dyDescent="0.55000000000000004">
      <c r="A314" s="3"/>
    </row>
    <row r="315" spans="1:1" x14ac:dyDescent="0.55000000000000004">
      <c r="A315" s="3"/>
    </row>
    <row r="316" spans="1:1" x14ac:dyDescent="0.55000000000000004">
      <c r="A316" s="3"/>
    </row>
    <row r="317" spans="1:1" x14ac:dyDescent="0.55000000000000004">
      <c r="A317" s="3"/>
    </row>
    <row r="318" spans="1:1" x14ac:dyDescent="0.55000000000000004">
      <c r="A318" s="3"/>
    </row>
    <row r="319" spans="1:1" x14ac:dyDescent="0.55000000000000004">
      <c r="A319" s="3"/>
    </row>
    <row r="320" spans="1:1" x14ac:dyDescent="0.55000000000000004">
      <c r="A320" s="3"/>
    </row>
    <row r="321" spans="1:1" x14ac:dyDescent="0.55000000000000004">
      <c r="A321" s="3"/>
    </row>
    <row r="322" spans="1:1" x14ac:dyDescent="0.55000000000000004">
      <c r="A322" s="3"/>
    </row>
    <row r="323" spans="1:1" x14ac:dyDescent="0.55000000000000004">
      <c r="A323" s="3"/>
    </row>
    <row r="324" spans="1:1" x14ac:dyDescent="0.55000000000000004">
      <c r="A324" s="3"/>
    </row>
    <row r="325" spans="1:1" x14ac:dyDescent="0.55000000000000004">
      <c r="A325" s="3"/>
    </row>
    <row r="326" spans="1:1" x14ac:dyDescent="0.55000000000000004">
      <c r="A326" s="3"/>
    </row>
    <row r="327" spans="1:1" x14ac:dyDescent="0.55000000000000004">
      <c r="A327" s="3"/>
    </row>
    <row r="328" spans="1:1" x14ac:dyDescent="0.55000000000000004">
      <c r="A328" s="3"/>
    </row>
    <row r="329" spans="1:1" x14ac:dyDescent="0.55000000000000004">
      <c r="A329" s="3"/>
    </row>
    <row r="330" spans="1:1" x14ac:dyDescent="0.55000000000000004">
      <c r="A330" s="3"/>
    </row>
    <row r="331" spans="1:1" x14ac:dyDescent="0.55000000000000004">
      <c r="A331" s="3"/>
    </row>
    <row r="332" spans="1:1" x14ac:dyDescent="0.55000000000000004">
      <c r="A332" s="3"/>
    </row>
    <row r="333" spans="1:1" x14ac:dyDescent="0.55000000000000004">
      <c r="A333" s="3"/>
    </row>
    <row r="334" spans="1:1" x14ac:dyDescent="0.55000000000000004">
      <c r="A334" s="3"/>
    </row>
    <row r="335" spans="1:1" x14ac:dyDescent="0.55000000000000004">
      <c r="A335" s="3"/>
    </row>
    <row r="336" spans="1:1" x14ac:dyDescent="0.55000000000000004">
      <c r="A336" s="3"/>
    </row>
    <row r="337" spans="1:1" x14ac:dyDescent="0.55000000000000004">
      <c r="A337" s="3"/>
    </row>
    <row r="338" spans="1:1" x14ac:dyDescent="0.55000000000000004">
      <c r="A338" s="3"/>
    </row>
    <row r="339" spans="1:1" x14ac:dyDescent="0.55000000000000004">
      <c r="A339" s="3"/>
    </row>
    <row r="340" spans="1:1" x14ac:dyDescent="0.55000000000000004">
      <c r="A340" s="3"/>
    </row>
    <row r="341" spans="1:1" x14ac:dyDescent="0.55000000000000004">
      <c r="A341" s="3"/>
    </row>
    <row r="342" spans="1:1" x14ac:dyDescent="0.55000000000000004">
      <c r="A342" s="3"/>
    </row>
    <row r="343" spans="1:1" x14ac:dyDescent="0.55000000000000004">
      <c r="A343" s="3"/>
    </row>
    <row r="344" spans="1:1" x14ac:dyDescent="0.55000000000000004">
      <c r="A344" s="3"/>
    </row>
    <row r="345" spans="1:1" x14ac:dyDescent="0.55000000000000004">
      <c r="A345" s="3"/>
    </row>
    <row r="346" spans="1:1" x14ac:dyDescent="0.55000000000000004">
      <c r="A346" s="3"/>
    </row>
    <row r="347" spans="1:1" x14ac:dyDescent="0.55000000000000004">
      <c r="A347" s="3"/>
    </row>
    <row r="348" spans="1:1" x14ac:dyDescent="0.55000000000000004">
      <c r="A348" s="3"/>
    </row>
    <row r="349" spans="1:1" x14ac:dyDescent="0.55000000000000004">
      <c r="A349" s="3"/>
    </row>
    <row r="350" spans="1:1" x14ac:dyDescent="0.55000000000000004">
      <c r="A350" s="3"/>
    </row>
    <row r="351" spans="1:1" x14ac:dyDescent="0.55000000000000004">
      <c r="A351" s="3"/>
    </row>
    <row r="352" spans="1:1" x14ac:dyDescent="0.55000000000000004">
      <c r="A352" s="3"/>
    </row>
    <row r="353" spans="1:1" x14ac:dyDescent="0.55000000000000004">
      <c r="A353" s="3"/>
    </row>
    <row r="354" spans="1:1" x14ac:dyDescent="0.55000000000000004">
      <c r="A354" s="3"/>
    </row>
    <row r="355" spans="1:1" x14ac:dyDescent="0.55000000000000004">
      <c r="A355" s="3"/>
    </row>
    <row r="356" spans="1:1" x14ac:dyDescent="0.55000000000000004">
      <c r="A356" s="3"/>
    </row>
    <row r="357" spans="1:1" x14ac:dyDescent="0.55000000000000004">
      <c r="A357" s="3"/>
    </row>
    <row r="358" spans="1:1" x14ac:dyDescent="0.55000000000000004">
      <c r="A358" s="3"/>
    </row>
    <row r="359" spans="1:1" x14ac:dyDescent="0.55000000000000004">
      <c r="A359" s="3"/>
    </row>
    <row r="360" spans="1:1" x14ac:dyDescent="0.55000000000000004">
      <c r="A360" s="3"/>
    </row>
    <row r="361" spans="1:1" x14ac:dyDescent="0.55000000000000004">
      <c r="A361" s="3"/>
    </row>
    <row r="362" spans="1:1" x14ac:dyDescent="0.55000000000000004">
      <c r="A362" s="3"/>
    </row>
    <row r="363" spans="1:1" x14ac:dyDescent="0.55000000000000004">
      <c r="A363" s="3"/>
    </row>
    <row r="364" spans="1:1" x14ac:dyDescent="0.55000000000000004">
      <c r="A364" s="3"/>
    </row>
    <row r="365" spans="1:1" x14ac:dyDescent="0.55000000000000004">
      <c r="A365" s="3"/>
    </row>
    <row r="366" spans="1:1" x14ac:dyDescent="0.55000000000000004">
      <c r="A366" s="3"/>
    </row>
    <row r="367" spans="1:1" x14ac:dyDescent="0.55000000000000004">
      <c r="A367" s="3"/>
    </row>
    <row r="368" spans="1:1" x14ac:dyDescent="0.55000000000000004">
      <c r="A368" s="3"/>
    </row>
    <row r="369" spans="1:1" x14ac:dyDescent="0.55000000000000004">
      <c r="A369" s="3"/>
    </row>
    <row r="370" spans="1:1" x14ac:dyDescent="0.55000000000000004">
      <c r="A370" s="3"/>
    </row>
    <row r="371" spans="1:1" x14ac:dyDescent="0.55000000000000004">
      <c r="A371" s="3"/>
    </row>
    <row r="372" spans="1:1" x14ac:dyDescent="0.55000000000000004">
      <c r="A372" s="3"/>
    </row>
    <row r="373" spans="1:1" x14ac:dyDescent="0.55000000000000004">
      <c r="A373" s="3"/>
    </row>
    <row r="374" spans="1:1" x14ac:dyDescent="0.55000000000000004">
      <c r="A374" s="3"/>
    </row>
    <row r="375" spans="1:1" x14ac:dyDescent="0.55000000000000004">
      <c r="A375" s="3"/>
    </row>
    <row r="376" spans="1:1" x14ac:dyDescent="0.55000000000000004">
      <c r="A376" s="3"/>
    </row>
    <row r="377" spans="1:1" x14ac:dyDescent="0.55000000000000004">
      <c r="A377" s="3"/>
    </row>
    <row r="378" spans="1:1" x14ac:dyDescent="0.55000000000000004">
      <c r="A378" s="3"/>
    </row>
    <row r="379" spans="1:1" x14ac:dyDescent="0.55000000000000004">
      <c r="A379" s="3"/>
    </row>
    <row r="380" spans="1:1" x14ac:dyDescent="0.55000000000000004">
      <c r="A380" s="3"/>
    </row>
    <row r="381" spans="1:1" x14ac:dyDescent="0.55000000000000004">
      <c r="A381" s="3"/>
    </row>
    <row r="382" spans="1:1" x14ac:dyDescent="0.55000000000000004">
      <c r="A382" s="3"/>
    </row>
    <row r="383" spans="1:1" x14ac:dyDescent="0.55000000000000004">
      <c r="A383" s="3"/>
    </row>
    <row r="384" spans="1:1" x14ac:dyDescent="0.55000000000000004">
      <c r="A384" s="3"/>
    </row>
    <row r="385" spans="1:1" x14ac:dyDescent="0.55000000000000004">
      <c r="A385" s="3"/>
    </row>
    <row r="386" spans="1:1" x14ac:dyDescent="0.55000000000000004">
      <c r="A386" s="3"/>
    </row>
    <row r="387" spans="1:1" x14ac:dyDescent="0.55000000000000004">
      <c r="A387" s="3"/>
    </row>
    <row r="388" spans="1:1" x14ac:dyDescent="0.55000000000000004">
      <c r="A388" s="3"/>
    </row>
    <row r="389" spans="1:1" x14ac:dyDescent="0.55000000000000004">
      <c r="A389" s="3"/>
    </row>
    <row r="390" spans="1:1" x14ac:dyDescent="0.55000000000000004">
      <c r="A390" s="3"/>
    </row>
    <row r="391" spans="1:1" x14ac:dyDescent="0.55000000000000004">
      <c r="A391" s="3"/>
    </row>
    <row r="392" spans="1:1" x14ac:dyDescent="0.55000000000000004">
      <c r="A392" s="3"/>
    </row>
    <row r="393" spans="1:1" x14ac:dyDescent="0.55000000000000004">
      <c r="A393" s="3"/>
    </row>
    <row r="394" spans="1:1" x14ac:dyDescent="0.55000000000000004">
      <c r="A394" s="3"/>
    </row>
    <row r="395" spans="1:1" x14ac:dyDescent="0.55000000000000004">
      <c r="A395" s="3"/>
    </row>
    <row r="396" spans="1:1" x14ac:dyDescent="0.55000000000000004">
      <c r="A396" s="3"/>
    </row>
    <row r="397" spans="1:1" x14ac:dyDescent="0.55000000000000004">
      <c r="A397" s="3"/>
    </row>
    <row r="398" spans="1:1" x14ac:dyDescent="0.55000000000000004">
      <c r="A398" s="3"/>
    </row>
    <row r="399" spans="1:1" x14ac:dyDescent="0.55000000000000004">
      <c r="A399" s="3"/>
    </row>
    <row r="400" spans="1:1" x14ac:dyDescent="0.55000000000000004">
      <c r="A400" s="3"/>
    </row>
    <row r="401" spans="1:1" x14ac:dyDescent="0.55000000000000004">
      <c r="A401" s="3"/>
    </row>
    <row r="402" spans="1:1" x14ac:dyDescent="0.55000000000000004">
      <c r="A402" s="3"/>
    </row>
    <row r="403" spans="1:1" x14ac:dyDescent="0.55000000000000004">
      <c r="A403" s="3"/>
    </row>
    <row r="404" spans="1:1" x14ac:dyDescent="0.55000000000000004">
      <c r="A404" s="3"/>
    </row>
    <row r="405" spans="1:1" x14ac:dyDescent="0.55000000000000004">
      <c r="A405" s="3"/>
    </row>
    <row r="406" spans="1:1" x14ac:dyDescent="0.55000000000000004">
      <c r="A406" s="3"/>
    </row>
    <row r="407" spans="1:1" x14ac:dyDescent="0.55000000000000004">
      <c r="A407" s="3"/>
    </row>
    <row r="408" spans="1:1" x14ac:dyDescent="0.55000000000000004">
      <c r="A408" s="3"/>
    </row>
    <row r="409" spans="1:1" x14ac:dyDescent="0.55000000000000004">
      <c r="A409" s="3"/>
    </row>
    <row r="410" spans="1:1" x14ac:dyDescent="0.55000000000000004">
      <c r="A410" s="3"/>
    </row>
    <row r="411" spans="1:1" x14ac:dyDescent="0.55000000000000004">
      <c r="A411" s="3"/>
    </row>
    <row r="412" spans="1:1" x14ac:dyDescent="0.55000000000000004">
      <c r="A412" s="3"/>
    </row>
    <row r="413" spans="1:1" x14ac:dyDescent="0.55000000000000004">
      <c r="A413" s="3"/>
    </row>
    <row r="414" spans="1:1" x14ac:dyDescent="0.55000000000000004">
      <c r="A414" s="3"/>
    </row>
    <row r="415" spans="1:1" x14ac:dyDescent="0.55000000000000004">
      <c r="A415" s="3"/>
    </row>
    <row r="416" spans="1:1" x14ac:dyDescent="0.55000000000000004">
      <c r="A416" s="3"/>
    </row>
    <row r="417" spans="1:1" x14ac:dyDescent="0.55000000000000004">
      <c r="A417" s="3"/>
    </row>
    <row r="418" spans="1:1" x14ac:dyDescent="0.55000000000000004">
      <c r="A418" s="3"/>
    </row>
    <row r="419" spans="1:1" x14ac:dyDescent="0.55000000000000004">
      <c r="A419" s="3"/>
    </row>
    <row r="420" spans="1:1" x14ac:dyDescent="0.55000000000000004">
      <c r="A420" s="3"/>
    </row>
    <row r="421" spans="1:1" x14ac:dyDescent="0.55000000000000004">
      <c r="A421" s="3"/>
    </row>
    <row r="422" spans="1:1" x14ac:dyDescent="0.55000000000000004">
      <c r="A422" s="3"/>
    </row>
    <row r="423" spans="1:1" x14ac:dyDescent="0.55000000000000004">
      <c r="A423" s="3"/>
    </row>
    <row r="424" spans="1:1" x14ac:dyDescent="0.55000000000000004">
      <c r="A424" s="3"/>
    </row>
    <row r="425" spans="1:1" x14ac:dyDescent="0.55000000000000004">
      <c r="A425" s="3"/>
    </row>
    <row r="426" spans="1:1" x14ac:dyDescent="0.55000000000000004">
      <c r="A426" s="3"/>
    </row>
    <row r="427" spans="1:1" x14ac:dyDescent="0.55000000000000004">
      <c r="A427" s="3"/>
    </row>
    <row r="428" spans="1:1" x14ac:dyDescent="0.55000000000000004">
      <c r="A428" s="3"/>
    </row>
    <row r="429" spans="1:1" x14ac:dyDescent="0.55000000000000004">
      <c r="A429" s="3"/>
    </row>
    <row r="430" spans="1:1" x14ac:dyDescent="0.55000000000000004">
      <c r="A430" s="3"/>
    </row>
    <row r="431" spans="1:1" x14ac:dyDescent="0.55000000000000004">
      <c r="A431" s="3"/>
    </row>
    <row r="432" spans="1:1" x14ac:dyDescent="0.55000000000000004">
      <c r="A432" s="3"/>
    </row>
    <row r="433" spans="1:1" x14ac:dyDescent="0.55000000000000004">
      <c r="A433" s="3"/>
    </row>
    <row r="434" spans="1:1" x14ac:dyDescent="0.55000000000000004">
      <c r="A434" s="3"/>
    </row>
    <row r="435" spans="1:1" x14ac:dyDescent="0.55000000000000004">
      <c r="A435" s="3"/>
    </row>
    <row r="436" spans="1:1" x14ac:dyDescent="0.55000000000000004">
      <c r="A436" s="3"/>
    </row>
    <row r="437" spans="1:1" x14ac:dyDescent="0.55000000000000004">
      <c r="A437" s="3"/>
    </row>
    <row r="438" spans="1:1" x14ac:dyDescent="0.55000000000000004">
      <c r="A438" s="3"/>
    </row>
    <row r="439" spans="1:1" x14ac:dyDescent="0.55000000000000004">
      <c r="A439" s="3"/>
    </row>
    <row r="440" spans="1:1" x14ac:dyDescent="0.55000000000000004">
      <c r="A440" s="3"/>
    </row>
    <row r="441" spans="1:1" x14ac:dyDescent="0.55000000000000004">
      <c r="A441" s="3"/>
    </row>
    <row r="442" spans="1:1" x14ac:dyDescent="0.55000000000000004">
      <c r="A442" s="3"/>
    </row>
    <row r="443" spans="1:1" x14ac:dyDescent="0.55000000000000004">
      <c r="A443" s="3"/>
    </row>
    <row r="444" spans="1:1" x14ac:dyDescent="0.55000000000000004">
      <c r="A444" s="3"/>
    </row>
    <row r="445" spans="1:1" x14ac:dyDescent="0.55000000000000004">
      <c r="A445" s="3"/>
    </row>
    <row r="446" spans="1:1" x14ac:dyDescent="0.55000000000000004">
      <c r="A446" s="3"/>
    </row>
    <row r="447" spans="1:1" x14ac:dyDescent="0.55000000000000004">
      <c r="A447" s="3"/>
    </row>
    <row r="448" spans="1:1" x14ac:dyDescent="0.55000000000000004">
      <c r="A448" s="3"/>
    </row>
    <row r="449" spans="1:1" x14ac:dyDescent="0.55000000000000004">
      <c r="A449" s="3"/>
    </row>
    <row r="450" spans="1:1" x14ac:dyDescent="0.55000000000000004">
      <c r="A450" s="3"/>
    </row>
    <row r="451" spans="1:1" x14ac:dyDescent="0.55000000000000004">
      <c r="A451" s="3"/>
    </row>
    <row r="452" spans="1:1" x14ac:dyDescent="0.55000000000000004">
      <c r="A452" s="3"/>
    </row>
    <row r="453" spans="1:1" x14ac:dyDescent="0.55000000000000004">
      <c r="A453" s="3"/>
    </row>
    <row r="454" spans="1:1" x14ac:dyDescent="0.55000000000000004">
      <c r="A454" s="3"/>
    </row>
    <row r="455" spans="1:1" x14ac:dyDescent="0.55000000000000004">
      <c r="A455" s="3"/>
    </row>
    <row r="456" spans="1:1" x14ac:dyDescent="0.55000000000000004">
      <c r="A456" s="3"/>
    </row>
    <row r="457" spans="1:1" x14ac:dyDescent="0.55000000000000004">
      <c r="A457" s="3"/>
    </row>
    <row r="458" spans="1:1" x14ac:dyDescent="0.55000000000000004">
      <c r="A458" s="3"/>
    </row>
    <row r="459" spans="1:1" x14ac:dyDescent="0.55000000000000004">
      <c r="A459" s="3"/>
    </row>
    <row r="460" spans="1:1" x14ac:dyDescent="0.55000000000000004">
      <c r="A460" s="3"/>
    </row>
    <row r="461" spans="1:1" x14ac:dyDescent="0.55000000000000004">
      <c r="A461" s="3"/>
    </row>
    <row r="462" spans="1:1" x14ac:dyDescent="0.55000000000000004">
      <c r="A462" s="3"/>
    </row>
    <row r="463" spans="1:1" x14ac:dyDescent="0.55000000000000004">
      <c r="A463" s="3"/>
    </row>
    <row r="464" spans="1:1" x14ac:dyDescent="0.55000000000000004">
      <c r="A464" s="3"/>
    </row>
    <row r="465" spans="1:1" x14ac:dyDescent="0.55000000000000004">
      <c r="A465" s="3"/>
    </row>
    <row r="466" spans="1:1" x14ac:dyDescent="0.55000000000000004">
      <c r="A466" s="3"/>
    </row>
    <row r="467" spans="1:1" x14ac:dyDescent="0.55000000000000004">
      <c r="A467" s="3"/>
    </row>
    <row r="468" spans="1:1" x14ac:dyDescent="0.55000000000000004">
      <c r="A468" s="3"/>
    </row>
    <row r="469" spans="1:1" x14ac:dyDescent="0.55000000000000004">
      <c r="A469" s="3"/>
    </row>
    <row r="470" spans="1:1" x14ac:dyDescent="0.55000000000000004">
      <c r="A470" s="3"/>
    </row>
    <row r="471" spans="1:1" x14ac:dyDescent="0.55000000000000004">
      <c r="A471" s="3"/>
    </row>
    <row r="472" spans="1:1" x14ac:dyDescent="0.55000000000000004">
      <c r="A472" s="3"/>
    </row>
    <row r="473" spans="1:1" x14ac:dyDescent="0.55000000000000004">
      <c r="A473" s="3"/>
    </row>
    <row r="474" spans="1:1" x14ac:dyDescent="0.55000000000000004">
      <c r="A474" s="3"/>
    </row>
    <row r="475" spans="1:1" x14ac:dyDescent="0.55000000000000004">
      <c r="A475" s="3"/>
    </row>
    <row r="476" spans="1:1" x14ac:dyDescent="0.55000000000000004">
      <c r="A476" s="3"/>
    </row>
    <row r="477" spans="1:1" x14ac:dyDescent="0.55000000000000004">
      <c r="A477" s="3"/>
    </row>
    <row r="478" spans="1:1" x14ac:dyDescent="0.55000000000000004">
      <c r="A478" s="3"/>
    </row>
    <row r="479" spans="1:1" x14ac:dyDescent="0.55000000000000004">
      <c r="A479" s="3"/>
    </row>
    <row r="480" spans="1:1" x14ac:dyDescent="0.55000000000000004">
      <c r="A480" s="3"/>
    </row>
    <row r="481" spans="1:1" x14ac:dyDescent="0.55000000000000004">
      <c r="A481" s="3"/>
    </row>
    <row r="482" spans="1:1" x14ac:dyDescent="0.55000000000000004">
      <c r="A482" s="3"/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5"/>
  <sheetViews>
    <sheetView workbookViewId="0">
      <selection activeCell="R16" sqref="R16"/>
    </sheetView>
  </sheetViews>
  <sheetFormatPr defaultRowHeight="14.4" x14ac:dyDescent="0.55000000000000004"/>
  <cols>
    <col min="1" max="2" width="8.83984375" style="2"/>
    <col min="3" max="3" width="8.1015625" customWidth="1"/>
    <col min="4" max="7" width="8.26171875" customWidth="1"/>
  </cols>
  <sheetData>
    <row r="1" spans="1:23" x14ac:dyDescent="0.55000000000000004">
      <c r="A1" s="1"/>
      <c r="B1" s="1"/>
      <c r="C1" s="22" t="s">
        <v>0</v>
      </c>
      <c r="D1" s="22"/>
      <c r="E1" s="22"/>
      <c r="F1" s="22"/>
      <c r="G1" s="22"/>
      <c r="H1" s="22"/>
      <c r="I1" s="22" t="s">
        <v>1</v>
      </c>
      <c r="J1" s="22"/>
      <c r="K1" s="22"/>
      <c r="L1" s="22"/>
      <c r="M1" s="22"/>
      <c r="N1" s="22"/>
      <c r="O1" s="22" t="s">
        <v>182</v>
      </c>
      <c r="P1" s="22"/>
      <c r="Q1" s="22"/>
      <c r="R1" s="22"/>
      <c r="S1" s="2"/>
      <c r="T1" s="2"/>
      <c r="U1" s="2"/>
      <c r="V1" s="2"/>
      <c r="W1" s="2"/>
    </row>
    <row r="2" spans="1:23" x14ac:dyDescent="0.55000000000000004">
      <c r="A2" s="1"/>
      <c r="B2" s="1"/>
      <c r="C2" s="22" t="s">
        <v>2</v>
      </c>
      <c r="D2" s="22"/>
      <c r="E2" s="22"/>
      <c r="F2" s="22" t="s">
        <v>3</v>
      </c>
      <c r="G2" s="22"/>
      <c r="H2" s="22"/>
      <c r="I2" s="22" t="s">
        <v>2</v>
      </c>
      <c r="J2" s="22"/>
      <c r="K2" s="22"/>
      <c r="L2" s="22" t="s">
        <v>3</v>
      </c>
      <c r="M2" s="22"/>
      <c r="N2" s="22"/>
      <c r="O2" s="22" t="s">
        <v>180</v>
      </c>
      <c r="P2" s="22"/>
      <c r="Q2" s="22" t="s">
        <v>181</v>
      </c>
      <c r="R2" s="22"/>
      <c r="S2" s="2"/>
      <c r="T2" s="2"/>
      <c r="U2" s="2"/>
      <c r="V2" s="2"/>
      <c r="W2" s="2"/>
    </row>
    <row r="3" spans="1:23" x14ac:dyDescent="0.55000000000000004">
      <c r="A3" s="1"/>
      <c r="B3" s="1"/>
      <c r="C3" s="2" t="s">
        <v>4</v>
      </c>
      <c r="D3" s="2" t="s">
        <v>18</v>
      </c>
      <c r="E3" s="2" t="s">
        <v>5</v>
      </c>
      <c r="F3" s="2" t="s">
        <v>4</v>
      </c>
      <c r="G3" s="2" t="s">
        <v>18</v>
      </c>
      <c r="H3" s="2" t="s">
        <v>5</v>
      </c>
      <c r="I3" s="2" t="s">
        <v>4</v>
      </c>
      <c r="J3" s="2" t="s">
        <v>18</v>
      </c>
      <c r="K3" s="2" t="s">
        <v>5</v>
      </c>
      <c r="L3" s="2" t="s">
        <v>4</v>
      </c>
      <c r="M3" s="2" t="s">
        <v>18</v>
      </c>
      <c r="N3" s="2" t="s">
        <v>5</v>
      </c>
      <c r="O3" s="2" t="s">
        <v>2</v>
      </c>
      <c r="P3" s="2" t="s">
        <v>3</v>
      </c>
      <c r="Q3" s="2" t="s">
        <v>2</v>
      </c>
      <c r="R3" s="2" t="s">
        <v>3</v>
      </c>
      <c r="S3" s="2"/>
      <c r="T3" s="2"/>
      <c r="U3" s="2"/>
      <c r="V3" s="2"/>
      <c r="W3" s="2"/>
    </row>
    <row r="4" spans="1:23" x14ac:dyDescent="0.55000000000000004">
      <c r="A4" s="3" t="s">
        <v>6</v>
      </c>
      <c r="B4" s="3">
        <v>2020</v>
      </c>
      <c r="D4" s="2"/>
      <c r="E4" s="2"/>
      <c r="F4" s="2"/>
      <c r="G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55000000000000004">
      <c r="A5" s="3" t="s">
        <v>7</v>
      </c>
      <c r="B5" s="3">
        <v>2020</v>
      </c>
      <c r="D5" s="2"/>
      <c r="E5" s="2"/>
      <c r="F5" s="2"/>
      <c r="G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55000000000000004">
      <c r="A6" s="3" t="s">
        <v>8</v>
      </c>
      <c r="B6" s="3">
        <v>2020</v>
      </c>
      <c r="D6" s="2"/>
      <c r="E6" s="2"/>
      <c r="F6" s="2"/>
      <c r="G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55000000000000004">
      <c r="A7" s="3" t="s">
        <v>9</v>
      </c>
      <c r="B7" s="3">
        <v>2020</v>
      </c>
      <c r="D7" s="2"/>
      <c r="E7" s="2"/>
      <c r="F7" s="2"/>
      <c r="G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55000000000000004">
      <c r="A8" s="3" t="s">
        <v>10</v>
      </c>
      <c r="B8" s="3">
        <v>2020</v>
      </c>
      <c r="D8" s="2"/>
      <c r="E8" s="2"/>
      <c r="F8" s="2"/>
      <c r="G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55000000000000004">
      <c r="A9" s="3" t="s">
        <v>11</v>
      </c>
      <c r="B9" s="3">
        <v>2020</v>
      </c>
      <c r="D9" s="2"/>
      <c r="E9" s="2"/>
      <c r="F9" s="2"/>
      <c r="G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55000000000000004">
      <c r="A10" s="3" t="s">
        <v>12</v>
      </c>
      <c r="B10" s="3">
        <v>2020</v>
      </c>
      <c r="D10" s="2"/>
      <c r="E10" s="2"/>
      <c r="F10" s="2"/>
      <c r="G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55000000000000004">
      <c r="A11" s="3" t="s">
        <v>13</v>
      </c>
      <c r="B11" s="3">
        <v>2020</v>
      </c>
      <c r="D11" s="2"/>
      <c r="E11" s="2"/>
      <c r="F11" s="2"/>
      <c r="G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55000000000000004">
      <c r="A12" s="3" t="s">
        <v>14</v>
      </c>
      <c r="B12" s="3">
        <v>2020</v>
      </c>
      <c r="D12" s="2"/>
      <c r="E12" s="2"/>
      <c r="F12" s="2"/>
      <c r="G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55000000000000004">
      <c r="A13" s="3" t="s">
        <v>15</v>
      </c>
      <c r="B13" s="3">
        <v>2020</v>
      </c>
      <c r="D13" s="2"/>
      <c r="E13" s="2"/>
      <c r="F13" s="2"/>
      <c r="G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55000000000000004">
      <c r="A14" s="3" t="s">
        <v>16</v>
      </c>
      <c r="B14" s="3">
        <v>2020</v>
      </c>
      <c r="D14" s="2"/>
      <c r="E14" s="2"/>
      <c r="F14" s="2"/>
      <c r="G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55000000000000004">
      <c r="A15" s="3" t="s">
        <v>17</v>
      </c>
      <c r="B15" s="3">
        <v>2020</v>
      </c>
      <c r="D15" s="2"/>
      <c r="E15" s="2"/>
      <c r="F15" s="2"/>
      <c r="G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55000000000000004">
      <c r="A16" s="3" t="s">
        <v>6</v>
      </c>
      <c r="B16" s="3">
        <v>2021</v>
      </c>
      <c r="C16" s="5">
        <v>3586.6876244396926</v>
      </c>
      <c r="D16" s="5">
        <v>3587.3860149064867</v>
      </c>
      <c r="E16" s="5">
        <v>3588.5113044370501</v>
      </c>
      <c r="F16" s="15"/>
      <c r="G16" s="15"/>
      <c r="H16" s="15"/>
      <c r="I16" s="4">
        <v>1085.8214677624919</v>
      </c>
      <c r="J16" s="4">
        <v>1086.8498046128127</v>
      </c>
      <c r="K16" s="4">
        <v>1087.9132735998901</v>
      </c>
      <c r="L16" s="4"/>
      <c r="M16" s="4"/>
      <c r="N16" s="4"/>
      <c r="O16" s="4">
        <v>0</v>
      </c>
      <c r="P16" s="4"/>
      <c r="Q16" s="4">
        <v>0</v>
      </c>
      <c r="R16" s="4"/>
      <c r="S16" s="4">
        <f>SUM(O16:O135)</f>
        <v>65</v>
      </c>
      <c r="T16" s="4">
        <f>SUM(P16:P135)</f>
        <v>0</v>
      </c>
      <c r="U16" s="4">
        <f t="shared" ref="U16" si="0">SUM(Q16:Q135)</f>
        <v>1058</v>
      </c>
      <c r="V16" s="4">
        <f>SUM(R16:R135)</f>
        <v>0</v>
      </c>
      <c r="W16" s="4"/>
    </row>
    <row r="17" spans="1:23" x14ac:dyDescent="0.55000000000000004">
      <c r="A17" s="3" t="s">
        <v>7</v>
      </c>
      <c r="B17" s="3">
        <v>2021</v>
      </c>
      <c r="C17" s="5">
        <v>3582.7262983183664</v>
      </c>
      <c r="D17" s="5">
        <v>3584.2531836067415</v>
      </c>
      <c r="E17" s="5">
        <v>3586.4718829240974</v>
      </c>
      <c r="F17" s="15"/>
      <c r="G17" s="15"/>
      <c r="H17" s="15"/>
      <c r="I17" s="4">
        <v>1085.2488450247765</v>
      </c>
      <c r="J17" s="4">
        <v>1086.6699834700901</v>
      </c>
      <c r="K17" s="4">
        <v>1088.9205642453203</v>
      </c>
      <c r="L17" s="4"/>
      <c r="M17" s="4"/>
      <c r="N17" s="4"/>
      <c r="O17" s="4">
        <v>0</v>
      </c>
      <c r="P17" s="4"/>
      <c r="Q17" s="4">
        <v>0</v>
      </c>
      <c r="R17" s="4"/>
      <c r="S17" s="11">
        <f>S16/113/12/10</f>
        <v>4.7935103244837757E-3</v>
      </c>
      <c r="T17" s="19">
        <f t="shared" ref="T17:V17" si="1">T16/113/12/10</f>
        <v>0</v>
      </c>
      <c r="U17" s="11">
        <f t="shared" si="1"/>
        <v>7.8023598820059006E-2</v>
      </c>
      <c r="V17" s="11">
        <f t="shared" si="1"/>
        <v>0</v>
      </c>
      <c r="W17" s="4"/>
    </row>
    <row r="18" spans="1:23" x14ac:dyDescent="0.55000000000000004">
      <c r="A18" s="3" t="s">
        <v>8</v>
      </c>
      <c r="B18" s="3">
        <v>2021</v>
      </c>
      <c r="C18" s="5">
        <v>3579.0624642296598</v>
      </c>
      <c r="D18" s="5">
        <v>3582.0973643135289</v>
      </c>
      <c r="E18" s="5">
        <v>3586.9997958227077</v>
      </c>
      <c r="F18" s="15"/>
      <c r="G18" s="15"/>
      <c r="H18" s="15"/>
      <c r="I18" s="4">
        <v>1082.9371658578355</v>
      </c>
      <c r="J18" s="4">
        <v>1085.1123006871917</v>
      </c>
      <c r="K18" s="4">
        <v>1088.8423152748335</v>
      </c>
      <c r="L18" s="4"/>
      <c r="M18" s="4"/>
      <c r="N18" s="4"/>
      <c r="O18" s="4">
        <v>0</v>
      </c>
      <c r="P18" s="4"/>
      <c r="Q18" s="4">
        <v>0</v>
      </c>
      <c r="R18" s="4"/>
      <c r="S18" s="4"/>
      <c r="T18" s="4"/>
      <c r="U18" s="4"/>
      <c r="V18" s="4"/>
      <c r="W18" s="4"/>
    </row>
    <row r="19" spans="1:23" x14ac:dyDescent="0.55000000000000004">
      <c r="A19" s="3" t="s">
        <v>9</v>
      </c>
      <c r="B19" s="3">
        <v>2021</v>
      </c>
      <c r="C19" s="5">
        <v>3576.2819065385215</v>
      </c>
      <c r="D19" s="5">
        <v>3583.1106865934967</v>
      </c>
      <c r="E19" s="5">
        <v>3591.8276901261329</v>
      </c>
      <c r="F19" s="15"/>
      <c r="G19" s="15"/>
      <c r="H19" s="15"/>
      <c r="I19" s="4">
        <v>1079.3340145327309</v>
      </c>
      <c r="J19" s="4">
        <v>1081.9236557460065</v>
      </c>
      <c r="K19" s="4">
        <v>1087.1679771455058</v>
      </c>
      <c r="L19" s="4"/>
      <c r="M19" s="4"/>
      <c r="N19" s="4"/>
      <c r="O19" s="4">
        <v>0</v>
      </c>
      <c r="P19" s="4"/>
      <c r="Q19" s="4">
        <v>0</v>
      </c>
      <c r="R19" s="4"/>
      <c r="S19" s="4"/>
      <c r="T19" s="4"/>
      <c r="U19" s="4"/>
      <c r="V19" s="4"/>
      <c r="W19" s="4"/>
    </row>
    <row r="20" spans="1:23" x14ac:dyDescent="0.55000000000000004">
      <c r="A20" s="3" t="s">
        <v>10</v>
      </c>
      <c r="B20" s="3">
        <v>2021</v>
      </c>
      <c r="C20" s="5">
        <v>3576.5632706278557</v>
      </c>
      <c r="D20" s="5">
        <v>3593.6926758125605</v>
      </c>
      <c r="E20" s="5">
        <v>3613.8467314729014</v>
      </c>
      <c r="F20" s="15"/>
      <c r="G20" s="15"/>
      <c r="H20" s="15"/>
      <c r="I20" s="4">
        <v>1077.0446231707051</v>
      </c>
      <c r="J20" s="4">
        <v>1080.1314862377822</v>
      </c>
      <c r="K20" s="4">
        <v>1085.1862266185065</v>
      </c>
      <c r="L20" s="4"/>
      <c r="M20" s="4"/>
      <c r="N20" s="4"/>
      <c r="O20" s="4">
        <v>0</v>
      </c>
      <c r="P20" s="4"/>
      <c r="Q20" s="4">
        <v>0</v>
      </c>
      <c r="R20" s="4"/>
      <c r="S20" s="4"/>
      <c r="T20" s="4"/>
      <c r="U20" s="4"/>
      <c r="V20" s="4"/>
      <c r="W20" s="4"/>
    </row>
    <row r="21" spans="1:23" x14ac:dyDescent="0.55000000000000004">
      <c r="A21" s="3" t="s">
        <v>11</v>
      </c>
      <c r="B21" s="3">
        <v>2021</v>
      </c>
      <c r="C21" s="5">
        <v>3579.3877439804046</v>
      </c>
      <c r="D21" s="5">
        <v>3606.0627615506305</v>
      </c>
      <c r="E21" s="5">
        <v>3635.0071584251123</v>
      </c>
      <c r="F21" s="15"/>
      <c r="G21" s="15"/>
      <c r="H21" s="15"/>
      <c r="I21" s="4">
        <v>1074.0184465800207</v>
      </c>
      <c r="J21" s="4">
        <v>1078.111981760944</v>
      </c>
      <c r="K21" s="4">
        <v>1084.2585210373632</v>
      </c>
      <c r="L21" s="4"/>
      <c r="M21" s="4"/>
      <c r="N21" s="4"/>
      <c r="O21" s="4">
        <v>0</v>
      </c>
      <c r="P21" s="4"/>
      <c r="Q21" s="4">
        <v>0</v>
      </c>
      <c r="R21" s="4"/>
      <c r="S21" s="4"/>
      <c r="T21" s="4"/>
      <c r="U21" s="4"/>
      <c r="V21" s="4"/>
      <c r="W21" s="4"/>
    </row>
    <row r="22" spans="1:23" x14ac:dyDescent="0.55000000000000004">
      <c r="A22" s="3" t="s">
        <v>12</v>
      </c>
      <c r="B22" s="3">
        <v>2021</v>
      </c>
      <c r="C22" s="5">
        <v>3574.4537681048478</v>
      </c>
      <c r="D22" s="5">
        <v>3606.619665624316</v>
      </c>
      <c r="E22" s="5">
        <v>3647.3219758880973</v>
      </c>
      <c r="F22" s="15"/>
      <c r="G22" s="15"/>
      <c r="H22" s="15"/>
      <c r="I22" s="4">
        <v>1072.5295975763154</v>
      </c>
      <c r="J22" s="4">
        <v>1077.5978171236841</v>
      </c>
      <c r="K22" s="4">
        <v>1083.6238991095063</v>
      </c>
      <c r="L22" s="4"/>
      <c r="M22" s="4"/>
      <c r="N22" s="4"/>
      <c r="O22" s="4">
        <v>0</v>
      </c>
      <c r="P22" s="4"/>
      <c r="Q22" s="4">
        <v>0</v>
      </c>
      <c r="R22" s="4"/>
      <c r="S22" s="4"/>
      <c r="T22" s="4"/>
      <c r="U22" s="4"/>
      <c r="V22" s="4"/>
      <c r="W22" s="4"/>
    </row>
    <row r="23" spans="1:23" x14ac:dyDescent="0.55000000000000004">
      <c r="A23" s="3" t="s">
        <v>13</v>
      </c>
      <c r="B23" s="3">
        <v>2021</v>
      </c>
      <c r="C23" s="5">
        <v>3568.0285690465239</v>
      </c>
      <c r="D23" s="5">
        <v>3602.0630296470531</v>
      </c>
      <c r="E23" s="5">
        <v>3648.6216166771178</v>
      </c>
      <c r="F23" s="15"/>
      <c r="G23" s="15"/>
      <c r="H23" s="15"/>
      <c r="I23" s="4">
        <v>1072.0556808568572</v>
      </c>
      <c r="J23" s="4">
        <v>1077.7196915374641</v>
      </c>
      <c r="K23" s="4">
        <v>1084.1569318237027</v>
      </c>
      <c r="L23" s="4"/>
      <c r="M23" s="4"/>
      <c r="N23" s="4"/>
      <c r="O23" s="4">
        <v>0</v>
      </c>
      <c r="P23" s="4"/>
      <c r="Q23" s="4">
        <v>0</v>
      </c>
      <c r="R23" s="4"/>
      <c r="S23" s="4"/>
      <c r="T23" s="4"/>
      <c r="U23" s="4"/>
      <c r="V23" s="4"/>
      <c r="W23" s="4"/>
    </row>
    <row r="24" spans="1:23" x14ac:dyDescent="0.55000000000000004">
      <c r="A24" s="3" t="s">
        <v>14</v>
      </c>
      <c r="B24" s="3">
        <v>2021</v>
      </c>
      <c r="C24" s="5">
        <v>3563.5987362772717</v>
      </c>
      <c r="D24" s="5">
        <v>3600.8259293813726</v>
      </c>
      <c r="E24" s="5">
        <v>3651.1780728050539</v>
      </c>
      <c r="F24" s="15"/>
      <c r="G24" s="15"/>
      <c r="H24" s="15"/>
      <c r="I24" s="4">
        <v>1071.6449634928272</v>
      </c>
      <c r="J24" s="4">
        <v>1077.4787418121664</v>
      </c>
      <c r="K24" s="4">
        <v>1083.810416778603</v>
      </c>
      <c r="L24" s="4"/>
      <c r="M24" s="4"/>
      <c r="N24" s="4"/>
      <c r="O24" s="4">
        <v>0</v>
      </c>
      <c r="P24" s="4"/>
      <c r="Q24" s="4">
        <v>0</v>
      </c>
      <c r="R24" s="4"/>
      <c r="S24" s="4"/>
      <c r="T24" s="4"/>
      <c r="U24" s="4"/>
      <c r="V24" s="4"/>
      <c r="W24" s="4"/>
    </row>
    <row r="25" spans="1:23" x14ac:dyDescent="0.55000000000000004">
      <c r="A25" s="3" t="s">
        <v>15</v>
      </c>
      <c r="B25" s="3">
        <v>2021</v>
      </c>
      <c r="C25" s="5">
        <v>3562.867682689985</v>
      </c>
      <c r="D25" s="5">
        <v>3599.0995585567771</v>
      </c>
      <c r="E25" s="5">
        <v>3651.2551414531613</v>
      </c>
      <c r="F25" s="15"/>
      <c r="G25" s="15"/>
      <c r="H25" s="15"/>
      <c r="I25" s="4">
        <v>1071.7429417373985</v>
      </c>
      <c r="J25" s="4">
        <v>1079.1375754321582</v>
      </c>
      <c r="K25" s="4">
        <v>1085.3172118069954</v>
      </c>
      <c r="L25" s="4"/>
      <c r="M25" s="4"/>
      <c r="N25" s="4"/>
      <c r="O25" s="4">
        <v>0</v>
      </c>
      <c r="P25" s="4"/>
      <c r="Q25" s="4">
        <v>0</v>
      </c>
      <c r="R25" s="4"/>
      <c r="S25" s="4"/>
      <c r="T25" s="4"/>
      <c r="U25" s="4"/>
      <c r="V25" s="4"/>
      <c r="W25" s="4"/>
    </row>
    <row r="26" spans="1:23" x14ac:dyDescent="0.55000000000000004">
      <c r="A26" s="3" t="s">
        <v>16</v>
      </c>
      <c r="B26" s="3">
        <v>2021</v>
      </c>
      <c r="C26" s="5">
        <v>3561.7433054432386</v>
      </c>
      <c r="D26" s="5">
        <v>3596.3129086638446</v>
      </c>
      <c r="E26" s="5">
        <v>3651.6798454389259</v>
      </c>
      <c r="F26" s="15"/>
      <c r="G26" s="15"/>
      <c r="H26" s="15"/>
      <c r="I26" s="4">
        <v>1070.4188045052683</v>
      </c>
      <c r="J26" s="4">
        <v>1078.8927226450458</v>
      </c>
      <c r="K26" s="4">
        <v>1085.3615758903336</v>
      </c>
      <c r="L26" s="4"/>
      <c r="M26" s="4"/>
      <c r="N26" s="4"/>
      <c r="O26" s="4">
        <v>0</v>
      </c>
      <c r="P26" s="4"/>
      <c r="Q26" s="4">
        <v>0</v>
      </c>
      <c r="R26" s="4"/>
      <c r="S26" s="4"/>
      <c r="T26" s="4"/>
      <c r="U26" s="4"/>
      <c r="V26" s="4"/>
      <c r="W26" s="4"/>
    </row>
    <row r="27" spans="1:23" x14ac:dyDescent="0.55000000000000004">
      <c r="A27" s="3" t="s">
        <v>17</v>
      </c>
      <c r="B27" s="3">
        <v>2021</v>
      </c>
      <c r="C27" s="5">
        <v>3558.4062922401654</v>
      </c>
      <c r="D27" s="5">
        <v>3592.6452160113404</v>
      </c>
      <c r="E27" s="5">
        <v>3649.11646933165</v>
      </c>
      <c r="F27" s="15"/>
      <c r="G27" s="15"/>
      <c r="H27" s="15"/>
      <c r="I27" s="4">
        <v>1070.336165242602</v>
      </c>
      <c r="J27" s="4">
        <v>1080.0291605666939</v>
      </c>
      <c r="K27" s="4">
        <v>1087.8042774067367</v>
      </c>
      <c r="L27" s="4"/>
      <c r="M27" s="4"/>
      <c r="N27" s="4"/>
      <c r="O27" s="4">
        <v>0</v>
      </c>
      <c r="P27" s="4"/>
      <c r="Q27" s="4">
        <v>0</v>
      </c>
      <c r="R27" s="4"/>
      <c r="S27" s="4"/>
      <c r="T27" s="4"/>
      <c r="U27" s="4"/>
      <c r="V27" s="4"/>
      <c r="W27" s="4"/>
    </row>
    <row r="28" spans="1:23" x14ac:dyDescent="0.55000000000000004">
      <c r="A28" s="3" t="s">
        <v>6</v>
      </c>
      <c r="B28" s="3">
        <v>2022</v>
      </c>
      <c r="C28" s="5">
        <v>3553.563734296456</v>
      </c>
      <c r="D28" s="5">
        <v>3587.9106804272001</v>
      </c>
      <c r="E28" s="5">
        <v>3646.0242817403755</v>
      </c>
      <c r="F28" s="15"/>
      <c r="G28" s="15"/>
      <c r="H28" s="15"/>
      <c r="I28" s="4">
        <v>1071.7010628575204</v>
      </c>
      <c r="J28" s="4">
        <v>1081.2019543939289</v>
      </c>
      <c r="K28" s="4">
        <v>1089.9094268946669</v>
      </c>
      <c r="L28" s="4"/>
      <c r="M28" s="4"/>
      <c r="N28" s="4"/>
      <c r="O28" s="4">
        <v>0</v>
      </c>
      <c r="P28" s="4"/>
      <c r="Q28" s="4">
        <v>0</v>
      </c>
      <c r="R28" s="4"/>
      <c r="S28" s="4"/>
      <c r="T28" s="4"/>
      <c r="U28" s="4"/>
      <c r="V28" s="4"/>
      <c r="W28" s="4"/>
    </row>
    <row r="29" spans="1:23" x14ac:dyDescent="0.55000000000000004">
      <c r="A29" s="3" t="s">
        <v>7</v>
      </c>
      <c r="B29" s="3">
        <v>2022</v>
      </c>
      <c r="C29" s="5">
        <v>3549.7941412866435</v>
      </c>
      <c r="D29" s="5">
        <v>3584.9082840701253</v>
      </c>
      <c r="E29" s="5">
        <v>3643.7544224686258</v>
      </c>
      <c r="F29" s="15"/>
      <c r="G29" s="15"/>
      <c r="H29" s="15"/>
      <c r="I29" s="4">
        <v>1071.450157249106</v>
      </c>
      <c r="J29" s="4">
        <v>1080.984459652401</v>
      </c>
      <c r="K29" s="4">
        <v>1090.572889847911</v>
      </c>
      <c r="L29" s="4"/>
      <c r="M29" s="4"/>
      <c r="N29" s="4"/>
      <c r="O29" s="4">
        <v>0</v>
      </c>
      <c r="P29" s="4"/>
      <c r="Q29" s="4">
        <v>0</v>
      </c>
      <c r="R29" s="4"/>
      <c r="S29" s="4"/>
      <c r="T29" s="4"/>
      <c r="U29" s="4"/>
      <c r="V29" s="4"/>
      <c r="W29" s="4"/>
    </row>
    <row r="30" spans="1:23" x14ac:dyDescent="0.55000000000000004">
      <c r="A30" s="3" t="s">
        <v>8</v>
      </c>
      <c r="B30" s="3">
        <v>2022</v>
      </c>
      <c r="C30" s="5">
        <v>3546.4806972367574</v>
      </c>
      <c r="D30" s="5">
        <v>3583.2178106418846</v>
      </c>
      <c r="E30" s="5">
        <v>3642.2289846807685</v>
      </c>
      <c r="F30" s="15"/>
      <c r="G30" s="15"/>
      <c r="H30" s="15"/>
      <c r="I30" s="4">
        <v>1069.894920431911</v>
      </c>
      <c r="J30" s="4">
        <v>1080.1380677192908</v>
      </c>
      <c r="K30" s="4">
        <v>1089.4341642303987</v>
      </c>
      <c r="L30" s="4"/>
      <c r="M30" s="4"/>
      <c r="N30" s="4"/>
      <c r="O30" s="4">
        <v>0</v>
      </c>
      <c r="P30" s="4"/>
      <c r="Q30" s="4">
        <v>0</v>
      </c>
      <c r="R30" s="4"/>
      <c r="S30" s="4"/>
      <c r="T30" s="4"/>
      <c r="U30" s="4"/>
      <c r="V30" s="4"/>
      <c r="W30" s="4"/>
    </row>
    <row r="31" spans="1:23" x14ac:dyDescent="0.55000000000000004">
      <c r="A31" s="3" t="s">
        <v>9</v>
      </c>
      <c r="B31" s="3">
        <v>2022</v>
      </c>
      <c r="C31" s="5">
        <v>3546.8875201462547</v>
      </c>
      <c r="D31" s="5">
        <v>3585.7193425297346</v>
      </c>
      <c r="E31" s="5">
        <v>3644.8664369948178</v>
      </c>
      <c r="F31" s="15"/>
      <c r="G31" s="15"/>
      <c r="H31" s="15"/>
      <c r="I31" s="4">
        <v>1065.6892934923346</v>
      </c>
      <c r="J31" s="4">
        <v>1077.8318102707681</v>
      </c>
      <c r="K31" s="4">
        <v>1089.4753460683771</v>
      </c>
      <c r="L31" s="4"/>
      <c r="M31" s="4"/>
      <c r="N31" s="4"/>
      <c r="O31" s="4">
        <v>0</v>
      </c>
      <c r="P31" s="4"/>
      <c r="Q31" s="4">
        <v>0</v>
      </c>
      <c r="R31" s="4"/>
      <c r="S31" s="4"/>
      <c r="T31" s="4"/>
      <c r="U31" s="4"/>
      <c r="V31" s="4"/>
      <c r="W31" s="4"/>
    </row>
    <row r="32" spans="1:23" x14ac:dyDescent="0.55000000000000004">
      <c r="A32" s="3" t="s">
        <v>10</v>
      </c>
      <c r="B32" s="3">
        <v>2022</v>
      </c>
      <c r="C32" s="5">
        <v>3554.4353415231853</v>
      </c>
      <c r="D32" s="5">
        <v>3600.8802375613855</v>
      </c>
      <c r="E32" s="5">
        <v>3651.2581411699716</v>
      </c>
      <c r="F32" s="15"/>
      <c r="G32" s="15"/>
      <c r="H32" s="15"/>
      <c r="I32" s="4">
        <v>1062.2963542873551</v>
      </c>
      <c r="J32" s="4">
        <v>1076.7661231254231</v>
      </c>
      <c r="K32" s="4">
        <v>1089.2818654258845</v>
      </c>
      <c r="L32" s="4"/>
      <c r="M32" s="4"/>
      <c r="N32" s="4"/>
      <c r="O32" s="4">
        <v>0</v>
      </c>
      <c r="P32" s="4"/>
      <c r="Q32" s="4">
        <v>0</v>
      </c>
      <c r="R32" s="4"/>
      <c r="S32" s="4"/>
      <c r="T32" s="4"/>
      <c r="U32" s="4"/>
      <c r="V32" s="4"/>
      <c r="W32" s="4"/>
    </row>
    <row r="33" spans="1:23" x14ac:dyDescent="0.55000000000000004">
      <c r="A33" s="3" t="s">
        <v>11</v>
      </c>
      <c r="B33" s="3">
        <v>2022</v>
      </c>
      <c r="C33" s="5">
        <v>3558.6302020375338</v>
      </c>
      <c r="D33" s="5">
        <v>3612.408053859378</v>
      </c>
      <c r="E33" s="5">
        <v>3665.5553394042554</v>
      </c>
      <c r="F33" s="15"/>
      <c r="G33" s="15"/>
      <c r="H33" s="15"/>
      <c r="I33" s="4">
        <v>1058.1035044025637</v>
      </c>
      <c r="J33" s="4">
        <v>1074.9663582146054</v>
      </c>
      <c r="K33" s="4">
        <v>1090.132574965369</v>
      </c>
      <c r="L33" s="4"/>
      <c r="M33" s="4"/>
      <c r="N33" s="4"/>
      <c r="O33" s="4">
        <v>0</v>
      </c>
      <c r="P33" s="4"/>
      <c r="Q33" s="4">
        <v>0</v>
      </c>
      <c r="R33" s="4"/>
      <c r="S33" s="4"/>
      <c r="T33" s="4"/>
      <c r="U33" s="4"/>
      <c r="V33" s="4"/>
      <c r="W33" s="4"/>
    </row>
    <row r="34" spans="1:23" x14ac:dyDescent="0.55000000000000004">
      <c r="A34" s="3" t="s">
        <v>12</v>
      </c>
      <c r="B34" s="3">
        <v>2022</v>
      </c>
      <c r="C34" s="5">
        <v>3554.8999765424142</v>
      </c>
      <c r="D34" s="5">
        <v>3614.9465342178173</v>
      </c>
      <c r="E34" s="5">
        <v>3665.684354789566</v>
      </c>
      <c r="F34" s="15"/>
      <c r="G34" s="15"/>
      <c r="H34" s="15"/>
      <c r="I34" s="4">
        <v>1055.3813435197706</v>
      </c>
      <c r="J34" s="4">
        <v>1074.6521890403433</v>
      </c>
      <c r="K34" s="4">
        <v>1095.6114303159366</v>
      </c>
      <c r="L34" s="4"/>
      <c r="M34" s="4"/>
      <c r="N34" s="4"/>
      <c r="O34" s="4">
        <v>0</v>
      </c>
      <c r="P34" s="4"/>
      <c r="Q34" s="4">
        <v>0</v>
      </c>
      <c r="R34" s="4"/>
      <c r="S34" s="4"/>
      <c r="T34" s="4"/>
      <c r="U34" s="4"/>
      <c r="V34" s="4"/>
      <c r="W34" s="4"/>
    </row>
    <row r="35" spans="1:23" x14ac:dyDescent="0.55000000000000004">
      <c r="A35" s="3" t="s">
        <v>13</v>
      </c>
      <c r="B35" s="3">
        <v>2022</v>
      </c>
      <c r="C35" s="5">
        <v>3548.9382994327152</v>
      </c>
      <c r="D35" s="5">
        <v>3613.8565718251648</v>
      </c>
      <c r="E35" s="5">
        <v>3661.2972392131692</v>
      </c>
      <c r="F35" s="15"/>
      <c r="G35" s="15"/>
      <c r="H35" s="15"/>
      <c r="I35" s="4">
        <v>1054.4731065659728</v>
      </c>
      <c r="J35" s="4">
        <v>1075.2375431916689</v>
      </c>
      <c r="K35" s="4">
        <v>1100.6371075269033</v>
      </c>
      <c r="L35" s="4"/>
      <c r="M35" s="4"/>
      <c r="N35" s="4"/>
      <c r="O35" s="4">
        <v>0</v>
      </c>
      <c r="P35" s="4"/>
      <c r="Q35" s="4">
        <v>0</v>
      </c>
      <c r="R35" s="4"/>
      <c r="S35" s="4"/>
      <c r="T35" s="4"/>
      <c r="U35" s="4"/>
      <c r="V35" s="4"/>
      <c r="W35" s="4"/>
    </row>
    <row r="36" spans="1:23" x14ac:dyDescent="0.55000000000000004">
      <c r="A36" s="3" t="s">
        <v>14</v>
      </c>
      <c r="B36" s="3">
        <v>2022</v>
      </c>
      <c r="C36" s="5">
        <v>3546.1885827958486</v>
      </c>
      <c r="D36" s="5">
        <v>3611.8116448615533</v>
      </c>
      <c r="E36" s="5">
        <v>3656.3317320797019</v>
      </c>
      <c r="F36" s="15"/>
      <c r="G36" s="15"/>
      <c r="H36" s="15"/>
      <c r="I36" s="4">
        <v>1053.4899041091867</v>
      </c>
      <c r="J36" s="4">
        <v>1075.0802337297348</v>
      </c>
      <c r="K36" s="4">
        <v>1104.8203120245203</v>
      </c>
      <c r="L36" s="4"/>
      <c r="M36" s="4"/>
      <c r="N36" s="4"/>
      <c r="O36" s="4">
        <v>0</v>
      </c>
      <c r="P36" s="4"/>
      <c r="Q36" s="4">
        <v>0</v>
      </c>
      <c r="R36" s="4"/>
      <c r="S36" s="4"/>
      <c r="T36" s="4"/>
      <c r="U36" s="4"/>
      <c r="V36" s="4"/>
      <c r="W36" s="4"/>
    </row>
    <row r="37" spans="1:23" x14ac:dyDescent="0.55000000000000004">
      <c r="A37" s="3" t="s">
        <v>15</v>
      </c>
      <c r="B37" s="3">
        <v>2022</v>
      </c>
      <c r="C37" s="5">
        <v>3546.1532568780913</v>
      </c>
      <c r="D37" s="5">
        <v>3608.6309696286535</v>
      </c>
      <c r="E37" s="5">
        <v>3655.1688198612856</v>
      </c>
      <c r="F37" s="15"/>
      <c r="G37" s="15"/>
      <c r="H37" s="15"/>
      <c r="I37" s="4">
        <v>1054.1428999094735</v>
      </c>
      <c r="J37" s="4">
        <v>1076.245312034966</v>
      </c>
      <c r="K37" s="4">
        <v>1106.5890528954867</v>
      </c>
      <c r="L37" s="4"/>
      <c r="M37" s="4"/>
      <c r="N37" s="4"/>
      <c r="O37" s="4">
        <v>0</v>
      </c>
      <c r="P37" s="4"/>
      <c r="Q37" s="4">
        <v>0</v>
      </c>
      <c r="R37" s="4"/>
      <c r="S37" s="4"/>
      <c r="T37" s="4"/>
      <c r="U37" s="4"/>
      <c r="V37" s="4"/>
      <c r="W37" s="4"/>
    </row>
    <row r="38" spans="1:23" x14ac:dyDescent="0.55000000000000004">
      <c r="A38" s="3" t="s">
        <v>16</v>
      </c>
      <c r="B38" s="3">
        <v>2022</v>
      </c>
      <c r="C38" s="5">
        <v>3543.9177664047711</v>
      </c>
      <c r="D38" s="5">
        <v>3607.1091280462438</v>
      </c>
      <c r="E38" s="5">
        <v>3653.7869313067213</v>
      </c>
      <c r="F38" s="15"/>
      <c r="G38" s="15"/>
      <c r="H38" s="15"/>
      <c r="I38" s="4">
        <v>1054.5384240407418</v>
      </c>
      <c r="J38" s="4">
        <v>1076.5229724239998</v>
      </c>
      <c r="K38" s="4">
        <v>1106.5296906650913</v>
      </c>
      <c r="L38" s="4"/>
      <c r="M38" s="4"/>
      <c r="N38" s="4"/>
      <c r="O38" s="4">
        <v>0</v>
      </c>
      <c r="P38" s="4"/>
      <c r="Q38" s="4">
        <v>0</v>
      </c>
      <c r="R38" s="4"/>
      <c r="S38" s="4"/>
      <c r="T38" s="4"/>
      <c r="U38" s="4"/>
      <c r="V38" s="4"/>
      <c r="W38" s="4"/>
    </row>
    <row r="39" spans="1:23" x14ac:dyDescent="0.55000000000000004">
      <c r="A39" s="3" t="s">
        <v>17</v>
      </c>
      <c r="B39" s="3">
        <v>2022</v>
      </c>
      <c r="C39" s="5">
        <v>3540.8974309943333</v>
      </c>
      <c r="D39" s="5">
        <v>3604.3423785078121</v>
      </c>
      <c r="E39" s="5">
        <v>3651.553796843355</v>
      </c>
      <c r="F39" s="15"/>
      <c r="G39" s="15"/>
      <c r="H39" s="15"/>
      <c r="I39" s="4">
        <v>1055.8301622567521</v>
      </c>
      <c r="J39" s="4">
        <v>1077.7237699955149</v>
      </c>
      <c r="K39" s="4">
        <v>1107.7389650734001</v>
      </c>
      <c r="L39" s="4"/>
      <c r="M39" s="4"/>
      <c r="N39" s="4"/>
      <c r="O39" s="4">
        <v>0</v>
      </c>
      <c r="P39" s="4"/>
      <c r="Q39" s="4">
        <v>0</v>
      </c>
      <c r="R39" s="4"/>
      <c r="S39" s="4"/>
      <c r="T39" s="4"/>
      <c r="U39" s="4"/>
      <c r="V39" s="4"/>
      <c r="W39" s="4"/>
    </row>
    <row r="40" spans="1:23" x14ac:dyDescent="0.55000000000000004">
      <c r="A40" s="3" t="s">
        <v>6</v>
      </c>
      <c r="B40" s="3">
        <v>2023</v>
      </c>
      <c r="C40" s="5">
        <v>3534.9776376043833</v>
      </c>
      <c r="D40" s="5">
        <v>3599.5157565411264</v>
      </c>
      <c r="E40" s="5">
        <v>3649.203942065124</v>
      </c>
      <c r="F40" s="15"/>
      <c r="G40" s="15"/>
      <c r="H40" s="15"/>
      <c r="I40" s="4">
        <v>1057.8076948185362</v>
      </c>
      <c r="J40" s="4">
        <v>1078.9447043163489</v>
      </c>
      <c r="K40" s="4">
        <v>1109.0173412207077</v>
      </c>
      <c r="L40" s="4"/>
      <c r="M40" s="4"/>
      <c r="N40" s="4"/>
      <c r="O40" s="4">
        <v>0</v>
      </c>
      <c r="P40" s="4"/>
      <c r="Q40" s="4">
        <v>0</v>
      </c>
      <c r="R40" s="4"/>
      <c r="S40" s="4"/>
      <c r="T40" s="4"/>
      <c r="U40" s="4"/>
      <c r="V40" s="4"/>
      <c r="W40" s="4"/>
    </row>
    <row r="41" spans="1:23" x14ac:dyDescent="0.55000000000000004">
      <c r="A41" s="3" t="s">
        <v>7</v>
      </c>
      <c r="B41" s="3">
        <v>2023</v>
      </c>
      <c r="C41" s="5">
        <v>3531.5372082127533</v>
      </c>
      <c r="D41" s="5">
        <v>3595.8684301219964</v>
      </c>
      <c r="E41" s="5">
        <v>3647.5034803248341</v>
      </c>
      <c r="F41" s="15"/>
      <c r="G41" s="15"/>
      <c r="H41" s="15"/>
      <c r="I41" s="4">
        <v>1057.9892978016508</v>
      </c>
      <c r="J41" s="4">
        <v>1078.5067658955002</v>
      </c>
      <c r="K41" s="4">
        <v>1108.8725825746465</v>
      </c>
      <c r="L41" s="4"/>
      <c r="M41" s="4"/>
      <c r="N41" s="4"/>
      <c r="O41" s="4">
        <v>0</v>
      </c>
      <c r="P41" s="4"/>
      <c r="Q41" s="4">
        <v>0</v>
      </c>
      <c r="R41" s="4"/>
      <c r="S41" s="4"/>
      <c r="T41" s="4"/>
      <c r="U41" s="4"/>
      <c r="V41" s="4"/>
      <c r="W41" s="4"/>
    </row>
    <row r="42" spans="1:23" x14ac:dyDescent="0.55000000000000004">
      <c r="A42" s="3" t="s">
        <v>8</v>
      </c>
      <c r="B42" s="3">
        <v>2023</v>
      </c>
      <c r="C42" s="5">
        <v>3527.5507815969499</v>
      </c>
      <c r="D42" s="5">
        <v>3593.3898700712189</v>
      </c>
      <c r="E42" s="5">
        <v>3647.5038742166125</v>
      </c>
      <c r="F42" s="15"/>
      <c r="G42" s="15"/>
      <c r="H42" s="15"/>
      <c r="I42" s="4">
        <v>1056.0366910450491</v>
      </c>
      <c r="J42" s="4">
        <v>1077.0923355303419</v>
      </c>
      <c r="K42" s="4">
        <v>1106.7295558934818</v>
      </c>
      <c r="L42" s="4"/>
      <c r="M42" s="4"/>
      <c r="N42" s="4"/>
      <c r="O42" s="4">
        <v>0</v>
      </c>
      <c r="P42" s="4"/>
      <c r="Q42" s="4">
        <v>0</v>
      </c>
      <c r="R42" s="4"/>
      <c r="S42" s="4"/>
      <c r="T42" s="4"/>
      <c r="U42" s="4"/>
      <c r="V42" s="4"/>
      <c r="W42" s="4"/>
    </row>
    <row r="43" spans="1:23" x14ac:dyDescent="0.55000000000000004">
      <c r="A43" s="3" t="s">
        <v>9</v>
      </c>
      <c r="B43" s="3">
        <v>2023</v>
      </c>
      <c r="C43" s="5">
        <v>3528.3102228794469</v>
      </c>
      <c r="D43" s="5">
        <v>3593.5358148611303</v>
      </c>
      <c r="E43" s="5">
        <v>3647.949923368159</v>
      </c>
      <c r="F43" s="15"/>
      <c r="G43" s="15"/>
      <c r="H43" s="15"/>
      <c r="I43" s="4">
        <v>1051.7272396223123</v>
      </c>
      <c r="J43" s="4">
        <v>1075.2745840804935</v>
      </c>
      <c r="K43" s="4">
        <v>1103.766645577977</v>
      </c>
      <c r="L43" s="4"/>
      <c r="M43" s="4"/>
      <c r="N43" s="4"/>
      <c r="O43" s="4">
        <v>0</v>
      </c>
      <c r="P43" s="4"/>
      <c r="Q43" s="4">
        <v>0</v>
      </c>
      <c r="R43" s="4"/>
      <c r="S43" s="4"/>
      <c r="T43" s="4"/>
      <c r="U43" s="4"/>
      <c r="V43" s="4"/>
      <c r="W43" s="4"/>
    </row>
    <row r="44" spans="1:23" x14ac:dyDescent="0.55000000000000004">
      <c r="A44" s="3" t="s">
        <v>10</v>
      </c>
      <c r="B44" s="3">
        <v>2023</v>
      </c>
      <c r="C44" s="5">
        <v>3540.1350393534426</v>
      </c>
      <c r="D44" s="5">
        <v>3606.5743027336466</v>
      </c>
      <c r="E44" s="5">
        <v>3658.012043141262</v>
      </c>
      <c r="F44" s="15"/>
      <c r="G44" s="15"/>
      <c r="H44" s="15"/>
      <c r="I44" s="4">
        <v>1047.3883256541933</v>
      </c>
      <c r="J44" s="4">
        <v>1074.1611091757327</v>
      </c>
      <c r="K44" s="4">
        <v>1101.8084563366165</v>
      </c>
      <c r="L44" s="4"/>
      <c r="M44" s="4"/>
      <c r="N44" s="4"/>
      <c r="O44" s="4">
        <v>0</v>
      </c>
      <c r="P44" s="4"/>
      <c r="Q44" s="4">
        <v>0</v>
      </c>
      <c r="R44" s="4"/>
      <c r="S44" s="4"/>
      <c r="T44" s="4"/>
      <c r="U44" s="4"/>
      <c r="V44" s="4"/>
      <c r="W44" s="4"/>
    </row>
    <row r="45" spans="1:23" x14ac:dyDescent="0.55000000000000004">
      <c r="A45" s="3" t="s">
        <v>11</v>
      </c>
      <c r="B45" s="3">
        <v>2023</v>
      </c>
      <c r="C45" s="5">
        <v>3557.8216076428916</v>
      </c>
      <c r="D45" s="5">
        <v>3618.0249288892373</v>
      </c>
      <c r="E45" s="5">
        <v>3668.3961695465023</v>
      </c>
      <c r="F45" s="15"/>
      <c r="G45" s="15"/>
      <c r="H45" s="15"/>
      <c r="I45" s="4">
        <v>1044.4796886519621</v>
      </c>
      <c r="J45" s="4">
        <v>1072.5397522110145</v>
      </c>
      <c r="K45" s="4">
        <v>1100.7058803639866</v>
      </c>
      <c r="L45" s="4"/>
      <c r="M45" s="4"/>
      <c r="N45" s="4"/>
      <c r="O45" s="4">
        <v>0</v>
      </c>
      <c r="P45" s="4"/>
      <c r="Q45" s="4">
        <v>0</v>
      </c>
      <c r="R45" s="4"/>
      <c r="S45" s="4"/>
      <c r="T45" s="4"/>
      <c r="U45" s="4"/>
      <c r="V45" s="4"/>
      <c r="W45" s="4"/>
    </row>
    <row r="46" spans="1:23" x14ac:dyDescent="0.55000000000000004">
      <c r="A46" s="3" t="s">
        <v>12</v>
      </c>
      <c r="B46" s="3">
        <v>2023</v>
      </c>
      <c r="C46" s="5">
        <v>3559.2845348939609</v>
      </c>
      <c r="D46" s="5">
        <v>3616.2311663418163</v>
      </c>
      <c r="E46" s="5">
        <v>3670.560900111474</v>
      </c>
      <c r="F46" s="15"/>
      <c r="G46" s="15"/>
      <c r="H46" s="15"/>
      <c r="I46" s="4">
        <v>1042.5596970097547</v>
      </c>
      <c r="J46" s="4">
        <v>1072.0737397788241</v>
      </c>
      <c r="K46" s="4">
        <v>1104.8072283396821</v>
      </c>
      <c r="L46" s="4"/>
      <c r="M46" s="4"/>
      <c r="N46" s="4"/>
      <c r="O46" s="4">
        <v>0</v>
      </c>
      <c r="P46" s="4"/>
      <c r="Q46" s="4">
        <v>2</v>
      </c>
      <c r="R46" s="4"/>
      <c r="S46" s="4"/>
      <c r="T46" s="4"/>
      <c r="U46" s="4"/>
      <c r="V46" s="4"/>
      <c r="W46" s="4"/>
    </row>
    <row r="47" spans="1:23" x14ac:dyDescent="0.55000000000000004">
      <c r="A47" s="3" t="s">
        <v>13</v>
      </c>
      <c r="B47" s="3">
        <v>2023</v>
      </c>
      <c r="C47" s="5">
        <v>3552.9296236222672</v>
      </c>
      <c r="D47" s="5">
        <v>3612.2267015013872</v>
      </c>
      <c r="E47" s="5">
        <v>3666.1158052441142</v>
      </c>
      <c r="F47" s="15"/>
      <c r="G47" s="15"/>
      <c r="H47" s="15"/>
      <c r="I47" s="4">
        <v>1042.3659239727194</v>
      </c>
      <c r="J47" s="4">
        <v>1072.6347802317184</v>
      </c>
      <c r="K47" s="4">
        <v>1107.9379245376799</v>
      </c>
      <c r="L47" s="4"/>
      <c r="M47" s="4"/>
      <c r="N47" s="4"/>
      <c r="O47" s="4">
        <v>0</v>
      </c>
      <c r="P47" s="4"/>
      <c r="Q47" s="4">
        <v>1</v>
      </c>
      <c r="R47" s="4"/>
      <c r="S47" s="4"/>
      <c r="T47" s="4"/>
      <c r="U47" s="4"/>
      <c r="V47" s="4"/>
      <c r="W47" s="4"/>
    </row>
    <row r="48" spans="1:23" x14ac:dyDescent="0.55000000000000004">
      <c r="A48" s="3" t="s">
        <v>14</v>
      </c>
      <c r="B48" s="3">
        <v>2023</v>
      </c>
      <c r="C48" s="5">
        <v>3546.4682539229202</v>
      </c>
      <c r="D48" s="5">
        <v>3609.6145906487309</v>
      </c>
      <c r="E48" s="5">
        <v>3662.7502196631413</v>
      </c>
      <c r="F48" s="15"/>
      <c r="G48" s="15"/>
      <c r="H48" s="15"/>
      <c r="I48" s="4">
        <v>1042.6211948142814</v>
      </c>
      <c r="J48" s="4">
        <v>1072.1795527173131</v>
      </c>
      <c r="K48" s="4">
        <v>1116.5599139792128</v>
      </c>
      <c r="L48" s="4"/>
      <c r="M48" s="4"/>
      <c r="N48" s="4"/>
      <c r="O48" s="4">
        <v>0</v>
      </c>
      <c r="P48" s="4"/>
      <c r="Q48" s="4">
        <v>2</v>
      </c>
      <c r="R48" s="4"/>
      <c r="S48" s="4"/>
      <c r="T48" s="4"/>
      <c r="U48" s="4"/>
      <c r="V48" s="4"/>
      <c r="W48" s="4"/>
    </row>
    <row r="49" spans="1:23" x14ac:dyDescent="0.55000000000000004">
      <c r="A49" s="3" t="s">
        <v>15</v>
      </c>
      <c r="B49" s="3">
        <v>2023</v>
      </c>
      <c r="C49" s="5">
        <v>3544.659640051309</v>
      </c>
      <c r="D49" s="5">
        <v>3607.6227306690939</v>
      </c>
      <c r="E49" s="5">
        <v>3662.6517289559197</v>
      </c>
      <c r="F49" s="15"/>
      <c r="G49" s="15"/>
      <c r="H49" s="15"/>
      <c r="I49" s="4">
        <v>1043.4553072701326</v>
      </c>
      <c r="J49" s="4">
        <v>1073.9231345954649</v>
      </c>
      <c r="K49" s="4">
        <v>1117.6596349521594</v>
      </c>
      <c r="L49" s="4"/>
      <c r="M49" s="4"/>
      <c r="N49" s="4"/>
      <c r="O49" s="4">
        <v>0</v>
      </c>
      <c r="P49" s="4"/>
      <c r="Q49" s="4">
        <v>1</v>
      </c>
      <c r="R49" s="4"/>
      <c r="S49" s="4"/>
      <c r="T49" s="4"/>
      <c r="U49" s="4"/>
      <c r="V49" s="4"/>
      <c r="W49" s="4"/>
    </row>
    <row r="50" spans="1:23" x14ac:dyDescent="0.55000000000000004">
      <c r="A50" s="3" t="s">
        <v>16</v>
      </c>
      <c r="B50" s="3">
        <v>2023</v>
      </c>
      <c r="C50" s="5">
        <v>3543.9179862046876</v>
      </c>
      <c r="D50" s="5">
        <v>3605.6667631513737</v>
      </c>
      <c r="E50" s="5">
        <v>3662.4146248546717</v>
      </c>
      <c r="F50" s="15"/>
      <c r="G50" s="15"/>
      <c r="H50" s="15"/>
      <c r="I50" s="4">
        <v>1042.5835016602155</v>
      </c>
      <c r="J50" s="4">
        <v>1074.3675521845419</v>
      </c>
      <c r="K50" s="4">
        <v>1118.0085406424375</v>
      </c>
      <c r="L50" s="4"/>
      <c r="M50" s="4"/>
      <c r="N50" s="4"/>
      <c r="O50" s="4">
        <v>0</v>
      </c>
      <c r="P50" s="4"/>
      <c r="Q50" s="4">
        <v>1</v>
      </c>
      <c r="R50" s="4"/>
      <c r="S50" s="4"/>
      <c r="T50" s="4"/>
      <c r="U50" s="4"/>
      <c r="V50" s="4"/>
      <c r="W50" s="4"/>
    </row>
    <row r="51" spans="1:23" x14ac:dyDescent="0.55000000000000004">
      <c r="A51" s="3" t="s">
        <v>17</v>
      </c>
      <c r="B51" s="3">
        <v>2023</v>
      </c>
      <c r="C51" s="5">
        <v>3541.2577766717914</v>
      </c>
      <c r="D51" s="5">
        <v>3602.6412413165081</v>
      </c>
      <c r="E51" s="5">
        <v>3660.3846831852948</v>
      </c>
      <c r="F51" s="15"/>
      <c r="G51" s="15"/>
      <c r="H51" s="15"/>
      <c r="I51" s="4">
        <v>1043.3018196044918</v>
      </c>
      <c r="J51" s="4">
        <v>1075.3268202139616</v>
      </c>
      <c r="K51" s="4">
        <v>1118.5209691112514</v>
      </c>
      <c r="L51" s="4"/>
      <c r="M51" s="4"/>
      <c r="N51" s="4"/>
      <c r="O51" s="4">
        <v>0</v>
      </c>
      <c r="P51" s="4"/>
      <c r="Q51" s="4">
        <v>1</v>
      </c>
      <c r="R51" s="4"/>
      <c r="S51" s="4"/>
      <c r="T51" s="4"/>
      <c r="U51" s="4"/>
      <c r="V51" s="4"/>
      <c r="W51" s="4"/>
    </row>
    <row r="52" spans="1:23" x14ac:dyDescent="0.55000000000000004">
      <c r="A52" s="3" t="s">
        <v>6</v>
      </c>
      <c r="B52" s="3">
        <v>2024</v>
      </c>
      <c r="C52" s="5">
        <v>3536.9289488594009</v>
      </c>
      <c r="D52" s="5">
        <v>3598.0104887834123</v>
      </c>
      <c r="E52" s="5">
        <v>3657.5613653232217</v>
      </c>
      <c r="F52" s="15"/>
      <c r="G52" s="15"/>
      <c r="H52" s="15"/>
      <c r="I52" s="4">
        <v>1046.7509010872386</v>
      </c>
      <c r="J52" s="4">
        <v>1077.0325111704651</v>
      </c>
      <c r="K52" s="4">
        <v>1121.640724321767</v>
      </c>
      <c r="L52" s="4"/>
      <c r="M52" s="4"/>
      <c r="N52" s="4"/>
      <c r="O52" s="4">
        <v>0</v>
      </c>
      <c r="P52" s="4"/>
      <c r="Q52" s="4">
        <v>0</v>
      </c>
      <c r="R52" s="4"/>
      <c r="S52" s="4"/>
      <c r="T52" s="4"/>
      <c r="U52" s="4"/>
      <c r="V52" s="4"/>
      <c r="W52" s="4"/>
    </row>
    <row r="53" spans="1:23" x14ac:dyDescent="0.55000000000000004">
      <c r="A53" s="3" t="s">
        <v>7</v>
      </c>
      <c r="B53" s="3">
        <v>2024</v>
      </c>
      <c r="C53" s="5">
        <v>3534.7736241692733</v>
      </c>
      <c r="D53" s="5">
        <v>3594.1899370921647</v>
      </c>
      <c r="E53" s="5">
        <v>3654.8714201802422</v>
      </c>
      <c r="F53" s="15"/>
      <c r="G53" s="15"/>
      <c r="H53" s="15"/>
      <c r="I53" s="4">
        <v>1047.7527519393923</v>
      </c>
      <c r="J53" s="4">
        <v>1077.360812349641</v>
      </c>
      <c r="K53" s="4">
        <v>1124.6978920332858</v>
      </c>
      <c r="L53" s="4"/>
      <c r="M53" s="4"/>
      <c r="N53" s="4"/>
      <c r="O53" s="4">
        <v>0</v>
      </c>
      <c r="P53" s="4"/>
      <c r="Q53" s="4">
        <v>0</v>
      </c>
      <c r="R53" s="4"/>
      <c r="S53" s="4"/>
      <c r="T53" s="4"/>
      <c r="U53" s="4"/>
      <c r="V53" s="4"/>
      <c r="W53" s="4"/>
    </row>
    <row r="54" spans="1:23" x14ac:dyDescent="0.55000000000000004">
      <c r="A54" s="3" t="s">
        <v>8</v>
      </c>
      <c r="B54" s="3">
        <v>2024</v>
      </c>
      <c r="C54" s="5">
        <v>3529.9656379588187</v>
      </c>
      <c r="D54" s="5">
        <v>3590.3816993429909</v>
      </c>
      <c r="E54" s="5">
        <v>3653.3876637597673</v>
      </c>
      <c r="F54" s="15"/>
      <c r="G54" s="15"/>
      <c r="H54" s="15"/>
      <c r="I54" s="4">
        <v>1046.6546011291107</v>
      </c>
      <c r="J54" s="4">
        <v>1075.6569105859423</v>
      </c>
      <c r="K54" s="4">
        <v>1126.0907190104299</v>
      </c>
      <c r="L54" s="4"/>
      <c r="M54" s="4"/>
      <c r="N54" s="4"/>
      <c r="O54" s="4">
        <v>1</v>
      </c>
      <c r="P54" s="4"/>
      <c r="Q54" s="4">
        <v>0</v>
      </c>
      <c r="R54" s="4"/>
      <c r="S54" s="4"/>
      <c r="T54" s="4"/>
      <c r="U54" s="4"/>
      <c r="V54" s="4"/>
      <c r="W54" s="4"/>
    </row>
    <row r="55" spans="1:23" x14ac:dyDescent="0.55000000000000004">
      <c r="A55" s="3" t="s">
        <v>9</v>
      </c>
      <c r="B55" s="3">
        <v>2024</v>
      </c>
      <c r="C55" s="5">
        <v>3529.9827663895626</v>
      </c>
      <c r="D55" s="5">
        <v>3592.7037058466726</v>
      </c>
      <c r="E55" s="5">
        <v>3653.6834305576176</v>
      </c>
      <c r="F55" s="15"/>
      <c r="G55" s="15"/>
      <c r="H55" s="15"/>
      <c r="I55" s="4">
        <v>1043.9162660615341</v>
      </c>
      <c r="J55" s="4">
        <v>1073.1018765204872</v>
      </c>
      <c r="K55" s="4">
        <v>1123.7522021609789</v>
      </c>
      <c r="L55" s="4"/>
      <c r="M55" s="4"/>
      <c r="N55" s="4"/>
      <c r="O55" s="4">
        <v>0</v>
      </c>
      <c r="P55" s="4"/>
      <c r="Q55" s="4">
        <v>5</v>
      </c>
      <c r="R55" s="4"/>
      <c r="S55" s="4"/>
      <c r="T55" s="4"/>
      <c r="U55" s="4"/>
      <c r="V55" s="4"/>
      <c r="W55" s="4"/>
    </row>
    <row r="56" spans="1:23" x14ac:dyDescent="0.55000000000000004">
      <c r="A56" s="3" t="s">
        <v>10</v>
      </c>
      <c r="B56" s="3">
        <v>2024</v>
      </c>
      <c r="C56" s="5">
        <v>3544.0915401323305</v>
      </c>
      <c r="D56" s="5">
        <v>3607.946988874407</v>
      </c>
      <c r="E56" s="5">
        <v>3663.158657425231</v>
      </c>
      <c r="F56" s="15"/>
      <c r="G56" s="15"/>
      <c r="H56" s="15"/>
      <c r="I56" s="4">
        <v>1041.2671378796936</v>
      </c>
      <c r="J56" s="4">
        <v>1072.1273649843813</v>
      </c>
      <c r="K56" s="4">
        <v>1122.8742804683593</v>
      </c>
      <c r="L56" s="4"/>
      <c r="M56" s="4"/>
      <c r="N56" s="4"/>
      <c r="O56" s="4">
        <v>0</v>
      </c>
      <c r="P56" s="4"/>
      <c r="Q56" s="4">
        <v>5</v>
      </c>
      <c r="R56" s="4"/>
      <c r="S56" s="4"/>
      <c r="T56" s="4"/>
      <c r="U56" s="4"/>
      <c r="V56" s="4"/>
      <c r="W56" s="4"/>
    </row>
    <row r="57" spans="1:23" x14ac:dyDescent="0.55000000000000004">
      <c r="A57" s="3" t="s">
        <v>11</v>
      </c>
      <c r="B57" s="3">
        <v>2024</v>
      </c>
      <c r="C57" s="5">
        <v>3561.2475220454617</v>
      </c>
      <c r="D57" s="5">
        <v>3623.1996944012903</v>
      </c>
      <c r="E57" s="5">
        <v>3675.9402697055793</v>
      </c>
      <c r="F57" s="15"/>
      <c r="G57" s="15"/>
      <c r="H57" s="15"/>
      <c r="I57" s="4">
        <v>1038.1753620799259</v>
      </c>
      <c r="J57" s="4">
        <v>1069.7515898571824</v>
      </c>
      <c r="K57" s="4">
        <v>1122.7306009217862</v>
      </c>
      <c r="L57" s="4"/>
      <c r="M57" s="4"/>
      <c r="N57" s="4"/>
      <c r="O57" s="4">
        <v>0</v>
      </c>
      <c r="P57" s="4"/>
      <c r="Q57" s="4">
        <v>7</v>
      </c>
      <c r="R57" s="4"/>
      <c r="S57" s="4"/>
      <c r="T57" s="4"/>
      <c r="U57" s="4"/>
      <c r="V57" s="4"/>
      <c r="W57" s="4"/>
    </row>
    <row r="58" spans="1:23" x14ac:dyDescent="0.55000000000000004">
      <c r="A58" s="3" t="s">
        <v>12</v>
      </c>
      <c r="B58" s="3">
        <v>2024</v>
      </c>
      <c r="C58" s="5">
        <v>3556.6956244347634</v>
      </c>
      <c r="D58" s="5">
        <v>3623.0709822896883</v>
      </c>
      <c r="E58" s="5">
        <v>3676.3973280409291</v>
      </c>
      <c r="F58" s="15"/>
      <c r="G58" s="15"/>
      <c r="H58" s="15"/>
      <c r="I58" s="4">
        <v>1034.722657976539</v>
      </c>
      <c r="J58" s="4">
        <v>1069.3267659209562</v>
      </c>
      <c r="K58" s="4">
        <v>1128.9258363583156</v>
      </c>
      <c r="L58" s="4"/>
      <c r="M58" s="4"/>
      <c r="N58" s="4"/>
      <c r="O58" s="4">
        <v>0</v>
      </c>
      <c r="P58" s="4"/>
      <c r="Q58" s="4">
        <v>8</v>
      </c>
      <c r="R58" s="4"/>
      <c r="S58" s="4"/>
      <c r="T58" s="4"/>
      <c r="U58" s="4"/>
      <c r="V58" s="4"/>
      <c r="W58" s="4"/>
    </row>
    <row r="59" spans="1:23" x14ac:dyDescent="0.55000000000000004">
      <c r="A59" s="3" t="s">
        <v>13</v>
      </c>
      <c r="B59" s="3">
        <v>2024</v>
      </c>
      <c r="C59" s="5">
        <v>3547.668116414834</v>
      </c>
      <c r="D59" s="5">
        <v>3619.8426301796308</v>
      </c>
      <c r="E59" s="5">
        <v>3669.8604703682481</v>
      </c>
      <c r="F59" s="15"/>
      <c r="G59" s="15"/>
      <c r="H59" s="15"/>
      <c r="I59" s="4">
        <v>1034.1429614388524</v>
      </c>
      <c r="J59" s="4">
        <v>1070.9970616478377</v>
      </c>
      <c r="K59" s="4">
        <v>1137.7827803535192</v>
      </c>
      <c r="L59" s="4"/>
      <c r="M59" s="4"/>
      <c r="N59" s="4"/>
      <c r="O59" s="4">
        <v>0</v>
      </c>
      <c r="P59" s="4"/>
      <c r="Q59" s="4">
        <v>8</v>
      </c>
      <c r="R59" s="4"/>
      <c r="S59" s="4"/>
      <c r="T59" s="4"/>
      <c r="U59" s="4"/>
      <c r="V59" s="4"/>
      <c r="W59" s="4"/>
    </row>
    <row r="60" spans="1:23" x14ac:dyDescent="0.55000000000000004">
      <c r="A60" s="3" t="s">
        <v>14</v>
      </c>
      <c r="B60" s="3">
        <v>2024</v>
      </c>
      <c r="C60" s="5">
        <v>3542.9345382320553</v>
      </c>
      <c r="D60" s="5">
        <v>3616.6719016948805</v>
      </c>
      <c r="E60" s="5">
        <v>3665.8160103370774</v>
      </c>
      <c r="F60" s="15"/>
      <c r="G60" s="15"/>
      <c r="H60" s="15"/>
      <c r="I60" s="4">
        <v>1032.8484422567924</v>
      </c>
      <c r="J60" s="4">
        <v>1071.7119210537885</v>
      </c>
      <c r="K60" s="4">
        <v>1141.2700733314273</v>
      </c>
      <c r="L60" s="4"/>
      <c r="M60" s="4"/>
      <c r="N60" s="4"/>
      <c r="O60" s="4">
        <v>0</v>
      </c>
      <c r="P60" s="4"/>
      <c r="Q60" s="4">
        <v>7</v>
      </c>
      <c r="R60" s="4"/>
      <c r="S60" s="4"/>
      <c r="T60" s="4"/>
      <c r="U60" s="4"/>
      <c r="V60" s="4"/>
      <c r="W60" s="4"/>
    </row>
    <row r="61" spans="1:23" x14ac:dyDescent="0.55000000000000004">
      <c r="A61" s="3" t="s">
        <v>15</v>
      </c>
      <c r="B61" s="3">
        <v>2024</v>
      </c>
      <c r="C61" s="5">
        <v>3542.7745826717173</v>
      </c>
      <c r="D61" s="5">
        <v>3614.7433244833192</v>
      </c>
      <c r="E61" s="5">
        <v>3665.069813326641</v>
      </c>
      <c r="F61" s="15"/>
      <c r="G61" s="15"/>
      <c r="H61" s="15"/>
      <c r="I61" s="4">
        <v>1034.3740902576458</v>
      </c>
      <c r="J61" s="4">
        <v>1071.9830588138773</v>
      </c>
      <c r="K61" s="4">
        <v>1142.6805315138333</v>
      </c>
      <c r="L61" s="4"/>
      <c r="M61" s="4"/>
      <c r="N61" s="4"/>
      <c r="O61" s="4">
        <v>1</v>
      </c>
      <c r="P61" s="4"/>
      <c r="Q61" s="4">
        <v>7</v>
      </c>
      <c r="R61" s="4"/>
      <c r="S61" s="4"/>
      <c r="T61" s="4"/>
      <c r="U61" s="4"/>
      <c r="V61" s="4"/>
      <c r="W61" s="4"/>
    </row>
    <row r="62" spans="1:23" x14ac:dyDescent="0.55000000000000004">
      <c r="A62" s="3" t="s">
        <v>16</v>
      </c>
      <c r="B62" s="3">
        <v>2024</v>
      </c>
      <c r="C62" s="5">
        <v>3540.8065460311191</v>
      </c>
      <c r="D62" s="5">
        <v>3614.2440111306446</v>
      </c>
      <c r="E62" s="5">
        <v>3664.5878328850963</v>
      </c>
      <c r="F62" s="15"/>
      <c r="G62" s="15"/>
      <c r="H62" s="15"/>
      <c r="I62" s="4">
        <v>1034.2888060153828</v>
      </c>
      <c r="J62" s="4">
        <v>1071.2617117500713</v>
      </c>
      <c r="K62" s="4">
        <v>1142.9041748220916</v>
      </c>
      <c r="L62" s="4"/>
      <c r="M62" s="4"/>
      <c r="N62" s="4"/>
      <c r="O62" s="4">
        <v>1</v>
      </c>
      <c r="P62" s="4"/>
      <c r="Q62" s="4">
        <v>6</v>
      </c>
      <c r="R62" s="4"/>
      <c r="S62" s="4"/>
      <c r="T62" s="4"/>
      <c r="U62" s="4"/>
      <c r="V62" s="4"/>
      <c r="W62" s="4"/>
    </row>
    <row r="63" spans="1:23" x14ac:dyDescent="0.55000000000000004">
      <c r="A63" s="3" t="s">
        <v>17</v>
      </c>
      <c r="B63" s="3">
        <v>2024</v>
      </c>
      <c r="C63" s="5">
        <v>3536.8943833569442</v>
      </c>
      <c r="D63" s="5">
        <v>3611.6063554494367</v>
      </c>
      <c r="E63" s="5">
        <v>3662.5832431283775</v>
      </c>
      <c r="F63" s="15"/>
      <c r="G63" s="15"/>
      <c r="H63" s="15"/>
      <c r="I63" s="4">
        <v>1036.6952485741649</v>
      </c>
      <c r="J63" s="4">
        <v>1072.9680752779341</v>
      </c>
      <c r="K63" s="4">
        <v>1144.06084904709</v>
      </c>
      <c r="L63" s="4"/>
      <c r="M63" s="4"/>
      <c r="N63" s="4"/>
      <c r="O63" s="4">
        <v>2</v>
      </c>
      <c r="P63" s="4"/>
      <c r="Q63" s="4">
        <v>6</v>
      </c>
      <c r="R63" s="4"/>
      <c r="S63" s="4"/>
      <c r="T63" s="4"/>
      <c r="U63" s="4"/>
      <c r="V63" s="4"/>
      <c r="W63" s="4"/>
    </row>
    <row r="64" spans="1:23" x14ac:dyDescent="0.55000000000000004">
      <c r="A64" s="3" t="s">
        <v>6</v>
      </c>
      <c r="B64" s="3">
        <v>2025</v>
      </c>
      <c r="C64" s="5">
        <v>3531.7890688497746</v>
      </c>
      <c r="D64" s="5">
        <v>3607.0520131464255</v>
      </c>
      <c r="E64" s="5">
        <v>3660.1784345715232</v>
      </c>
      <c r="F64" s="15"/>
      <c r="G64" s="15"/>
      <c r="H64" s="15"/>
      <c r="I64" s="4">
        <v>1039.4555028207697</v>
      </c>
      <c r="J64" s="4">
        <v>1074.784803914243</v>
      </c>
      <c r="K64" s="4">
        <v>1145.632967902148</v>
      </c>
      <c r="L64" s="4"/>
      <c r="M64" s="4"/>
      <c r="N64" s="4"/>
      <c r="O64" s="4">
        <v>3</v>
      </c>
      <c r="P64" s="4"/>
      <c r="Q64" s="4">
        <v>5</v>
      </c>
      <c r="R64" s="4"/>
      <c r="S64" s="4"/>
      <c r="T64" s="4"/>
      <c r="U64" s="4"/>
      <c r="V64" s="4"/>
      <c r="W64" s="4"/>
    </row>
    <row r="65" spans="1:23" x14ac:dyDescent="0.55000000000000004">
      <c r="A65" s="3" t="s">
        <v>7</v>
      </c>
      <c r="B65" s="3">
        <v>2025</v>
      </c>
      <c r="C65" s="5">
        <v>3527.2538676769623</v>
      </c>
      <c r="D65" s="5">
        <v>3602.9701800824487</v>
      </c>
      <c r="E65" s="5">
        <v>3658.0748396078002</v>
      </c>
      <c r="F65" s="15"/>
      <c r="G65" s="15"/>
      <c r="H65" s="15"/>
      <c r="I65" s="4">
        <v>1040.3738800095455</v>
      </c>
      <c r="J65" s="4">
        <v>1075.8731663916574</v>
      </c>
      <c r="K65" s="4">
        <v>1146.9962278024241</v>
      </c>
      <c r="L65" s="4"/>
      <c r="M65" s="4"/>
      <c r="N65" s="4"/>
      <c r="O65" s="4">
        <v>3</v>
      </c>
      <c r="P65" s="4"/>
      <c r="Q65" s="4">
        <v>4</v>
      </c>
      <c r="R65" s="4"/>
      <c r="S65" s="4"/>
      <c r="T65" s="4"/>
      <c r="U65" s="4"/>
      <c r="V65" s="4"/>
      <c r="W65" s="4"/>
    </row>
    <row r="66" spans="1:23" x14ac:dyDescent="0.55000000000000004">
      <c r="A66" s="3" t="s">
        <v>8</v>
      </c>
      <c r="B66" s="3">
        <v>2025</v>
      </c>
      <c r="C66" s="5">
        <v>3526.6947154244881</v>
      </c>
      <c r="D66" s="5">
        <v>3600.1358015776095</v>
      </c>
      <c r="E66" s="5">
        <v>3657.2257555413717</v>
      </c>
      <c r="F66" s="15"/>
      <c r="G66" s="15"/>
      <c r="H66" s="15"/>
      <c r="I66" s="4">
        <v>1038.028537025488</v>
      </c>
      <c r="J66" s="4">
        <v>1074.4881602297369</v>
      </c>
      <c r="K66" s="4">
        <v>1146.297578901987</v>
      </c>
      <c r="L66" s="4"/>
      <c r="M66" s="4"/>
      <c r="N66" s="4"/>
      <c r="O66" s="4">
        <v>3</v>
      </c>
      <c r="P66" s="4"/>
      <c r="Q66" s="4">
        <v>4</v>
      </c>
      <c r="R66" s="4"/>
      <c r="S66" s="4"/>
      <c r="T66" s="4"/>
      <c r="U66" s="4"/>
      <c r="V66" s="4"/>
      <c r="W66" s="4"/>
    </row>
    <row r="67" spans="1:23" x14ac:dyDescent="0.55000000000000004">
      <c r="A67" s="3" t="s">
        <v>9</v>
      </c>
      <c r="B67" s="3">
        <v>2025</v>
      </c>
      <c r="C67" s="5">
        <v>3533.0056520520766</v>
      </c>
      <c r="D67" s="5">
        <v>3600.6167936446559</v>
      </c>
      <c r="E67" s="5">
        <v>3657.6090269721117</v>
      </c>
      <c r="F67" s="15"/>
      <c r="G67" s="15"/>
      <c r="H67" s="15"/>
      <c r="I67" s="4">
        <v>1032.2981098550974</v>
      </c>
      <c r="J67" s="4">
        <v>1072.0616878972546</v>
      </c>
      <c r="K67" s="4">
        <v>1145.6061159977735</v>
      </c>
      <c r="L67" s="4"/>
      <c r="M67" s="4"/>
      <c r="N67" s="4"/>
      <c r="O67" s="4">
        <v>3</v>
      </c>
      <c r="P67" s="4"/>
      <c r="Q67" s="4">
        <v>5</v>
      </c>
      <c r="R67" s="4"/>
      <c r="S67" s="4"/>
      <c r="T67" s="4"/>
      <c r="U67" s="4"/>
      <c r="V67" s="4"/>
      <c r="W67" s="4"/>
    </row>
    <row r="68" spans="1:23" x14ac:dyDescent="0.55000000000000004">
      <c r="A68" s="3" t="s">
        <v>10</v>
      </c>
      <c r="B68" s="3">
        <v>2025</v>
      </c>
      <c r="C68" s="5">
        <v>3550.347465208029</v>
      </c>
      <c r="D68" s="5">
        <v>3611.5588199881818</v>
      </c>
      <c r="E68" s="5">
        <v>3668.0593659527785</v>
      </c>
      <c r="F68" s="15"/>
      <c r="G68" s="15"/>
      <c r="H68" s="15"/>
      <c r="I68" s="4">
        <v>1029.0279270196368</v>
      </c>
      <c r="J68" s="4">
        <v>1070.7895981791071</v>
      </c>
      <c r="K68" s="4">
        <v>1144.2589775685067</v>
      </c>
      <c r="L68" s="4"/>
      <c r="M68" s="4"/>
      <c r="N68" s="4"/>
      <c r="O68" s="4">
        <v>1</v>
      </c>
      <c r="P68" s="4"/>
      <c r="Q68" s="4">
        <v>5</v>
      </c>
      <c r="R68" s="4"/>
      <c r="S68" s="4"/>
      <c r="T68" s="4"/>
      <c r="U68" s="4"/>
      <c r="V68" s="4"/>
      <c r="W68" s="4"/>
    </row>
    <row r="69" spans="1:23" x14ac:dyDescent="0.55000000000000004">
      <c r="A69" s="3" t="s">
        <v>11</v>
      </c>
      <c r="B69" s="3">
        <v>2025</v>
      </c>
      <c r="C69" s="5">
        <v>3556.9883813812621</v>
      </c>
      <c r="D69" s="5">
        <v>3620.3775167251451</v>
      </c>
      <c r="E69" s="5">
        <v>3680.8774998209487</v>
      </c>
      <c r="F69" s="15"/>
      <c r="G69" s="15"/>
      <c r="H69" s="15"/>
      <c r="I69" s="4">
        <v>1025.164122706756</v>
      </c>
      <c r="J69" s="4">
        <v>1068.436015647469</v>
      </c>
      <c r="K69" s="4">
        <v>1145.7005361417318</v>
      </c>
      <c r="L69" s="4"/>
      <c r="M69" s="4"/>
      <c r="N69" s="4"/>
      <c r="O69" s="4">
        <v>1</v>
      </c>
      <c r="P69" s="4"/>
      <c r="Q69" s="4">
        <v>12</v>
      </c>
      <c r="R69" s="4"/>
      <c r="S69" s="4"/>
      <c r="T69" s="4"/>
      <c r="U69" s="4"/>
      <c r="V69" s="4"/>
      <c r="W69" s="4"/>
    </row>
    <row r="70" spans="1:23" x14ac:dyDescent="0.55000000000000004">
      <c r="A70" s="3" t="s">
        <v>12</v>
      </c>
      <c r="B70" s="3">
        <v>2025</v>
      </c>
      <c r="C70" s="5">
        <v>3554.3945110659329</v>
      </c>
      <c r="D70" s="5">
        <v>3621.6044007027713</v>
      </c>
      <c r="E70" s="5">
        <v>3681.4274978100043</v>
      </c>
      <c r="F70" s="15"/>
      <c r="G70" s="15"/>
      <c r="H70" s="15"/>
      <c r="I70" s="4">
        <v>1023.5561507324966</v>
      </c>
      <c r="J70" s="4">
        <v>1068.6938740040348</v>
      </c>
      <c r="K70" s="4">
        <v>1148.3417644864805</v>
      </c>
      <c r="L70" s="4"/>
      <c r="M70" s="4"/>
      <c r="N70" s="4"/>
      <c r="O70" s="4">
        <v>1</v>
      </c>
      <c r="P70" s="4"/>
      <c r="Q70" s="4">
        <v>15</v>
      </c>
      <c r="R70" s="4"/>
      <c r="S70" s="4"/>
      <c r="T70" s="4"/>
      <c r="U70" s="4"/>
      <c r="V70" s="4"/>
      <c r="W70" s="4"/>
    </row>
    <row r="71" spans="1:23" x14ac:dyDescent="0.55000000000000004">
      <c r="A71" s="3" t="s">
        <v>13</v>
      </c>
      <c r="B71" s="3">
        <v>2025</v>
      </c>
      <c r="C71" s="5">
        <v>3548.7673968445729</v>
      </c>
      <c r="D71" s="5">
        <v>3619.2078250938889</v>
      </c>
      <c r="E71" s="5">
        <v>3675.6849449496726</v>
      </c>
      <c r="F71" s="15"/>
      <c r="G71" s="15"/>
      <c r="H71" s="15"/>
      <c r="I71" s="4">
        <v>1023.8432349000508</v>
      </c>
      <c r="J71" s="4">
        <v>1069.7245466131124</v>
      </c>
      <c r="K71" s="4">
        <v>1157.4191650649695</v>
      </c>
      <c r="L71" s="4"/>
      <c r="M71" s="4"/>
      <c r="N71" s="4"/>
      <c r="O71" s="4">
        <v>1</v>
      </c>
      <c r="P71" s="4"/>
      <c r="Q71" s="4">
        <v>14</v>
      </c>
      <c r="R71" s="4"/>
      <c r="S71" s="4"/>
      <c r="T71" s="4"/>
      <c r="U71" s="4"/>
      <c r="V71" s="4"/>
      <c r="W71" s="4"/>
    </row>
    <row r="72" spans="1:23" x14ac:dyDescent="0.55000000000000004">
      <c r="A72" s="3" t="s">
        <v>14</v>
      </c>
      <c r="B72" s="3">
        <v>2025</v>
      </c>
      <c r="C72" s="5">
        <v>3545.806358587995</v>
      </c>
      <c r="D72" s="5">
        <v>3617.0016400540721</v>
      </c>
      <c r="E72" s="5">
        <v>3671.8385218479657</v>
      </c>
      <c r="F72" s="15"/>
      <c r="G72" s="15"/>
      <c r="H72" s="15"/>
      <c r="I72" s="4">
        <v>1022.7180556056926</v>
      </c>
      <c r="J72" s="4">
        <v>1069.8056568592754</v>
      </c>
      <c r="K72" s="4">
        <v>1164.4470158297668</v>
      </c>
      <c r="L72" s="4"/>
      <c r="M72" s="4"/>
      <c r="N72" s="4"/>
      <c r="O72" s="4">
        <v>1</v>
      </c>
      <c r="P72" s="4"/>
      <c r="Q72" s="4">
        <v>14</v>
      </c>
      <c r="R72" s="4"/>
      <c r="S72" s="4"/>
      <c r="T72" s="4"/>
      <c r="U72" s="4"/>
      <c r="V72" s="4"/>
      <c r="W72" s="4"/>
    </row>
    <row r="73" spans="1:23" x14ac:dyDescent="0.55000000000000004">
      <c r="A73" s="3" t="s">
        <v>15</v>
      </c>
      <c r="B73" s="3">
        <v>2025</v>
      </c>
      <c r="C73" s="5">
        <v>3543.9163706435347</v>
      </c>
      <c r="D73" s="5">
        <v>3614.550453232785</v>
      </c>
      <c r="E73" s="5">
        <v>3670.5514384581488</v>
      </c>
      <c r="F73" s="15"/>
      <c r="G73" s="15"/>
      <c r="H73" s="15"/>
      <c r="I73" s="4">
        <v>1025.7531341991712</v>
      </c>
      <c r="J73" s="4">
        <v>1070.8919508577851</v>
      </c>
      <c r="K73" s="4">
        <v>1166.2445569865126</v>
      </c>
      <c r="L73" s="4"/>
      <c r="M73" s="4"/>
      <c r="N73" s="4"/>
      <c r="O73" s="4">
        <v>1</v>
      </c>
      <c r="P73" s="4"/>
      <c r="Q73" s="4">
        <v>10</v>
      </c>
      <c r="R73" s="4"/>
      <c r="S73" s="4"/>
      <c r="T73" s="4"/>
      <c r="U73" s="4"/>
      <c r="V73" s="4"/>
      <c r="W73" s="4"/>
    </row>
    <row r="74" spans="1:23" x14ac:dyDescent="0.55000000000000004">
      <c r="A74" s="3" t="s">
        <v>16</v>
      </c>
      <c r="B74" s="3">
        <v>2025</v>
      </c>
      <c r="C74" s="5">
        <v>3543.4708735679565</v>
      </c>
      <c r="D74" s="5">
        <v>3612.0804845568487</v>
      </c>
      <c r="E74" s="5">
        <v>3669.7618031563647</v>
      </c>
      <c r="F74" s="15"/>
      <c r="G74" s="15"/>
      <c r="H74" s="15"/>
      <c r="I74" s="4">
        <v>1027.1771404209569</v>
      </c>
      <c r="J74" s="4">
        <v>1070.7244939921241</v>
      </c>
      <c r="K74" s="4">
        <v>1165.9907506726756</v>
      </c>
      <c r="L74" s="4"/>
      <c r="M74" s="4"/>
      <c r="N74" s="4"/>
      <c r="O74" s="4">
        <v>1</v>
      </c>
      <c r="P74" s="4"/>
      <c r="Q74" s="4">
        <v>10</v>
      </c>
      <c r="R74" s="4"/>
      <c r="S74" s="4"/>
      <c r="T74" s="4"/>
      <c r="U74" s="4"/>
      <c r="V74" s="4"/>
      <c r="W74" s="4"/>
    </row>
    <row r="75" spans="1:23" x14ac:dyDescent="0.55000000000000004">
      <c r="A75" s="3" t="s">
        <v>17</v>
      </c>
      <c r="B75" s="3">
        <v>2025</v>
      </c>
      <c r="C75" s="5">
        <v>3539.9824434046991</v>
      </c>
      <c r="D75" s="5">
        <v>3609.3463359777111</v>
      </c>
      <c r="E75" s="5">
        <v>3668.3935340424041</v>
      </c>
      <c r="F75" s="15"/>
      <c r="G75" s="15"/>
      <c r="H75" s="15"/>
      <c r="I75" s="4">
        <v>1029.9017208018565</v>
      </c>
      <c r="J75" s="4">
        <v>1070.993500187536</v>
      </c>
      <c r="K75" s="4">
        <v>1166.6248297626637</v>
      </c>
      <c r="L75" s="4"/>
      <c r="M75" s="4"/>
      <c r="N75" s="4"/>
      <c r="O75" s="4">
        <v>2</v>
      </c>
      <c r="P75" s="4"/>
      <c r="Q75" s="4">
        <v>8</v>
      </c>
      <c r="R75" s="4"/>
      <c r="S75" s="4"/>
      <c r="T75" s="4"/>
      <c r="U75" s="4"/>
      <c r="V75" s="4"/>
      <c r="W75" s="4"/>
    </row>
    <row r="76" spans="1:23" x14ac:dyDescent="0.55000000000000004">
      <c r="A76" s="3" t="s">
        <v>6</v>
      </c>
      <c r="B76" s="3">
        <v>2026</v>
      </c>
      <c r="C76" s="5">
        <v>3534.0827016391381</v>
      </c>
      <c r="D76" s="5">
        <v>3604.3528420742377</v>
      </c>
      <c r="E76" s="5">
        <v>3665.4026104383847</v>
      </c>
      <c r="F76" s="15"/>
      <c r="G76" s="15"/>
      <c r="H76" s="15"/>
      <c r="I76" s="4">
        <v>1031.9946673468994</v>
      </c>
      <c r="J76" s="4">
        <v>1073.7474341874643</v>
      </c>
      <c r="K76" s="4">
        <v>1168.2381657616399</v>
      </c>
      <c r="L76" s="4"/>
      <c r="M76" s="4"/>
      <c r="N76" s="4"/>
      <c r="O76" s="4">
        <v>2</v>
      </c>
      <c r="P76" s="4"/>
      <c r="Q76" s="4">
        <v>7</v>
      </c>
      <c r="R76" s="4"/>
      <c r="S76" s="4"/>
      <c r="T76" s="4"/>
      <c r="U76" s="4"/>
      <c r="V76" s="4"/>
      <c r="W76" s="4"/>
    </row>
    <row r="77" spans="1:23" x14ac:dyDescent="0.55000000000000004">
      <c r="A77" s="3" t="s">
        <v>7</v>
      </c>
      <c r="B77" s="3">
        <v>2026</v>
      </c>
      <c r="C77" s="5">
        <v>3529.0001797655582</v>
      </c>
      <c r="D77" s="5">
        <v>3600.0603897025057</v>
      </c>
      <c r="E77" s="5">
        <v>3661.7911482748082</v>
      </c>
      <c r="F77" s="15"/>
      <c r="G77" s="15"/>
      <c r="H77" s="15"/>
      <c r="I77" s="4">
        <v>1031.3187821922897</v>
      </c>
      <c r="J77" s="4">
        <v>1074.7109683931035</v>
      </c>
      <c r="K77" s="4">
        <v>1169.9333286414972</v>
      </c>
      <c r="L77" s="4"/>
      <c r="M77" s="4"/>
      <c r="N77" s="4"/>
      <c r="O77" s="4">
        <v>4</v>
      </c>
      <c r="P77" s="4"/>
      <c r="Q77" s="4">
        <v>6</v>
      </c>
      <c r="R77" s="4"/>
      <c r="S77" s="4"/>
      <c r="T77" s="4"/>
      <c r="U77" s="4"/>
      <c r="V77" s="4"/>
      <c r="W77" s="4"/>
    </row>
    <row r="78" spans="1:23" x14ac:dyDescent="0.55000000000000004">
      <c r="A78" s="3" t="s">
        <v>8</v>
      </c>
      <c r="B78" s="3">
        <v>2026</v>
      </c>
      <c r="C78" s="5">
        <v>3524.9056496317908</v>
      </c>
      <c r="D78" s="5">
        <v>3596.6898802388305</v>
      </c>
      <c r="E78" s="5">
        <v>3660.5619037723491</v>
      </c>
      <c r="F78" s="15"/>
      <c r="G78" s="15"/>
      <c r="H78" s="15"/>
      <c r="I78" s="4">
        <v>1029.6873463810364</v>
      </c>
      <c r="J78" s="4">
        <v>1073.2790317483423</v>
      </c>
      <c r="K78" s="4">
        <v>1170.0884703832717</v>
      </c>
      <c r="L78" s="4"/>
      <c r="M78" s="4"/>
      <c r="N78" s="4"/>
      <c r="O78" s="4">
        <v>4</v>
      </c>
      <c r="P78" s="4"/>
      <c r="Q78" s="4">
        <v>7</v>
      </c>
      <c r="R78" s="4"/>
      <c r="S78" s="4"/>
      <c r="T78" s="4"/>
      <c r="U78" s="4"/>
      <c r="V78" s="4"/>
      <c r="W78" s="4"/>
    </row>
    <row r="79" spans="1:23" x14ac:dyDescent="0.55000000000000004">
      <c r="A79" s="3" t="s">
        <v>9</v>
      </c>
      <c r="B79" s="3">
        <v>2026</v>
      </c>
      <c r="C79" s="5">
        <v>3528.6142525509817</v>
      </c>
      <c r="D79" s="5">
        <v>3596.7580471508586</v>
      </c>
      <c r="E79" s="5">
        <v>3660.0433209540956</v>
      </c>
      <c r="F79" s="15"/>
      <c r="G79" s="15"/>
      <c r="H79" s="15"/>
      <c r="I79" s="4">
        <v>1026.5066078107552</v>
      </c>
      <c r="J79" s="4">
        <v>1070.6661347794686</v>
      </c>
      <c r="K79" s="4">
        <v>1169.9395985310068</v>
      </c>
      <c r="L79" s="4"/>
      <c r="M79" s="4"/>
      <c r="N79" s="4"/>
      <c r="O79" s="4">
        <v>2</v>
      </c>
      <c r="P79" s="4"/>
      <c r="Q79" s="4">
        <v>10</v>
      </c>
      <c r="R79" s="4"/>
      <c r="S79" s="4"/>
      <c r="T79" s="4"/>
      <c r="U79" s="4"/>
      <c r="V79" s="4"/>
      <c r="W79" s="4"/>
    </row>
    <row r="80" spans="1:23" x14ac:dyDescent="0.55000000000000004">
      <c r="A80" s="3" t="s">
        <v>10</v>
      </c>
      <c r="B80" s="3">
        <v>2026</v>
      </c>
      <c r="C80" s="5">
        <v>3542.6904476792756</v>
      </c>
      <c r="D80" s="5">
        <v>3606.5956890846105</v>
      </c>
      <c r="E80" s="5">
        <v>3672.1920538562472</v>
      </c>
      <c r="F80" s="15"/>
      <c r="G80" s="15"/>
      <c r="H80" s="15"/>
      <c r="I80" s="4">
        <v>1023.4481926565929</v>
      </c>
      <c r="J80" s="4">
        <v>1068.8196903882747</v>
      </c>
      <c r="K80" s="4">
        <v>1169.7187535535436</v>
      </c>
      <c r="L80" s="4"/>
      <c r="M80" s="4"/>
      <c r="N80" s="4"/>
      <c r="O80" s="4">
        <v>0</v>
      </c>
      <c r="P80" s="4"/>
      <c r="Q80" s="4">
        <v>14</v>
      </c>
      <c r="R80" s="4"/>
      <c r="S80" s="4"/>
      <c r="T80" s="4"/>
      <c r="U80" s="4"/>
      <c r="V80" s="4"/>
      <c r="W80" s="4"/>
    </row>
    <row r="81" spans="1:23" x14ac:dyDescent="0.55000000000000004">
      <c r="A81" s="3" t="s">
        <v>11</v>
      </c>
      <c r="B81" s="3">
        <v>2026</v>
      </c>
      <c r="C81" s="5">
        <v>3561.4864800398805</v>
      </c>
      <c r="D81" s="5">
        <v>3615.7719005597091</v>
      </c>
      <c r="E81" s="5">
        <v>3681.1631431374208</v>
      </c>
      <c r="F81" s="15"/>
      <c r="G81" s="15"/>
      <c r="H81" s="15"/>
      <c r="I81" s="4">
        <v>1019.4369652670672</v>
      </c>
      <c r="J81" s="4">
        <v>1066.2010413885323</v>
      </c>
      <c r="K81" s="4">
        <v>1169.8935731997178</v>
      </c>
      <c r="L81" s="4"/>
      <c r="M81" s="4"/>
      <c r="N81" s="4"/>
      <c r="O81" s="4">
        <v>0</v>
      </c>
      <c r="P81" s="4"/>
      <c r="Q81" s="4">
        <v>16</v>
      </c>
      <c r="R81" s="4"/>
      <c r="S81" s="4"/>
      <c r="T81" s="4"/>
      <c r="U81" s="4"/>
      <c r="V81" s="4"/>
      <c r="W81" s="4"/>
    </row>
    <row r="82" spans="1:23" x14ac:dyDescent="0.55000000000000004">
      <c r="A82" s="3" t="s">
        <v>12</v>
      </c>
      <c r="B82" s="3">
        <v>2026</v>
      </c>
      <c r="C82" s="5">
        <v>3559.6278002481786</v>
      </c>
      <c r="D82" s="5">
        <v>3617.256090257014</v>
      </c>
      <c r="E82" s="5">
        <v>3683.9814657558227</v>
      </c>
      <c r="F82" s="15"/>
      <c r="G82" s="15"/>
      <c r="H82" s="15"/>
      <c r="I82" s="4">
        <v>1018.0514340602286</v>
      </c>
      <c r="J82" s="4">
        <v>1065.0655307755462</v>
      </c>
      <c r="K82" s="4">
        <v>1171.711856776104</v>
      </c>
      <c r="L82" s="4"/>
      <c r="M82" s="4"/>
      <c r="N82" s="4"/>
      <c r="O82" s="4">
        <v>1</v>
      </c>
      <c r="P82" s="4"/>
      <c r="Q82" s="4">
        <v>17</v>
      </c>
      <c r="R82" s="4"/>
      <c r="S82" s="4"/>
      <c r="T82" s="4"/>
      <c r="U82" s="4"/>
      <c r="V82" s="4"/>
      <c r="W82" s="4"/>
    </row>
    <row r="83" spans="1:23" x14ac:dyDescent="0.55000000000000004">
      <c r="A83" s="3" t="s">
        <v>13</v>
      </c>
      <c r="B83" s="3">
        <v>2026</v>
      </c>
      <c r="C83" s="5">
        <v>3554.2035181783654</v>
      </c>
      <c r="D83" s="5">
        <v>3612.0259042090111</v>
      </c>
      <c r="E83" s="5">
        <v>3677.0092649080643</v>
      </c>
      <c r="F83" s="15"/>
      <c r="G83" s="15"/>
      <c r="H83" s="15"/>
      <c r="I83" s="4">
        <v>1018.2190278905399</v>
      </c>
      <c r="J83" s="4">
        <v>1064.4511595399345</v>
      </c>
      <c r="K83" s="4">
        <v>1173.6480012738464</v>
      </c>
      <c r="L83" s="4"/>
      <c r="M83" s="4"/>
      <c r="N83" s="4"/>
      <c r="O83" s="4">
        <v>1</v>
      </c>
      <c r="P83" s="4"/>
      <c r="Q83" s="4">
        <v>16</v>
      </c>
      <c r="R83" s="4"/>
      <c r="S83" s="4"/>
      <c r="T83" s="4"/>
      <c r="U83" s="4"/>
      <c r="V83" s="4"/>
      <c r="W83" s="4"/>
    </row>
    <row r="84" spans="1:23" x14ac:dyDescent="0.55000000000000004">
      <c r="A84" s="3" t="s">
        <v>14</v>
      </c>
      <c r="B84" s="3">
        <v>2026</v>
      </c>
      <c r="C84" s="5">
        <v>3550.2041386753331</v>
      </c>
      <c r="D84" s="5">
        <v>3611.898564699025</v>
      </c>
      <c r="E84" s="5">
        <v>3674.2842551535446</v>
      </c>
      <c r="F84" s="15"/>
      <c r="G84" s="15"/>
      <c r="H84" s="15"/>
      <c r="I84" s="4">
        <v>1019.5524943787251</v>
      </c>
      <c r="J84" s="4">
        <v>1065.8264394497514</v>
      </c>
      <c r="K84" s="4">
        <v>1178.0475020251724</v>
      </c>
      <c r="L84" s="4"/>
      <c r="M84" s="4"/>
      <c r="N84" s="4"/>
      <c r="O84" s="4">
        <v>1</v>
      </c>
      <c r="P84" s="4"/>
      <c r="Q84" s="4">
        <v>15</v>
      </c>
      <c r="R84" s="4"/>
      <c r="S84" s="4"/>
      <c r="T84" s="4"/>
      <c r="U84" s="4"/>
      <c r="V84" s="4"/>
      <c r="W84" s="4"/>
    </row>
    <row r="85" spans="1:23" x14ac:dyDescent="0.55000000000000004">
      <c r="A85" s="3" t="s">
        <v>15</v>
      </c>
      <c r="B85" s="3">
        <v>2026</v>
      </c>
      <c r="C85" s="5">
        <v>3550.9628363388811</v>
      </c>
      <c r="D85" s="5">
        <v>3611.3986668559314</v>
      </c>
      <c r="E85" s="5">
        <v>3672.6984052145222</v>
      </c>
      <c r="F85" s="15"/>
      <c r="G85" s="15"/>
      <c r="H85" s="15"/>
      <c r="I85" s="4">
        <v>1021.86973296081</v>
      </c>
      <c r="J85" s="4">
        <v>1067.2485380290136</v>
      </c>
      <c r="K85" s="4">
        <v>1178.2139872637808</v>
      </c>
      <c r="L85" s="4"/>
      <c r="M85" s="4"/>
      <c r="N85" s="4"/>
      <c r="O85" s="4">
        <v>1</v>
      </c>
      <c r="P85" s="4"/>
      <c r="Q85" s="4">
        <v>13</v>
      </c>
      <c r="R85" s="4"/>
      <c r="S85" s="4"/>
      <c r="T85" s="4"/>
      <c r="U85" s="4"/>
      <c r="V85" s="4"/>
      <c r="W85" s="4"/>
    </row>
    <row r="86" spans="1:23" x14ac:dyDescent="0.55000000000000004">
      <c r="A86" s="3" t="s">
        <v>16</v>
      </c>
      <c r="B86" s="3">
        <v>2026</v>
      </c>
      <c r="C86" s="5">
        <v>3547.9466293404794</v>
      </c>
      <c r="D86" s="5">
        <v>3609.2479175979802</v>
      </c>
      <c r="E86" s="5">
        <v>3670.7724652152338</v>
      </c>
      <c r="F86" s="15"/>
      <c r="G86" s="15"/>
      <c r="H86" s="15"/>
      <c r="I86" s="4">
        <v>1022.3780245291954</v>
      </c>
      <c r="J86" s="4">
        <v>1066.824858308368</v>
      </c>
      <c r="K86" s="4">
        <v>1176.8891905311521</v>
      </c>
      <c r="L86" s="4"/>
      <c r="M86" s="4"/>
      <c r="N86" s="4"/>
      <c r="O86" s="4">
        <v>1</v>
      </c>
      <c r="P86" s="4"/>
      <c r="Q86" s="4">
        <v>12</v>
      </c>
      <c r="R86" s="4"/>
      <c r="S86" s="4"/>
      <c r="T86" s="4"/>
      <c r="U86" s="4"/>
      <c r="V86" s="4"/>
      <c r="W86" s="4"/>
    </row>
    <row r="87" spans="1:23" x14ac:dyDescent="0.55000000000000004">
      <c r="A87" s="3" t="s">
        <v>17</v>
      </c>
      <c r="B87" s="3">
        <v>2026</v>
      </c>
      <c r="C87" s="5">
        <v>3542.2102906777995</v>
      </c>
      <c r="D87" s="5">
        <v>3605.9590252108073</v>
      </c>
      <c r="E87" s="5">
        <v>3668.8058283489463</v>
      </c>
      <c r="F87" s="15"/>
      <c r="G87" s="15"/>
      <c r="H87" s="15"/>
      <c r="I87" s="4">
        <v>1025.0860404425011</v>
      </c>
      <c r="J87" s="4">
        <v>1067.0247414462865</v>
      </c>
      <c r="K87" s="4">
        <v>1176.6099542033619</v>
      </c>
      <c r="L87" s="4"/>
      <c r="M87" s="4"/>
      <c r="N87" s="4"/>
      <c r="O87" s="4">
        <v>1</v>
      </c>
      <c r="P87" s="4"/>
      <c r="Q87" s="4">
        <v>12</v>
      </c>
      <c r="R87" s="4"/>
      <c r="S87" s="4"/>
      <c r="T87" s="4"/>
      <c r="U87" s="4"/>
      <c r="V87" s="4"/>
      <c r="W87" s="4"/>
    </row>
    <row r="88" spans="1:23" x14ac:dyDescent="0.55000000000000004">
      <c r="A88" s="3" t="s">
        <v>6</v>
      </c>
      <c r="B88" s="3">
        <v>2027</v>
      </c>
      <c r="C88" s="5">
        <v>3538.1165719347459</v>
      </c>
      <c r="D88" s="5">
        <v>3600.7239976180467</v>
      </c>
      <c r="E88" s="5">
        <v>3665.4356643995429</v>
      </c>
      <c r="F88" s="15"/>
      <c r="G88" s="15"/>
      <c r="H88" s="15"/>
      <c r="I88" s="4">
        <v>1027.5778232331756</v>
      </c>
      <c r="J88" s="4">
        <v>1067.7836546619376</v>
      </c>
      <c r="K88" s="4">
        <v>1178.8675517802978</v>
      </c>
      <c r="L88" s="4"/>
      <c r="M88" s="4"/>
      <c r="N88" s="4"/>
      <c r="O88" s="4">
        <v>1</v>
      </c>
      <c r="P88" s="4"/>
      <c r="Q88" s="4">
        <v>11</v>
      </c>
      <c r="R88" s="4"/>
      <c r="S88" s="4"/>
      <c r="T88" s="4"/>
      <c r="U88" s="4"/>
      <c r="V88" s="4"/>
      <c r="W88" s="4"/>
    </row>
    <row r="89" spans="1:23" x14ac:dyDescent="0.55000000000000004">
      <c r="A89" s="3" t="s">
        <v>7</v>
      </c>
      <c r="B89" s="3">
        <v>2027</v>
      </c>
      <c r="C89" s="5">
        <v>3534.7394966269489</v>
      </c>
      <c r="D89" s="5">
        <v>3598.2147778979511</v>
      </c>
      <c r="E89" s="5">
        <v>3663.6331956447475</v>
      </c>
      <c r="F89" s="15"/>
      <c r="G89" s="15"/>
      <c r="H89" s="15"/>
      <c r="I89" s="4">
        <v>1027.8255058284681</v>
      </c>
      <c r="J89" s="4">
        <v>1068.4619726112533</v>
      </c>
      <c r="K89" s="4">
        <v>1180.796453020241</v>
      </c>
      <c r="L89" s="4"/>
      <c r="M89" s="4"/>
      <c r="N89" s="4"/>
      <c r="O89" s="4">
        <v>1</v>
      </c>
      <c r="P89" s="4"/>
      <c r="Q89" s="4">
        <v>8</v>
      </c>
      <c r="R89" s="4"/>
      <c r="S89" s="4"/>
      <c r="T89" s="4"/>
      <c r="U89" s="4"/>
      <c r="V89" s="4"/>
      <c r="W89" s="4"/>
    </row>
    <row r="90" spans="1:23" x14ac:dyDescent="0.55000000000000004">
      <c r="A90" s="3" t="s">
        <v>8</v>
      </c>
      <c r="B90" s="3">
        <v>2027</v>
      </c>
      <c r="C90" s="5">
        <v>3532.5362383882152</v>
      </c>
      <c r="D90" s="5">
        <v>3597.0219254681265</v>
      </c>
      <c r="E90" s="5">
        <v>3663.9732658659659</v>
      </c>
      <c r="F90" s="15"/>
      <c r="G90" s="15"/>
      <c r="H90" s="15"/>
      <c r="I90" s="4">
        <v>1027.7538561517756</v>
      </c>
      <c r="J90" s="4">
        <v>1070.4198623523559</v>
      </c>
      <c r="K90" s="4">
        <v>1181.8026579206532</v>
      </c>
      <c r="L90" s="4"/>
      <c r="M90" s="4"/>
      <c r="N90" s="4"/>
      <c r="O90" s="4">
        <v>2</v>
      </c>
      <c r="P90" s="4"/>
      <c r="Q90" s="4">
        <v>10</v>
      </c>
      <c r="R90" s="4"/>
      <c r="S90" s="4"/>
      <c r="T90" s="4"/>
      <c r="U90" s="4"/>
      <c r="V90" s="4"/>
      <c r="W90" s="4"/>
    </row>
    <row r="91" spans="1:23" x14ac:dyDescent="0.55000000000000004">
      <c r="A91" s="3" t="s">
        <v>9</v>
      </c>
      <c r="B91" s="3">
        <v>2027</v>
      </c>
      <c r="C91" s="5">
        <v>3533.7464799303452</v>
      </c>
      <c r="D91" s="5">
        <v>3594.852806980512</v>
      </c>
      <c r="E91" s="5">
        <v>3665.8876390751966</v>
      </c>
      <c r="F91" s="15"/>
      <c r="G91" s="15"/>
      <c r="H91" s="15"/>
      <c r="I91" s="4">
        <v>1023.8746349275609</v>
      </c>
      <c r="J91" s="4">
        <v>1066.2967636738108</v>
      </c>
      <c r="K91" s="4">
        <v>1182.3238760059728</v>
      </c>
      <c r="L91" s="4"/>
      <c r="M91" s="4"/>
      <c r="N91" s="4"/>
      <c r="O91" s="4">
        <v>1</v>
      </c>
      <c r="P91" s="4"/>
      <c r="Q91" s="4">
        <v>12</v>
      </c>
      <c r="R91" s="4"/>
      <c r="S91" s="4"/>
      <c r="T91" s="4"/>
      <c r="U91" s="4"/>
      <c r="V91" s="4"/>
      <c r="W91" s="4"/>
    </row>
    <row r="92" spans="1:23" x14ac:dyDescent="0.55000000000000004">
      <c r="A92" s="3" t="s">
        <v>10</v>
      </c>
      <c r="B92" s="3">
        <v>2027</v>
      </c>
      <c r="C92" s="5">
        <v>3544.8374646924894</v>
      </c>
      <c r="D92" s="5">
        <v>3606.6846164464114</v>
      </c>
      <c r="E92" s="5">
        <v>3675.995995080008</v>
      </c>
      <c r="F92" s="15"/>
      <c r="G92" s="15"/>
      <c r="H92" s="15"/>
      <c r="I92" s="4">
        <v>1019.8067953143301</v>
      </c>
      <c r="J92" s="4">
        <v>1066.5657939905579</v>
      </c>
      <c r="K92" s="4">
        <v>1181.9421726653902</v>
      </c>
      <c r="L92" s="4"/>
      <c r="M92" s="4"/>
      <c r="N92" s="4"/>
      <c r="O92" s="4">
        <v>0</v>
      </c>
      <c r="P92" s="4"/>
      <c r="Q92" s="4">
        <v>15</v>
      </c>
      <c r="R92" s="4"/>
      <c r="S92" s="4"/>
      <c r="T92" s="4"/>
      <c r="U92" s="4"/>
      <c r="V92" s="4"/>
      <c r="W92" s="4"/>
    </row>
    <row r="93" spans="1:23" x14ac:dyDescent="0.55000000000000004">
      <c r="A93" s="3" t="s">
        <v>11</v>
      </c>
      <c r="B93" s="3">
        <v>2027</v>
      </c>
      <c r="C93" s="5">
        <v>3554.3464050887897</v>
      </c>
      <c r="D93" s="5">
        <v>3621.7145134454854</v>
      </c>
      <c r="E93" s="5">
        <v>3687.1706405267291</v>
      </c>
      <c r="F93" s="15"/>
      <c r="G93" s="15"/>
      <c r="H93" s="15"/>
      <c r="I93" s="4">
        <v>1014.7401466461027</v>
      </c>
      <c r="J93" s="4">
        <v>1063.1360092453299</v>
      </c>
      <c r="K93" s="4">
        <v>1181.0240788462643</v>
      </c>
      <c r="L93" s="4"/>
      <c r="M93" s="4"/>
      <c r="N93" s="4"/>
      <c r="O93" s="4">
        <v>0</v>
      </c>
      <c r="P93" s="4"/>
      <c r="Q93" s="4">
        <v>17</v>
      </c>
      <c r="R93" s="4"/>
      <c r="S93" s="4"/>
      <c r="T93" s="4"/>
      <c r="U93" s="4"/>
      <c r="V93" s="4"/>
      <c r="W93" s="4"/>
    </row>
    <row r="94" spans="1:23" x14ac:dyDescent="0.55000000000000004">
      <c r="A94" s="3" t="s">
        <v>12</v>
      </c>
      <c r="B94" s="3">
        <v>2027</v>
      </c>
      <c r="C94" s="5">
        <v>3552.7626630175914</v>
      </c>
      <c r="D94" s="5">
        <v>3620.7933027191652</v>
      </c>
      <c r="E94" s="5">
        <v>3688.3512726786339</v>
      </c>
      <c r="F94" s="15"/>
      <c r="G94" s="15"/>
      <c r="H94" s="15"/>
      <c r="I94" s="4">
        <v>1012.2460634366149</v>
      </c>
      <c r="J94" s="4">
        <v>1061.8257605536812</v>
      </c>
      <c r="K94" s="4">
        <v>1182.3069141150766</v>
      </c>
      <c r="L94" s="4"/>
      <c r="M94" s="4"/>
      <c r="N94" s="4"/>
      <c r="O94" s="4">
        <v>0</v>
      </c>
      <c r="P94" s="4"/>
      <c r="Q94" s="4">
        <v>17</v>
      </c>
      <c r="R94" s="4"/>
      <c r="S94" s="4"/>
      <c r="T94" s="4"/>
      <c r="U94" s="4"/>
      <c r="V94" s="4"/>
      <c r="W94" s="4"/>
    </row>
    <row r="95" spans="1:23" x14ac:dyDescent="0.55000000000000004">
      <c r="A95" s="3" t="s">
        <v>13</v>
      </c>
      <c r="B95" s="3">
        <v>2027</v>
      </c>
      <c r="C95" s="5">
        <v>3547.8344693120644</v>
      </c>
      <c r="D95" s="5">
        <v>3616.7821152603756</v>
      </c>
      <c r="E95" s="5">
        <v>3682.6514151047804</v>
      </c>
      <c r="F95" s="15"/>
      <c r="G95" s="15"/>
      <c r="H95" s="15"/>
      <c r="I95" s="4">
        <v>1011.7859386690862</v>
      </c>
      <c r="J95" s="4">
        <v>1061.9620817220537</v>
      </c>
      <c r="K95" s="4">
        <v>1183.1970984226323</v>
      </c>
      <c r="L95" s="4"/>
      <c r="M95" s="4"/>
      <c r="N95" s="4"/>
      <c r="O95" s="4">
        <v>1</v>
      </c>
      <c r="P95" s="4"/>
      <c r="Q95" s="4">
        <v>15</v>
      </c>
      <c r="R95" s="4"/>
      <c r="S95" s="4"/>
      <c r="T95" s="4"/>
      <c r="U95" s="4"/>
      <c r="V95" s="4"/>
      <c r="W95" s="4"/>
    </row>
    <row r="96" spans="1:23" x14ac:dyDescent="0.55000000000000004">
      <c r="A96" s="3" t="s">
        <v>14</v>
      </c>
      <c r="B96" s="3">
        <v>2027</v>
      </c>
      <c r="C96" s="5">
        <v>3544.8714257154143</v>
      </c>
      <c r="D96" s="5">
        <v>3613.1589754761717</v>
      </c>
      <c r="E96" s="5">
        <v>3678.3703583356851</v>
      </c>
      <c r="F96" s="15"/>
      <c r="G96" s="15"/>
      <c r="H96" s="15"/>
      <c r="I96" s="4">
        <v>1014.3047492554665</v>
      </c>
      <c r="J96" s="4">
        <v>1063.5967008897417</v>
      </c>
      <c r="K96" s="4">
        <v>1186.0617572803194</v>
      </c>
      <c r="L96" s="4"/>
      <c r="M96" s="4"/>
      <c r="N96" s="4"/>
      <c r="O96" s="4">
        <v>1</v>
      </c>
      <c r="P96" s="4"/>
      <c r="Q96" s="4">
        <v>16</v>
      </c>
      <c r="R96" s="4"/>
      <c r="S96" s="4"/>
      <c r="T96" s="4"/>
      <c r="U96" s="4"/>
      <c r="V96" s="4"/>
      <c r="W96" s="4"/>
    </row>
    <row r="97" spans="1:23" x14ac:dyDescent="0.55000000000000004">
      <c r="A97" s="3" t="s">
        <v>15</v>
      </c>
      <c r="B97" s="3">
        <v>2027</v>
      </c>
      <c r="C97" s="5">
        <v>3542.7336062495974</v>
      </c>
      <c r="D97" s="5">
        <v>3611.6181468702366</v>
      </c>
      <c r="E97" s="5">
        <v>3677.5662975847126</v>
      </c>
      <c r="F97" s="15"/>
      <c r="G97" s="15"/>
      <c r="H97" s="15"/>
      <c r="I97" s="4">
        <v>1017.9677036345787</v>
      </c>
      <c r="J97" s="4">
        <v>1064.5890083342167</v>
      </c>
      <c r="K97" s="4">
        <v>1187.0626686612995</v>
      </c>
      <c r="L97" s="4"/>
      <c r="M97" s="4"/>
      <c r="N97" s="4"/>
      <c r="O97" s="4">
        <v>1</v>
      </c>
      <c r="P97" s="4"/>
      <c r="Q97" s="4">
        <v>15</v>
      </c>
      <c r="R97" s="4"/>
      <c r="S97" s="4"/>
      <c r="T97" s="4"/>
      <c r="U97" s="4"/>
      <c r="V97" s="4"/>
      <c r="W97" s="4"/>
    </row>
    <row r="98" spans="1:23" x14ac:dyDescent="0.55000000000000004">
      <c r="A98" s="3" t="s">
        <v>16</v>
      </c>
      <c r="B98" s="3">
        <v>2027</v>
      </c>
      <c r="C98" s="5">
        <v>3541.6601598628818</v>
      </c>
      <c r="D98" s="5">
        <v>3609.6085307635044</v>
      </c>
      <c r="E98" s="5">
        <v>3676.7278596040564</v>
      </c>
      <c r="F98" s="15"/>
      <c r="G98" s="15"/>
      <c r="H98" s="15"/>
      <c r="I98" s="4">
        <v>1019.3477611038677</v>
      </c>
      <c r="J98" s="4">
        <v>1065.414670494961</v>
      </c>
      <c r="K98" s="4">
        <v>1186.5654439587904</v>
      </c>
      <c r="L98" s="4"/>
      <c r="M98" s="4"/>
      <c r="N98" s="4"/>
      <c r="O98" s="4">
        <v>1</v>
      </c>
      <c r="P98" s="4"/>
      <c r="Q98" s="4">
        <v>15</v>
      </c>
      <c r="R98" s="4"/>
      <c r="S98" s="4"/>
      <c r="T98" s="4"/>
      <c r="U98" s="4"/>
      <c r="V98" s="4"/>
      <c r="W98" s="4"/>
    </row>
    <row r="99" spans="1:23" x14ac:dyDescent="0.55000000000000004">
      <c r="A99" s="3" t="s">
        <v>17</v>
      </c>
      <c r="B99" s="3">
        <v>2027</v>
      </c>
      <c r="C99" s="5">
        <v>3538.669745291164</v>
      </c>
      <c r="D99" s="5">
        <v>3606.8172057907641</v>
      </c>
      <c r="E99" s="5">
        <v>3675.2827649735614</v>
      </c>
      <c r="F99" s="15"/>
      <c r="G99" s="15"/>
      <c r="H99" s="15"/>
      <c r="I99" s="4">
        <v>1022.3926686867628</v>
      </c>
      <c r="J99" s="4">
        <v>1066.9000083706292</v>
      </c>
      <c r="K99" s="4">
        <v>1186.9889804659813</v>
      </c>
      <c r="L99" s="4"/>
      <c r="M99" s="4"/>
      <c r="N99" s="4"/>
      <c r="O99" s="4">
        <v>1</v>
      </c>
      <c r="P99" s="4"/>
      <c r="Q99" s="4">
        <v>13</v>
      </c>
      <c r="R99" s="4"/>
      <c r="S99" s="4"/>
      <c r="T99" s="4"/>
      <c r="U99" s="4"/>
      <c r="V99" s="4"/>
      <c r="W99" s="4"/>
    </row>
    <row r="100" spans="1:23" x14ac:dyDescent="0.55000000000000004">
      <c r="A100" s="3" t="s">
        <v>6</v>
      </c>
      <c r="B100" s="3">
        <v>2028</v>
      </c>
      <c r="C100" s="5">
        <v>3534.4867877564384</v>
      </c>
      <c r="D100" s="5">
        <v>3601.6923152259587</v>
      </c>
      <c r="E100" s="5">
        <v>3671.7590109861412</v>
      </c>
      <c r="F100" s="15"/>
      <c r="G100" s="15"/>
      <c r="H100" s="15"/>
      <c r="I100" s="4">
        <v>1025.0640548587257</v>
      </c>
      <c r="J100" s="4">
        <v>1069.5199115568294</v>
      </c>
      <c r="K100" s="4">
        <v>1188.6471833158914</v>
      </c>
      <c r="L100" s="4"/>
      <c r="M100" s="4"/>
      <c r="N100" s="4"/>
      <c r="O100" s="4">
        <v>1</v>
      </c>
      <c r="P100" s="4"/>
      <c r="Q100" s="4">
        <v>12</v>
      </c>
      <c r="R100" s="4"/>
      <c r="S100" s="4"/>
      <c r="T100" s="4"/>
      <c r="U100" s="4"/>
      <c r="V100" s="4"/>
      <c r="W100" s="4"/>
    </row>
    <row r="101" spans="1:23" x14ac:dyDescent="0.55000000000000004">
      <c r="A101" s="3" t="s">
        <v>7</v>
      </c>
      <c r="B101" s="3">
        <v>2028</v>
      </c>
      <c r="C101" s="5">
        <v>3531.4267410167076</v>
      </c>
      <c r="D101" s="5">
        <v>3597.8448507160101</v>
      </c>
      <c r="E101" s="5">
        <v>3668.2732458443379</v>
      </c>
      <c r="F101" s="15"/>
      <c r="G101" s="15"/>
      <c r="H101" s="15"/>
      <c r="I101" s="4">
        <v>1027.7209087224953</v>
      </c>
      <c r="J101" s="4">
        <v>1069.8323105790037</v>
      </c>
      <c r="K101" s="4">
        <v>1189.3632410550908</v>
      </c>
      <c r="L101" s="4"/>
      <c r="M101" s="4"/>
      <c r="N101" s="4"/>
      <c r="O101" s="4">
        <v>1</v>
      </c>
      <c r="P101" s="4"/>
      <c r="Q101" s="4">
        <v>10</v>
      </c>
      <c r="R101" s="4"/>
      <c r="S101" s="4"/>
      <c r="T101" s="4"/>
      <c r="U101" s="4"/>
      <c r="V101" s="4"/>
      <c r="W101" s="4"/>
    </row>
    <row r="102" spans="1:23" x14ac:dyDescent="0.55000000000000004">
      <c r="A102" s="3" t="s">
        <v>8</v>
      </c>
      <c r="B102" s="3">
        <v>2028</v>
      </c>
      <c r="C102" s="5">
        <v>3528.8530689534655</v>
      </c>
      <c r="D102" s="5">
        <v>3595.1825323892181</v>
      </c>
      <c r="E102" s="5">
        <v>3666.1857767313068</v>
      </c>
      <c r="F102" s="15"/>
      <c r="G102" s="15"/>
      <c r="H102" s="15"/>
      <c r="I102" s="4">
        <v>1026.9985828985182</v>
      </c>
      <c r="J102" s="4">
        <v>1069.7326592192912</v>
      </c>
      <c r="K102" s="4">
        <v>1188.8091464173374</v>
      </c>
      <c r="L102" s="4"/>
      <c r="M102" s="4"/>
      <c r="N102" s="4"/>
      <c r="O102" s="4">
        <v>1</v>
      </c>
      <c r="P102" s="4"/>
      <c r="Q102" s="4">
        <v>11</v>
      </c>
      <c r="R102" s="4"/>
      <c r="S102" s="4"/>
      <c r="T102" s="4"/>
      <c r="U102" s="4"/>
      <c r="V102" s="4"/>
      <c r="W102" s="4"/>
    </row>
    <row r="103" spans="1:23" x14ac:dyDescent="0.55000000000000004">
      <c r="A103" s="3" t="s">
        <v>9</v>
      </c>
      <c r="B103" s="3">
        <v>2028</v>
      </c>
      <c r="C103" s="5">
        <v>3528.6494338227467</v>
      </c>
      <c r="D103" s="5">
        <v>3595.4320558772629</v>
      </c>
      <c r="E103" s="5">
        <v>3667.4801678040153</v>
      </c>
      <c r="F103" s="15"/>
      <c r="G103" s="15"/>
      <c r="H103" s="15"/>
      <c r="I103" s="4">
        <v>1022.8897393459608</v>
      </c>
      <c r="J103" s="4">
        <v>1066.9553729479037</v>
      </c>
      <c r="K103" s="4">
        <v>1186.885774574579</v>
      </c>
      <c r="L103" s="4"/>
      <c r="M103" s="4"/>
      <c r="N103" s="4"/>
      <c r="O103" s="4">
        <v>1</v>
      </c>
      <c r="P103" s="4"/>
      <c r="Q103" s="4">
        <v>13</v>
      </c>
      <c r="R103" s="4"/>
      <c r="S103" s="4"/>
      <c r="T103" s="4"/>
      <c r="U103" s="4"/>
      <c r="V103" s="4"/>
      <c r="W103" s="4"/>
    </row>
    <row r="104" spans="1:23" x14ac:dyDescent="0.55000000000000004">
      <c r="A104" s="3" t="s">
        <v>10</v>
      </c>
      <c r="B104" s="3">
        <v>2028</v>
      </c>
      <c r="C104" s="5">
        <v>3543.1168127121532</v>
      </c>
      <c r="D104" s="5">
        <v>3609.1558123816649</v>
      </c>
      <c r="E104" s="5">
        <v>3676.1421904463718</v>
      </c>
      <c r="F104" s="15"/>
      <c r="G104" s="15"/>
      <c r="H104" s="15"/>
      <c r="I104" s="4">
        <v>1019.7496645786819</v>
      </c>
      <c r="J104" s="4">
        <v>1065.2064524144478</v>
      </c>
      <c r="K104" s="4">
        <v>1185.8062783416474</v>
      </c>
      <c r="L104" s="4"/>
      <c r="M104" s="4"/>
      <c r="N104" s="4"/>
      <c r="O104" s="4">
        <v>0</v>
      </c>
      <c r="P104" s="4"/>
      <c r="Q104" s="4">
        <v>16</v>
      </c>
      <c r="R104" s="4"/>
      <c r="S104" s="4"/>
      <c r="T104" s="4"/>
      <c r="U104" s="4"/>
      <c r="V104" s="4"/>
      <c r="W104" s="4"/>
    </row>
    <row r="105" spans="1:23" x14ac:dyDescent="0.55000000000000004">
      <c r="A105" s="3" t="s">
        <v>11</v>
      </c>
      <c r="B105" s="3">
        <v>2028</v>
      </c>
      <c r="C105" s="5">
        <v>3561.5718126778788</v>
      </c>
      <c r="D105" s="5">
        <v>3619.0699228843059</v>
      </c>
      <c r="E105" s="5">
        <v>3687.2722768575877</v>
      </c>
      <c r="F105" s="15"/>
      <c r="G105" s="15"/>
      <c r="H105" s="15"/>
      <c r="I105" s="4">
        <v>1016.6001293017391</v>
      </c>
      <c r="J105" s="4">
        <v>1061.3676016365682</v>
      </c>
      <c r="K105" s="4">
        <v>1184.3093586752925</v>
      </c>
      <c r="L105" s="4"/>
      <c r="M105" s="4"/>
      <c r="N105" s="4"/>
      <c r="O105" s="4">
        <v>0</v>
      </c>
      <c r="P105" s="4"/>
      <c r="Q105" s="4">
        <v>18</v>
      </c>
      <c r="R105" s="4"/>
      <c r="S105" s="4"/>
      <c r="T105" s="4"/>
      <c r="U105" s="4"/>
      <c r="V105" s="4"/>
      <c r="W105" s="4"/>
    </row>
    <row r="106" spans="1:23" x14ac:dyDescent="0.55000000000000004">
      <c r="A106" s="3" t="s">
        <v>12</v>
      </c>
      <c r="B106" s="3">
        <v>2028</v>
      </c>
      <c r="C106" s="5">
        <v>3558.1612241482176</v>
      </c>
      <c r="D106" s="5">
        <v>3620.3873320723073</v>
      </c>
      <c r="E106" s="5">
        <v>3687.5047984100388</v>
      </c>
      <c r="F106" s="15"/>
      <c r="G106" s="15"/>
      <c r="H106" s="15"/>
      <c r="I106" s="4">
        <v>1015.0533189799719</v>
      </c>
      <c r="J106" s="4">
        <v>1061.6865714325506</v>
      </c>
      <c r="K106" s="4">
        <v>1183.7866692168313</v>
      </c>
      <c r="L106" s="4"/>
      <c r="M106" s="4"/>
      <c r="N106" s="4"/>
      <c r="O106" s="4">
        <v>0</v>
      </c>
      <c r="P106" s="4"/>
      <c r="Q106" s="4">
        <v>19</v>
      </c>
      <c r="R106" s="4"/>
      <c r="S106" s="4"/>
      <c r="T106" s="4"/>
      <c r="U106" s="4"/>
      <c r="V106" s="4"/>
      <c r="W106" s="4"/>
    </row>
    <row r="107" spans="1:23" x14ac:dyDescent="0.55000000000000004">
      <c r="A107" s="3" t="s">
        <v>13</v>
      </c>
      <c r="B107" s="3">
        <v>2028</v>
      </c>
      <c r="C107" s="5">
        <v>3551.3231169650562</v>
      </c>
      <c r="D107" s="5">
        <v>3614.7654084767005</v>
      </c>
      <c r="E107" s="5">
        <v>3682.8928171428583</v>
      </c>
      <c r="F107" s="15"/>
      <c r="G107" s="15"/>
      <c r="H107" s="15"/>
      <c r="I107" s="4">
        <v>1016.6561978413973</v>
      </c>
      <c r="J107" s="4">
        <v>1063.9474761344316</v>
      </c>
      <c r="K107" s="4">
        <v>1186.0258594321544</v>
      </c>
      <c r="L107" s="4"/>
      <c r="M107" s="4"/>
      <c r="N107" s="4"/>
      <c r="O107" s="4">
        <v>0</v>
      </c>
      <c r="P107" s="4"/>
      <c r="Q107" s="4">
        <v>18</v>
      </c>
      <c r="R107" s="4"/>
      <c r="S107" s="4"/>
      <c r="T107" s="4"/>
      <c r="U107" s="4"/>
      <c r="V107" s="4"/>
      <c r="W107" s="4"/>
    </row>
    <row r="108" spans="1:23" x14ac:dyDescent="0.55000000000000004">
      <c r="A108" s="3" t="s">
        <v>14</v>
      </c>
      <c r="B108" s="3">
        <v>2028</v>
      </c>
      <c r="C108" s="5">
        <v>3547.2723132502178</v>
      </c>
      <c r="D108" s="5">
        <v>3610.293752198083</v>
      </c>
      <c r="E108" s="5">
        <v>3679.0977689096139</v>
      </c>
      <c r="F108" s="15"/>
      <c r="G108" s="15"/>
      <c r="H108" s="15"/>
      <c r="I108" s="4">
        <v>1015.5779768669498</v>
      </c>
      <c r="J108" s="4">
        <v>1064.5200424011809</v>
      </c>
      <c r="K108" s="4">
        <v>1187.2423129310739</v>
      </c>
      <c r="L108" s="4"/>
      <c r="M108" s="4"/>
      <c r="N108" s="4"/>
      <c r="O108" s="4">
        <v>0</v>
      </c>
      <c r="P108" s="4"/>
      <c r="Q108" s="4">
        <v>16</v>
      </c>
      <c r="R108" s="4"/>
      <c r="S108" s="4"/>
      <c r="T108" s="4"/>
      <c r="U108" s="4"/>
      <c r="V108" s="4"/>
      <c r="W108" s="4"/>
    </row>
    <row r="109" spans="1:23" x14ac:dyDescent="0.55000000000000004">
      <c r="A109" s="3" t="s">
        <v>15</v>
      </c>
      <c r="B109" s="3">
        <v>2028</v>
      </c>
      <c r="C109" s="5">
        <v>3545.1656602841272</v>
      </c>
      <c r="D109" s="5">
        <v>3610.3303395444559</v>
      </c>
      <c r="E109" s="5">
        <v>3678.7509165860415</v>
      </c>
      <c r="F109" s="15"/>
      <c r="G109" s="15"/>
      <c r="H109" s="15"/>
      <c r="I109" s="4">
        <v>1018.0170711399433</v>
      </c>
      <c r="J109" s="4">
        <v>1067.0776944030692</v>
      </c>
      <c r="K109" s="4">
        <v>1187.7377687844034</v>
      </c>
      <c r="L109" s="4"/>
      <c r="M109" s="4"/>
      <c r="N109" s="4"/>
      <c r="O109" s="4">
        <v>0</v>
      </c>
      <c r="P109" s="4"/>
      <c r="Q109" s="4">
        <v>16</v>
      </c>
      <c r="R109" s="4"/>
      <c r="S109" s="4"/>
      <c r="T109" s="4"/>
      <c r="U109" s="4"/>
      <c r="V109" s="4"/>
      <c r="W109" s="4"/>
    </row>
    <row r="110" spans="1:23" x14ac:dyDescent="0.55000000000000004">
      <c r="A110" s="3" t="s">
        <v>16</v>
      </c>
      <c r="B110" s="3">
        <v>2028</v>
      </c>
      <c r="C110" s="5">
        <v>3543.6119751480014</v>
      </c>
      <c r="D110" s="5">
        <v>3608.2693060492115</v>
      </c>
      <c r="E110" s="5">
        <v>3678.5659947195054</v>
      </c>
      <c r="F110" s="15"/>
      <c r="G110" s="15"/>
      <c r="H110" s="15"/>
      <c r="I110" s="4">
        <v>1018.9528325321596</v>
      </c>
      <c r="J110" s="4">
        <v>1067.1756802891341</v>
      </c>
      <c r="K110" s="4">
        <v>1187.2392579833847</v>
      </c>
      <c r="L110" s="4"/>
      <c r="M110" s="4"/>
      <c r="N110" s="4"/>
      <c r="O110" s="4">
        <v>0</v>
      </c>
      <c r="P110" s="4"/>
      <c r="Q110" s="4">
        <v>16</v>
      </c>
      <c r="R110" s="4"/>
      <c r="S110" s="4"/>
      <c r="T110" s="4"/>
      <c r="U110" s="4"/>
      <c r="V110" s="4"/>
      <c r="W110" s="4"/>
    </row>
    <row r="111" spans="1:23" x14ac:dyDescent="0.55000000000000004">
      <c r="A111" s="3" t="s">
        <v>17</v>
      </c>
      <c r="B111" s="3">
        <v>2028</v>
      </c>
      <c r="C111" s="5">
        <v>3540.4023960551485</v>
      </c>
      <c r="D111" s="5">
        <v>3605.1656796352236</v>
      </c>
      <c r="E111" s="5">
        <v>3676.7081493303481</v>
      </c>
      <c r="F111" s="15"/>
      <c r="G111" s="15"/>
      <c r="H111" s="15"/>
      <c r="I111" s="4">
        <v>1023.0595953711388</v>
      </c>
      <c r="J111" s="4">
        <v>1067.845086500196</v>
      </c>
      <c r="K111" s="4">
        <v>1187.6587457342655</v>
      </c>
      <c r="L111" s="4"/>
      <c r="M111" s="4"/>
      <c r="N111" s="4"/>
      <c r="O111" s="4">
        <v>0</v>
      </c>
      <c r="P111" s="4"/>
      <c r="Q111" s="4">
        <v>14</v>
      </c>
      <c r="R111" s="4"/>
      <c r="S111" s="4"/>
      <c r="T111" s="4"/>
      <c r="U111" s="4"/>
      <c r="V111" s="4"/>
      <c r="W111" s="4"/>
    </row>
    <row r="112" spans="1:23" x14ac:dyDescent="0.55000000000000004">
      <c r="A112" s="3" t="s">
        <v>6</v>
      </c>
      <c r="B112" s="3">
        <v>2029</v>
      </c>
      <c r="C112" s="5">
        <v>3536.2236722587036</v>
      </c>
      <c r="D112" s="5">
        <v>3601.2717062656675</v>
      </c>
      <c r="E112" s="5">
        <v>3672.7692153990502</v>
      </c>
      <c r="F112" s="15"/>
      <c r="G112" s="15"/>
      <c r="H112" s="15"/>
      <c r="I112" s="4">
        <v>1026.3225988260353</v>
      </c>
      <c r="J112" s="4">
        <v>1070.829516162916</v>
      </c>
      <c r="K112" s="4">
        <v>1188.6511849249734</v>
      </c>
      <c r="L112" s="4"/>
      <c r="M112" s="4"/>
      <c r="N112" s="4"/>
      <c r="O112" s="4">
        <v>1</v>
      </c>
      <c r="P112" s="4"/>
      <c r="Q112" s="4">
        <v>11</v>
      </c>
      <c r="R112" s="4"/>
      <c r="S112" s="4"/>
      <c r="T112" s="4"/>
      <c r="U112" s="4"/>
      <c r="V112" s="4"/>
      <c r="W112" s="4"/>
    </row>
    <row r="113" spans="1:23" x14ac:dyDescent="0.55000000000000004">
      <c r="A113" s="3" t="s">
        <v>7</v>
      </c>
      <c r="B113" s="3">
        <v>2029</v>
      </c>
      <c r="C113" s="5">
        <v>3533.0753034377012</v>
      </c>
      <c r="D113" s="5">
        <v>3598.7612104608693</v>
      </c>
      <c r="E113" s="5">
        <v>3669.3432431711449</v>
      </c>
      <c r="F113" s="15"/>
      <c r="G113" s="15"/>
      <c r="H113" s="15"/>
      <c r="I113" s="4">
        <v>1028.3052283508928</v>
      </c>
      <c r="J113" s="4">
        <v>1071.5382730391309</v>
      </c>
      <c r="K113" s="4">
        <v>1188.4906213427387</v>
      </c>
      <c r="L113" s="4"/>
      <c r="M113" s="4"/>
      <c r="N113" s="4"/>
      <c r="O113" s="4">
        <v>1</v>
      </c>
      <c r="P113" s="4"/>
      <c r="Q113" s="4">
        <v>10</v>
      </c>
      <c r="R113" s="4"/>
      <c r="S113" s="4"/>
      <c r="T113" s="4"/>
      <c r="U113" s="4"/>
      <c r="V113" s="4"/>
      <c r="W113" s="4"/>
    </row>
    <row r="114" spans="1:23" x14ac:dyDescent="0.55000000000000004">
      <c r="A114" s="3" t="s">
        <v>8</v>
      </c>
      <c r="B114" s="3">
        <v>2029</v>
      </c>
      <c r="C114" s="5">
        <v>3529.8879576121049</v>
      </c>
      <c r="D114" s="5">
        <v>3597.2590731035707</v>
      </c>
      <c r="E114" s="5">
        <v>3668.3161671802709</v>
      </c>
      <c r="F114" s="15"/>
      <c r="G114" s="15"/>
      <c r="H114" s="15"/>
      <c r="I114" s="4">
        <v>1026.5773765683173</v>
      </c>
      <c r="J114" s="4">
        <v>1071.6446084162783</v>
      </c>
      <c r="K114" s="4">
        <v>1187.7095379754639</v>
      </c>
      <c r="L114" s="4"/>
      <c r="M114" s="4"/>
      <c r="N114" s="4"/>
      <c r="O114" s="4">
        <v>1</v>
      </c>
      <c r="P114" s="4"/>
      <c r="Q114" s="4">
        <v>10</v>
      </c>
      <c r="R114" s="4"/>
      <c r="S114" s="4"/>
      <c r="T114" s="4"/>
      <c r="U114" s="4"/>
      <c r="V114" s="4"/>
      <c r="W114" s="4"/>
    </row>
    <row r="115" spans="1:23" x14ac:dyDescent="0.55000000000000004">
      <c r="A115" s="3" t="s">
        <v>9</v>
      </c>
      <c r="B115" s="3">
        <v>2029</v>
      </c>
      <c r="C115" s="5">
        <v>3531.4437913728748</v>
      </c>
      <c r="D115" s="5">
        <v>3597.2817705729281</v>
      </c>
      <c r="E115" s="5">
        <v>3667.9717038213616</v>
      </c>
      <c r="F115" s="15"/>
      <c r="G115" s="15"/>
      <c r="H115" s="15"/>
      <c r="I115" s="4">
        <v>1022.9903085836315</v>
      </c>
      <c r="J115" s="4">
        <v>1068.3786355364882</v>
      </c>
      <c r="K115" s="4">
        <v>1186.4113806001221</v>
      </c>
      <c r="L115" s="4"/>
      <c r="M115" s="4"/>
      <c r="N115" s="4"/>
      <c r="O115" s="4">
        <v>1</v>
      </c>
      <c r="P115" s="4"/>
      <c r="Q115" s="4">
        <v>14</v>
      </c>
      <c r="R115" s="4"/>
      <c r="S115" s="4"/>
      <c r="T115" s="4"/>
      <c r="U115" s="4"/>
      <c r="V115" s="4"/>
      <c r="W115" s="4"/>
    </row>
    <row r="116" spans="1:23" x14ac:dyDescent="0.55000000000000004">
      <c r="A116" s="3" t="s">
        <v>10</v>
      </c>
      <c r="B116" s="3">
        <v>2029</v>
      </c>
      <c r="C116" s="5">
        <v>3549.2812394495409</v>
      </c>
      <c r="D116" s="5">
        <v>3602.106377040011</v>
      </c>
      <c r="E116" s="5">
        <v>3679.6187535617755</v>
      </c>
      <c r="F116" s="15"/>
      <c r="G116" s="15"/>
      <c r="H116" s="15"/>
      <c r="I116" s="4">
        <v>1019.8973401782291</v>
      </c>
      <c r="J116" s="4">
        <v>1066.8548069020819</v>
      </c>
      <c r="K116" s="4">
        <v>1186.0560113522479</v>
      </c>
      <c r="L116" s="4"/>
      <c r="M116" s="4"/>
      <c r="N116" s="4"/>
      <c r="O116" s="4">
        <v>0</v>
      </c>
      <c r="P116" s="4"/>
      <c r="Q116" s="4">
        <v>14</v>
      </c>
      <c r="R116" s="4"/>
      <c r="S116" s="4"/>
      <c r="T116" s="4"/>
      <c r="U116" s="4"/>
      <c r="V116" s="4"/>
      <c r="W116" s="4"/>
    </row>
    <row r="117" spans="1:23" x14ac:dyDescent="0.55000000000000004">
      <c r="A117" s="3" t="s">
        <v>11</v>
      </c>
      <c r="B117" s="3">
        <v>2029</v>
      </c>
      <c r="C117" s="5">
        <v>3564.8963146959063</v>
      </c>
      <c r="D117" s="5">
        <v>3610.7703594831578</v>
      </c>
      <c r="E117" s="5">
        <v>3690.26610510408</v>
      </c>
      <c r="F117" s="15"/>
      <c r="G117" s="15"/>
      <c r="H117" s="15"/>
      <c r="I117" s="4">
        <v>1015.276378205305</v>
      </c>
      <c r="J117" s="4">
        <v>1063.9252647145088</v>
      </c>
      <c r="K117" s="4">
        <v>1186.4840300668955</v>
      </c>
      <c r="L117" s="4"/>
      <c r="M117" s="4"/>
      <c r="N117" s="4"/>
      <c r="O117" s="4">
        <v>0</v>
      </c>
      <c r="P117" s="4"/>
      <c r="Q117" s="4">
        <v>20</v>
      </c>
      <c r="R117" s="4"/>
      <c r="S117" s="4"/>
      <c r="T117" s="4"/>
      <c r="U117" s="4"/>
      <c r="V117" s="4"/>
      <c r="W117" s="4"/>
    </row>
    <row r="118" spans="1:23" x14ac:dyDescent="0.55000000000000004">
      <c r="A118" s="3" t="s">
        <v>12</v>
      </c>
      <c r="B118" s="3">
        <v>2029</v>
      </c>
      <c r="C118" s="5">
        <v>3562.3500374940636</v>
      </c>
      <c r="D118" s="5">
        <v>3617.2963639256436</v>
      </c>
      <c r="E118" s="5">
        <v>3692.4907296264219</v>
      </c>
      <c r="F118" s="15"/>
      <c r="G118" s="15"/>
      <c r="H118" s="15"/>
      <c r="I118" s="4">
        <v>1013.3454463775876</v>
      </c>
      <c r="J118" s="4">
        <v>1060.4648064062978</v>
      </c>
      <c r="K118" s="4">
        <v>1187.4322288546418</v>
      </c>
      <c r="L118" s="4"/>
      <c r="M118" s="4"/>
      <c r="N118" s="4"/>
      <c r="O118" s="4">
        <v>0</v>
      </c>
      <c r="P118" s="4"/>
      <c r="Q118" s="4">
        <v>22</v>
      </c>
      <c r="R118" s="4"/>
      <c r="S118" s="4"/>
      <c r="T118" s="4"/>
      <c r="U118" s="4"/>
      <c r="V118" s="4"/>
      <c r="W118" s="4"/>
    </row>
    <row r="119" spans="1:23" x14ac:dyDescent="0.55000000000000004">
      <c r="A119" s="3" t="s">
        <v>13</v>
      </c>
      <c r="B119" s="3">
        <v>2029</v>
      </c>
      <c r="C119" s="5">
        <v>3555.0854387171407</v>
      </c>
      <c r="D119" s="5">
        <v>3611.4650235927529</v>
      </c>
      <c r="E119" s="5">
        <v>3686.0752980427828</v>
      </c>
      <c r="F119" s="15"/>
      <c r="G119" s="15"/>
      <c r="H119" s="15"/>
      <c r="I119" s="4">
        <v>1013.5354126092375</v>
      </c>
      <c r="J119" s="4">
        <v>1062.732234633103</v>
      </c>
      <c r="K119" s="4">
        <v>1191.0228702063403</v>
      </c>
      <c r="L119" s="4"/>
      <c r="M119" s="4"/>
      <c r="N119" s="4"/>
      <c r="O119" s="4">
        <v>0</v>
      </c>
      <c r="P119" s="4"/>
      <c r="Q119" s="4">
        <v>22</v>
      </c>
      <c r="R119" s="4"/>
      <c r="S119" s="4"/>
      <c r="T119" s="4"/>
      <c r="U119" s="4"/>
      <c r="V119" s="4"/>
      <c r="W119" s="4"/>
    </row>
    <row r="120" spans="1:23" x14ac:dyDescent="0.55000000000000004">
      <c r="A120" s="3" t="s">
        <v>14</v>
      </c>
      <c r="B120" s="3">
        <v>2029</v>
      </c>
      <c r="C120" s="5">
        <v>3550.4369484370959</v>
      </c>
      <c r="D120" s="5">
        <v>3609.2233302965342</v>
      </c>
      <c r="E120" s="5">
        <v>3684.0612289181645</v>
      </c>
      <c r="F120" s="15"/>
      <c r="G120" s="15"/>
      <c r="H120" s="15"/>
      <c r="I120" s="4">
        <v>1015.5235249798915</v>
      </c>
      <c r="J120" s="4">
        <v>1062.5922578820814</v>
      </c>
      <c r="K120" s="4">
        <v>1195.7970518257443</v>
      </c>
      <c r="L120" s="4"/>
      <c r="M120" s="4"/>
      <c r="N120" s="4"/>
      <c r="O120" s="4">
        <v>0</v>
      </c>
      <c r="P120" s="4"/>
      <c r="Q120" s="4">
        <v>23</v>
      </c>
      <c r="R120" s="4"/>
      <c r="S120" s="4"/>
      <c r="T120" s="4"/>
      <c r="U120" s="4"/>
      <c r="V120" s="4"/>
      <c r="W120" s="4"/>
    </row>
    <row r="121" spans="1:23" x14ac:dyDescent="0.55000000000000004">
      <c r="A121" s="3" t="s">
        <v>15</v>
      </c>
      <c r="B121" s="3">
        <v>2029</v>
      </c>
      <c r="C121" s="5">
        <v>3548.6487324020791</v>
      </c>
      <c r="D121" s="5">
        <v>3607.7051326377455</v>
      </c>
      <c r="E121" s="5">
        <v>3684.6637207402423</v>
      </c>
      <c r="F121" s="15"/>
      <c r="G121" s="15"/>
      <c r="H121" s="15"/>
      <c r="I121" s="4">
        <v>1018.8512308780812</v>
      </c>
      <c r="J121" s="4">
        <v>1064.4708595372629</v>
      </c>
      <c r="K121" s="4">
        <v>1197.0771937613226</v>
      </c>
      <c r="L121" s="4"/>
      <c r="M121" s="4"/>
      <c r="N121" s="4"/>
      <c r="O121" s="4">
        <v>0</v>
      </c>
      <c r="P121" s="4"/>
      <c r="Q121" s="4">
        <v>20</v>
      </c>
      <c r="R121" s="4"/>
      <c r="S121" s="4"/>
      <c r="T121" s="4"/>
      <c r="U121" s="4"/>
      <c r="V121" s="4"/>
      <c r="W121" s="4"/>
    </row>
    <row r="122" spans="1:23" x14ac:dyDescent="0.55000000000000004">
      <c r="A122" s="3" t="s">
        <v>16</v>
      </c>
      <c r="B122" s="3">
        <v>2029</v>
      </c>
      <c r="C122" s="5">
        <v>3546.2869814654809</v>
      </c>
      <c r="D122" s="5">
        <v>3606.0581749111307</v>
      </c>
      <c r="E122" s="5">
        <v>3683.348229889727</v>
      </c>
      <c r="F122" s="15"/>
      <c r="G122" s="15"/>
      <c r="H122" s="15"/>
      <c r="I122" s="4">
        <v>1020.6063488831904</v>
      </c>
      <c r="J122" s="4">
        <v>1063.9273014513012</v>
      </c>
      <c r="K122" s="4">
        <v>1196.4790066417229</v>
      </c>
      <c r="L122" s="4"/>
      <c r="M122" s="4"/>
      <c r="N122" s="4"/>
      <c r="O122" s="4">
        <v>0</v>
      </c>
      <c r="P122" s="4"/>
      <c r="Q122" s="4">
        <v>19</v>
      </c>
      <c r="R122" s="4"/>
      <c r="S122" s="4"/>
      <c r="T122" s="4"/>
      <c r="U122" s="4"/>
      <c r="V122" s="4"/>
      <c r="W122" s="4"/>
    </row>
    <row r="123" spans="1:23" x14ac:dyDescent="0.55000000000000004">
      <c r="A123" s="3" t="s">
        <v>17</v>
      </c>
      <c r="B123" s="3">
        <v>2029</v>
      </c>
      <c r="C123" s="5">
        <v>3542.3164980664051</v>
      </c>
      <c r="D123" s="5">
        <v>3603.0871246141514</v>
      </c>
      <c r="E123" s="5">
        <v>3680.695842062893</v>
      </c>
      <c r="F123" s="15"/>
      <c r="G123" s="15"/>
      <c r="H123" s="15"/>
      <c r="I123" s="4">
        <v>1022.7978340572814</v>
      </c>
      <c r="J123" s="4">
        <v>1065.3000529844198</v>
      </c>
      <c r="K123" s="4">
        <v>1196.1932783321631</v>
      </c>
      <c r="L123" s="4"/>
      <c r="M123" s="4"/>
      <c r="N123" s="4"/>
      <c r="O123" s="4">
        <v>0</v>
      </c>
      <c r="P123" s="4"/>
      <c r="Q123" s="4">
        <v>15</v>
      </c>
      <c r="R123" s="4"/>
      <c r="S123" s="4"/>
      <c r="T123" s="4"/>
      <c r="U123" s="4"/>
      <c r="V123" s="4"/>
      <c r="W123" s="4"/>
    </row>
    <row r="124" spans="1:23" x14ac:dyDescent="0.55000000000000004">
      <c r="A124" s="3" t="s">
        <v>6</v>
      </c>
      <c r="B124" s="3">
        <v>2030</v>
      </c>
      <c r="C124" s="5">
        <v>3537.5056487532061</v>
      </c>
      <c r="D124" s="5">
        <v>3598.4110934472269</v>
      </c>
      <c r="E124" s="5">
        <v>3678.8095125852715</v>
      </c>
      <c r="F124" s="15"/>
      <c r="G124" s="15"/>
      <c r="H124" s="15"/>
      <c r="I124" s="4">
        <v>1026.0788142632166</v>
      </c>
      <c r="J124" s="4">
        <v>1067.2052396287277</v>
      </c>
      <c r="K124" s="4">
        <v>1197.1681770055611</v>
      </c>
      <c r="L124" s="4"/>
      <c r="M124" s="4"/>
      <c r="N124" s="4"/>
      <c r="O124" s="4">
        <v>1</v>
      </c>
      <c r="P124" s="4"/>
      <c r="Q124" s="4">
        <v>9</v>
      </c>
      <c r="R124" s="4"/>
      <c r="S124" s="4"/>
      <c r="T124" s="4"/>
      <c r="U124" s="4"/>
      <c r="V124" s="4"/>
      <c r="W124" s="4"/>
    </row>
    <row r="125" spans="1:23" x14ac:dyDescent="0.55000000000000004">
      <c r="A125" s="3" t="s">
        <v>7</v>
      </c>
      <c r="B125" s="3">
        <v>2030</v>
      </c>
      <c r="C125" s="5">
        <v>3533.8546397967029</v>
      </c>
      <c r="D125" s="5">
        <v>3595.4770519076324</v>
      </c>
      <c r="E125" s="5">
        <v>3676.5956574679435</v>
      </c>
      <c r="F125" s="15"/>
      <c r="G125" s="15"/>
      <c r="H125" s="15"/>
      <c r="I125" s="4">
        <v>1027.4850174833118</v>
      </c>
      <c r="J125" s="4">
        <v>1068.2999433996165</v>
      </c>
      <c r="K125" s="4">
        <v>1197.1588196314851</v>
      </c>
      <c r="L125" s="4"/>
      <c r="M125" s="4"/>
      <c r="N125" s="4"/>
      <c r="O125" s="4">
        <v>1</v>
      </c>
      <c r="P125" s="4"/>
      <c r="Q125" s="4">
        <v>9</v>
      </c>
      <c r="R125" s="4"/>
      <c r="S125" s="4"/>
      <c r="T125" s="4"/>
      <c r="U125" s="4"/>
      <c r="V125" s="4"/>
      <c r="W125" s="4"/>
    </row>
    <row r="126" spans="1:23" x14ac:dyDescent="0.55000000000000004">
      <c r="A126" s="3" t="s">
        <v>8</v>
      </c>
      <c r="B126" s="3">
        <v>2030</v>
      </c>
      <c r="C126" s="5">
        <v>3530.408591855683</v>
      </c>
      <c r="D126" s="5">
        <v>3592.2434632122058</v>
      </c>
      <c r="E126" s="5">
        <v>3674.2001185300614</v>
      </c>
      <c r="F126" s="15"/>
      <c r="G126" s="15"/>
      <c r="H126" s="15"/>
      <c r="I126" s="4">
        <v>1025.551087312994</v>
      </c>
      <c r="J126" s="4">
        <v>1068.6034046648683</v>
      </c>
      <c r="K126" s="4">
        <v>1195.924939376072</v>
      </c>
      <c r="L126" s="4"/>
      <c r="M126" s="4"/>
      <c r="N126" s="4"/>
      <c r="O126" s="4">
        <v>1</v>
      </c>
      <c r="P126" s="4"/>
      <c r="Q126" s="4">
        <v>10</v>
      </c>
      <c r="R126" s="4"/>
      <c r="S126" s="4"/>
      <c r="T126" s="4"/>
      <c r="U126" s="4"/>
      <c r="V126" s="4"/>
      <c r="W126" s="4"/>
    </row>
    <row r="127" spans="1:23" x14ac:dyDescent="0.55000000000000004">
      <c r="A127" s="3" t="s">
        <v>9</v>
      </c>
      <c r="B127" s="3">
        <v>2030</v>
      </c>
      <c r="C127" s="5">
        <v>3530.357211331072</v>
      </c>
      <c r="D127" s="5">
        <v>3593.0678468398364</v>
      </c>
      <c r="E127" s="5">
        <v>3673.2532337189177</v>
      </c>
      <c r="F127" s="15"/>
      <c r="G127" s="15"/>
      <c r="H127" s="15"/>
      <c r="I127" s="4">
        <v>1021.5854293850798</v>
      </c>
      <c r="J127" s="4">
        <v>1066.1935449851753</v>
      </c>
      <c r="K127" s="4">
        <v>1194.091243618577</v>
      </c>
      <c r="L127" s="4"/>
      <c r="M127" s="4"/>
      <c r="N127" s="4"/>
      <c r="O127" s="4">
        <v>0</v>
      </c>
      <c r="P127" s="4"/>
      <c r="Q127" s="4">
        <v>16</v>
      </c>
      <c r="R127" s="4"/>
      <c r="S127" s="4"/>
      <c r="T127" s="4"/>
      <c r="U127" s="4"/>
      <c r="V127" s="4"/>
      <c r="W127" s="4"/>
    </row>
    <row r="128" spans="1:23" x14ac:dyDescent="0.55000000000000004">
      <c r="A128" s="3" t="s">
        <v>10</v>
      </c>
      <c r="B128" s="3">
        <v>2030</v>
      </c>
      <c r="C128" s="5">
        <v>3545.2778705504106</v>
      </c>
      <c r="D128" s="5">
        <v>3605.3068056713823</v>
      </c>
      <c r="E128" s="5">
        <v>3684.9631982573096</v>
      </c>
      <c r="F128" s="15"/>
      <c r="G128" s="15"/>
      <c r="H128" s="15"/>
      <c r="I128" s="4">
        <v>1018.5741229542994</v>
      </c>
      <c r="J128" s="4">
        <v>1063.7280597011204</v>
      </c>
      <c r="K128" s="4">
        <v>1191.9408443057002</v>
      </c>
      <c r="L128" s="4"/>
      <c r="M128" s="4"/>
      <c r="N128" s="4"/>
      <c r="O128" s="4">
        <v>0</v>
      </c>
      <c r="P128" s="4"/>
      <c r="Q128" s="4">
        <v>18</v>
      </c>
      <c r="R128" s="4"/>
      <c r="S128" s="4"/>
      <c r="T128" s="4"/>
      <c r="U128" s="4"/>
      <c r="V128" s="4"/>
      <c r="W128" s="4"/>
    </row>
    <row r="129" spans="1:23" x14ac:dyDescent="0.55000000000000004">
      <c r="A129" s="3" t="s">
        <v>11</v>
      </c>
      <c r="B129" s="3">
        <v>2030</v>
      </c>
      <c r="C129" s="5">
        <v>3559.2688616307887</v>
      </c>
      <c r="D129" s="5">
        <v>3615.5288169142009</v>
      </c>
      <c r="E129" s="5">
        <v>3696.1378804601659</v>
      </c>
      <c r="F129" s="15"/>
      <c r="G129" s="15"/>
      <c r="H129" s="15"/>
      <c r="I129" s="4">
        <v>1014.5939766209817</v>
      </c>
      <c r="J129" s="4">
        <v>1059.6513499592686</v>
      </c>
      <c r="K129" s="4">
        <v>1192.7459004965406</v>
      </c>
      <c r="L129" s="4"/>
      <c r="M129" s="4"/>
      <c r="N129" s="4"/>
      <c r="O129" s="4">
        <v>0</v>
      </c>
      <c r="P129" s="4"/>
      <c r="Q129" s="4">
        <v>24</v>
      </c>
      <c r="R129" s="4"/>
      <c r="S129" s="4"/>
      <c r="T129" s="4"/>
      <c r="U129" s="4"/>
      <c r="V129" s="4"/>
      <c r="W129" s="4"/>
    </row>
    <row r="130" spans="1:23" x14ac:dyDescent="0.55000000000000004">
      <c r="A130" s="3" t="s">
        <v>12</v>
      </c>
      <c r="B130" s="3">
        <v>2030</v>
      </c>
      <c r="C130" s="5">
        <v>3554.883233169166</v>
      </c>
      <c r="D130" s="5">
        <v>3620.8970587120511</v>
      </c>
      <c r="E130" s="5">
        <v>3698.7963609984222</v>
      </c>
      <c r="F130" s="15"/>
      <c r="G130" s="15"/>
      <c r="H130" s="15"/>
      <c r="I130" s="4">
        <v>1012.2493894303475</v>
      </c>
      <c r="J130" s="4">
        <v>1058.5685711456283</v>
      </c>
      <c r="K130" s="4">
        <v>1193.4646280402189</v>
      </c>
      <c r="L130" s="4"/>
      <c r="M130" s="4"/>
      <c r="N130" s="4"/>
      <c r="O130" s="4">
        <v>0</v>
      </c>
      <c r="P130" s="4"/>
      <c r="Q130" s="4">
        <v>24</v>
      </c>
      <c r="R130" s="4"/>
      <c r="S130" s="4"/>
      <c r="T130" s="4"/>
      <c r="U130" s="4"/>
      <c r="V130" s="4"/>
      <c r="W130" s="4"/>
    </row>
    <row r="131" spans="1:23" x14ac:dyDescent="0.55000000000000004">
      <c r="A131" s="3" t="s">
        <v>13</v>
      </c>
      <c r="B131" s="3">
        <v>2030</v>
      </c>
      <c r="C131" s="5">
        <v>3547.9591175133655</v>
      </c>
      <c r="D131" s="5">
        <v>3617.5603311321602</v>
      </c>
      <c r="E131" s="5">
        <v>3692.4852602427754</v>
      </c>
      <c r="F131" s="15"/>
      <c r="G131" s="15"/>
      <c r="H131" s="15"/>
      <c r="I131" s="4">
        <v>1015.1244141587392</v>
      </c>
      <c r="J131" s="4">
        <v>1061.4753498373645</v>
      </c>
      <c r="K131" s="4">
        <v>1195.223833030748</v>
      </c>
      <c r="L131" s="4"/>
      <c r="M131" s="4"/>
      <c r="N131" s="4"/>
      <c r="O131" s="4">
        <v>0</v>
      </c>
      <c r="P131" s="4"/>
      <c r="Q131" s="4">
        <v>23</v>
      </c>
      <c r="R131" s="4"/>
      <c r="S131" s="4"/>
      <c r="T131" s="4"/>
      <c r="U131" s="4"/>
      <c r="V131" s="4"/>
      <c r="W131" s="4"/>
    </row>
    <row r="132" spans="1:23" x14ac:dyDescent="0.55000000000000004">
      <c r="A132" s="3" t="s">
        <v>14</v>
      </c>
      <c r="B132" s="3">
        <v>2030</v>
      </c>
      <c r="C132" s="5">
        <v>3541.5552211835084</v>
      </c>
      <c r="D132" s="5">
        <v>3614.9911844505577</v>
      </c>
      <c r="E132" s="5">
        <v>3685.9303742988654</v>
      </c>
      <c r="F132" s="15"/>
      <c r="G132" s="15"/>
      <c r="H132" s="15"/>
      <c r="I132" s="4">
        <v>1015.7910842501655</v>
      </c>
      <c r="J132" s="4">
        <v>1060.0931230522897</v>
      </c>
      <c r="K132" s="4">
        <v>1196.4207991022404</v>
      </c>
      <c r="L132" s="4"/>
      <c r="M132" s="4"/>
      <c r="N132" s="4"/>
      <c r="O132" s="4">
        <v>0</v>
      </c>
      <c r="P132" s="4"/>
      <c r="Q132" s="4">
        <v>21</v>
      </c>
      <c r="R132" s="4"/>
      <c r="S132" s="4"/>
      <c r="T132" s="4"/>
      <c r="U132" s="4"/>
      <c r="V132" s="4"/>
      <c r="W132" s="4"/>
    </row>
    <row r="133" spans="1:23" x14ac:dyDescent="0.55000000000000004">
      <c r="A133" s="3" t="s">
        <v>15</v>
      </c>
      <c r="B133" s="3">
        <v>2030</v>
      </c>
      <c r="C133" s="5">
        <v>3538.9373187612773</v>
      </c>
      <c r="D133" s="5">
        <v>3612.4512647341689</v>
      </c>
      <c r="E133" s="5">
        <v>3686.4768426839541</v>
      </c>
      <c r="F133" s="15"/>
      <c r="G133" s="15"/>
      <c r="H133" s="15"/>
      <c r="I133" s="4">
        <v>1019.7324274963539</v>
      </c>
      <c r="J133" s="4">
        <v>1062.8469341989014</v>
      </c>
      <c r="K133" s="4">
        <v>1196.7123299394721</v>
      </c>
      <c r="L133" s="4"/>
      <c r="M133" s="4"/>
      <c r="N133" s="4"/>
      <c r="O133" s="4">
        <v>0</v>
      </c>
      <c r="P133" s="4"/>
      <c r="Q133" s="4">
        <v>16</v>
      </c>
      <c r="R133" s="4"/>
      <c r="S133" s="4"/>
      <c r="T133" s="4"/>
      <c r="U133" s="4"/>
      <c r="V133" s="4"/>
      <c r="W133" s="4"/>
    </row>
    <row r="134" spans="1:23" x14ac:dyDescent="0.55000000000000004">
      <c r="A134" s="3" t="s">
        <v>16</v>
      </c>
      <c r="B134" s="3">
        <v>2030</v>
      </c>
      <c r="C134" s="5">
        <v>3536.4830921575808</v>
      </c>
      <c r="D134" s="5">
        <v>3609.3923583036085</v>
      </c>
      <c r="E134" s="5">
        <v>3685.8028193531136</v>
      </c>
      <c r="F134" s="15"/>
      <c r="G134" s="15"/>
      <c r="H134" s="15"/>
      <c r="I134" s="4">
        <v>1021.6595262564431</v>
      </c>
      <c r="J134" s="4">
        <v>1063.3625880306183</v>
      </c>
      <c r="K134" s="4">
        <v>1196.455508852745</v>
      </c>
      <c r="L134" s="4"/>
      <c r="M134" s="4"/>
      <c r="N134" s="4"/>
      <c r="O134" s="4">
        <v>0</v>
      </c>
      <c r="P134" s="4"/>
      <c r="Q134" s="4">
        <v>16</v>
      </c>
      <c r="R134" s="4"/>
      <c r="S134" s="4"/>
      <c r="T134" s="4"/>
      <c r="U134" s="4"/>
      <c r="V134" s="4"/>
      <c r="W134" s="4"/>
    </row>
    <row r="135" spans="1:23" x14ac:dyDescent="0.55000000000000004">
      <c r="A135" s="3" t="s">
        <v>17</v>
      </c>
      <c r="B135" s="3">
        <v>2030</v>
      </c>
      <c r="C135" s="5">
        <v>3532.0655818265127</v>
      </c>
      <c r="D135" s="5">
        <v>3606.5566249914423</v>
      </c>
      <c r="E135" s="5">
        <v>3683.859378438885</v>
      </c>
      <c r="F135" s="15"/>
      <c r="G135" s="15"/>
      <c r="H135" s="15"/>
      <c r="I135" s="4">
        <v>1025.7396543673979</v>
      </c>
      <c r="J135" s="4">
        <v>1064.4784202114206</v>
      </c>
      <c r="K135" s="4">
        <v>1196.6672743612216</v>
      </c>
      <c r="L135" s="4"/>
      <c r="M135" s="4"/>
      <c r="N135" s="4"/>
      <c r="O135" s="4">
        <v>0</v>
      </c>
      <c r="P135" s="4"/>
      <c r="Q135" s="4">
        <v>11</v>
      </c>
      <c r="R135" s="4"/>
      <c r="S135" s="4"/>
      <c r="T135" s="4"/>
      <c r="U135" s="4"/>
      <c r="V135" s="4"/>
      <c r="W135" s="4"/>
    </row>
    <row r="136" spans="1:23" x14ac:dyDescent="0.55000000000000004">
      <c r="A136" s="3" t="s">
        <v>6</v>
      </c>
      <c r="B136" s="3">
        <v>2031</v>
      </c>
      <c r="C136" s="5">
        <v>3528.1853803350987</v>
      </c>
      <c r="D136" s="5">
        <v>3601.7230780903337</v>
      </c>
      <c r="E136" s="5">
        <v>3679.8155338646616</v>
      </c>
      <c r="F136" s="15"/>
      <c r="G136" s="15"/>
      <c r="H136" s="15"/>
      <c r="I136" s="4">
        <v>1027.2639991738531</v>
      </c>
      <c r="J136" s="4">
        <v>1066.8381247742252</v>
      </c>
      <c r="K136" s="4">
        <v>1197.9237613385183</v>
      </c>
      <c r="L136" s="4"/>
      <c r="M136" s="4"/>
      <c r="N136" s="4"/>
      <c r="O136" s="4">
        <v>0</v>
      </c>
      <c r="P136" s="4"/>
      <c r="Q136" s="4">
        <v>8</v>
      </c>
      <c r="R136" s="4"/>
      <c r="S136" s="4">
        <f>SUM(O136:O255)</f>
        <v>139</v>
      </c>
      <c r="T136" s="4">
        <f t="shared" ref="T136" si="2">SUM(P136:P255)</f>
        <v>0</v>
      </c>
      <c r="U136" s="4">
        <f t="shared" ref="U136" si="3">SUM(Q136:Q255)</f>
        <v>2247</v>
      </c>
      <c r="V136" s="4">
        <f>SUM(R136:R255)</f>
        <v>0</v>
      </c>
      <c r="W136" s="4"/>
    </row>
    <row r="137" spans="1:23" x14ac:dyDescent="0.55000000000000004">
      <c r="A137" s="3" t="s">
        <v>7</v>
      </c>
      <c r="B137" s="3">
        <v>2031</v>
      </c>
      <c r="C137" s="5">
        <v>3523.9767264583534</v>
      </c>
      <c r="D137" s="5">
        <v>3597.6011324960432</v>
      </c>
      <c r="E137" s="5">
        <v>3676.1604426174181</v>
      </c>
      <c r="F137" s="15"/>
      <c r="G137" s="15"/>
      <c r="H137" s="15"/>
      <c r="I137" s="4">
        <v>1027.9438573024852</v>
      </c>
      <c r="J137" s="4">
        <v>1067.9253113334271</v>
      </c>
      <c r="K137" s="4">
        <v>1199.6165572937045</v>
      </c>
      <c r="L137" s="4"/>
      <c r="M137" s="4"/>
      <c r="N137" s="4"/>
      <c r="O137" s="4">
        <v>0</v>
      </c>
      <c r="P137" s="4"/>
      <c r="Q137" s="4">
        <v>6</v>
      </c>
      <c r="R137" s="4"/>
      <c r="S137" s="11">
        <f>S136/113/12/10</f>
        <v>1.0250737463126842E-2</v>
      </c>
      <c r="T137" s="19">
        <f t="shared" ref="T137" si="4">T136/113/12/10</f>
        <v>0</v>
      </c>
      <c r="U137" s="11">
        <f t="shared" ref="U137" si="5">U136/113/12/10</f>
        <v>0.1657079646017699</v>
      </c>
      <c r="V137" s="11">
        <f t="shared" ref="V137" si="6">V136/113/12/10</f>
        <v>0</v>
      </c>
      <c r="W137" s="4"/>
    </row>
    <row r="138" spans="1:23" x14ac:dyDescent="0.55000000000000004">
      <c r="A138" s="3" t="s">
        <v>8</v>
      </c>
      <c r="B138" s="3">
        <v>2031</v>
      </c>
      <c r="C138" s="5">
        <v>3520.6934291281154</v>
      </c>
      <c r="D138" s="5">
        <v>3594.7351925995063</v>
      </c>
      <c r="E138" s="5">
        <v>3674.7022857757938</v>
      </c>
      <c r="F138" s="15"/>
      <c r="G138" s="15"/>
      <c r="H138" s="15"/>
      <c r="I138" s="4">
        <v>1027.6478265990243</v>
      </c>
      <c r="J138" s="4">
        <v>1067.9071827129096</v>
      </c>
      <c r="K138" s="4">
        <v>1198.7864060058871</v>
      </c>
      <c r="L138" s="4"/>
      <c r="M138" s="4"/>
      <c r="N138" s="4"/>
      <c r="O138" s="4">
        <v>0</v>
      </c>
      <c r="P138" s="4"/>
      <c r="Q138" s="4">
        <v>8</v>
      </c>
      <c r="R138" s="4"/>
      <c r="S138" s="4"/>
      <c r="T138" s="4"/>
      <c r="U138" s="4"/>
      <c r="V138" s="4"/>
      <c r="W138" s="4"/>
    </row>
    <row r="139" spans="1:23" x14ac:dyDescent="0.55000000000000004">
      <c r="A139" s="3" t="s">
        <v>9</v>
      </c>
      <c r="B139" s="3">
        <v>2031</v>
      </c>
      <c r="C139" s="5">
        <v>3525.0770765587599</v>
      </c>
      <c r="D139" s="5">
        <v>3595.5433543944878</v>
      </c>
      <c r="E139" s="5">
        <v>3676.2447923757049</v>
      </c>
      <c r="F139" s="15"/>
      <c r="G139" s="15"/>
      <c r="H139" s="15"/>
      <c r="I139" s="4">
        <v>1023.3203930333615</v>
      </c>
      <c r="J139" s="4">
        <v>1063.4050620498424</v>
      </c>
      <c r="K139" s="4">
        <v>1196.7132141154004</v>
      </c>
      <c r="L139" s="4"/>
      <c r="M139" s="4"/>
      <c r="N139" s="4"/>
      <c r="O139" s="4">
        <v>0</v>
      </c>
      <c r="P139" s="4"/>
      <c r="Q139" s="4">
        <v>15</v>
      </c>
      <c r="R139" s="4"/>
      <c r="S139" s="4"/>
      <c r="T139" s="4"/>
      <c r="U139" s="4"/>
      <c r="V139" s="4"/>
      <c r="W139" s="4"/>
    </row>
    <row r="140" spans="1:23" x14ac:dyDescent="0.55000000000000004">
      <c r="A140" s="3" t="s">
        <v>10</v>
      </c>
      <c r="B140" s="3">
        <v>2031</v>
      </c>
      <c r="C140" s="5">
        <v>3541.2553066793016</v>
      </c>
      <c r="D140" s="5">
        <v>3605.3440404617445</v>
      </c>
      <c r="E140" s="5">
        <v>3685.5501384553227</v>
      </c>
      <c r="F140" s="15"/>
      <c r="G140" s="15"/>
      <c r="H140" s="15"/>
      <c r="I140" s="4">
        <v>1020.2896711171934</v>
      </c>
      <c r="J140" s="4">
        <v>1062.1464505236311</v>
      </c>
      <c r="K140" s="4">
        <v>1195.1773869384049</v>
      </c>
      <c r="L140" s="4"/>
      <c r="M140" s="4"/>
      <c r="N140" s="4"/>
      <c r="O140" s="4">
        <v>0</v>
      </c>
      <c r="P140" s="4"/>
      <c r="Q140" s="4">
        <v>18</v>
      </c>
      <c r="R140" s="4"/>
      <c r="S140" s="4"/>
      <c r="T140" s="4"/>
      <c r="U140" s="4"/>
      <c r="V140" s="4"/>
      <c r="W140" s="4"/>
    </row>
    <row r="141" spans="1:23" x14ac:dyDescent="0.55000000000000004">
      <c r="A141" s="3" t="s">
        <v>11</v>
      </c>
      <c r="B141" s="3">
        <v>2031</v>
      </c>
      <c r="C141" s="5">
        <v>3555.1429494033273</v>
      </c>
      <c r="D141" s="5">
        <v>3616.5199421830521</v>
      </c>
      <c r="E141" s="5">
        <v>3698.4481774542082</v>
      </c>
      <c r="F141" s="15"/>
      <c r="G141" s="15"/>
      <c r="H141" s="15"/>
      <c r="I141" s="4">
        <v>1016.4183309705803</v>
      </c>
      <c r="J141" s="4">
        <v>1059.8661699993038</v>
      </c>
      <c r="K141" s="4">
        <v>1195.6747467428186</v>
      </c>
      <c r="L141" s="4"/>
      <c r="M141" s="4"/>
      <c r="N141" s="4"/>
      <c r="O141" s="4">
        <v>0</v>
      </c>
      <c r="P141" s="4"/>
      <c r="Q141" s="4">
        <v>23</v>
      </c>
      <c r="R141" s="4"/>
      <c r="S141" s="4"/>
      <c r="T141" s="4"/>
      <c r="U141" s="4"/>
      <c r="V141" s="4"/>
      <c r="W141" s="4"/>
    </row>
    <row r="142" spans="1:23" x14ac:dyDescent="0.55000000000000004">
      <c r="A142" s="3" t="s">
        <v>12</v>
      </c>
      <c r="B142" s="3">
        <v>2031</v>
      </c>
      <c r="C142" s="5">
        <v>3554.4372676664789</v>
      </c>
      <c r="D142" s="5">
        <v>3623.8368314954546</v>
      </c>
      <c r="E142" s="5">
        <v>3699.6380632580594</v>
      </c>
      <c r="F142" s="15"/>
      <c r="G142" s="15"/>
      <c r="H142" s="15"/>
      <c r="I142" s="4">
        <v>1013.6706791570838</v>
      </c>
      <c r="J142" s="4">
        <v>1059.6768559293819</v>
      </c>
      <c r="K142" s="4">
        <v>1198.0803012719823</v>
      </c>
      <c r="L142" s="4"/>
      <c r="M142" s="4"/>
      <c r="N142" s="4"/>
      <c r="O142" s="4">
        <v>0</v>
      </c>
      <c r="P142" s="4"/>
      <c r="Q142" s="4">
        <v>25</v>
      </c>
      <c r="R142" s="4"/>
      <c r="S142" s="4"/>
      <c r="T142" s="4"/>
      <c r="U142" s="4"/>
      <c r="V142" s="4"/>
      <c r="W142" s="4"/>
    </row>
    <row r="143" spans="1:23" x14ac:dyDescent="0.55000000000000004">
      <c r="A143" s="3" t="s">
        <v>13</v>
      </c>
      <c r="B143" s="3">
        <v>2031</v>
      </c>
      <c r="C143" s="5">
        <v>3546.3328172510442</v>
      </c>
      <c r="D143" s="5">
        <v>3619.5958376618773</v>
      </c>
      <c r="E143" s="5">
        <v>3692.1036109984097</v>
      </c>
      <c r="F143" s="15"/>
      <c r="G143" s="15"/>
      <c r="H143" s="15"/>
      <c r="I143" s="4">
        <v>1015.1851630805673</v>
      </c>
      <c r="J143" s="4">
        <v>1061.184291787735</v>
      </c>
      <c r="K143" s="4">
        <v>1198.7051870697589</v>
      </c>
      <c r="L143" s="4"/>
      <c r="M143" s="4"/>
      <c r="N143" s="4"/>
      <c r="O143" s="4">
        <v>0</v>
      </c>
      <c r="P143" s="4"/>
      <c r="Q143" s="4">
        <v>24</v>
      </c>
      <c r="R143" s="4"/>
      <c r="S143" s="4"/>
      <c r="T143" s="4"/>
      <c r="U143" s="4"/>
      <c r="V143" s="4"/>
      <c r="W143" s="4"/>
    </row>
    <row r="144" spans="1:23" x14ac:dyDescent="0.55000000000000004">
      <c r="A144" s="3" t="s">
        <v>14</v>
      </c>
      <c r="B144" s="3">
        <v>2031</v>
      </c>
      <c r="C144" s="5">
        <v>3541.4962217523353</v>
      </c>
      <c r="D144" s="5">
        <v>3616.2442131074395</v>
      </c>
      <c r="E144" s="5">
        <v>3688.2609922693468</v>
      </c>
      <c r="F144" s="15"/>
      <c r="G144" s="15"/>
      <c r="H144" s="15"/>
      <c r="I144" s="4">
        <v>1017.2591513592727</v>
      </c>
      <c r="J144" s="4">
        <v>1060.4815056157067</v>
      </c>
      <c r="K144" s="4">
        <v>1200.7700200450331</v>
      </c>
      <c r="L144" s="4"/>
      <c r="M144" s="4"/>
      <c r="N144" s="4"/>
      <c r="O144" s="4">
        <v>0</v>
      </c>
      <c r="P144" s="4"/>
      <c r="Q144" s="4">
        <v>21</v>
      </c>
      <c r="R144" s="4"/>
      <c r="S144" s="4"/>
      <c r="T144" s="4"/>
      <c r="U144" s="4"/>
      <c r="V144" s="4"/>
      <c r="W144" s="4"/>
    </row>
    <row r="145" spans="1:23" x14ac:dyDescent="0.55000000000000004">
      <c r="A145" s="3" t="s">
        <v>15</v>
      </c>
      <c r="B145" s="3">
        <v>2031</v>
      </c>
      <c r="C145" s="5">
        <v>3539.4858374967507</v>
      </c>
      <c r="D145" s="5">
        <v>3613.8844789617715</v>
      </c>
      <c r="E145" s="5">
        <v>3686.8489861871003</v>
      </c>
      <c r="F145" s="15"/>
      <c r="G145" s="15"/>
      <c r="H145" s="15"/>
      <c r="I145" s="4">
        <v>1020.8821986218429</v>
      </c>
      <c r="J145" s="4">
        <v>1062.6951586966768</v>
      </c>
      <c r="K145" s="4">
        <v>1201.7419763479365</v>
      </c>
      <c r="L145" s="4"/>
      <c r="M145" s="4"/>
      <c r="N145" s="4"/>
      <c r="O145" s="4">
        <v>0</v>
      </c>
      <c r="P145" s="4"/>
      <c r="Q145" s="4">
        <v>16</v>
      </c>
      <c r="R145" s="4"/>
      <c r="S145" s="4"/>
      <c r="T145" s="4"/>
      <c r="U145" s="4"/>
      <c r="V145" s="4"/>
      <c r="W145" s="4"/>
    </row>
    <row r="146" spans="1:23" x14ac:dyDescent="0.55000000000000004">
      <c r="A146" s="3" t="s">
        <v>16</v>
      </c>
      <c r="B146" s="3">
        <v>2031</v>
      </c>
      <c r="C146" s="5">
        <v>3538.2799134779157</v>
      </c>
      <c r="D146" s="5">
        <v>3611.6630419844496</v>
      </c>
      <c r="E146" s="5">
        <v>3685.526462013278</v>
      </c>
      <c r="F146" s="15"/>
      <c r="G146" s="15"/>
      <c r="H146" s="15"/>
      <c r="I146" s="4">
        <v>1022.3955234660585</v>
      </c>
      <c r="J146" s="4">
        <v>1063.6028384188294</v>
      </c>
      <c r="K146" s="4">
        <v>1201.568915707652</v>
      </c>
      <c r="L146" s="4"/>
      <c r="M146" s="4"/>
      <c r="N146" s="4"/>
      <c r="O146" s="4">
        <v>0</v>
      </c>
      <c r="P146" s="4"/>
      <c r="Q146" s="4">
        <v>14</v>
      </c>
      <c r="R146" s="4"/>
      <c r="S146" s="4"/>
      <c r="T146" s="4"/>
      <c r="U146" s="4"/>
      <c r="V146" s="4"/>
      <c r="W146" s="4"/>
    </row>
    <row r="147" spans="1:23" x14ac:dyDescent="0.55000000000000004">
      <c r="A147" s="3" t="s">
        <v>17</v>
      </c>
      <c r="B147" s="3">
        <v>2031</v>
      </c>
      <c r="C147" s="5">
        <v>3535.9112854254563</v>
      </c>
      <c r="D147" s="5">
        <v>3609.0590862172589</v>
      </c>
      <c r="E147" s="5">
        <v>3683.104410005687</v>
      </c>
      <c r="F147" s="15"/>
      <c r="G147" s="15"/>
      <c r="H147" s="15"/>
      <c r="I147" s="4">
        <v>1025.7095613224424</v>
      </c>
      <c r="J147" s="4">
        <v>1064.4090778493628</v>
      </c>
      <c r="K147" s="4">
        <v>1201.6670419579243</v>
      </c>
      <c r="L147" s="4"/>
      <c r="M147" s="4"/>
      <c r="N147" s="4"/>
      <c r="O147" s="4">
        <v>2</v>
      </c>
      <c r="P147" s="4"/>
      <c r="Q147" s="4">
        <v>11</v>
      </c>
      <c r="R147" s="4"/>
      <c r="S147" s="4"/>
      <c r="T147" s="4"/>
      <c r="U147" s="4"/>
      <c r="V147" s="4"/>
      <c r="W147" s="4"/>
    </row>
    <row r="148" spans="1:23" x14ac:dyDescent="0.55000000000000004">
      <c r="A148" s="3" t="s">
        <v>6</v>
      </c>
      <c r="B148" s="3">
        <v>2032</v>
      </c>
      <c r="C148" s="5">
        <v>3531.7355950753649</v>
      </c>
      <c r="D148" s="5">
        <v>3604.7173285266749</v>
      </c>
      <c r="E148" s="5">
        <v>3679.9713196745574</v>
      </c>
      <c r="F148" s="15"/>
      <c r="G148" s="15"/>
      <c r="H148" s="15"/>
      <c r="I148" s="4">
        <v>1028.4190188514142</v>
      </c>
      <c r="J148" s="4">
        <v>1068.1442404319937</v>
      </c>
      <c r="K148" s="4">
        <v>1202.248368497827</v>
      </c>
      <c r="L148" s="4"/>
      <c r="M148" s="4"/>
      <c r="N148" s="4"/>
      <c r="O148" s="4">
        <v>2</v>
      </c>
      <c r="P148" s="4"/>
      <c r="Q148" s="4">
        <v>8</v>
      </c>
      <c r="R148" s="4"/>
      <c r="S148" s="4"/>
      <c r="T148" s="4"/>
      <c r="U148" s="4"/>
      <c r="V148" s="4"/>
      <c r="W148" s="4"/>
    </row>
    <row r="149" spans="1:23" x14ac:dyDescent="0.55000000000000004">
      <c r="A149" s="3" t="s">
        <v>7</v>
      </c>
      <c r="B149" s="3">
        <v>2032</v>
      </c>
      <c r="C149" s="5">
        <v>3529.2291377087922</v>
      </c>
      <c r="D149" s="5">
        <v>3602.0896091496757</v>
      </c>
      <c r="E149" s="5">
        <v>3678.2751176986608</v>
      </c>
      <c r="F149" s="15"/>
      <c r="G149" s="15"/>
      <c r="H149" s="15"/>
      <c r="I149" s="4">
        <v>1027.4507743384488</v>
      </c>
      <c r="J149" s="4">
        <v>1068.9615068639341</v>
      </c>
      <c r="K149" s="4">
        <v>1202.5180094918969</v>
      </c>
      <c r="L149" s="4"/>
      <c r="M149" s="4"/>
      <c r="N149" s="4"/>
      <c r="O149" s="4">
        <v>2</v>
      </c>
      <c r="P149" s="4"/>
      <c r="Q149" s="4">
        <v>7</v>
      </c>
      <c r="R149" s="4"/>
      <c r="S149" s="4"/>
      <c r="T149" s="4"/>
      <c r="U149" s="4"/>
      <c r="V149" s="4"/>
      <c r="W149" s="4"/>
    </row>
    <row r="150" spans="1:23" x14ac:dyDescent="0.55000000000000004">
      <c r="A150" s="3" t="s">
        <v>8</v>
      </c>
      <c r="B150" s="3">
        <v>2032</v>
      </c>
      <c r="C150" s="5">
        <v>3526.8781716074986</v>
      </c>
      <c r="D150" s="5">
        <v>3599.7169460783784</v>
      </c>
      <c r="E150" s="5">
        <v>3677.3377648332139</v>
      </c>
      <c r="F150" s="15"/>
      <c r="G150" s="15"/>
      <c r="H150" s="15"/>
      <c r="I150" s="4">
        <v>1025.4769105564571</v>
      </c>
      <c r="J150" s="4">
        <v>1068.304942344934</v>
      </c>
      <c r="K150" s="4">
        <v>1201.5649714374463</v>
      </c>
      <c r="L150" s="4"/>
      <c r="M150" s="4"/>
      <c r="N150" s="4"/>
      <c r="O150" s="4">
        <v>2</v>
      </c>
      <c r="P150" s="4"/>
      <c r="Q150" s="4">
        <v>11</v>
      </c>
      <c r="R150" s="4"/>
      <c r="S150" s="4"/>
      <c r="T150" s="4"/>
      <c r="U150" s="4"/>
      <c r="V150" s="4"/>
      <c r="W150" s="4"/>
    </row>
    <row r="151" spans="1:23" x14ac:dyDescent="0.55000000000000004">
      <c r="A151" s="3" t="s">
        <v>9</v>
      </c>
      <c r="B151" s="3">
        <v>2032</v>
      </c>
      <c r="C151" s="5">
        <v>3530.8814746238472</v>
      </c>
      <c r="D151" s="5">
        <v>3599.7746641951317</v>
      </c>
      <c r="E151" s="5">
        <v>3678.6362967050591</v>
      </c>
      <c r="F151" s="15"/>
      <c r="G151" s="15"/>
      <c r="H151" s="15"/>
      <c r="I151" s="4">
        <v>1022.1929827973248</v>
      </c>
      <c r="J151" s="4">
        <v>1065.0825043087591</v>
      </c>
      <c r="K151" s="4">
        <v>1201.2155011249502</v>
      </c>
      <c r="L151" s="4"/>
      <c r="M151" s="4"/>
      <c r="N151" s="4"/>
      <c r="O151" s="4">
        <v>2</v>
      </c>
      <c r="P151" s="4"/>
      <c r="Q151" s="4">
        <v>17</v>
      </c>
      <c r="R151" s="4"/>
      <c r="S151" s="4"/>
      <c r="T151" s="4"/>
      <c r="U151" s="4"/>
      <c r="V151" s="4"/>
      <c r="W151" s="4"/>
    </row>
    <row r="152" spans="1:23" x14ac:dyDescent="0.55000000000000004">
      <c r="A152" s="3" t="s">
        <v>10</v>
      </c>
      <c r="B152" s="3">
        <v>2032</v>
      </c>
      <c r="C152" s="5">
        <v>3544.6771735897337</v>
      </c>
      <c r="D152" s="5">
        <v>3608.6357209473781</v>
      </c>
      <c r="E152" s="5">
        <v>3687.5210230569196</v>
      </c>
      <c r="F152" s="15"/>
      <c r="G152" s="15"/>
      <c r="H152" s="15"/>
      <c r="I152" s="4">
        <v>1017.7401764232358</v>
      </c>
      <c r="J152" s="4">
        <v>1064.548814296267</v>
      </c>
      <c r="K152" s="4">
        <v>1199.2216964813053</v>
      </c>
      <c r="L152" s="4"/>
      <c r="M152" s="4"/>
      <c r="N152" s="4"/>
      <c r="O152" s="4">
        <v>1</v>
      </c>
      <c r="P152" s="4"/>
      <c r="Q152" s="4">
        <v>21</v>
      </c>
      <c r="R152" s="4"/>
      <c r="S152" s="4"/>
      <c r="T152" s="4"/>
      <c r="U152" s="4"/>
      <c r="V152" s="4"/>
      <c r="W152" s="4"/>
    </row>
    <row r="153" spans="1:23" x14ac:dyDescent="0.55000000000000004">
      <c r="A153" s="3" t="s">
        <v>11</v>
      </c>
      <c r="B153" s="3">
        <v>2032</v>
      </c>
      <c r="C153" s="5">
        <v>3556.8433074632635</v>
      </c>
      <c r="D153" s="5">
        <v>3617.0089347734438</v>
      </c>
      <c r="E153" s="5">
        <v>3699.1153933704181</v>
      </c>
      <c r="F153" s="15"/>
      <c r="G153" s="15"/>
      <c r="H153" s="15"/>
      <c r="I153" s="4">
        <v>1014.2001291593093</v>
      </c>
      <c r="J153" s="4">
        <v>1062.7350908601179</v>
      </c>
      <c r="K153" s="4">
        <v>1202.1548021876306</v>
      </c>
      <c r="L153" s="4"/>
      <c r="M153" s="4"/>
      <c r="N153" s="4"/>
      <c r="O153" s="4">
        <v>1</v>
      </c>
      <c r="P153" s="4"/>
      <c r="Q153" s="4">
        <v>25</v>
      </c>
      <c r="R153" s="4"/>
      <c r="S153" s="4"/>
      <c r="T153" s="4"/>
      <c r="U153" s="4"/>
      <c r="V153" s="4"/>
      <c r="W153" s="4"/>
    </row>
    <row r="154" spans="1:23" x14ac:dyDescent="0.55000000000000004">
      <c r="A154" s="3" t="s">
        <v>12</v>
      </c>
      <c r="B154" s="3">
        <v>2032</v>
      </c>
      <c r="C154" s="5">
        <v>3556.2011741710116</v>
      </c>
      <c r="D154" s="5">
        <v>3619.6798669408904</v>
      </c>
      <c r="E154" s="5">
        <v>3699.308119262213</v>
      </c>
      <c r="F154" s="15"/>
      <c r="G154" s="15"/>
      <c r="H154" s="15"/>
      <c r="I154" s="4">
        <v>1010.9179270652899</v>
      </c>
      <c r="J154" s="4">
        <v>1061.8444179840096</v>
      </c>
      <c r="K154" s="4">
        <v>1201.07034744871</v>
      </c>
      <c r="L154" s="4"/>
      <c r="M154" s="4"/>
      <c r="N154" s="4"/>
      <c r="O154" s="4">
        <v>1</v>
      </c>
      <c r="P154" s="4"/>
      <c r="Q154" s="4">
        <v>25</v>
      </c>
      <c r="R154" s="4"/>
      <c r="S154" s="4"/>
      <c r="T154" s="4"/>
      <c r="U154" s="4"/>
      <c r="V154" s="4"/>
      <c r="W154" s="4"/>
    </row>
    <row r="155" spans="1:23" x14ac:dyDescent="0.55000000000000004">
      <c r="A155" s="3" t="s">
        <v>13</v>
      </c>
      <c r="B155" s="3">
        <v>2032</v>
      </c>
      <c r="C155" s="5">
        <v>3547.5263077318077</v>
      </c>
      <c r="D155" s="5">
        <v>3617.363158979942</v>
      </c>
      <c r="E155" s="5">
        <v>3692.2009023976561</v>
      </c>
      <c r="F155" s="15"/>
      <c r="G155" s="15"/>
      <c r="H155" s="15"/>
      <c r="I155" s="4">
        <v>1013.0549836780818</v>
      </c>
      <c r="J155" s="4">
        <v>1060.9230650582087</v>
      </c>
      <c r="K155" s="4">
        <v>1204.7808577011872</v>
      </c>
      <c r="L155" s="4"/>
      <c r="M155" s="4"/>
      <c r="N155" s="4"/>
      <c r="O155" s="4">
        <v>1</v>
      </c>
      <c r="P155" s="4"/>
      <c r="Q155" s="4">
        <v>24</v>
      </c>
      <c r="R155" s="4"/>
      <c r="S155" s="4"/>
      <c r="T155" s="4"/>
      <c r="U155" s="4"/>
      <c r="V155" s="4"/>
      <c r="W155" s="4"/>
    </row>
    <row r="156" spans="1:23" x14ac:dyDescent="0.55000000000000004">
      <c r="A156" s="3" t="s">
        <v>14</v>
      </c>
      <c r="B156" s="3">
        <v>2032</v>
      </c>
      <c r="C156" s="5">
        <v>3543.5203889051172</v>
      </c>
      <c r="D156" s="5">
        <v>3614.3450996196798</v>
      </c>
      <c r="E156" s="5">
        <v>3687.7733372109728</v>
      </c>
      <c r="F156" s="15"/>
      <c r="G156" s="15"/>
      <c r="H156" s="15"/>
      <c r="I156" s="4">
        <v>1013.593930833172</v>
      </c>
      <c r="J156" s="4">
        <v>1061.0165935415891</v>
      </c>
      <c r="K156" s="4">
        <v>1205.4979977359246</v>
      </c>
      <c r="L156" s="4"/>
      <c r="M156" s="4"/>
      <c r="N156" s="4"/>
      <c r="O156" s="4">
        <v>1</v>
      </c>
      <c r="P156" s="4"/>
      <c r="Q156" s="4">
        <v>21</v>
      </c>
      <c r="R156" s="4"/>
      <c r="S156" s="4"/>
      <c r="T156" s="4"/>
      <c r="U156" s="4"/>
      <c r="V156" s="4"/>
      <c r="W156" s="4"/>
    </row>
    <row r="157" spans="1:23" x14ac:dyDescent="0.55000000000000004">
      <c r="A157" s="3" t="s">
        <v>15</v>
      </c>
      <c r="B157" s="3">
        <v>2032</v>
      </c>
      <c r="C157" s="5">
        <v>3542.6652196743971</v>
      </c>
      <c r="D157" s="5">
        <v>3612.5984846209667</v>
      </c>
      <c r="E157" s="5">
        <v>3686.5905308253537</v>
      </c>
      <c r="F157" s="15"/>
      <c r="G157" s="15"/>
      <c r="H157" s="15"/>
      <c r="I157" s="4">
        <v>1016.591605958577</v>
      </c>
      <c r="J157" s="4">
        <v>1062.1655645924595</v>
      </c>
      <c r="K157" s="4">
        <v>1205.4671041965414</v>
      </c>
      <c r="L157" s="4"/>
      <c r="M157" s="4"/>
      <c r="N157" s="4"/>
      <c r="O157" s="4">
        <v>1</v>
      </c>
      <c r="P157" s="4"/>
      <c r="Q157" s="4">
        <v>16</v>
      </c>
      <c r="R157" s="4"/>
      <c r="S157" s="4"/>
      <c r="T157" s="4"/>
      <c r="U157" s="4"/>
      <c r="V157" s="4"/>
      <c r="W157" s="4"/>
    </row>
    <row r="158" spans="1:23" x14ac:dyDescent="0.55000000000000004">
      <c r="A158" s="3" t="s">
        <v>16</v>
      </c>
      <c r="B158" s="3">
        <v>2032</v>
      </c>
      <c r="C158" s="5">
        <v>3542.1643174140527</v>
      </c>
      <c r="D158" s="5">
        <v>3610.6740187440901</v>
      </c>
      <c r="E158" s="5">
        <v>3685.2408972799294</v>
      </c>
      <c r="F158" s="15"/>
      <c r="G158" s="15"/>
      <c r="H158" s="15"/>
      <c r="I158" s="4">
        <v>1019.2280329203944</v>
      </c>
      <c r="J158" s="4">
        <v>1063.4448805734678</v>
      </c>
      <c r="K158" s="4">
        <v>1204.3213126781411</v>
      </c>
      <c r="L158" s="4"/>
      <c r="M158" s="4"/>
      <c r="N158" s="4"/>
      <c r="O158" s="4">
        <v>1</v>
      </c>
      <c r="P158" s="4"/>
      <c r="Q158" s="4">
        <v>16</v>
      </c>
      <c r="R158" s="4"/>
      <c r="S158" s="4"/>
      <c r="T158" s="4"/>
      <c r="U158" s="4"/>
      <c r="V158" s="4"/>
      <c r="W158" s="4"/>
    </row>
    <row r="159" spans="1:23" x14ac:dyDescent="0.55000000000000004">
      <c r="A159" s="3" t="s">
        <v>17</v>
      </c>
      <c r="B159" s="3">
        <v>2032</v>
      </c>
      <c r="C159" s="5">
        <v>3538.997691595654</v>
      </c>
      <c r="D159" s="5">
        <v>3607.8511731405624</v>
      </c>
      <c r="E159" s="5">
        <v>3682.4804618816574</v>
      </c>
      <c r="F159" s="15"/>
      <c r="G159" s="15"/>
      <c r="H159" s="15"/>
      <c r="I159" s="4">
        <v>1021.8540060946501</v>
      </c>
      <c r="J159" s="4">
        <v>1065.6114472202075</v>
      </c>
      <c r="K159" s="4">
        <v>1204.4474750616844</v>
      </c>
      <c r="L159" s="4"/>
      <c r="M159" s="4"/>
      <c r="N159" s="4"/>
      <c r="O159" s="4">
        <v>1</v>
      </c>
      <c r="P159" s="4"/>
      <c r="Q159" s="4">
        <v>14</v>
      </c>
      <c r="R159" s="4"/>
      <c r="S159" s="4"/>
      <c r="T159" s="4"/>
      <c r="U159" s="4"/>
      <c r="V159" s="4"/>
      <c r="W159" s="4"/>
    </row>
    <row r="160" spans="1:23" x14ac:dyDescent="0.55000000000000004">
      <c r="A160" s="3" t="s">
        <v>6</v>
      </c>
      <c r="B160" s="3">
        <v>2033</v>
      </c>
      <c r="C160" s="5">
        <v>3536.0791058513842</v>
      </c>
      <c r="D160" s="5">
        <v>3603.2921810592115</v>
      </c>
      <c r="E160" s="5">
        <v>3680.2864227701571</v>
      </c>
      <c r="F160" s="15"/>
      <c r="G160" s="15"/>
      <c r="H160" s="15"/>
      <c r="I160" s="4">
        <v>1025.2136362477872</v>
      </c>
      <c r="J160" s="4">
        <v>1068.2615078056883</v>
      </c>
      <c r="K160" s="4">
        <v>1204.1330978808851</v>
      </c>
      <c r="L160" s="4"/>
      <c r="M160" s="4"/>
      <c r="N160" s="4"/>
      <c r="O160" s="4">
        <v>1</v>
      </c>
      <c r="P160" s="4"/>
      <c r="Q160" s="4">
        <v>12</v>
      </c>
      <c r="R160" s="4"/>
      <c r="S160" s="4"/>
      <c r="T160" s="4"/>
      <c r="U160" s="4"/>
      <c r="V160" s="4"/>
      <c r="W160" s="4"/>
    </row>
    <row r="161" spans="1:23" x14ac:dyDescent="0.55000000000000004">
      <c r="A161" s="3" t="s">
        <v>7</v>
      </c>
      <c r="B161" s="3">
        <v>2033</v>
      </c>
      <c r="C161" s="5">
        <v>3532.6817960577882</v>
      </c>
      <c r="D161" s="5">
        <v>3600.2351593949861</v>
      </c>
      <c r="E161" s="5">
        <v>3677.3166252093092</v>
      </c>
      <c r="F161" s="15"/>
      <c r="G161" s="15"/>
      <c r="H161" s="15"/>
      <c r="I161" s="4">
        <v>1026.1353722473978</v>
      </c>
      <c r="J161" s="4">
        <v>1067.9652894962112</v>
      </c>
      <c r="K161" s="4">
        <v>1203.5035798423289</v>
      </c>
      <c r="L161" s="4"/>
      <c r="M161" s="4"/>
      <c r="N161" s="4"/>
      <c r="O161" s="4">
        <v>1</v>
      </c>
      <c r="P161" s="4"/>
      <c r="Q161" s="4">
        <v>11</v>
      </c>
      <c r="R161" s="4"/>
      <c r="S161" s="4"/>
      <c r="T161" s="4"/>
      <c r="U161" s="4"/>
      <c r="V161" s="4"/>
      <c r="W161" s="4"/>
    </row>
    <row r="162" spans="1:23" x14ac:dyDescent="0.55000000000000004">
      <c r="A162" s="3" t="s">
        <v>8</v>
      </c>
      <c r="B162" s="3">
        <v>2033</v>
      </c>
      <c r="C162" s="5">
        <v>3530.1386405861927</v>
      </c>
      <c r="D162" s="5">
        <v>3596.9645564035163</v>
      </c>
      <c r="E162" s="5">
        <v>3676.9065808545288</v>
      </c>
      <c r="F162" s="15"/>
      <c r="G162" s="15"/>
      <c r="H162" s="15"/>
      <c r="I162" s="4">
        <v>1023.6784056463657</v>
      </c>
      <c r="J162" s="4">
        <v>1067.9550209815211</v>
      </c>
      <c r="K162" s="4">
        <v>1201.9779254761111</v>
      </c>
      <c r="L162" s="4"/>
      <c r="M162" s="4"/>
      <c r="N162" s="4"/>
      <c r="O162" s="4">
        <v>1</v>
      </c>
      <c r="P162" s="4"/>
      <c r="Q162" s="4">
        <v>13</v>
      </c>
      <c r="R162" s="4"/>
      <c r="S162" s="4"/>
      <c r="T162" s="4"/>
      <c r="U162" s="4"/>
      <c r="V162" s="4"/>
      <c r="W162" s="4"/>
    </row>
    <row r="163" spans="1:23" x14ac:dyDescent="0.55000000000000004">
      <c r="A163" s="3" t="s">
        <v>9</v>
      </c>
      <c r="B163" s="3">
        <v>2033</v>
      </c>
      <c r="C163" s="5">
        <v>3529.004007826336</v>
      </c>
      <c r="D163" s="5">
        <v>3598.8454622909012</v>
      </c>
      <c r="E163" s="5">
        <v>3678.9712165153951</v>
      </c>
      <c r="F163" s="15"/>
      <c r="G163" s="15"/>
      <c r="H163" s="15"/>
      <c r="I163" s="4">
        <v>1021.1075943588475</v>
      </c>
      <c r="J163" s="4">
        <v>1065.236948775618</v>
      </c>
      <c r="K163" s="4">
        <v>1201.4878282793297</v>
      </c>
      <c r="L163" s="4"/>
      <c r="M163" s="4"/>
      <c r="N163" s="4"/>
      <c r="O163" s="4">
        <v>1</v>
      </c>
      <c r="P163" s="4"/>
      <c r="Q163" s="4">
        <v>16</v>
      </c>
      <c r="R163" s="4"/>
      <c r="S163" s="4"/>
      <c r="T163" s="4"/>
      <c r="U163" s="4"/>
      <c r="V163" s="4"/>
      <c r="W163" s="4"/>
    </row>
    <row r="164" spans="1:23" x14ac:dyDescent="0.55000000000000004">
      <c r="A164" s="3" t="s">
        <v>10</v>
      </c>
      <c r="B164" s="3">
        <v>2033</v>
      </c>
      <c r="C164" s="5">
        <v>3542.4584824344897</v>
      </c>
      <c r="D164" s="5">
        <v>3602.4987069096801</v>
      </c>
      <c r="E164" s="5">
        <v>3688.3064141318355</v>
      </c>
      <c r="F164" s="15"/>
      <c r="G164" s="15"/>
      <c r="H164" s="15"/>
      <c r="I164" s="4">
        <v>1018.7998973327694</v>
      </c>
      <c r="J164" s="4">
        <v>1062.7256013103622</v>
      </c>
      <c r="K164" s="4">
        <v>1200.8429280166977</v>
      </c>
      <c r="L164" s="4"/>
      <c r="M164" s="4"/>
      <c r="N164" s="4"/>
      <c r="O164" s="4">
        <v>1</v>
      </c>
      <c r="P164" s="4"/>
      <c r="Q164" s="4">
        <v>17</v>
      </c>
      <c r="R164" s="4"/>
      <c r="S164" s="4"/>
      <c r="T164" s="4"/>
      <c r="U164" s="4"/>
      <c r="V164" s="4"/>
      <c r="W164" s="4"/>
    </row>
    <row r="165" spans="1:23" x14ac:dyDescent="0.55000000000000004">
      <c r="A165" s="3" t="s">
        <v>11</v>
      </c>
      <c r="B165" s="3">
        <v>2033</v>
      </c>
      <c r="C165" s="5">
        <v>3555.9511443570409</v>
      </c>
      <c r="D165" s="5">
        <v>3616.6928395217856</v>
      </c>
      <c r="E165" s="5">
        <v>3699.2348975192767</v>
      </c>
      <c r="F165" s="15"/>
      <c r="G165" s="15"/>
      <c r="H165" s="15"/>
      <c r="I165" s="4">
        <v>1013.2871749398065</v>
      </c>
      <c r="J165" s="4">
        <v>1059.590560252781</v>
      </c>
      <c r="K165" s="4">
        <v>1200.3977302080129</v>
      </c>
      <c r="L165" s="4"/>
      <c r="M165" s="4"/>
      <c r="N165" s="4"/>
      <c r="O165" s="4">
        <v>0</v>
      </c>
      <c r="P165" s="4"/>
      <c r="Q165" s="4">
        <v>22</v>
      </c>
      <c r="R165" s="4"/>
      <c r="S165" s="4"/>
      <c r="T165" s="4"/>
      <c r="U165" s="4"/>
      <c r="V165" s="4"/>
      <c r="W165" s="4"/>
    </row>
    <row r="166" spans="1:23" x14ac:dyDescent="0.55000000000000004">
      <c r="A166" s="3" t="s">
        <v>12</v>
      </c>
      <c r="B166" s="3">
        <v>2033</v>
      </c>
      <c r="C166" s="5">
        <v>3555.8228703871446</v>
      </c>
      <c r="D166" s="5">
        <v>3619.2111466041674</v>
      </c>
      <c r="E166" s="5">
        <v>3698.7743074466193</v>
      </c>
      <c r="F166" s="15"/>
      <c r="G166" s="15"/>
      <c r="H166" s="15"/>
      <c r="I166" s="4">
        <v>1010.5498831575156</v>
      </c>
      <c r="J166" s="4">
        <v>1057.8482158304701</v>
      </c>
      <c r="K166" s="4">
        <v>1202.161028490334</v>
      </c>
      <c r="L166" s="4"/>
      <c r="M166" s="4"/>
      <c r="N166" s="4"/>
      <c r="O166" s="4">
        <v>0</v>
      </c>
      <c r="P166" s="4"/>
      <c r="Q166" s="4">
        <v>24</v>
      </c>
      <c r="R166" s="4"/>
      <c r="S166" s="4"/>
      <c r="T166" s="4"/>
      <c r="U166" s="4"/>
      <c r="V166" s="4"/>
      <c r="W166" s="4"/>
    </row>
    <row r="167" spans="1:23" x14ac:dyDescent="0.55000000000000004">
      <c r="A167" s="3" t="s">
        <v>13</v>
      </c>
      <c r="B167" s="3">
        <v>2033</v>
      </c>
      <c r="C167" s="5">
        <v>3548.9499399891265</v>
      </c>
      <c r="D167" s="5">
        <v>3614.5821015743181</v>
      </c>
      <c r="E167" s="5">
        <v>3692.5124823424057</v>
      </c>
      <c r="F167" s="15"/>
      <c r="G167" s="15"/>
      <c r="H167" s="15"/>
      <c r="I167" s="4">
        <v>1011.0281246937304</v>
      </c>
      <c r="J167" s="4">
        <v>1059.110223300939</v>
      </c>
      <c r="K167" s="4">
        <v>1203.3180590267445</v>
      </c>
      <c r="L167" s="4"/>
      <c r="M167" s="4"/>
      <c r="N167" s="4"/>
      <c r="O167" s="4">
        <v>0</v>
      </c>
      <c r="P167" s="4"/>
      <c r="Q167" s="4">
        <v>21</v>
      </c>
      <c r="R167" s="4"/>
      <c r="S167" s="4"/>
      <c r="T167" s="4"/>
      <c r="U167" s="4"/>
      <c r="V167" s="4"/>
      <c r="W167" s="4"/>
    </row>
    <row r="168" spans="1:23" x14ac:dyDescent="0.55000000000000004">
      <c r="A168" s="3" t="s">
        <v>14</v>
      </c>
      <c r="B168" s="3">
        <v>2033</v>
      </c>
      <c r="C168" s="5">
        <v>3544.6861059633734</v>
      </c>
      <c r="D168" s="5">
        <v>3611.7532056723689</v>
      </c>
      <c r="E168" s="5">
        <v>3687.9251061654477</v>
      </c>
      <c r="F168" s="15"/>
      <c r="G168" s="15"/>
      <c r="H168" s="15"/>
      <c r="I168" s="4">
        <v>1010.1222076152718</v>
      </c>
      <c r="J168" s="4">
        <v>1059.9809823837791</v>
      </c>
      <c r="K168" s="4">
        <v>1206.1509870629761</v>
      </c>
      <c r="L168" s="4"/>
      <c r="M168" s="4"/>
      <c r="N168" s="4"/>
      <c r="O168" s="4">
        <v>0</v>
      </c>
      <c r="P168" s="4"/>
      <c r="Q168" s="4">
        <v>22</v>
      </c>
      <c r="R168" s="4"/>
      <c r="S168" s="4"/>
      <c r="T168" s="4"/>
      <c r="U168" s="4"/>
      <c r="V168" s="4"/>
      <c r="W168" s="4"/>
    </row>
    <row r="169" spans="1:23" x14ac:dyDescent="0.55000000000000004">
      <c r="A169" s="3" t="s">
        <v>15</v>
      </c>
      <c r="B169" s="3">
        <v>2033</v>
      </c>
      <c r="C169" s="5">
        <v>3540.5295701664422</v>
      </c>
      <c r="D169" s="5">
        <v>3609.7925234679833</v>
      </c>
      <c r="E169" s="5">
        <v>3686.5391256235034</v>
      </c>
      <c r="F169" s="15"/>
      <c r="G169" s="15"/>
      <c r="H169" s="15"/>
      <c r="I169" s="4">
        <v>1015.1909778690799</v>
      </c>
      <c r="J169" s="4">
        <v>1060.9556790183283</v>
      </c>
      <c r="K169" s="4">
        <v>1206.0462433082228</v>
      </c>
      <c r="L169" s="4"/>
      <c r="M169" s="4"/>
      <c r="N169" s="4"/>
      <c r="O169" s="4">
        <v>0</v>
      </c>
      <c r="P169" s="4"/>
      <c r="Q169" s="4">
        <v>18</v>
      </c>
      <c r="R169" s="4"/>
      <c r="S169" s="4"/>
      <c r="T169" s="4"/>
      <c r="U169" s="4"/>
      <c r="V169" s="4"/>
      <c r="W169" s="4"/>
    </row>
    <row r="170" spans="1:23" x14ac:dyDescent="0.55000000000000004">
      <c r="A170" s="3" t="s">
        <v>16</v>
      </c>
      <c r="B170" s="3">
        <v>2033</v>
      </c>
      <c r="C170" s="5">
        <v>3535.9161369973226</v>
      </c>
      <c r="D170" s="5">
        <v>3609.3309626008117</v>
      </c>
      <c r="E170" s="5">
        <v>3685.4543835572204</v>
      </c>
      <c r="F170" s="15"/>
      <c r="G170" s="15"/>
      <c r="H170" s="15"/>
      <c r="I170" s="4">
        <v>1017.5139608370017</v>
      </c>
      <c r="J170" s="4">
        <v>1061.2348039068336</v>
      </c>
      <c r="K170" s="4">
        <v>1204.8402203006337</v>
      </c>
      <c r="L170" s="4"/>
      <c r="M170" s="4"/>
      <c r="N170" s="4"/>
      <c r="O170" s="4">
        <v>0</v>
      </c>
      <c r="P170" s="4"/>
      <c r="Q170" s="4">
        <v>16</v>
      </c>
      <c r="R170" s="4"/>
      <c r="S170" s="4"/>
      <c r="T170" s="4"/>
      <c r="U170" s="4"/>
      <c r="V170" s="4"/>
      <c r="W170" s="4"/>
    </row>
    <row r="171" spans="1:23" x14ac:dyDescent="0.55000000000000004">
      <c r="A171" s="3" t="s">
        <v>17</v>
      </c>
      <c r="B171" s="3">
        <v>2033</v>
      </c>
      <c r="C171" s="5">
        <v>3529.3466557192623</v>
      </c>
      <c r="D171" s="5">
        <v>3606.5188205416821</v>
      </c>
      <c r="E171" s="5">
        <v>3683.2680307896585</v>
      </c>
      <c r="F171" s="15"/>
      <c r="G171" s="15"/>
      <c r="H171" s="15"/>
      <c r="I171" s="4">
        <v>1020.6108424488942</v>
      </c>
      <c r="J171" s="4">
        <v>1062.9972468911662</v>
      </c>
      <c r="K171" s="4">
        <v>1204.9047033662048</v>
      </c>
      <c r="L171" s="4"/>
      <c r="M171" s="4"/>
      <c r="N171" s="4"/>
      <c r="O171" s="4">
        <v>0</v>
      </c>
      <c r="P171" s="4"/>
      <c r="Q171" s="4">
        <v>15</v>
      </c>
      <c r="R171" s="4"/>
      <c r="S171" s="4"/>
      <c r="T171" s="4"/>
      <c r="U171" s="4"/>
      <c r="V171" s="4"/>
      <c r="W171" s="4"/>
    </row>
    <row r="172" spans="1:23" x14ac:dyDescent="0.55000000000000004">
      <c r="A172" s="3" t="s">
        <v>6</v>
      </c>
      <c r="B172" s="3">
        <v>2034</v>
      </c>
      <c r="C172" s="5">
        <v>3524.1613631449864</v>
      </c>
      <c r="D172" s="5">
        <v>3602.1828794251423</v>
      </c>
      <c r="E172" s="5">
        <v>3679.9422787886465</v>
      </c>
      <c r="F172" s="15"/>
      <c r="G172" s="15"/>
      <c r="H172" s="15"/>
      <c r="I172" s="4">
        <v>1023.9605802099411</v>
      </c>
      <c r="J172" s="4">
        <v>1064.6817326262806</v>
      </c>
      <c r="K172" s="4">
        <v>1204.5417906518046</v>
      </c>
      <c r="L172" s="4"/>
      <c r="M172" s="4"/>
      <c r="N172" s="4"/>
      <c r="O172" s="4">
        <v>0</v>
      </c>
      <c r="P172" s="4"/>
      <c r="Q172" s="4">
        <v>14</v>
      </c>
      <c r="R172" s="4"/>
      <c r="S172" s="4"/>
      <c r="T172" s="4"/>
      <c r="U172" s="4"/>
      <c r="V172" s="4"/>
      <c r="W172" s="4"/>
    </row>
    <row r="173" spans="1:23" x14ac:dyDescent="0.55000000000000004">
      <c r="A173" s="3" t="s">
        <v>7</v>
      </c>
      <c r="B173" s="3">
        <v>2034</v>
      </c>
      <c r="C173" s="5">
        <v>3520.158478052198</v>
      </c>
      <c r="D173" s="5">
        <v>3599.0765984415661</v>
      </c>
      <c r="E173" s="5">
        <v>3677.0934893414283</v>
      </c>
      <c r="F173" s="15"/>
      <c r="G173" s="15"/>
      <c r="H173" s="15"/>
      <c r="I173" s="4">
        <v>1024.8988155732741</v>
      </c>
      <c r="J173" s="4">
        <v>1065.3585096802626</v>
      </c>
      <c r="K173" s="4">
        <v>1204.3489583990277</v>
      </c>
      <c r="L173" s="4"/>
      <c r="M173" s="4"/>
      <c r="N173" s="4"/>
      <c r="O173" s="4">
        <v>0</v>
      </c>
      <c r="P173" s="4"/>
      <c r="Q173" s="4">
        <v>13</v>
      </c>
      <c r="R173" s="4"/>
      <c r="S173" s="4"/>
      <c r="T173" s="4"/>
      <c r="U173" s="4"/>
      <c r="V173" s="4"/>
      <c r="W173" s="4"/>
    </row>
    <row r="174" spans="1:23" x14ac:dyDescent="0.55000000000000004">
      <c r="A174" s="3" t="s">
        <v>8</v>
      </c>
      <c r="B174" s="3">
        <v>2034</v>
      </c>
      <c r="C174" s="5">
        <v>3518.4343048091496</v>
      </c>
      <c r="D174" s="5">
        <v>3596.2002518781565</v>
      </c>
      <c r="E174" s="5">
        <v>3675.2654823359981</v>
      </c>
      <c r="F174" s="15"/>
      <c r="G174" s="15"/>
      <c r="H174" s="15"/>
      <c r="I174" s="4">
        <v>1024.1289562851919</v>
      </c>
      <c r="J174" s="4">
        <v>1064.4381840267877</v>
      </c>
      <c r="K174" s="4">
        <v>1203.5016744818827</v>
      </c>
      <c r="L174" s="4"/>
      <c r="M174" s="4"/>
      <c r="N174" s="4"/>
      <c r="O174" s="4">
        <v>0</v>
      </c>
      <c r="P174" s="4"/>
      <c r="Q174" s="4">
        <v>14</v>
      </c>
      <c r="R174" s="4"/>
      <c r="S174" s="4"/>
      <c r="T174" s="4"/>
      <c r="U174" s="4"/>
      <c r="V174" s="4"/>
      <c r="W174" s="4"/>
    </row>
    <row r="175" spans="1:23" x14ac:dyDescent="0.55000000000000004">
      <c r="A175" s="3" t="s">
        <v>9</v>
      </c>
      <c r="B175" s="3">
        <v>2034</v>
      </c>
      <c r="C175" s="5">
        <v>3526.0410460300805</v>
      </c>
      <c r="D175" s="5">
        <v>3598.2515846791166</v>
      </c>
      <c r="E175" s="5">
        <v>3676.3476019852142</v>
      </c>
      <c r="F175" s="15"/>
      <c r="G175" s="15"/>
      <c r="H175" s="15"/>
      <c r="I175" s="4">
        <v>1020.4788410976709</v>
      </c>
      <c r="J175" s="4">
        <v>1060.6958546181675</v>
      </c>
      <c r="K175" s="4">
        <v>1201.6394753488644</v>
      </c>
      <c r="L175" s="4"/>
      <c r="M175" s="4"/>
      <c r="N175" s="4"/>
      <c r="O175" s="4">
        <v>0</v>
      </c>
      <c r="P175" s="4"/>
      <c r="Q175" s="4">
        <v>20</v>
      </c>
      <c r="R175" s="4"/>
      <c r="S175" s="4"/>
      <c r="T175" s="4"/>
      <c r="U175" s="4"/>
      <c r="V175" s="4"/>
      <c r="W175" s="4"/>
    </row>
    <row r="176" spans="1:23" x14ac:dyDescent="0.55000000000000004">
      <c r="A176" s="3" t="s">
        <v>10</v>
      </c>
      <c r="B176" s="3">
        <v>2034</v>
      </c>
      <c r="C176" s="5">
        <v>3543.3872205449866</v>
      </c>
      <c r="D176" s="5">
        <v>3605.3266973362456</v>
      </c>
      <c r="E176" s="5">
        <v>3685.9231349880588</v>
      </c>
      <c r="F176" s="15"/>
      <c r="G176" s="15"/>
      <c r="H176" s="15"/>
      <c r="I176" s="4">
        <v>1017.6718601812266</v>
      </c>
      <c r="J176" s="4">
        <v>1059.8606754869186</v>
      </c>
      <c r="K176" s="4">
        <v>1199.8750778767305</v>
      </c>
      <c r="L176" s="4"/>
      <c r="M176" s="4"/>
      <c r="N176" s="4"/>
      <c r="O176" s="4">
        <v>0</v>
      </c>
      <c r="P176" s="4"/>
      <c r="Q176" s="4">
        <v>21</v>
      </c>
      <c r="R176" s="4"/>
      <c r="S176" s="4"/>
      <c r="T176" s="4"/>
      <c r="U176" s="4"/>
      <c r="V176" s="4"/>
      <c r="W176" s="4"/>
    </row>
    <row r="177" spans="1:23" x14ac:dyDescent="0.55000000000000004">
      <c r="A177" s="3" t="s">
        <v>11</v>
      </c>
      <c r="B177" s="3">
        <v>2034</v>
      </c>
      <c r="C177" s="5">
        <v>3558.684660488404</v>
      </c>
      <c r="D177" s="5">
        <v>3616.6531946768146</v>
      </c>
      <c r="E177" s="5">
        <v>3697.516716460058</v>
      </c>
      <c r="F177" s="15"/>
      <c r="G177" s="15"/>
      <c r="H177" s="15"/>
      <c r="I177" s="4">
        <v>1013.2002649117456</v>
      </c>
      <c r="J177" s="4">
        <v>1056.8970820455668</v>
      </c>
      <c r="K177" s="4">
        <v>1199.9293898409935</v>
      </c>
      <c r="L177" s="4"/>
      <c r="M177" s="4"/>
      <c r="N177" s="4"/>
      <c r="O177" s="4">
        <v>0</v>
      </c>
      <c r="P177" s="4"/>
      <c r="Q177" s="4">
        <v>22</v>
      </c>
      <c r="R177" s="4"/>
      <c r="S177" s="4"/>
      <c r="T177" s="4"/>
      <c r="U177" s="4"/>
      <c r="V177" s="4"/>
      <c r="W177" s="4"/>
    </row>
    <row r="178" spans="1:23" x14ac:dyDescent="0.55000000000000004">
      <c r="A178" s="3" t="s">
        <v>12</v>
      </c>
      <c r="B178" s="3">
        <v>2034</v>
      </c>
      <c r="C178" s="5">
        <v>3554.771407568689</v>
      </c>
      <c r="D178" s="5">
        <v>3619.0980606432113</v>
      </c>
      <c r="E178" s="5">
        <v>3698.9295147710791</v>
      </c>
      <c r="F178" s="15"/>
      <c r="G178" s="15"/>
      <c r="H178" s="15"/>
      <c r="I178" s="4">
        <v>1010.9257377206565</v>
      </c>
      <c r="J178" s="4">
        <v>1053.7674315173801</v>
      </c>
      <c r="K178" s="4">
        <v>1203.5088509212333</v>
      </c>
      <c r="L178" s="4"/>
      <c r="M178" s="4"/>
      <c r="N178" s="4"/>
      <c r="O178" s="4">
        <v>0</v>
      </c>
      <c r="P178" s="4"/>
      <c r="Q178" s="4">
        <v>24</v>
      </c>
      <c r="R178" s="4"/>
      <c r="S178" s="4"/>
      <c r="T178" s="4"/>
      <c r="U178" s="4"/>
      <c r="V178" s="4"/>
      <c r="W178" s="4"/>
    </row>
    <row r="179" spans="1:23" x14ac:dyDescent="0.55000000000000004">
      <c r="A179" s="3" t="s">
        <v>13</v>
      </c>
      <c r="B179" s="3">
        <v>2034</v>
      </c>
      <c r="C179" s="5">
        <v>3549.356916693157</v>
      </c>
      <c r="D179" s="5">
        <v>3614.2667359908437</v>
      </c>
      <c r="E179" s="5">
        <v>3691.1181164033942</v>
      </c>
      <c r="F179" s="15"/>
      <c r="G179" s="15"/>
      <c r="H179" s="15"/>
      <c r="I179" s="4">
        <v>1011.8606493558608</v>
      </c>
      <c r="J179" s="4">
        <v>1055.5670132550852</v>
      </c>
      <c r="K179" s="4">
        <v>1207.5765803708994</v>
      </c>
      <c r="L179" s="4"/>
      <c r="M179" s="4"/>
      <c r="N179" s="4"/>
      <c r="O179" s="4">
        <v>0</v>
      </c>
      <c r="P179" s="4"/>
      <c r="Q179" s="4">
        <v>24</v>
      </c>
      <c r="R179" s="4"/>
      <c r="S179" s="4"/>
      <c r="T179" s="4"/>
      <c r="U179" s="4"/>
      <c r="V179" s="4"/>
      <c r="W179" s="4"/>
    </row>
    <row r="180" spans="1:23" x14ac:dyDescent="0.55000000000000004">
      <c r="A180" s="3" t="s">
        <v>14</v>
      </c>
      <c r="B180" s="3">
        <v>2034</v>
      </c>
      <c r="C180" s="5">
        <v>3545.119039579643</v>
      </c>
      <c r="D180" s="5">
        <v>3612.748930499647</v>
      </c>
      <c r="E180" s="5">
        <v>3687.1084236149868</v>
      </c>
      <c r="F180" s="15"/>
      <c r="G180" s="15"/>
      <c r="H180" s="15"/>
      <c r="I180" s="4">
        <v>1012.002587764615</v>
      </c>
      <c r="J180" s="4">
        <v>1056.6122256344738</v>
      </c>
      <c r="K180" s="4">
        <v>1208.1955569857646</v>
      </c>
      <c r="L180" s="4"/>
      <c r="M180" s="4"/>
      <c r="N180" s="4"/>
      <c r="O180" s="4">
        <v>0</v>
      </c>
      <c r="P180" s="4"/>
      <c r="Q180" s="4">
        <v>23</v>
      </c>
      <c r="R180" s="4"/>
      <c r="S180" s="4"/>
      <c r="T180" s="4"/>
      <c r="U180" s="4"/>
      <c r="V180" s="4"/>
      <c r="W180" s="4"/>
    </row>
    <row r="181" spans="1:23" x14ac:dyDescent="0.55000000000000004">
      <c r="A181" s="3" t="s">
        <v>15</v>
      </c>
      <c r="B181" s="3">
        <v>2034</v>
      </c>
      <c r="C181" s="5">
        <v>3540.5006079541104</v>
      </c>
      <c r="D181" s="5">
        <v>3611.4479443026203</v>
      </c>
      <c r="E181" s="5">
        <v>3685.9425508918839</v>
      </c>
      <c r="F181" s="15"/>
      <c r="G181" s="15"/>
      <c r="H181" s="15"/>
      <c r="I181" s="4">
        <v>1016.8240557529654</v>
      </c>
      <c r="J181" s="4">
        <v>1058.187090451398</v>
      </c>
      <c r="K181" s="4">
        <v>1208.4679795161742</v>
      </c>
      <c r="L181" s="4"/>
      <c r="M181" s="4"/>
      <c r="N181" s="4"/>
      <c r="O181" s="4">
        <v>0</v>
      </c>
      <c r="P181" s="4"/>
      <c r="Q181" s="4">
        <v>19</v>
      </c>
      <c r="R181" s="4"/>
      <c r="S181" s="4"/>
      <c r="T181" s="4"/>
      <c r="U181" s="4"/>
      <c r="V181" s="4"/>
      <c r="W181" s="4"/>
    </row>
    <row r="182" spans="1:23" x14ac:dyDescent="0.55000000000000004">
      <c r="A182" s="3" t="s">
        <v>16</v>
      </c>
      <c r="B182" s="3">
        <v>2034</v>
      </c>
      <c r="C182" s="5">
        <v>3538.3264818999132</v>
      </c>
      <c r="D182" s="5">
        <v>3609.6149006151682</v>
      </c>
      <c r="E182" s="5">
        <v>3685.1108413471529</v>
      </c>
      <c r="F182" s="15"/>
      <c r="G182" s="15"/>
      <c r="H182" s="15"/>
      <c r="I182" s="4">
        <v>1019.4249752063481</v>
      </c>
      <c r="J182" s="4">
        <v>1056.7872446864178</v>
      </c>
      <c r="K182" s="4">
        <v>1207.5757261184028</v>
      </c>
      <c r="L182" s="4"/>
      <c r="M182" s="4"/>
      <c r="N182" s="4"/>
      <c r="O182" s="4">
        <v>1</v>
      </c>
      <c r="P182" s="4"/>
      <c r="Q182" s="4">
        <v>17</v>
      </c>
      <c r="R182" s="4"/>
      <c r="S182" s="4"/>
      <c r="T182" s="4"/>
      <c r="U182" s="4"/>
      <c r="V182" s="4"/>
      <c r="W182" s="4"/>
    </row>
    <row r="183" spans="1:23" x14ac:dyDescent="0.55000000000000004">
      <c r="A183" s="3" t="s">
        <v>17</v>
      </c>
      <c r="B183" s="3">
        <v>2034</v>
      </c>
      <c r="C183" s="5">
        <v>3533.4851697255958</v>
      </c>
      <c r="D183" s="5">
        <v>3606.622481061796</v>
      </c>
      <c r="E183" s="5">
        <v>3682.9651809159886</v>
      </c>
      <c r="F183" s="15"/>
      <c r="G183" s="15"/>
      <c r="H183" s="15"/>
      <c r="I183" s="4">
        <v>1022.2732574195554</v>
      </c>
      <c r="J183" s="4">
        <v>1058.1671809273628</v>
      </c>
      <c r="K183" s="4">
        <v>1207.9230469060719</v>
      </c>
      <c r="L183" s="4"/>
      <c r="M183" s="4"/>
      <c r="N183" s="4"/>
      <c r="O183" s="4">
        <v>1</v>
      </c>
      <c r="P183" s="4"/>
      <c r="Q183" s="4">
        <v>15</v>
      </c>
      <c r="R183" s="4"/>
      <c r="S183" s="4"/>
      <c r="T183" s="4"/>
      <c r="U183" s="4"/>
      <c r="V183" s="4"/>
      <c r="W183" s="4"/>
    </row>
    <row r="184" spans="1:23" x14ac:dyDescent="0.55000000000000004">
      <c r="A184" s="3" t="s">
        <v>6</v>
      </c>
      <c r="B184" s="3">
        <v>2035</v>
      </c>
      <c r="C184" s="5">
        <v>3527.9909351254041</v>
      </c>
      <c r="D184" s="5">
        <v>3603.2581228789522</v>
      </c>
      <c r="E184" s="5">
        <v>3679.5545065168999</v>
      </c>
      <c r="F184" s="15"/>
      <c r="G184" s="15"/>
      <c r="H184" s="15"/>
      <c r="I184" s="4">
        <v>1025.9762058987224</v>
      </c>
      <c r="J184" s="4">
        <v>1061.0637656752406</v>
      </c>
      <c r="K184" s="4">
        <v>1207.7395261255303</v>
      </c>
      <c r="L184" s="4"/>
      <c r="M184" s="4"/>
      <c r="N184" s="4"/>
      <c r="O184" s="4">
        <v>3</v>
      </c>
      <c r="P184" s="4"/>
      <c r="Q184" s="4">
        <v>9</v>
      </c>
      <c r="R184" s="4"/>
      <c r="S184" s="4"/>
      <c r="T184" s="4"/>
      <c r="U184" s="4"/>
      <c r="V184" s="4"/>
      <c r="W184" s="4"/>
    </row>
    <row r="185" spans="1:23" x14ac:dyDescent="0.55000000000000004">
      <c r="A185" s="3" t="s">
        <v>7</v>
      </c>
      <c r="B185" s="3">
        <v>2035</v>
      </c>
      <c r="C185" s="5">
        <v>3524.0226087498036</v>
      </c>
      <c r="D185" s="5">
        <v>3598.8853680918701</v>
      </c>
      <c r="E185" s="5">
        <v>3676.6780364499427</v>
      </c>
      <c r="F185" s="15"/>
      <c r="G185" s="15"/>
      <c r="H185" s="15"/>
      <c r="I185" s="4">
        <v>1027.1192941259451</v>
      </c>
      <c r="J185" s="4">
        <v>1061.8681761177463</v>
      </c>
      <c r="K185" s="4">
        <v>1208.4696922383619</v>
      </c>
      <c r="L185" s="4"/>
      <c r="M185" s="4"/>
      <c r="N185" s="4"/>
      <c r="O185" s="4">
        <v>3</v>
      </c>
      <c r="P185" s="4"/>
      <c r="Q185" s="4">
        <v>9</v>
      </c>
      <c r="R185" s="4"/>
      <c r="S185" s="4"/>
      <c r="T185" s="4"/>
      <c r="U185" s="4"/>
      <c r="V185" s="4"/>
      <c r="W185" s="4"/>
    </row>
    <row r="186" spans="1:23" x14ac:dyDescent="0.55000000000000004">
      <c r="A186" s="3" t="s">
        <v>8</v>
      </c>
      <c r="B186" s="3">
        <v>2035</v>
      </c>
      <c r="C186" s="5">
        <v>3521.2569570145829</v>
      </c>
      <c r="D186" s="5">
        <v>3596.7482150704127</v>
      </c>
      <c r="E186" s="5">
        <v>3676.0343394963675</v>
      </c>
      <c r="F186" s="15"/>
      <c r="G186" s="15"/>
      <c r="H186" s="15"/>
      <c r="I186" s="4">
        <v>1023.8579109480715</v>
      </c>
      <c r="J186" s="4">
        <v>1061.5320992393606</v>
      </c>
      <c r="K186" s="4">
        <v>1206.425617167743</v>
      </c>
      <c r="L186" s="4"/>
      <c r="M186" s="4"/>
      <c r="N186" s="4"/>
      <c r="O186" s="4">
        <v>3</v>
      </c>
      <c r="P186" s="4"/>
      <c r="Q186" s="4">
        <v>13</v>
      </c>
      <c r="R186" s="4"/>
      <c r="S186" s="4"/>
      <c r="T186" s="4"/>
      <c r="U186" s="4"/>
      <c r="V186" s="4"/>
      <c r="W186" s="4"/>
    </row>
    <row r="187" spans="1:23" x14ac:dyDescent="0.55000000000000004">
      <c r="A187" s="3" t="s">
        <v>9</v>
      </c>
      <c r="B187" s="3">
        <v>2035</v>
      </c>
      <c r="C187" s="5">
        <v>3526.249614309043</v>
      </c>
      <c r="D187" s="5">
        <v>3596.3728433140063</v>
      </c>
      <c r="E187" s="5">
        <v>3678.3526875049088</v>
      </c>
      <c r="F187" s="15"/>
      <c r="G187" s="15"/>
      <c r="H187" s="15"/>
      <c r="I187" s="4">
        <v>1020.8815519280816</v>
      </c>
      <c r="J187" s="4">
        <v>1059.4410299748133</v>
      </c>
      <c r="K187" s="4">
        <v>1203.5477644201378</v>
      </c>
      <c r="L187" s="4"/>
      <c r="M187" s="4"/>
      <c r="N187" s="4"/>
      <c r="O187" s="4">
        <v>4</v>
      </c>
      <c r="P187" s="4"/>
      <c r="Q187" s="4">
        <v>19</v>
      </c>
      <c r="R187" s="4"/>
      <c r="S187" s="4"/>
      <c r="T187" s="4"/>
      <c r="U187" s="4"/>
      <c r="V187" s="4"/>
      <c r="W187" s="4"/>
    </row>
    <row r="188" spans="1:23" x14ac:dyDescent="0.55000000000000004">
      <c r="A188" s="3" t="s">
        <v>10</v>
      </c>
      <c r="B188" s="3">
        <v>2035</v>
      </c>
      <c r="C188" s="5">
        <v>3544.7417515103712</v>
      </c>
      <c r="D188" s="5">
        <v>3602.6768256022865</v>
      </c>
      <c r="E188" s="5">
        <v>3685.5446650884874</v>
      </c>
      <c r="F188" s="15"/>
      <c r="G188" s="15"/>
      <c r="H188" s="15"/>
      <c r="I188" s="4">
        <v>1017.7820161919944</v>
      </c>
      <c r="J188" s="4">
        <v>1057.5773950348864</v>
      </c>
      <c r="K188" s="4">
        <v>1200.423606586606</v>
      </c>
      <c r="L188" s="4"/>
      <c r="M188" s="4"/>
      <c r="N188" s="4"/>
      <c r="O188" s="4">
        <v>1</v>
      </c>
      <c r="P188" s="4"/>
      <c r="Q188" s="4">
        <v>18</v>
      </c>
      <c r="R188" s="4"/>
      <c r="S188" s="4"/>
      <c r="T188" s="4"/>
      <c r="U188" s="4"/>
      <c r="V188" s="4"/>
      <c r="W188" s="4"/>
    </row>
    <row r="189" spans="1:23" x14ac:dyDescent="0.55000000000000004">
      <c r="A189" s="3" t="s">
        <v>11</v>
      </c>
      <c r="B189" s="3">
        <v>2035</v>
      </c>
      <c r="C189" s="5">
        <v>3549.501499853161</v>
      </c>
      <c r="D189" s="5">
        <v>3613.3190162640476</v>
      </c>
      <c r="E189" s="5">
        <v>3696.3944720597788</v>
      </c>
      <c r="F189" s="15"/>
      <c r="G189" s="15"/>
      <c r="H189" s="15"/>
      <c r="I189" s="4">
        <v>1014.1728085720376</v>
      </c>
      <c r="J189" s="4">
        <v>1053.6426744664316</v>
      </c>
      <c r="K189" s="4">
        <v>1202.4065179471479</v>
      </c>
      <c r="L189" s="4"/>
      <c r="M189" s="4"/>
      <c r="N189" s="4"/>
      <c r="O189" s="4">
        <v>0</v>
      </c>
      <c r="P189" s="4"/>
      <c r="Q189" s="4">
        <v>24</v>
      </c>
      <c r="R189" s="4"/>
      <c r="S189" s="4"/>
      <c r="T189" s="4"/>
      <c r="U189" s="4"/>
      <c r="V189" s="4"/>
      <c r="W189" s="4"/>
    </row>
    <row r="190" spans="1:23" x14ac:dyDescent="0.55000000000000004">
      <c r="A190" s="3" t="s">
        <v>12</v>
      </c>
      <c r="B190" s="3">
        <v>2035</v>
      </c>
      <c r="C190" s="5">
        <v>3546.8002773295461</v>
      </c>
      <c r="D190" s="5">
        <v>3617.6656841557424</v>
      </c>
      <c r="E190" s="5">
        <v>3698.7845140726354</v>
      </c>
      <c r="F190" s="15"/>
      <c r="G190" s="15"/>
      <c r="H190" s="15"/>
      <c r="I190" s="4">
        <v>1012.1005069405854</v>
      </c>
      <c r="J190" s="4">
        <v>1053.3433230853532</v>
      </c>
      <c r="K190" s="4">
        <v>1202.7120600630667</v>
      </c>
      <c r="L190" s="4"/>
      <c r="M190" s="4"/>
      <c r="N190" s="4"/>
      <c r="O190" s="4">
        <v>0</v>
      </c>
      <c r="P190" s="4"/>
      <c r="Q190" s="4">
        <v>24</v>
      </c>
      <c r="R190" s="4"/>
      <c r="S190" s="4"/>
      <c r="T190" s="4"/>
      <c r="U190" s="4"/>
      <c r="V190" s="4"/>
      <c r="W190" s="4"/>
    </row>
    <row r="191" spans="1:23" x14ac:dyDescent="0.55000000000000004">
      <c r="A191" s="3" t="s">
        <v>13</v>
      </c>
      <c r="B191" s="3">
        <v>2035</v>
      </c>
      <c r="C191" s="5">
        <v>3540.0356116219145</v>
      </c>
      <c r="D191" s="5">
        <v>3613.9698640091751</v>
      </c>
      <c r="E191" s="5">
        <v>3692.3274706572429</v>
      </c>
      <c r="F191" s="15"/>
      <c r="G191" s="15"/>
      <c r="H191" s="15"/>
      <c r="I191" s="4">
        <v>1013.3553090813529</v>
      </c>
      <c r="J191" s="4">
        <v>1054.2221823832215</v>
      </c>
      <c r="K191" s="4">
        <v>1202.897018903798</v>
      </c>
      <c r="L191" s="4"/>
      <c r="M191" s="4"/>
      <c r="N191" s="4"/>
      <c r="O191" s="4">
        <v>0</v>
      </c>
      <c r="P191" s="4"/>
      <c r="Q191" s="4">
        <v>23</v>
      </c>
      <c r="R191" s="4"/>
      <c r="S191" s="4"/>
      <c r="T191" s="4"/>
      <c r="U191" s="4"/>
      <c r="V191" s="4"/>
      <c r="W191" s="4"/>
    </row>
    <row r="192" spans="1:23" x14ac:dyDescent="0.55000000000000004">
      <c r="A192" s="3" t="s">
        <v>14</v>
      </c>
      <c r="B192" s="3">
        <v>2035</v>
      </c>
      <c r="C192" s="5">
        <v>3536.3456576434842</v>
      </c>
      <c r="D192" s="5">
        <v>3613.39784752072</v>
      </c>
      <c r="E192" s="5">
        <v>3687.1233853871495</v>
      </c>
      <c r="F192" s="15"/>
      <c r="G192" s="15"/>
      <c r="H192" s="15"/>
      <c r="I192" s="4">
        <v>1014.7320136839697</v>
      </c>
      <c r="J192" s="4">
        <v>1053.8823295225066</v>
      </c>
      <c r="K192" s="4">
        <v>1204.1781295360192</v>
      </c>
      <c r="L192" s="4"/>
      <c r="M192" s="4"/>
      <c r="N192" s="4"/>
      <c r="O192" s="4">
        <v>0</v>
      </c>
      <c r="P192" s="4"/>
      <c r="Q192" s="4">
        <v>22</v>
      </c>
      <c r="R192" s="4"/>
      <c r="S192" s="4"/>
      <c r="T192" s="4"/>
      <c r="U192" s="4"/>
      <c r="V192" s="4"/>
      <c r="W192" s="4"/>
    </row>
    <row r="193" spans="1:23" x14ac:dyDescent="0.55000000000000004">
      <c r="A193" s="3" t="s">
        <v>15</v>
      </c>
      <c r="B193" s="3">
        <v>2035</v>
      </c>
      <c r="C193" s="5">
        <v>3535.0368448721315</v>
      </c>
      <c r="D193" s="5">
        <v>3614.0886659465332</v>
      </c>
      <c r="E193" s="5">
        <v>3686.3063199406561</v>
      </c>
      <c r="F193" s="15"/>
      <c r="G193" s="15"/>
      <c r="H193" s="15"/>
      <c r="I193" s="4">
        <v>1018.4752126384689</v>
      </c>
      <c r="J193" s="4">
        <v>1055.8865992774254</v>
      </c>
      <c r="K193" s="4">
        <v>1205.3470371769988</v>
      </c>
      <c r="L193" s="4"/>
      <c r="M193" s="4"/>
      <c r="N193" s="4"/>
      <c r="O193" s="4">
        <v>1</v>
      </c>
      <c r="P193" s="4"/>
      <c r="Q193" s="4">
        <v>22</v>
      </c>
      <c r="R193" s="4"/>
      <c r="S193" s="4"/>
      <c r="T193" s="4"/>
      <c r="U193" s="4"/>
      <c r="V193" s="4"/>
      <c r="W193" s="4"/>
    </row>
    <row r="194" spans="1:23" x14ac:dyDescent="0.55000000000000004">
      <c r="A194" s="3" t="s">
        <v>16</v>
      </c>
      <c r="B194" s="3">
        <v>2035</v>
      </c>
      <c r="C194" s="5">
        <v>3533.2904102749726</v>
      </c>
      <c r="D194" s="5">
        <v>3611.5773816500032</v>
      </c>
      <c r="E194" s="5">
        <v>3685.4430544408733</v>
      </c>
      <c r="F194" s="15"/>
      <c r="G194" s="15"/>
      <c r="H194" s="15"/>
      <c r="I194" s="4">
        <v>1020.7087537548557</v>
      </c>
      <c r="J194" s="4">
        <v>1055.9092154985772</v>
      </c>
      <c r="K194" s="4">
        <v>1205.3815863818008</v>
      </c>
      <c r="L194" s="4"/>
      <c r="M194" s="4"/>
      <c r="N194" s="4"/>
      <c r="O194" s="4">
        <v>1</v>
      </c>
      <c r="P194" s="4"/>
      <c r="Q194" s="4">
        <v>19</v>
      </c>
      <c r="R194" s="4"/>
      <c r="S194" s="4"/>
      <c r="T194" s="4"/>
      <c r="U194" s="4"/>
      <c r="V194" s="4"/>
      <c r="W194" s="4"/>
    </row>
    <row r="195" spans="1:23" x14ac:dyDescent="0.55000000000000004">
      <c r="A195" s="3" t="s">
        <v>17</v>
      </c>
      <c r="B195" s="3">
        <v>2035</v>
      </c>
      <c r="C195" s="5">
        <v>3530.1418619598071</v>
      </c>
      <c r="D195" s="5">
        <v>3607.9604516759296</v>
      </c>
      <c r="E195" s="5">
        <v>3683.3100072524085</v>
      </c>
      <c r="F195" s="15"/>
      <c r="G195" s="15"/>
      <c r="H195" s="15"/>
      <c r="I195" s="4">
        <v>1023.7587595849591</v>
      </c>
      <c r="J195" s="4">
        <v>1057.4930051819797</v>
      </c>
      <c r="K195" s="4">
        <v>1205.7605266406626</v>
      </c>
      <c r="L195" s="4"/>
      <c r="M195" s="4"/>
      <c r="N195" s="4"/>
      <c r="O195" s="4">
        <v>2</v>
      </c>
      <c r="P195" s="4"/>
      <c r="Q195" s="4">
        <v>14</v>
      </c>
      <c r="R195" s="4"/>
      <c r="S195" s="4"/>
      <c r="T195" s="4"/>
      <c r="U195" s="4"/>
      <c r="V195" s="4"/>
      <c r="W195" s="4"/>
    </row>
    <row r="196" spans="1:23" x14ac:dyDescent="0.55000000000000004">
      <c r="A196" s="3" t="s">
        <v>6</v>
      </c>
      <c r="B196" s="3">
        <v>2036</v>
      </c>
      <c r="C196" s="5">
        <v>3525.9648185063425</v>
      </c>
      <c r="D196" s="5">
        <v>3603.5497281798675</v>
      </c>
      <c r="E196" s="5">
        <v>3680.7532157261976</v>
      </c>
      <c r="F196" s="15"/>
      <c r="G196" s="15"/>
      <c r="H196" s="15"/>
      <c r="I196" s="4">
        <v>1027.0687686518268</v>
      </c>
      <c r="J196" s="4">
        <v>1058.9761562383612</v>
      </c>
      <c r="K196" s="4">
        <v>1206.3879295098973</v>
      </c>
      <c r="L196" s="4"/>
      <c r="M196" s="4"/>
      <c r="N196" s="4"/>
      <c r="O196" s="4">
        <v>2</v>
      </c>
      <c r="P196" s="4"/>
      <c r="Q196" s="4">
        <v>7</v>
      </c>
      <c r="R196" s="4"/>
      <c r="S196" s="4"/>
      <c r="T196" s="4"/>
      <c r="U196" s="4"/>
      <c r="V196" s="4"/>
      <c r="W196" s="4"/>
    </row>
    <row r="197" spans="1:23" x14ac:dyDescent="0.55000000000000004">
      <c r="A197" s="3" t="s">
        <v>7</v>
      </c>
      <c r="B197" s="3">
        <v>2036</v>
      </c>
      <c r="C197" s="5">
        <v>3521.9559510753188</v>
      </c>
      <c r="D197" s="5">
        <v>3599.4580556238966</v>
      </c>
      <c r="E197" s="5">
        <v>3677.9064879063708</v>
      </c>
      <c r="F197" s="15"/>
      <c r="G197" s="15"/>
      <c r="H197" s="15"/>
      <c r="I197" s="4">
        <v>1028.4935083124312</v>
      </c>
      <c r="J197" s="4">
        <v>1062.4842339010017</v>
      </c>
      <c r="K197" s="4">
        <v>1206.5775683923612</v>
      </c>
      <c r="L197" s="4"/>
      <c r="M197" s="4"/>
      <c r="N197" s="4"/>
      <c r="O197" s="4">
        <v>3</v>
      </c>
      <c r="P197" s="4"/>
      <c r="Q197" s="4">
        <v>6</v>
      </c>
      <c r="R197" s="4"/>
      <c r="S197" s="4"/>
      <c r="T197" s="4"/>
      <c r="U197" s="4"/>
      <c r="V197" s="4"/>
      <c r="W197" s="4"/>
    </row>
    <row r="198" spans="1:23" x14ac:dyDescent="0.55000000000000004">
      <c r="A198" s="3" t="s">
        <v>8</v>
      </c>
      <c r="B198" s="3">
        <v>2036</v>
      </c>
      <c r="C198" s="5">
        <v>3520.0591095906498</v>
      </c>
      <c r="D198" s="5">
        <v>3594.8390912122754</v>
      </c>
      <c r="E198" s="5">
        <v>3676.144030869571</v>
      </c>
      <c r="F198" s="15"/>
      <c r="G198" s="15"/>
      <c r="H198" s="15"/>
      <c r="I198" s="4">
        <v>1026.8874958602721</v>
      </c>
      <c r="J198" s="4">
        <v>1062.7061801500979</v>
      </c>
      <c r="K198" s="4">
        <v>1203.9417849505116</v>
      </c>
      <c r="L198" s="4"/>
      <c r="M198" s="4"/>
      <c r="N198" s="4"/>
      <c r="O198" s="4">
        <v>3</v>
      </c>
      <c r="P198" s="4"/>
      <c r="Q198" s="4">
        <v>11</v>
      </c>
      <c r="R198" s="4"/>
      <c r="S198" s="4"/>
      <c r="T198" s="4"/>
      <c r="U198" s="4"/>
      <c r="V198" s="4"/>
      <c r="W198" s="4"/>
    </row>
    <row r="199" spans="1:23" x14ac:dyDescent="0.55000000000000004">
      <c r="A199" s="3" t="s">
        <v>9</v>
      </c>
      <c r="B199" s="3">
        <v>2036</v>
      </c>
      <c r="C199" s="5">
        <v>3523.4792063772593</v>
      </c>
      <c r="D199" s="5">
        <v>3596.0671435058812</v>
      </c>
      <c r="E199" s="5">
        <v>3678.7917679496936</v>
      </c>
      <c r="F199" s="15"/>
      <c r="G199" s="15"/>
      <c r="H199" s="15"/>
      <c r="I199" s="4">
        <v>1022.3801245562454</v>
      </c>
      <c r="J199" s="4">
        <v>1061.3491711329548</v>
      </c>
      <c r="K199" s="4">
        <v>1201.0218904540366</v>
      </c>
      <c r="L199" s="4"/>
      <c r="M199" s="4"/>
      <c r="N199" s="4"/>
      <c r="O199" s="4">
        <v>3</v>
      </c>
      <c r="P199" s="4"/>
      <c r="Q199" s="4">
        <v>17</v>
      </c>
      <c r="R199" s="4"/>
      <c r="S199" s="4"/>
      <c r="T199" s="4"/>
      <c r="U199" s="4"/>
      <c r="V199" s="4"/>
      <c r="W199" s="4"/>
    </row>
    <row r="200" spans="1:23" x14ac:dyDescent="0.55000000000000004">
      <c r="A200" s="3" t="s">
        <v>10</v>
      </c>
      <c r="B200" s="3">
        <v>2036</v>
      </c>
      <c r="C200" s="5">
        <v>3533.3416510589541</v>
      </c>
      <c r="D200" s="5">
        <v>3602.7797485410292</v>
      </c>
      <c r="E200" s="5">
        <v>3688.3936951679484</v>
      </c>
      <c r="F200" s="15"/>
      <c r="G200" s="15"/>
      <c r="H200" s="15"/>
      <c r="I200" s="4">
        <v>1019.0263609712828</v>
      </c>
      <c r="J200" s="4">
        <v>1058.431340327609</v>
      </c>
      <c r="K200" s="4">
        <v>1198.4443381459907</v>
      </c>
      <c r="L200" s="4"/>
      <c r="M200" s="4"/>
      <c r="N200" s="4"/>
      <c r="O200" s="4">
        <v>1</v>
      </c>
      <c r="P200" s="4"/>
      <c r="Q200" s="4">
        <v>18</v>
      </c>
      <c r="R200" s="4"/>
      <c r="S200" s="4"/>
      <c r="T200" s="4"/>
      <c r="U200" s="4"/>
      <c r="V200" s="4"/>
      <c r="W200" s="4"/>
    </row>
    <row r="201" spans="1:23" x14ac:dyDescent="0.55000000000000004">
      <c r="A201" s="3" t="s">
        <v>11</v>
      </c>
      <c r="B201" s="3">
        <v>2036</v>
      </c>
      <c r="C201" s="5">
        <v>3549.2876966584363</v>
      </c>
      <c r="D201" s="5">
        <v>3613.7814863301901</v>
      </c>
      <c r="E201" s="5">
        <v>3696.2682185205163</v>
      </c>
      <c r="F201" s="15"/>
      <c r="G201" s="15"/>
      <c r="H201" s="15"/>
      <c r="I201" s="4">
        <v>1014.5651063049613</v>
      </c>
      <c r="J201" s="4">
        <v>1057.3285409309481</v>
      </c>
      <c r="K201" s="4">
        <v>1200.9195294388667</v>
      </c>
      <c r="L201" s="4"/>
      <c r="M201" s="4"/>
      <c r="N201" s="4"/>
      <c r="O201" s="4">
        <v>0</v>
      </c>
      <c r="P201" s="4"/>
      <c r="Q201" s="4">
        <v>25</v>
      </c>
      <c r="R201" s="4"/>
      <c r="S201" s="4"/>
      <c r="T201" s="4"/>
      <c r="U201" s="4"/>
      <c r="V201" s="4"/>
      <c r="W201" s="4"/>
    </row>
    <row r="202" spans="1:23" x14ac:dyDescent="0.55000000000000004">
      <c r="A202" s="3" t="s">
        <v>12</v>
      </c>
      <c r="B202" s="3">
        <v>2036</v>
      </c>
      <c r="C202" s="5">
        <v>3551.804288353444</v>
      </c>
      <c r="D202" s="5">
        <v>3620.6455037071059</v>
      </c>
      <c r="E202" s="5">
        <v>3698.2077644283754</v>
      </c>
      <c r="F202" s="15"/>
      <c r="G202" s="15"/>
      <c r="H202" s="15"/>
      <c r="I202" s="4">
        <v>1012.7016618627767</v>
      </c>
      <c r="J202" s="4">
        <v>1057.446418305278</v>
      </c>
      <c r="K202" s="4">
        <v>1201.5471494691567</v>
      </c>
      <c r="L202" s="4"/>
      <c r="M202" s="4"/>
      <c r="N202" s="4"/>
      <c r="O202" s="4">
        <v>0</v>
      </c>
      <c r="P202" s="4"/>
      <c r="Q202" s="4">
        <v>27</v>
      </c>
      <c r="R202" s="4"/>
      <c r="S202" s="4"/>
      <c r="T202" s="4"/>
      <c r="U202" s="4"/>
      <c r="V202" s="4"/>
      <c r="W202" s="4"/>
    </row>
    <row r="203" spans="1:23" x14ac:dyDescent="0.55000000000000004">
      <c r="A203" s="3" t="s">
        <v>13</v>
      </c>
      <c r="B203" s="3">
        <v>2036</v>
      </c>
      <c r="C203" s="5">
        <v>3544.2251382735813</v>
      </c>
      <c r="D203" s="5">
        <v>3616.0336776554673</v>
      </c>
      <c r="E203" s="5">
        <v>3691.5674046626523</v>
      </c>
      <c r="F203" s="15"/>
      <c r="G203" s="15"/>
      <c r="H203" s="15"/>
      <c r="I203" s="4">
        <v>1015.8233085316418</v>
      </c>
      <c r="J203" s="4">
        <v>1057.2804478918711</v>
      </c>
      <c r="K203" s="4">
        <v>1202.7336883134799</v>
      </c>
      <c r="L203" s="4"/>
      <c r="M203" s="4"/>
      <c r="N203" s="4"/>
      <c r="O203" s="4">
        <v>0</v>
      </c>
      <c r="P203" s="4"/>
      <c r="Q203" s="4">
        <v>24</v>
      </c>
      <c r="R203" s="4"/>
      <c r="S203" s="4"/>
      <c r="T203" s="4"/>
      <c r="U203" s="4"/>
      <c r="V203" s="4"/>
      <c r="W203" s="4"/>
    </row>
    <row r="204" spans="1:23" x14ac:dyDescent="0.55000000000000004">
      <c r="A204" s="3" t="s">
        <v>14</v>
      </c>
      <c r="B204" s="3">
        <v>2036</v>
      </c>
      <c r="C204" s="5">
        <v>3538.0807112406669</v>
      </c>
      <c r="D204" s="5">
        <v>3613.2159019022515</v>
      </c>
      <c r="E204" s="5">
        <v>3687.8525116323467</v>
      </c>
      <c r="F204" s="15"/>
      <c r="G204" s="15"/>
      <c r="H204" s="15"/>
      <c r="I204" s="4">
        <v>1015.5069169436791</v>
      </c>
      <c r="J204" s="4">
        <v>1056.1247773803095</v>
      </c>
      <c r="K204" s="4">
        <v>1204.835027594062</v>
      </c>
      <c r="L204" s="4"/>
      <c r="M204" s="4"/>
      <c r="N204" s="4"/>
      <c r="O204" s="4">
        <v>0</v>
      </c>
      <c r="P204" s="4"/>
      <c r="Q204" s="4">
        <v>24</v>
      </c>
      <c r="R204" s="4"/>
      <c r="S204" s="4"/>
      <c r="T204" s="4"/>
      <c r="U204" s="4"/>
      <c r="V204" s="4"/>
      <c r="W204" s="4"/>
    </row>
    <row r="205" spans="1:23" x14ac:dyDescent="0.55000000000000004">
      <c r="A205" s="3" t="s">
        <v>15</v>
      </c>
      <c r="B205" s="3">
        <v>2036</v>
      </c>
      <c r="C205" s="5">
        <v>3535.5034766065069</v>
      </c>
      <c r="D205" s="5">
        <v>3613.4571088053308</v>
      </c>
      <c r="E205" s="5">
        <v>3686.5536617578632</v>
      </c>
      <c r="F205" s="15"/>
      <c r="G205" s="15"/>
      <c r="H205" s="15"/>
      <c r="I205" s="4">
        <v>1019.3608225920307</v>
      </c>
      <c r="J205" s="4">
        <v>1057.8462247057419</v>
      </c>
      <c r="K205" s="4">
        <v>1205.53739233329</v>
      </c>
      <c r="L205" s="4"/>
      <c r="M205" s="4"/>
      <c r="N205" s="4"/>
      <c r="O205" s="4">
        <v>1</v>
      </c>
      <c r="P205" s="4"/>
      <c r="Q205" s="4">
        <v>17</v>
      </c>
      <c r="R205" s="4"/>
      <c r="S205" s="4"/>
      <c r="T205" s="4"/>
      <c r="U205" s="4"/>
      <c r="V205" s="4"/>
      <c r="W205" s="4"/>
    </row>
    <row r="206" spans="1:23" x14ac:dyDescent="0.55000000000000004">
      <c r="A206" s="3" t="s">
        <v>16</v>
      </c>
      <c r="B206" s="3">
        <v>2036</v>
      </c>
      <c r="C206" s="5">
        <v>3531.7142349317733</v>
      </c>
      <c r="D206" s="5">
        <v>3610.4070403023047</v>
      </c>
      <c r="E206" s="5">
        <v>3685.5476466140144</v>
      </c>
      <c r="F206" s="15"/>
      <c r="G206" s="15"/>
      <c r="H206" s="15"/>
      <c r="I206" s="4">
        <v>1021.0449028399914</v>
      </c>
      <c r="J206" s="4">
        <v>1058.9794372605479</v>
      </c>
      <c r="K206" s="4">
        <v>1204.747773819782</v>
      </c>
      <c r="L206" s="4"/>
      <c r="M206" s="4"/>
      <c r="N206" s="4"/>
      <c r="O206" s="4">
        <v>1</v>
      </c>
      <c r="P206" s="4"/>
      <c r="Q206" s="4">
        <v>16</v>
      </c>
      <c r="R206" s="4"/>
      <c r="S206" s="4"/>
      <c r="T206" s="4"/>
      <c r="U206" s="4"/>
      <c r="V206" s="4"/>
      <c r="W206" s="4"/>
    </row>
    <row r="207" spans="1:23" x14ac:dyDescent="0.55000000000000004">
      <c r="A207" s="3" t="s">
        <v>17</v>
      </c>
      <c r="B207" s="3">
        <v>2036</v>
      </c>
      <c r="C207" s="5">
        <v>3526.3074876652308</v>
      </c>
      <c r="D207" s="5">
        <v>3607.2693799802369</v>
      </c>
      <c r="E207" s="5">
        <v>3683.6540016166032</v>
      </c>
      <c r="F207" s="15"/>
      <c r="G207" s="15"/>
      <c r="H207" s="15"/>
      <c r="I207" s="4">
        <v>1023.8964884916243</v>
      </c>
      <c r="J207" s="4">
        <v>1060.0485334636294</v>
      </c>
      <c r="K207" s="4">
        <v>1204.7047309098341</v>
      </c>
      <c r="L207" s="4"/>
      <c r="M207" s="4"/>
      <c r="N207" s="4"/>
      <c r="O207" s="4">
        <v>3</v>
      </c>
      <c r="P207" s="4"/>
      <c r="Q207" s="4">
        <v>12</v>
      </c>
      <c r="R207" s="4"/>
      <c r="S207" s="4"/>
      <c r="T207" s="4"/>
      <c r="U207" s="4"/>
      <c r="V207" s="4"/>
      <c r="W207" s="4"/>
    </row>
    <row r="208" spans="1:23" x14ac:dyDescent="0.55000000000000004">
      <c r="A208" s="3" t="s">
        <v>6</v>
      </c>
      <c r="B208" s="3">
        <v>2037</v>
      </c>
      <c r="C208" s="5">
        <v>3520.7870006870139</v>
      </c>
      <c r="D208" s="5">
        <v>3602.7208676619275</v>
      </c>
      <c r="E208" s="5">
        <v>3680.5721170254615</v>
      </c>
      <c r="F208" s="15"/>
      <c r="G208" s="15"/>
      <c r="H208" s="15"/>
      <c r="I208" s="4">
        <v>1026.6746329993703</v>
      </c>
      <c r="J208" s="4">
        <v>1063.6636748624021</v>
      </c>
      <c r="K208" s="4">
        <v>1205.5813855487634</v>
      </c>
      <c r="L208" s="4"/>
      <c r="M208" s="4"/>
      <c r="N208" s="4"/>
      <c r="O208" s="4">
        <v>3</v>
      </c>
      <c r="P208" s="4"/>
      <c r="Q208" s="4">
        <v>11</v>
      </c>
      <c r="R208" s="4"/>
      <c r="S208" s="4"/>
      <c r="T208" s="4"/>
      <c r="U208" s="4"/>
      <c r="V208" s="4"/>
      <c r="W208" s="4"/>
    </row>
    <row r="209" spans="1:23" x14ac:dyDescent="0.55000000000000004">
      <c r="A209" s="3" t="s">
        <v>7</v>
      </c>
      <c r="B209" s="3">
        <v>2037</v>
      </c>
      <c r="C209" s="5">
        <v>3515.9811443304166</v>
      </c>
      <c r="D209" s="5">
        <v>3599.7096275141976</v>
      </c>
      <c r="E209" s="5">
        <v>3678.0805381827367</v>
      </c>
      <c r="F209" s="15"/>
      <c r="G209" s="15"/>
      <c r="H209" s="15"/>
      <c r="I209" s="4">
        <v>1026.5869452781062</v>
      </c>
      <c r="J209" s="4">
        <v>1064.4798430817377</v>
      </c>
      <c r="K209" s="4">
        <v>1204.8324447041803</v>
      </c>
      <c r="L209" s="4"/>
      <c r="M209" s="4"/>
      <c r="N209" s="4"/>
      <c r="O209" s="4">
        <v>3</v>
      </c>
      <c r="P209" s="4"/>
      <c r="Q209" s="4">
        <v>9</v>
      </c>
      <c r="R209" s="4"/>
      <c r="S209" s="4"/>
      <c r="T209" s="4"/>
      <c r="U209" s="4"/>
      <c r="V209" s="4"/>
      <c r="W209" s="4"/>
    </row>
    <row r="210" spans="1:23" x14ac:dyDescent="0.55000000000000004">
      <c r="A210" s="3" t="s">
        <v>8</v>
      </c>
      <c r="B210" s="3">
        <v>2037</v>
      </c>
      <c r="C210" s="5">
        <v>3513.6216899995343</v>
      </c>
      <c r="D210" s="5">
        <v>3596.9197953636176</v>
      </c>
      <c r="E210" s="5">
        <v>3676.8847684663574</v>
      </c>
      <c r="F210" s="15"/>
      <c r="G210" s="15"/>
      <c r="H210" s="15"/>
      <c r="I210" s="4">
        <v>1025.2305614078141</v>
      </c>
      <c r="J210" s="4">
        <v>1063.8984549796785</v>
      </c>
      <c r="K210" s="4">
        <v>1203.0349979058713</v>
      </c>
      <c r="L210" s="4"/>
      <c r="M210" s="4"/>
      <c r="N210" s="4"/>
      <c r="O210" s="4">
        <v>3</v>
      </c>
      <c r="P210" s="4"/>
      <c r="Q210" s="4">
        <v>12</v>
      </c>
      <c r="R210" s="4"/>
      <c r="S210" s="4"/>
      <c r="T210" s="4"/>
      <c r="U210" s="4"/>
      <c r="V210" s="4"/>
      <c r="W210" s="4"/>
    </row>
    <row r="211" spans="1:23" x14ac:dyDescent="0.55000000000000004">
      <c r="A211" s="3" t="s">
        <v>9</v>
      </c>
      <c r="B211" s="3">
        <v>2037</v>
      </c>
      <c r="C211" s="5">
        <v>3514.8730949678898</v>
      </c>
      <c r="D211" s="5">
        <v>3597.1819230358619</v>
      </c>
      <c r="E211" s="5">
        <v>3678.416389413575</v>
      </c>
      <c r="F211" s="15"/>
      <c r="G211" s="15"/>
      <c r="H211" s="15"/>
      <c r="I211" s="4">
        <v>1019.7300443290793</v>
      </c>
      <c r="J211" s="4">
        <v>1061.4947642953853</v>
      </c>
      <c r="K211" s="4">
        <v>1200.7216593676737</v>
      </c>
      <c r="L211" s="4"/>
      <c r="M211" s="4"/>
      <c r="N211" s="4"/>
      <c r="O211" s="4">
        <v>2</v>
      </c>
      <c r="P211" s="4"/>
      <c r="Q211" s="4">
        <v>16</v>
      </c>
      <c r="R211" s="4"/>
      <c r="S211" s="4"/>
      <c r="T211" s="4"/>
      <c r="U211" s="4"/>
      <c r="V211" s="4"/>
      <c r="W211" s="4"/>
    </row>
    <row r="212" spans="1:23" x14ac:dyDescent="0.55000000000000004">
      <c r="A212" s="3" t="s">
        <v>10</v>
      </c>
      <c r="B212" s="3">
        <v>2037</v>
      </c>
      <c r="C212" s="5">
        <v>3533.2499302807792</v>
      </c>
      <c r="D212" s="5">
        <v>3606.1342857763871</v>
      </c>
      <c r="E212" s="5">
        <v>3689.3561411719033</v>
      </c>
      <c r="F212" s="15"/>
      <c r="G212" s="15"/>
      <c r="H212" s="15"/>
      <c r="I212" s="4">
        <v>1015.4262997790651</v>
      </c>
      <c r="J212" s="4">
        <v>1059.7728289941244</v>
      </c>
      <c r="K212" s="4">
        <v>1198.0910415039289</v>
      </c>
      <c r="L212" s="4"/>
      <c r="M212" s="4"/>
      <c r="N212" s="4"/>
      <c r="O212" s="4">
        <v>0</v>
      </c>
      <c r="P212" s="4"/>
      <c r="Q212" s="4">
        <v>23</v>
      </c>
      <c r="R212" s="4"/>
      <c r="S212" s="4"/>
      <c r="T212" s="4"/>
      <c r="U212" s="4"/>
      <c r="V212" s="4"/>
      <c r="W212" s="4"/>
    </row>
    <row r="213" spans="1:23" x14ac:dyDescent="0.55000000000000004">
      <c r="A213" s="3" t="s">
        <v>11</v>
      </c>
      <c r="B213" s="3">
        <v>2037</v>
      </c>
      <c r="C213" s="5">
        <v>3546.6828685908617</v>
      </c>
      <c r="D213" s="5">
        <v>3615.3326055681141</v>
      </c>
      <c r="E213" s="5">
        <v>3698.8007864840947</v>
      </c>
      <c r="F213" s="15"/>
      <c r="G213" s="15"/>
      <c r="H213" s="15"/>
      <c r="I213" s="4">
        <v>1011.0535985188975</v>
      </c>
      <c r="J213" s="4">
        <v>1059.4400899044876</v>
      </c>
      <c r="K213" s="4">
        <v>1201.3459361226883</v>
      </c>
      <c r="L213" s="4"/>
      <c r="M213" s="4"/>
      <c r="N213" s="4"/>
      <c r="O213" s="4">
        <v>0</v>
      </c>
      <c r="P213" s="4"/>
      <c r="Q213" s="4">
        <v>26</v>
      </c>
      <c r="R213" s="4"/>
      <c r="S213" s="4"/>
      <c r="T213" s="4"/>
      <c r="U213" s="4"/>
      <c r="V213" s="4"/>
      <c r="W213" s="4"/>
    </row>
    <row r="214" spans="1:23" x14ac:dyDescent="0.55000000000000004">
      <c r="A214" s="3" t="s">
        <v>12</v>
      </c>
      <c r="B214" s="3">
        <v>2037</v>
      </c>
      <c r="C214" s="5">
        <v>3544.8855583475079</v>
      </c>
      <c r="D214" s="5">
        <v>3621.1801521590392</v>
      </c>
      <c r="E214" s="5">
        <v>3699.4345023246806</v>
      </c>
      <c r="F214" s="15"/>
      <c r="G214" s="15"/>
      <c r="H214" s="15"/>
      <c r="I214" s="4">
        <v>1009.4010334150324</v>
      </c>
      <c r="J214" s="4">
        <v>1058.594655923205</v>
      </c>
      <c r="K214" s="4">
        <v>1201.5599979110186</v>
      </c>
      <c r="L214" s="4"/>
      <c r="M214" s="4"/>
      <c r="N214" s="4"/>
      <c r="O214" s="4">
        <v>0</v>
      </c>
      <c r="P214" s="4"/>
      <c r="Q214" s="4">
        <v>30</v>
      </c>
      <c r="R214" s="4"/>
      <c r="S214" s="4"/>
      <c r="T214" s="4"/>
      <c r="U214" s="4"/>
      <c r="V214" s="4"/>
      <c r="W214" s="4"/>
    </row>
    <row r="215" spans="1:23" x14ac:dyDescent="0.55000000000000004">
      <c r="A215" s="3" t="s">
        <v>13</v>
      </c>
      <c r="B215" s="3">
        <v>2037</v>
      </c>
      <c r="C215" s="5">
        <v>3537.0206227976869</v>
      </c>
      <c r="D215" s="5">
        <v>3618.5204041456855</v>
      </c>
      <c r="E215" s="5">
        <v>3692.7566174371573</v>
      </c>
      <c r="F215" s="15"/>
      <c r="G215" s="15"/>
      <c r="H215" s="15"/>
      <c r="I215" s="4">
        <v>1012.1927838916639</v>
      </c>
      <c r="J215" s="4">
        <v>1058.8451359853832</v>
      </c>
      <c r="K215" s="4">
        <v>1204.7744277565616</v>
      </c>
      <c r="L215" s="4"/>
      <c r="M215" s="4"/>
      <c r="N215" s="4"/>
      <c r="O215" s="4">
        <v>0</v>
      </c>
      <c r="P215" s="4"/>
      <c r="Q215" s="4">
        <v>28</v>
      </c>
      <c r="R215" s="4"/>
      <c r="S215" s="4"/>
      <c r="T215" s="4"/>
      <c r="U215" s="4"/>
      <c r="V215" s="4"/>
      <c r="W215" s="4"/>
    </row>
    <row r="216" spans="1:23" x14ac:dyDescent="0.55000000000000004">
      <c r="A216" s="3" t="s">
        <v>14</v>
      </c>
      <c r="B216" s="3">
        <v>2037</v>
      </c>
      <c r="C216" s="5">
        <v>3531.4671179354182</v>
      </c>
      <c r="D216" s="5">
        <v>3617.2951715895119</v>
      </c>
      <c r="E216" s="5">
        <v>3688.3409611952711</v>
      </c>
      <c r="F216" s="15"/>
      <c r="G216" s="15"/>
      <c r="H216" s="15"/>
      <c r="I216" s="4">
        <v>1010.9542207120927</v>
      </c>
      <c r="J216" s="4">
        <v>1058.4332149910274</v>
      </c>
      <c r="K216" s="4">
        <v>1206.6574083506036</v>
      </c>
      <c r="L216" s="4"/>
      <c r="M216" s="4"/>
      <c r="N216" s="4"/>
      <c r="O216" s="4">
        <v>0</v>
      </c>
      <c r="P216" s="4"/>
      <c r="Q216" s="4">
        <v>25</v>
      </c>
      <c r="R216" s="4"/>
      <c r="S216" s="4"/>
      <c r="T216" s="4"/>
      <c r="U216" s="4"/>
      <c r="V216" s="4"/>
      <c r="W216" s="4"/>
    </row>
    <row r="217" spans="1:23" x14ac:dyDescent="0.55000000000000004">
      <c r="A217" s="3" t="s">
        <v>15</v>
      </c>
      <c r="B217" s="3">
        <v>2037</v>
      </c>
      <c r="C217" s="5">
        <v>3532.1396226095276</v>
      </c>
      <c r="D217" s="5">
        <v>3614.3310915241937</v>
      </c>
      <c r="E217" s="5">
        <v>3686.6899655904663</v>
      </c>
      <c r="F217" s="15"/>
      <c r="G217" s="15"/>
      <c r="H217" s="15"/>
      <c r="I217" s="4">
        <v>1014.4483857599207</v>
      </c>
      <c r="J217" s="4">
        <v>1059.5475605909924</v>
      </c>
      <c r="K217" s="4">
        <v>1207.0835833712317</v>
      </c>
      <c r="L217" s="4"/>
      <c r="M217" s="4"/>
      <c r="N217" s="4"/>
      <c r="O217" s="4">
        <v>0</v>
      </c>
      <c r="P217" s="4"/>
      <c r="Q217" s="4">
        <v>23</v>
      </c>
      <c r="R217" s="4"/>
      <c r="S217" s="4"/>
      <c r="T217" s="4"/>
      <c r="U217" s="4"/>
      <c r="V217" s="4"/>
      <c r="W217" s="4"/>
    </row>
    <row r="218" spans="1:23" x14ac:dyDescent="0.55000000000000004">
      <c r="A218" s="3" t="s">
        <v>16</v>
      </c>
      <c r="B218" s="3">
        <v>2037</v>
      </c>
      <c r="C218" s="5">
        <v>3530.5626383832482</v>
      </c>
      <c r="D218" s="5">
        <v>3612.6964936350432</v>
      </c>
      <c r="E218" s="5">
        <v>3685.2623185399093</v>
      </c>
      <c r="F218" s="15"/>
      <c r="G218" s="15"/>
      <c r="H218" s="15"/>
      <c r="I218" s="4">
        <v>1015.8853238600749</v>
      </c>
      <c r="J218" s="4">
        <v>1060.8849959762097</v>
      </c>
      <c r="K218" s="4">
        <v>1206.3543392615825</v>
      </c>
      <c r="L218" s="4"/>
      <c r="M218" s="4"/>
      <c r="N218" s="4"/>
      <c r="O218" s="4">
        <v>1</v>
      </c>
      <c r="P218" s="4"/>
      <c r="Q218" s="4">
        <v>22</v>
      </c>
      <c r="R218" s="4"/>
      <c r="S218" s="4"/>
      <c r="T218" s="4"/>
      <c r="U218" s="4"/>
      <c r="V218" s="4"/>
      <c r="W218" s="4"/>
    </row>
    <row r="219" spans="1:23" x14ac:dyDescent="0.55000000000000004">
      <c r="A219" s="3" t="s">
        <v>17</v>
      </c>
      <c r="B219" s="3">
        <v>2037</v>
      </c>
      <c r="C219" s="5">
        <v>3527.2537910715091</v>
      </c>
      <c r="D219" s="5">
        <v>3610.8904838399963</v>
      </c>
      <c r="E219" s="5">
        <v>3683.2381752006131</v>
      </c>
      <c r="F219" s="15"/>
      <c r="G219" s="15"/>
      <c r="H219" s="15"/>
      <c r="I219" s="4">
        <v>1019.7379269176413</v>
      </c>
      <c r="J219" s="4">
        <v>1062.3917431788143</v>
      </c>
      <c r="K219" s="4">
        <v>1206.129535350663</v>
      </c>
      <c r="L219" s="4"/>
      <c r="M219" s="4"/>
      <c r="N219" s="4"/>
      <c r="O219" s="4">
        <v>3</v>
      </c>
      <c r="P219" s="4"/>
      <c r="Q219" s="4">
        <v>15</v>
      </c>
      <c r="R219" s="4"/>
      <c r="S219" s="4"/>
      <c r="T219" s="4"/>
      <c r="U219" s="4"/>
      <c r="V219" s="4"/>
      <c r="W219" s="4"/>
    </row>
    <row r="220" spans="1:23" x14ac:dyDescent="0.55000000000000004">
      <c r="A220" s="3" t="s">
        <v>6</v>
      </c>
      <c r="B220" s="3">
        <v>2038</v>
      </c>
      <c r="C220" s="5">
        <v>3521.8471447056904</v>
      </c>
      <c r="D220" s="5">
        <v>3606.594979715539</v>
      </c>
      <c r="E220" s="5">
        <v>3680.1160195042648</v>
      </c>
      <c r="F220" s="15"/>
      <c r="G220" s="15"/>
      <c r="H220" s="15"/>
      <c r="I220" s="4">
        <v>1023.0720982688019</v>
      </c>
      <c r="J220" s="4">
        <v>1064.254709494626</v>
      </c>
      <c r="K220" s="4">
        <v>1206.3853645824422</v>
      </c>
      <c r="L220" s="4"/>
      <c r="M220" s="4"/>
      <c r="N220" s="4"/>
      <c r="O220" s="4">
        <v>3</v>
      </c>
      <c r="P220" s="4"/>
      <c r="Q220" s="4">
        <v>15</v>
      </c>
      <c r="R220" s="4"/>
      <c r="S220" s="4"/>
      <c r="T220" s="4"/>
      <c r="U220" s="4"/>
      <c r="V220" s="4"/>
      <c r="W220" s="4"/>
    </row>
    <row r="221" spans="1:23" x14ac:dyDescent="0.55000000000000004">
      <c r="A221" s="3" t="s">
        <v>7</v>
      </c>
      <c r="B221" s="3">
        <v>2038</v>
      </c>
      <c r="C221" s="5">
        <v>3517.0139721089836</v>
      </c>
      <c r="D221" s="5">
        <v>3602.9123674878006</v>
      </c>
      <c r="E221" s="5">
        <v>3677.220295862378</v>
      </c>
      <c r="F221" s="15"/>
      <c r="G221" s="15"/>
      <c r="H221" s="15"/>
      <c r="I221" s="4">
        <v>1024.8910871662517</v>
      </c>
      <c r="J221" s="4">
        <v>1066.2979838105982</v>
      </c>
      <c r="K221" s="4">
        <v>1206.1965230229212</v>
      </c>
      <c r="L221" s="4"/>
      <c r="M221" s="4"/>
      <c r="N221" s="4"/>
      <c r="O221" s="4">
        <v>4</v>
      </c>
      <c r="P221" s="4"/>
      <c r="Q221" s="4">
        <v>12</v>
      </c>
      <c r="R221" s="4"/>
      <c r="S221" s="4"/>
      <c r="T221" s="4"/>
      <c r="U221" s="4"/>
      <c r="V221" s="4"/>
      <c r="W221" s="4"/>
    </row>
    <row r="222" spans="1:23" x14ac:dyDescent="0.55000000000000004">
      <c r="A222" s="3" t="s">
        <v>8</v>
      </c>
      <c r="B222" s="3">
        <v>2038</v>
      </c>
      <c r="C222" s="5">
        <v>3514.3512421212545</v>
      </c>
      <c r="D222" s="5">
        <v>3600.6828154545437</v>
      </c>
      <c r="E222" s="5">
        <v>3676.9030094426857</v>
      </c>
      <c r="F222" s="15"/>
      <c r="G222" s="15"/>
      <c r="H222" s="15"/>
      <c r="I222" s="4">
        <v>1023.1747720271869</v>
      </c>
      <c r="J222" s="4">
        <v>1067.0134583521437</v>
      </c>
      <c r="K222" s="4">
        <v>1204.9118543532957</v>
      </c>
      <c r="L222" s="4"/>
      <c r="M222" s="4"/>
      <c r="N222" s="4"/>
      <c r="O222" s="4">
        <v>5</v>
      </c>
      <c r="P222" s="4"/>
      <c r="Q222" s="4">
        <v>17</v>
      </c>
      <c r="R222" s="4"/>
      <c r="S222" s="4"/>
      <c r="T222" s="4"/>
      <c r="U222" s="4"/>
      <c r="V222" s="4"/>
      <c r="W222" s="4"/>
    </row>
    <row r="223" spans="1:23" x14ac:dyDescent="0.55000000000000004">
      <c r="A223" s="3" t="s">
        <v>9</v>
      </c>
      <c r="B223" s="3">
        <v>2038</v>
      </c>
      <c r="C223" s="5">
        <v>3513.9167187238586</v>
      </c>
      <c r="D223" s="5">
        <v>3600.11121144554</v>
      </c>
      <c r="E223" s="5">
        <v>3678.9522518326721</v>
      </c>
      <c r="F223" s="15"/>
      <c r="G223" s="15"/>
      <c r="H223" s="15"/>
      <c r="I223" s="4">
        <v>1020.0887510639742</v>
      </c>
      <c r="J223" s="4">
        <v>1065.2463010326992</v>
      </c>
      <c r="K223" s="4">
        <v>1202.8590872665582</v>
      </c>
      <c r="L223" s="4"/>
      <c r="M223" s="4"/>
      <c r="N223" s="4"/>
      <c r="O223" s="4">
        <v>4</v>
      </c>
      <c r="P223" s="4"/>
      <c r="Q223" s="4">
        <v>21</v>
      </c>
      <c r="R223" s="4"/>
      <c r="S223" s="4"/>
      <c r="T223" s="4"/>
      <c r="U223" s="4"/>
      <c r="V223" s="4"/>
      <c r="W223" s="4"/>
    </row>
    <row r="224" spans="1:23" x14ac:dyDescent="0.55000000000000004">
      <c r="A224" s="3" t="s">
        <v>10</v>
      </c>
      <c r="B224" s="3">
        <v>2038</v>
      </c>
      <c r="C224" s="5">
        <v>3527.9443472637695</v>
      </c>
      <c r="D224" s="5">
        <v>3608.6446012526317</v>
      </c>
      <c r="E224" s="5">
        <v>3688.593611281613</v>
      </c>
      <c r="F224" s="15"/>
      <c r="G224" s="15"/>
      <c r="H224" s="15"/>
      <c r="I224" s="4">
        <v>1016.2996449293958</v>
      </c>
      <c r="J224" s="4">
        <v>1063.5457690454159</v>
      </c>
      <c r="K224" s="4">
        <v>1199.8266942683147</v>
      </c>
      <c r="L224" s="4"/>
      <c r="M224" s="4"/>
      <c r="N224" s="4"/>
      <c r="O224" s="4">
        <v>0</v>
      </c>
      <c r="P224" s="4"/>
      <c r="Q224" s="4">
        <v>24</v>
      </c>
      <c r="R224" s="4"/>
      <c r="S224" s="4"/>
      <c r="T224" s="4"/>
      <c r="U224" s="4"/>
      <c r="V224" s="4"/>
      <c r="W224" s="4"/>
    </row>
    <row r="225" spans="1:23" x14ac:dyDescent="0.55000000000000004">
      <c r="A225" s="3" t="s">
        <v>11</v>
      </c>
      <c r="B225" s="3">
        <v>2038</v>
      </c>
      <c r="C225" s="5">
        <v>3544.8784079483826</v>
      </c>
      <c r="D225" s="5">
        <v>3617.2158019132812</v>
      </c>
      <c r="E225" s="5">
        <v>3698.4067123573946</v>
      </c>
      <c r="F225" s="15"/>
      <c r="G225" s="15"/>
      <c r="H225" s="15"/>
      <c r="I225" s="4">
        <v>1011.3749188875958</v>
      </c>
      <c r="J225" s="4">
        <v>1062.6584057314712</v>
      </c>
      <c r="K225" s="4">
        <v>1199.5538874855442</v>
      </c>
      <c r="L225" s="4"/>
      <c r="M225" s="4"/>
      <c r="N225" s="4"/>
      <c r="O225" s="4">
        <v>0</v>
      </c>
      <c r="P225" s="4"/>
      <c r="Q225" s="4">
        <v>28</v>
      </c>
      <c r="R225" s="4"/>
      <c r="S225" s="4"/>
      <c r="T225" s="4"/>
      <c r="U225" s="4"/>
      <c r="V225" s="4"/>
      <c r="W225" s="4"/>
    </row>
    <row r="226" spans="1:23" x14ac:dyDescent="0.55000000000000004">
      <c r="A226" s="3" t="s">
        <v>12</v>
      </c>
      <c r="B226" s="3">
        <v>2038</v>
      </c>
      <c r="C226" s="5">
        <v>3545.9275345842452</v>
      </c>
      <c r="D226" s="5">
        <v>3620.6171524540691</v>
      </c>
      <c r="E226" s="5">
        <v>3698.3787886013192</v>
      </c>
      <c r="F226" s="15"/>
      <c r="G226" s="15"/>
      <c r="H226" s="15"/>
      <c r="I226" s="4">
        <v>1008.6438743824461</v>
      </c>
      <c r="J226" s="4">
        <v>1063.028877529478</v>
      </c>
      <c r="K226" s="4">
        <v>1200.5126762577822</v>
      </c>
      <c r="L226" s="4"/>
      <c r="M226" s="4"/>
      <c r="N226" s="4"/>
      <c r="O226" s="4">
        <v>0</v>
      </c>
      <c r="P226" s="4"/>
      <c r="Q226" s="4">
        <v>31</v>
      </c>
      <c r="R226" s="4"/>
      <c r="S226" s="4"/>
      <c r="T226" s="4"/>
      <c r="U226" s="4"/>
      <c r="V226" s="4"/>
      <c r="W226" s="4"/>
    </row>
    <row r="227" spans="1:23" x14ac:dyDescent="0.55000000000000004">
      <c r="A227" s="3" t="s">
        <v>13</v>
      </c>
      <c r="B227" s="3">
        <v>2038</v>
      </c>
      <c r="C227" s="5">
        <v>3534.5573408204918</v>
      </c>
      <c r="D227" s="5">
        <v>3617.6337584653566</v>
      </c>
      <c r="E227" s="5">
        <v>3691.0784583417217</v>
      </c>
      <c r="F227" s="15"/>
      <c r="G227" s="15"/>
      <c r="H227" s="15"/>
      <c r="I227" s="4">
        <v>1010.791026119272</v>
      </c>
      <c r="J227" s="4">
        <v>1063.0557593153358</v>
      </c>
      <c r="K227" s="4">
        <v>1203.286805467513</v>
      </c>
      <c r="L227" s="4"/>
      <c r="M227" s="4"/>
      <c r="N227" s="4"/>
      <c r="O227" s="4">
        <v>0</v>
      </c>
      <c r="P227" s="4"/>
      <c r="Q227" s="4">
        <v>31</v>
      </c>
      <c r="R227" s="4"/>
      <c r="S227" s="4"/>
      <c r="T227" s="4"/>
      <c r="U227" s="4"/>
      <c r="V227" s="4"/>
      <c r="W227" s="4"/>
    </row>
    <row r="228" spans="1:23" x14ac:dyDescent="0.55000000000000004">
      <c r="A228" s="3" t="s">
        <v>14</v>
      </c>
      <c r="B228" s="3">
        <v>2038</v>
      </c>
      <c r="C228" s="5">
        <v>3530.5417442136754</v>
      </c>
      <c r="D228" s="5">
        <v>3615.9920364962527</v>
      </c>
      <c r="E228" s="5">
        <v>3687.5899117879085</v>
      </c>
      <c r="F228" s="15"/>
      <c r="G228" s="15"/>
      <c r="H228" s="15"/>
      <c r="I228" s="4">
        <v>1011.8055845834199</v>
      </c>
      <c r="J228" s="4">
        <v>1061.3915072865454</v>
      </c>
      <c r="K228" s="4">
        <v>1207.9629240828517</v>
      </c>
      <c r="L228" s="4"/>
      <c r="M228" s="4"/>
      <c r="N228" s="4"/>
      <c r="O228" s="4">
        <v>1</v>
      </c>
      <c r="P228" s="4"/>
      <c r="Q228" s="4">
        <v>27</v>
      </c>
      <c r="R228" s="4"/>
      <c r="S228" s="4"/>
      <c r="T228" s="4"/>
      <c r="U228" s="4"/>
      <c r="V228" s="4"/>
      <c r="W228" s="4"/>
    </row>
    <row r="229" spans="1:23" x14ac:dyDescent="0.55000000000000004">
      <c r="A229" s="3" t="s">
        <v>15</v>
      </c>
      <c r="B229" s="3">
        <v>2038</v>
      </c>
      <c r="C229" s="5">
        <v>3531.1910229084938</v>
      </c>
      <c r="D229" s="5">
        <v>3612.9659199445177</v>
      </c>
      <c r="E229" s="5">
        <v>3686.03626216974</v>
      </c>
      <c r="F229" s="15"/>
      <c r="G229" s="15"/>
      <c r="H229" s="15"/>
      <c r="I229" s="4">
        <v>1018.3452532372021</v>
      </c>
      <c r="J229" s="4">
        <v>1062.1468995038265</v>
      </c>
      <c r="K229" s="4">
        <v>1208.9745335686698</v>
      </c>
      <c r="L229" s="4"/>
      <c r="M229" s="4"/>
      <c r="N229" s="4"/>
      <c r="O229" s="4">
        <v>1</v>
      </c>
      <c r="P229" s="4"/>
      <c r="Q229" s="4">
        <v>21</v>
      </c>
      <c r="R229" s="4"/>
      <c r="S229" s="4"/>
      <c r="T229" s="4"/>
      <c r="U229" s="4"/>
      <c r="V229" s="4"/>
      <c r="W229" s="4"/>
    </row>
    <row r="230" spans="1:23" x14ac:dyDescent="0.55000000000000004">
      <c r="A230" s="3" t="s">
        <v>16</v>
      </c>
      <c r="B230" s="3">
        <v>2038</v>
      </c>
      <c r="C230" s="5">
        <v>3531.7933959654397</v>
      </c>
      <c r="D230" s="5">
        <v>3611.4528083828345</v>
      </c>
      <c r="E230" s="5">
        <v>3685.1649657243406</v>
      </c>
      <c r="F230" s="15"/>
      <c r="G230" s="15"/>
      <c r="H230" s="15"/>
      <c r="I230" s="4">
        <v>1019.6806509717971</v>
      </c>
      <c r="J230" s="4">
        <v>1061.8209278503159</v>
      </c>
      <c r="K230" s="4">
        <v>1208.1072185162557</v>
      </c>
      <c r="L230" s="4"/>
      <c r="M230" s="4"/>
      <c r="N230" s="4"/>
      <c r="O230" s="4">
        <v>2</v>
      </c>
      <c r="P230" s="4"/>
      <c r="Q230" s="4">
        <v>19</v>
      </c>
      <c r="R230" s="4"/>
      <c r="S230" s="4"/>
      <c r="T230" s="4"/>
      <c r="U230" s="4"/>
      <c r="V230" s="4"/>
      <c r="W230" s="4"/>
    </row>
    <row r="231" spans="1:23" x14ac:dyDescent="0.55000000000000004">
      <c r="A231" s="3" t="s">
        <v>17</v>
      </c>
      <c r="B231" s="3">
        <v>2038</v>
      </c>
      <c r="C231" s="5">
        <v>3528.8765957616997</v>
      </c>
      <c r="D231" s="5">
        <v>3608.9034829933598</v>
      </c>
      <c r="E231" s="5">
        <v>3683.2019402818405</v>
      </c>
      <c r="F231" s="15"/>
      <c r="G231" s="15"/>
      <c r="H231" s="15"/>
      <c r="I231" s="4">
        <v>1022.457573568641</v>
      </c>
      <c r="J231" s="4">
        <v>1063.5068203400601</v>
      </c>
      <c r="K231" s="4">
        <v>1208.4735152817268</v>
      </c>
      <c r="L231" s="4"/>
      <c r="M231" s="4"/>
      <c r="N231" s="4"/>
      <c r="O231" s="4">
        <v>3</v>
      </c>
      <c r="P231" s="4"/>
      <c r="Q231" s="4">
        <v>16</v>
      </c>
      <c r="R231" s="4"/>
      <c r="S231" s="4"/>
      <c r="T231" s="4"/>
      <c r="U231" s="4"/>
      <c r="V231" s="4"/>
      <c r="W231" s="4"/>
    </row>
    <row r="232" spans="1:23" x14ac:dyDescent="0.55000000000000004">
      <c r="A232" s="3" t="s">
        <v>6</v>
      </c>
      <c r="B232" s="3">
        <v>2039</v>
      </c>
      <c r="C232" s="5">
        <v>3523.8048800060124</v>
      </c>
      <c r="D232" s="5">
        <v>3605.3095209495777</v>
      </c>
      <c r="E232" s="5">
        <v>3679.4625576297699</v>
      </c>
      <c r="F232" s="15"/>
      <c r="G232" s="15"/>
      <c r="H232" s="15"/>
      <c r="I232" s="4">
        <v>1025.4042703749062</v>
      </c>
      <c r="J232" s="4">
        <v>1067.1343866397203</v>
      </c>
      <c r="K232" s="4">
        <v>1208.1078334591816</v>
      </c>
      <c r="L232" s="4"/>
      <c r="M232" s="4"/>
      <c r="N232" s="4"/>
      <c r="O232" s="4">
        <v>3</v>
      </c>
      <c r="P232" s="4"/>
      <c r="Q232" s="4">
        <v>11</v>
      </c>
      <c r="R232" s="4"/>
      <c r="S232" s="4"/>
      <c r="T232" s="4"/>
      <c r="U232" s="4"/>
      <c r="V232" s="4"/>
      <c r="W232" s="4"/>
    </row>
    <row r="233" spans="1:23" x14ac:dyDescent="0.55000000000000004">
      <c r="A233" s="3" t="s">
        <v>7</v>
      </c>
      <c r="B233" s="3">
        <v>2039</v>
      </c>
      <c r="C233" s="5">
        <v>3519.5774175109877</v>
      </c>
      <c r="D233" s="5">
        <v>3601.5999536825984</v>
      </c>
      <c r="E233" s="5">
        <v>3676.6538038066342</v>
      </c>
      <c r="F233" s="15"/>
      <c r="G233" s="15"/>
      <c r="H233" s="15"/>
      <c r="I233" s="4">
        <v>1025.9316749984214</v>
      </c>
      <c r="J233" s="4">
        <v>1068.0076849710349</v>
      </c>
      <c r="K233" s="4">
        <v>1207.6641402694336</v>
      </c>
      <c r="L233" s="4"/>
      <c r="M233" s="4"/>
      <c r="N233" s="4"/>
      <c r="O233" s="4">
        <v>3</v>
      </c>
      <c r="P233" s="4"/>
      <c r="Q233" s="4">
        <v>10</v>
      </c>
      <c r="R233" s="4"/>
      <c r="S233" s="4"/>
      <c r="T233" s="4"/>
      <c r="U233" s="4"/>
      <c r="V233" s="4"/>
      <c r="W233" s="4"/>
    </row>
    <row r="234" spans="1:23" x14ac:dyDescent="0.55000000000000004">
      <c r="A234" s="3" t="s">
        <v>8</v>
      </c>
      <c r="B234" s="3">
        <v>2039</v>
      </c>
      <c r="C234" s="5">
        <v>3516.7162738480206</v>
      </c>
      <c r="D234" s="5">
        <v>3599.3137735560608</v>
      </c>
      <c r="E234" s="5">
        <v>3675.8830113692607</v>
      </c>
      <c r="F234" s="15"/>
      <c r="G234" s="15"/>
      <c r="H234" s="15"/>
      <c r="I234" s="4">
        <v>1023.9012962555438</v>
      </c>
      <c r="J234" s="4">
        <v>1066.8873199239454</v>
      </c>
      <c r="K234" s="4">
        <v>1206.3229212028991</v>
      </c>
      <c r="L234" s="4"/>
      <c r="M234" s="4"/>
      <c r="N234" s="4"/>
      <c r="O234" s="4">
        <v>3</v>
      </c>
      <c r="P234" s="4"/>
      <c r="Q234" s="4">
        <v>14</v>
      </c>
      <c r="R234" s="4"/>
      <c r="S234" s="4"/>
      <c r="T234" s="4"/>
      <c r="U234" s="4"/>
      <c r="V234" s="4"/>
      <c r="W234" s="4"/>
    </row>
    <row r="235" spans="1:23" x14ac:dyDescent="0.55000000000000004">
      <c r="A235" s="3" t="s">
        <v>9</v>
      </c>
      <c r="B235" s="3">
        <v>2039</v>
      </c>
      <c r="C235" s="5">
        <v>3515.9007102751239</v>
      </c>
      <c r="D235" s="5">
        <v>3598.287960220382</v>
      </c>
      <c r="E235" s="5">
        <v>3678.485270179604</v>
      </c>
      <c r="F235" s="15"/>
      <c r="G235" s="15"/>
      <c r="H235" s="15"/>
      <c r="I235" s="4">
        <v>1019.8676501994727</v>
      </c>
      <c r="J235" s="4">
        <v>1064.7093152403252</v>
      </c>
      <c r="K235" s="4">
        <v>1205.6539986851328</v>
      </c>
      <c r="L235" s="4"/>
      <c r="M235" s="4"/>
      <c r="N235" s="4"/>
      <c r="O235" s="4">
        <v>3</v>
      </c>
      <c r="P235" s="4"/>
      <c r="Q235" s="4">
        <v>20</v>
      </c>
      <c r="R235" s="4"/>
      <c r="S235" s="4"/>
      <c r="T235" s="4"/>
      <c r="U235" s="4"/>
      <c r="V235" s="4"/>
      <c r="W235" s="4"/>
    </row>
    <row r="236" spans="1:23" x14ac:dyDescent="0.55000000000000004">
      <c r="A236" s="3" t="s">
        <v>10</v>
      </c>
      <c r="B236" s="3">
        <v>2039</v>
      </c>
      <c r="C236" s="5">
        <v>3534.2350688227816</v>
      </c>
      <c r="D236" s="5">
        <v>3608.6203847057964</v>
      </c>
      <c r="E236" s="5">
        <v>3688.2239173051626</v>
      </c>
      <c r="F236" s="15"/>
      <c r="G236" s="15"/>
      <c r="H236" s="15"/>
      <c r="I236" s="4">
        <v>1016.1602076841841</v>
      </c>
      <c r="J236" s="4">
        <v>1063.1173978031557</v>
      </c>
      <c r="K236" s="4">
        <v>1203.6618681710158</v>
      </c>
      <c r="L236" s="4"/>
      <c r="M236" s="4"/>
      <c r="N236" s="4"/>
      <c r="O236" s="4">
        <v>1</v>
      </c>
      <c r="P236" s="4"/>
      <c r="Q236" s="4">
        <v>24</v>
      </c>
      <c r="R236" s="4"/>
      <c r="S236" s="4"/>
      <c r="T236" s="4"/>
      <c r="U236" s="4"/>
      <c r="V236" s="4"/>
      <c r="W236" s="4"/>
    </row>
    <row r="237" spans="1:23" x14ac:dyDescent="0.55000000000000004">
      <c r="A237" s="3" t="s">
        <v>11</v>
      </c>
      <c r="B237" s="3">
        <v>2039</v>
      </c>
      <c r="C237" s="5">
        <v>3545.7099546161462</v>
      </c>
      <c r="D237" s="5">
        <v>3617.1991688512503</v>
      </c>
      <c r="E237" s="5">
        <v>3695.7341174153175</v>
      </c>
      <c r="F237" s="15"/>
      <c r="G237" s="15"/>
      <c r="H237" s="15"/>
      <c r="I237" s="4">
        <v>1010.7757068596516</v>
      </c>
      <c r="J237" s="4">
        <v>1062.1786246377073</v>
      </c>
      <c r="K237" s="4">
        <v>1200.2959256366742</v>
      </c>
      <c r="L237" s="4"/>
      <c r="M237" s="4"/>
      <c r="N237" s="4"/>
      <c r="O237" s="4">
        <v>0</v>
      </c>
      <c r="P237" s="4"/>
      <c r="Q237" s="4">
        <v>27</v>
      </c>
      <c r="R237" s="4"/>
      <c r="S237" s="4"/>
      <c r="T237" s="4"/>
      <c r="U237" s="4"/>
      <c r="V237" s="4"/>
      <c r="W237" s="4"/>
    </row>
    <row r="238" spans="1:23" x14ac:dyDescent="0.55000000000000004">
      <c r="A238" s="3" t="s">
        <v>12</v>
      </c>
      <c r="B238" s="3">
        <v>2039</v>
      </c>
      <c r="C238" s="5">
        <v>3545.4147788731939</v>
      </c>
      <c r="D238" s="5">
        <v>3620.5809858230573</v>
      </c>
      <c r="E238" s="5">
        <v>3698.8421142695906</v>
      </c>
      <c r="F238" s="15"/>
      <c r="G238" s="15"/>
      <c r="H238" s="15"/>
      <c r="I238" s="4">
        <v>1008.640203272888</v>
      </c>
      <c r="J238" s="4">
        <v>1063.2459425422803</v>
      </c>
      <c r="K238" s="4">
        <v>1201.662228372041</v>
      </c>
      <c r="L238" s="4"/>
      <c r="M238" s="4"/>
      <c r="N238" s="4"/>
      <c r="O238" s="4">
        <v>1</v>
      </c>
      <c r="P238" s="4"/>
      <c r="Q238" s="4">
        <v>28</v>
      </c>
      <c r="R238" s="4"/>
      <c r="S238" s="4"/>
      <c r="T238" s="4"/>
      <c r="U238" s="4"/>
      <c r="V238" s="4"/>
      <c r="W238" s="4"/>
    </row>
    <row r="239" spans="1:23" x14ac:dyDescent="0.55000000000000004">
      <c r="A239" s="3" t="s">
        <v>13</v>
      </c>
      <c r="B239" s="3">
        <v>2039</v>
      </c>
      <c r="C239" s="5">
        <v>3535.9766482290606</v>
      </c>
      <c r="D239" s="5">
        <v>3615.4730817228115</v>
      </c>
      <c r="E239" s="5">
        <v>3692.0805679225123</v>
      </c>
      <c r="F239" s="15"/>
      <c r="G239" s="15"/>
      <c r="H239" s="15"/>
      <c r="I239" s="4">
        <v>1011.5610349673797</v>
      </c>
      <c r="J239" s="4">
        <v>1064.0032725327758</v>
      </c>
      <c r="K239" s="4">
        <v>1202.3506170529447</v>
      </c>
      <c r="L239" s="4"/>
      <c r="M239" s="4"/>
      <c r="N239" s="4"/>
      <c r="O239" s="4">
        <v>1</v>
      </c>
      <c r="P239" s="4"/>
      <c r="Q239" s="4">
        <v>27</v>
      </c>
      <c r="R239" s="4"/>
      <c r="S239" s="4"/>
      <c r="T239" s="4"/>
      <c r="U239" s="4"/>
      <c r="V239" s="4"/>
      <c r="W239" s="4"/>
    </row>
    <row r="240" spans="1:23" x14ac:dyDescent="0.55000000000000004">
      <c r="A240" s="3" t="s">
        <v>14</v>
      </c>
      <c r="B240" s="3">
        <v>2039</v>
      </c>
      <c r="C240" s="5">
        <v>3529.188693129573</v>
      </c>
      <c r="D240" s="5">
        <v>3614.5774468531581</v>
      </c>
      <c r="E240" s="5">
        <v>3687.8573266904255</v>
      </c>
      <c r="F240" s="15"/>
      <c r="G240" s="15"/>
      <c r="H240" s="15"/>
      <c r="I240" s="4">
        <v>1010.7036861162464</v>
      </c>
      <c r="J240" s="4">
        <v>1062.9206440287217</v>
      </c>
      <c r="K240" s="4">
        <v>1203.9130175568432</v>
      </c>
      <c r="L240" s="4"/>
      <c r="M240" s="4"/>
      <c r="N240" s="4"/>
      <c r="O240" s="4">
        <v>1</v>
      </c>
      <c r="P240" s="4"/>
      <c r="Q240" s="4">
        <v>24</v>
      </c>
      <c r="R240" s="4"/>
      <c r="S240" s="4"/>
      <c r="T240" s="4"/>
      <c r="U240" s="4"/>
      <c r="V240" s="4"/>
      <c r="W240" s="4"/>
    </row>
    <row r="241" spans="1:23" x14ac:dyDescent="0.55000000000000004">
      <c r="A241" s="3" t="s">
        <v>15</v>
      </c>
      <c r="B241" s="3">
        <v>2039</v>
      </c>
      <c r="C241" s="5">
        <v>3530.8826481241863</v>
      </c>
      <c r="D241" s="5">
        <v>3615.2008082486409</v>
      </c>
      <c r="E241" s="5">
        <v>3687.0873388687605</v>
      </c>
      <c r="F241" s="15"/>
      <c r="G241" s="15"/>
      <c r="H241" s="15"/>
      <c r="I241" s="4">
        <v>1014.1948748417585</v>
      </c>
      <c r="J241" s="4">
        <v>1064.1002631317401</v>
      </c>
      <c r="K241" s="4">
        <v>1204.8553107519735</v>
      </c>
      <c r="L241" s="4"/>
      <c r="M241" s="4"/>
      <c r="N241" s="4"/>
      <c r="O241" s="4">
        <v>1</v>
      </c>
      <c r="P241" s="4"/>
      <c r="Q241" s="4">
        <v>20</v>
      </c>
      <c r="R241" s="4"/>
      <c r="S241" s="4"/>
      <c r="T241" s="4"/>
      <c r="U241" s="4"/>
      <c r="V241" s="4"/>
      <c r="W241" s="4"/>
    </row>
    <row r="242" spans="1:23" x14ac:dyDescent="0.55000000000000004">
      <c r="A242" s="3" t="s">
        <v>16</v>
      </c>
      <c r="B242" s="3">
        <v>2039</v>
      </c>
      <c r="C242" s="5">
        <v>3530.701846958485</v>
      </c>
      <c r="D242" s="5">
        <v>3613.3539550234868</v>
      </c>
      <c r="E242" s="5">
        <v>3685.8662231690746</v>
      </c>
      <c r="F242" s="15"/>
      <c r="G242" s="15"/>
      <c r="H242" s="15"/>
      <c r="I242" s="4">
        <v>1017.0682394825358</v>
      </c>
      <c r="J242" s="4">
        <v>1064.0482579903517</v>
      </c>
      <c r="K242" s="4">
        <v>1203.9567045226395</v>
      </c>
      <c r="L242" s="4"/>
      <c r="M242" s="4"/>
      <c r="N242" s="4"/>
      <c r="O242" s="4">
        <v>1</v>
      </c>
      <c r="P242" s="4"/>
      <c r="Q242" s="4">
        <v>18</v>
      </c>
      <c r="R242" s="4"/>
      <c r="S242" s="4"/>
      <c r="T242" s="4"/>
      <c r="U242" s="4"/>
      <c r="V242" s="4"/>
      <c r="W242" s="4"/>
    </row>
    <row r="243" spans="1:23" x14ac:dyDescent="0.55000000000000004">
      <c r="A243" s="3" t="s">
        <v>17</v>
      </c>
      <c r="B243" s="3">
        <v>2039</v>
      </c>
      <c r="C243" s="5">
        <v>3528.2317329398611</v>
      </c>
      <c r="D243" s="5">
        <v>3610.1252759538283</v>
      </c>
      <c r="E243" s="5">
        <v>3683.902547146683</v>
      </c>
      <c r="F243" s="15"/>
      <c r="G243" s="15"/>
      <c r="H243" s="15"/>
      <c r="I243" s="4">
        <v>1020.1199396137384</v>
      </c>
      <c r="J243" s="4">
        <v>1065.203009330982</v>
      </c>
      <c r="K243" s="4">
        <v>1203.7605981405259</v>
      </c>
      <c r="L243" s="4"/>
      <c r="M243" s="4"/>
      <c r="N243" s="4"/>
      <c r="O243" s="4">
        <v>2</v>
      </c>
      <c r="P243" s="4"/>
      <c r="Q243" s="4">
        <v>16</v>
      </c>
      <c r="R243" s="4"/>
      <c r="S243" s="4"/>
      <c r="T243" s="4"/>
      <c r="U243" s="4"/>
      <c r="V243" s="4"/>
      <c r="W243" s="4"/>
    </row>
    <row r="244" spans="1:23" x14ac:dyDescent="0.55000000000000004">
      <c r="A244" s="3" t="s">
        <v>6</v>
      </c>
      <c r="B244" s="3">
        <v>2040</v>
      </c>
      <c r="C244" s="5">
        <v>3523.7288375426924</v>
      </c>
      <c r="D244" s="5">
        <v>3605.7577377336011</v>
      </c>
      <c r="E244" s="5">
        <v>3680.5792492368651</v>
      </c>
      <c r="F244" s="15"/>
      <c r="G244" s="15"/>
      <c r="H244" s="15"/>
      <c r="I244" s="4">
        <v>1023.480258394623</v>
      </c>
      <c r="J244" s="4">
        <v>1067.4401029257349</v>
      </c>
      <c r="K244" s="4">
        <v>1204.3500283243006</v>
      </c>
      <c r="L244" s="4"/>
      <c r="M244" s="4"/>
      <c r="N244" s="4"/>
      <c r="O244" s="4">
        <v>3</v>
      </c>
      <c r="P244" s="4"/>
      <c r="Q244" s="4">
        <v>13</v>
      </c>
      <c r="R244" s="4"/>
      <c r="S244" s="4"/>
      <c r="T244" s="4"/>
      <c r="U244" s="4"/>
      <c r="V244" s="4"/>
      <c r="W244" s="4"/>
    </row>
    <row r="245" spans="1:23" x14ac:dyDescent="0.55000000000000004">
      <c r="A245" s="3" t="s">
        <v>7</v>
      </c>
      <c r="B245" s="3">
        <v>2040</v>
      </c>
      <c r="C245" s="5">
        <v>3521.192376646035</v>
      </c>
      <c r="D245" s="5">
        <v>3602.8529039377172</v>
      </c>
      <c r="E245" s="5">
        <v>3678.1467715845229</v>
      </c>
      <c r="F245" s="15"/>
      <c r="G245" s="15"/>
      <c r="H245" s="15"/>
      <c r="I245" s="4">
        <v>1025.1171224958184</v>
      </c>
      <c r="J245" s="4">
        <v>1068.6525727078183</v>
      </c>
      <c r="K245" s="4">
        <v>1203.8308997918384</v>
      </c>
      <c r="L245" s="4"/>
      <c r="M245" s="4"/>
      <c r="N245" s="4"/>
      <c r="O245" s="4">
        <v>4</v>
      </c>
      <c r="P245" s="4"/>
      <c r="Q245" s="4">
        <v>12</v>
      </c>
      <c r="R245" s="4"/>
      <c r="S245" s="4"/>
      <c r="T245" s="4"/>
      <c r="U245" s="4"/>
      <c r="V245" s="4"/>
      <c r="W245" s="4"/>
    </row>
    <row r="246" spans="1:23" x14ac:dyDescent="0.55000000000000004">
      <c r="A246" s="3" t="s">
        <v>8</v>
      </c>
      <c r="B246" s="3">
        <v>2040</v>
      </c>
      <c r="C246" s="5">
        <v>3519.7000725263542</v>
      </c>
      <c r="D246" s="5">
        <v>3598.8769740402454</v>
      </c>
      <c r="E246" s="5">
        <v>3675.8878055149316</v>
      </c>
      <c r="F246" s="15"/>
      <c r="G246" s="15"/>
      <c r="H246" s="15"/>
      <c r="I246" s="4">
        <v>1022.4459397848984</v>
      </c>
      <c r="J246" s="4">
        <v>1069.0597979058721</v>
      </c>
      <c r="K246" s="4">
        <v>1202.3086130079421</v>
      </c>
      <c r="L246" s="4"/>
      <c r="M246" s="4"/>
      <c r="N246" s="4"/>
      <c r="O246" s="4">
        <v>4</v>
      </c>
      <c r="P246" s="4"/>
      <c r="Q246" s="4">
        <v>14</v>
      </c>
      <c r="R246" s="4"/>
      <c r="S246" s="4"/>
      <c r="T246" s="4"/>
      <c r="U246" s="4"/>
      <c r="V246" s="4"/>
      <c r="W246" s="4"/>
    </row>
    <row r="247" spans="1:23" x14ac:dyDescent="0.55000000000000004">
      <c r="A247" s="3" t="s">
        <v>9</v>
      </c>
      <c r="B247" s="3">
        <v>2040</v>
      </c>
      <c r="C247" s="5">
        <v>3523.6277666130768</v>
      </c>
      <c r="D247" s="5">
        <v>3597.9709063990035</v>
      </c>
      <c r="E247" s="5">
        <v>3678.0063957887387</v>
      </c>
      <c r="F247" s="15"/>
      <c r="G247" s="15"/>
      <c r="H247" s="15"/>
      <c r="I247" s="4">
        <v>1019.4404758336929</v>
      </c>
      <c r="J247" s="4">
        <v>1067.2757617945022</v>
      </c>
      <c r="K247" s="4">
        <v>1200.2893692392233</v>
      </c>
      <c r="L247" s="4"/>
      <c r="M247" s="4"/>
      <c r="N247" s="4"/>
      <c r="O247" s="4">
        <v>3</v>
      </c>
      <c r="P247" s="4"/>
      <c r="Q247" s="4">
        <v>22</v>
      </c>
      <c r="R247" s="4"/>
      <c r="S247" s="4"/>
      <c r="T247" s="4"/>
      <c r="U247" s="4"/>
      <c r="V247" s="4"/>
      <c r="W247" s="4"/>
    </row>
    <row r="248" spans="1:23" x14ac:dyDescent="0.55000000000000004">
      <c r="A248" s="3" t="s">
        <v>10</v>
      </c>
      <c r="B248" s="3">
        <v>2040</v>
      </c>
      <c r="C248" s="5">
        <v>3536.3731166439293</v>
      </c>
      <c r="D248" s="5">
        <v>3607.4972574089616</v>
      </c>
      <c r="E248" s="5">
        <v>3686.6054507882045</v>
      </c>
      <c r="F248" s="15"/>
      <c r="G248" s="15"/>
      <c r="H248" s="15"/>
      <c r="I248" s="4">
        <v>1016.4056097298323</v>
      </c>
      <c r="J248" s="4">
        <v>1065.2399413800288</v>
      </c>
      <c r="K248" s="4">
        <v>1198.4314359280968</v>
      </c>
      <c r="L248" s="4"/>
      <c r="M248" s="4"/>
      <c r="N248" s="4"/>
      <c r="O248" s="4">
        <v>1</v>
      </c>
      <c r="P248" s="4"/>
      <c r="Q248" s="4">
        <v>25</v>
      </c>
      <c r="R248" s="4"/>
      <c r="S248" s="4"/>
      <c r="T248" s="4"/>
      <c r="U248" s="4"/>
      <c r="V248" s="4"/>
      <c r="W248" s="4"/>
    </row>
    <row r="249" spans="1:23" x14ac:dyDescent="0.55000000000000004">
      <c r="A249" s="3" t="s">
        <v>11</v>
      </c>
      <c r="B249" s="3">
        <v>2040</v>
      </c>
      <c r="C249" s="5">
        <v>3544.1973892672218</v>
      </c>
      <c r="D249" s="5">
        <v>3615.2103919218666</v>
      </c>
      <c r="E249" s="5">
        <v>3696.8320651729305</v>
      </c>
      <c r="F249" s="15"/>
      <c r="G249" s="15"/>
      <c r="H249" s="15"/>
      <c r="I249" s="4">
        <v>1010.7565884190054</v>
      </c>
      <c r="J249" s="4">
        <v>1063.4242787412416</v>
      </c>
      <c r="K249" s="4">
        <v>1197.2780017489363</v>
      </c>
      <c r="L249" s="4"/>
      <c r="M249" s="4"/>
      <c r="N249" s="4"/>
      <c r="O249" s="4">
        <v>0</v>
      </c>
      <c r="P249" s="4"/>
      <c r="Q249" s="4">
        <v>28</v>
      </c>
      <c r="R249" s="4"/>
      <c r="S249" s="4"/>
      <c r="T249" s="4"/>
      <c r="U249" s="4"/>
      <c r="V249" s="4"/>
      <c r="W249" s="4"/>
    </row>
    <row r="250" spans="1:23" x14ac:dyDescent="0.55000000000000004">
      <c r="A250" s="3" t="s">
        <v>12</v>
      </c>
      <c r="B250" s="3">
        <v>2040</v>
      </c>
      <c r="C250" s="5">
        <v>3543.7611680517507</v>
      </c>
      <c r="D250" s="5">
        <v>3615.5794048830253</v>
      </c>
      <c r="E250" s="5">
        <v>3699.0119246999807</v>
      </c>
      <c r="F250" s="15"/>
      <c r="G250" s="15"/>
      <c r="H250" s="15"/>
      <c r="I250" s="4">
        <v>1008.6245206254597</v>
      </c>
      <c r="J250" s="4">
        <v>1063.7921991341298</v>
      </c>
      <c r="K250" s="4">
        <v>1197.5503829582799</v>
      </c>
      <c r="L250" s="4"/>
      <c r="M250" s="4"/>
      <c r="N250" s="4"/>
      <c r="O250" s="4">
        <v>0</v>
      </c>
      <c r="P250" s="4"/>
      <c r="Q250" s="4">
        <v>28</v>
      </c>
      <c r="R250" s="4"/>
      <c r="S250" s="4"/>
      <c r="T250" s="4"/>
      <c r="U250" s="4"/>
      <c r="V250" s="4"/>
      <c r="W250" s="4"/>
    </row>
    <row r="251" spans="1:23" x14ac:dyDescent="0.55000000000000004">
      <c r="A251" s="3" t="s">
        <v>13</v>
      </c>
      <c r="B251" s="3">
        <v>2040</v>
      </c>
      <c r="C251" s="5">
        <v>3536.6975927079375</v>
      </c>
      <c r="D251" s="5">
        <v>3616.8689482602931</v>
      </c>
      <c r="E251" s="5">
        <v>3692.0119571487357</v>
      </c>
      <c r="F251" s="15"/>
      <c r="G251" s="15"/>
      <c r="H251" s="15"/>
      <c r="I251" s="4">
        <v>1010.1411709508652</v>
      </c>
      <c r="J251" s="4">
        <v>1064.4326696974194</v>
      </c>
      <c r="K251" s="4">
        <v>1200.5532346142068</v>
      </c>
      <c r="L251" s="4"/>
      <c r="M251" s="4"/>
      <c r="N251" s="4"/>
      <c r="O251" s="4">
        <v>0</v>
      </c>
      <c r="P251" s="4"/>
      <c r="Q251" s="4">
        <v>27</v>
      </c>
      <c r="R251" s="4"/>
      <c r="S251" s="4"/>
      <c r="T251" s="4"/>
      <c r="U251" s="4"/>
      <c r="V251" s="4"/>
      <c r="W251" s="4"/>
    </row>
    <row r="252" spans="1:23" x14ac:dyDescent="0.55000000000000004">
      <c r="A252" s="3" t="s">
        <v>14</v>
      </c>
      <c r="B252" s="3">
        <v>2040</v>
      </c>
      <c r="C252" s="5">
        <v>3530.8717829276247</v>
      </c>
      <c r="D252" s="5">
        <v>3615.3343716868326</v>
      </c>
      <c r="E252" s="5">
        <v>3688.1229602219746</v>
      </c>
      <c r="F252" s="15"/>
      <c r="G252" s="15"/>
      <c r="H252" s="15"/>
      <c r="I252" s="4">
        <v>1011.6992126607894</v>
      </c>
      <c r="J252" s="4">
        <v>1064.1478659297336</v>
      </c>
      <c r="K252" s="4">
        <v>1202.4118819996527</v>
      </c>
      <c r="L252" s="4"/>
      <c r="M252" s="4"/>
      <c r="N252" s="4"/>
      <c r="O252" s="4">
        <v>1</v>
      </c>
      <c r="P252" s="4"/>
      <c r="Q252" s="4">
        <v>26</v>
      </c>
      <c r="R252" s="4"/>
      <c r="S252" s="4"/>
      <c r="T252" s="4"/>
      <c r="U252" s="4"/>
      <c r="V252" s="4"/>
      <c r="W252" s="4"/>
    </row>
    <row r="253" spans="1:23" x14ac:dyDescent="0.55000000000000004">
      <c r="A253" s="3" t="s">
        <v>15</v>
      </c>
      <c r="B253" s="3">
        <v>2040</v>
      </c>
      <c r="C253" s="5">
        <v>3530.437960220298</v>
      </c>
      <c r="D253" s="5">
        <v>3613.5261286157042</v>
      </c>
      <c r="E253" s="5">
        <v>3686.8198983273546</v>
      </c>
      <c r="F253" s="15"/>
      <c r="G253" s="15"/>
      <c r="H253" s="15"/>
      <c r="I253" s="4">
        <v>1015.9568195085753</v>
      </c>
      <c r="J253" s="4">
        <v>1065.3050001844324</v>
      </c>
      <c r="K253" s="4">
        <v>1202.882720090297</v>
      </c>
      <c r="L253" s="4"/>
      <c r="M253" s="4"/>
      <c r="N253" s="4"/>
      <c r="O253" s="4">
        <v>1</v>
      </c>
      <c r="P253" s="4"/>
      <c r="Q253" s="4">
        <v>22</v>
      </c>
      <c r="R253" s="4"/>
      <c r="S253" s="4"/>
      <c r="T253" s="4"/>
      <c r="U253" s="4"/>
      <c r="V253" s="4"/>
      <c r="W253" s="4"/>
    </row>
    <row r="254" spans="1:23" x14ac:dyDescent="0.55000000000000004">
      <c r="A254" s="3" t="s">
        <v>16</v>
      </c>
      <c r="B254" s="3">
        <v>2040</v>
      </c>
      <c r="C254" s="5">
        <v>3528.1022001289507</v>
      </c>
      <c r="D254" s="5">
        <v>3610.8647800475255</v>
      </c>
      <c r="E254" s="5">
        <v>3685.9787912025326</v>
      </c>
      <c r="F254" s="15"/>
      <c r="G254" s="15"/>
      <c r="H254" s="15"/>
      <c r="I254" s="4">
        <v>1017.7498311011142</v>
      </c>
      <c r="J254" s="4">
        <v>1065.8193708854951</v>
      </c>
      <c r="K254" s="4">
        <v>1201.9243826386596</v>
      </c>
      <c r="L254" s="4"/>
      <c r="M254" s="4"/>
      <c r="N254" s="4"/>
      <c r="O254" s="4">
        <v>2</v>
      </c>
      <c r="P254" s="4"/>
      <c r="Q254" s="4">
        <v>22</v>
      </c>
      <c r="R254" s="4"/>
      <c r="S254" s="4"/>
      <c r="T254" s="4"/>
      <c r="U254" s="4"/>
      <c r="V254" s="4"/>
      <c r="W254" s="4"/>
    </row>
    <row r="255" spans="1:23" x14ac:dyDescent="0.55000000000000004">
      <c r="A255" s="3" t="s">
        <v>17</v>
      </c>
      <c r="B255" s="3">
        <v>2040</v>
      </c>
      <c r="C255" s="5">
        <v>3524.7226788153034</v>
      </c>
      <c r="D255" s="5">
        <v>3607.4811844366955</v>
      </c>
      <c r="E255" s="5">
        <v>3684.0631356525064</v>
      </c>
      <c r="F255" s="15"/>
      <c r="G255" s="15"/>
      <c r="H255" s="15"/>
      <c r="I255" s="4">
        <v>1020.815232749955</v>
      </c>
      <c r="J255" s="4">
        <v>1066.7350289646242</v>
      </c>
      <c r="K255" s="4">
        <v>1201.5068313845004</v>
      </c>
      <c r="L255" s="4"/>
      <c r="M255" s="4"/>
      <c r="N255" s="4"/>
      <c r="O255" s="4">
        <v>2</v>
      </c>
      <c r="P255" s="4"/>
      <c r="Q255" s="4">
        <v>20</v>
      </c>
      <c r="R255" s="4"/>
      <c r="S255" s="4"/>
      <c r="T255" s="4"/>
      <c r="U255" s="4"/>
      <c r="V255" s="4"/>
      <c r="W255" s="4"/>
    </row>
    <row r="256" spans="1:23" x14ac:dyDescent="0.55000000000000004">
      <c r="A256" s="3" t="s">
        <v>6</v>
      </c>
      <c r="B256" s="3">
        <v>2041</v>
      </c>
      <c r="C256" s="5">
        <v>3519.3312781422119</v>
      </c>
      <c r="D256" s="5">
        <v>3603.3971483175796</v>
      </c>
      <c r="E256" s="5">
        <v>3681.0128848563272</v>
      </c>
      <c r="F256" s="15"/>
      <c r="G256" s="15"/>
      <c r="H256" s="15"/>
      <c r="I256" s="4">
        <v>1024.6634060473611</v>
      </c>
      <c r="J256" s="4">
        <v>1068.8460097672216</v>
      </c>
      <c r="K256" s="4">
        <v>1201.9085142414592</v>
      </c>
      <c r="L256" s="4"/>
      <c r="M256" s="4"/>
      <c r="N256" s="4"/>
      <c r="O256" s="4">
        <v>2</v>
      </c>
      <c r="P256" s="4"/>
      <c r="Q256" s="4">
        <v>14</v>
      </c>
      <c r="R256" s="4"/>
      <c r="S256" s="4">
        <f>SUM(O256:O375)</f>
        <v>126</v>
      </c>
      <c r="T256" s="4">
        <f t="shared" ref="T256" si="7">SUM(P256:P375)</f>
        <v>0</v>
      </c>
      <c r="U256" s="4">
        <f t="shared" ref="U256" si="8">SUM(Q256:Q375)</f>
        <v>2372</v>
      </c>
      <c r="V256" s="4">
        <f>SUM(R256:R375)</f>
        <v>0</v>
      </c>
      <c r="W256" s="4"/>
    </row>
    <row r="257" spans="1:23" x14ac:dyDescent="0.55000000000000004">
      <c r="A257" s="3" t="s">
        <v>7</v>
      </c>
      <c r="B257" s="3">
        <v>2041</v>
      </c>
      <c r="C257" s="5">
        <v>3516.0332685057992</v>
      </c>
      <c r="D257" s="5">
        <v>3600.24328774676</v>
      </c>
      <c r="E257" s="5">
        <v>3678.4230590931556</v>
      </c>
      <c r="F257" s="15"/>
      <c r="G257" s="15"/>
      <c r="H257" s="15"/>
      <c r="I257" s="4">
        <v>1025.5240722286578</v>
      </c>
      <c r="J257" s="4">
        <v>1069.6552655177275</v>
      </c>
      <c r="K257" s="4">
        <v>1201.9186581668559</v>
      </c>
      <c r="L257" s="4"/>
      <c r="M257" s="4"/>
      <c r="N257" s="4"/>
      <c r="O257" s="4">
        <v>3</v>
      </c>
      <c r="P257" s="4"/>
      <c r="Q257" s="4">
        <v>11</v>
      </c>
      <c r="R257" s="4"/>
      <c r="S257" s="11">
        <f>S256/113/12/10</f>
        <v>9.2920353982300884E-3</v>
      </c>
      <c r="T257" s="19">
        <f t="shared" ref="T257" si="9">T256/113/12/10</f>
        <v>0</v>
      </c>
      <c r="U257" s="11">
        <f t="shared" ref="U257" si="10">U256/113/12/10</f>
        <v>0.17492625368731565</v>
      </c>
      <c r="V257" s="11">
        <f t="shared" ref="V257" si="11">V256/113/12/10</f>
        <v>0</v>
      </c>
      <c r="W257" s="4"/>
    </row>
    <row r="258" spans="1:23" x14ac:dyDescent="0.55000000000000004">
      <c r="A258" s="3" t="s">
        <v>8</v>
      </c>
      <c r="B258" s="3">
        <v>2041</v>
      </c>
      <c r="C258" s="5">
        <v>3514.929202235679</v>
      </c>
      <c r="D258" s="5">
        <v>3595.7364794150362</v>
      </c>
      <c r="E258" s="5">
        <v>3677.2239921840328</v>
      </c>
      <c r="F258" s="15"/>
      <c r="G258" s="15"/>
      <c r="H258" s="15"/>
      <c r="I258" s="4">
        <v>1023.9515874322694</v>
      </c>
      <c r="J258" s="4">
        <v>1069.6853482092408</v>
      </c>
      <c r="K258" s="4">
        <v>1201.6101475198648</v>
      </c>
      <c r="L258" s="4"/>
      <c r="M258" s="4"/>
      <c r="N258" s="4"/>
      <c r="O258" s="4">
        <v>5</v>
      </c>
      <c r="P258" s="4"/>
      <c r="Q258" s="4">
        <v>14</v>
      </c>
      <c r="R258" s="4"/>
      <c r="S258" s="4"/>
      <c r="T258" s="4"/>
      <c r="U258" s="4"/>
      <c r="V258" s="4"/>
      <c r="W258" s="4"/>
    </row>
    <row r="259" spans="1:23" x14ac:dyDescent="0.55000000000000004">
      <c r="A259" s="3" t="s">
        <v>9</v>
      </c>
      <c r="B259" s="3">
        <v>2041</v>
      </c>
      <c r="C259" s="5">
        <v>3520.4195787249946</v>
      </c>
      <c r="D259" s="5">
        <v>3592.2563522793521</v>
      </c>
      <c r="E259" s="5">
        <v>3679.8207155249993</v>
      </c>
      <c r="F259" s="15"/>
      <c r="G259" s="15"/>
      <c r="H259" s="15"/>
      <c r="I259" s="4">
        <v>1020.3605099874502</v>
      </c>
      <c r="J259" s="4">
        <v>1066.8281136407184</v>
      </c>
      <c r="K259" s="4">
        <v>1200.63363124377</v>
      </c>
      <c r="L259" s="4"/>
      <c r="M259" s="4"/>
      <c r="N259" s="4"/>
      <c r="O259" s="4">
        <v>3</v>
      </c>
      <c r="P259" s="4"/>
      <c r="Q259" s="4">
        <v>18</v>
      </c>
      <c r="R259" s="4"/>
      <c r="S259" s="4"/>
      <c r="T259" s="4"/>
      <c r="U259" s="4"/>
      <c r="V259" s="4"/>
      <c r="W259" s="4"/>
    </row>
    <row r="260" spans="1:23" x14ac:dyDescent="0.55000000000000004">
      <c r="A260" s="3" t="s">
        <v>10</v>
      </c>
      <c r="B260" s="3">
        <v>2041</v>
      </c>
      <c r="C260" s="5">
        <v>3537.550986440076</v>
      </c>
      <c r="D260" s="5">
        <v>3603.8146547887086</v>
      </c>
      <c r="E260" s="5">
        <v>3687.0323868628966</v>
      </c>
      <c r="F260" s="15"/>
      <c r="G260" s="15"/>
      <c r="H260" s="15"/>
      <c r="I260" s="4">
        <v>1017.4857846860657</v>
      </c>
      <c r="J260" s="4">
        <v>1065.8796528987659</v>
      </c>
      <c r="K260" s="4">
        <v>1198.4126174427527</v>
      </c>
      <c r="L260" s="4"/>
      <c r="M260" s="4"/>
      <c r="N260" s="4"/>
      <c r="O260" s="4">
        <v>1</v>
      </c>
      <c r="P260" s="4"/>
      <c r="Q260" s="4">
        <v>21</v>
      </c>
      <c r="R260" s="4"/>
      <c r="S260" s="4"/>
      <c r="T260" s="4"/>
      <c r="U260" s="4"/>
      <c r="V260" s="4"/>
      <c r="W260" s="4"/>
    </row>
    <row r="261" spans="1:23" x14ac:dyDescent="0.55000000000000004">
      <c r="A261" s="3" t="s">
        <v>11</v>
      </c>
      <c r="B261" s="3">
        <v>2041</v>
      </c>
      <c r="C261" s="5">
        <v>3549.6489102142464</v>
      </c>
      <c r="D261" s="5">
        <v>3616.5190432435966</v>
      </c>
      <c r="E261" s="5">
        <v>3698.1696163121201</v>
      </c>
      <c r="F261" s="15"/>
      <c r="G261" s="15"/>
      <c r="H261" s="15"/>
      <c r="I261" s="4">
        <v>1012.9550802413038</v>
      </c>
      <c r="J261" s="4">
        <v>1064.108952545301</v>
      </c>
      <c r="K261" s="4">
        <v>1196.6082192766639</v>
      </c>
      <c r="L261" s="4"/>
      <c r="M261" s="4"/>
      <c r="N261" s="4"/>
      <c r="O261" s="4">
        <v>0</v>
      </c>
      <c r="P261" s="4"/>
      <c r="Q261" s="4">
        <v>27</v>
      </c>
      <c r="R261" s="4"/>
      <c r="S261" s="4"/>
      <c r="T261" s="4"/>
      <c r="U261" s="4"/>
      <c r="V261" s="4"/>
      <c r="W261" s="4"/>
    </row>
    <row r="262" spans="1:23" x14ac:dyDescent="0.55000000000000004">
      <c r="A262" s="3" t="s">
        <v>12</v>
      </c>
      <c r="B262" s="3">
        <v>2041</v>
      </c>
      <c r="C262" s="5">
        <v>3550.2461721916325</v>
      </c>
      <c r="D262" s="5">
        <v>3619.5908346389538</v>
      </c>
      <c r="E262" s="5">
        <v>3699.576015542742</v>
      </c>
      <c r="F262" s="15"/>
      <c r="G262" s="15"/>
      <c r="H262" s="15"/>
      <c r="I262" s="4">
        <v>1010.4118824953258</v>
      </c>
      <c r="J262" s="4">
        <v>1064.14416648529</v>
      </c>
      <c r="K262" s="4">
        <v>1196.9943271709144</v>
      </c>
      <c r="L262" s="4"/>
      <c r="M262" s="4"/>
      <c r="N262" s="4"/>
      <c r="O262" s="4">
        <v>0</v>
      </c>
      <c r="P262" s="4"/>
      <c r="Q262" s="4">
        <v>29</v>
      </c>
      <c r="R262" s="4"/>
      <c r="S262" s="4"/>
      <c r="T262" s="4"/>
      <c r="U262" s="4"/>
      <c r="V262" s="4"/>
      <c r="W262" s="4"/>
    </row>
    <row r="263" spans="1:23" x14ac:dyDescent="0.55000000000000004">
      <c r="A263" s="3" t="s">
        <v>13</v>
      </c>
      <c r="B263" s="3">
        <v>2041</v>
      </c>
      <c r="C263" s="5">
        <v>3538.7468074269946</v>
      </c>
      <c r="D263" s="5">
        <v>3614.8033038189019</v>
      </c>
      <c r="E263" s="5">
        <v>3692.4136413120714</v>
      </c>
      <c r="F263" s="15"/>
      <c r="G263" s="15"/>
      <c r="H263" s="15"/>
      <c r="I263" s="4">
        <v>1012.1695388625479</v>
      </c>
      <c r="J263" s="4">
        <v>1066.0504307862004</v>
      </c>
      <c r="K263" s="4">
        <v>1200.8472362147313</v>
      </c>
      <c r="L263" s="4"/>
      <c r="M263" s="4"/>
      <c r="N263" s="4"/>
      <c r="O263" s="4">
        <v>0</v>
      </c>
      <c r="P263" s="4"/>
      <c r="Q263" s="4">
        <v>27</v>
      </c>
      <c r="R263" s="4"/>
      <c r="S263" s="4"/>
      <c r="T263" s="4"/>
      <c r="U263" s="4"/>
      <c r="V263" s="4"/>
      <c r="W263" s="4"/>
    </row>
    <row r="264" spans="1:23" x14ac:dyDescent="0.55000000000000004">
      <c r="A264" s="3" t="s">
        <v>14</v>
      </c>
      <c r="B264" s="3">
        <v>2041</v>
      </c>
      <c r="C264" s="5">
        <v>3533.6126560714947</v>
      </c>
      <c r="D264" s="5">
        <v>3613.5100188081933</v>
      </c>
      <c r="E264" s="5">
        <v>3687.619073860842</v>
      </c>
      <c r="F264" s="15"/>
      <c r="G264" s="15"/>
      <c r="H264" s="15"/>
      <c r="I264" s="4">
        <v>1014.7283187437396</v>
      </c>
      <c r="J264" s="4">
        <v>1064.6528553066144</v>
      </c>
      <c r="K264" s="4">
        <v>1203.2501164105734</v>
      </c>
      <c r="L264" s="4"/>
      <c r="M264" s="4"/>
      <c r="N264" s="4"/>
      <c r="O264" s="4">
        <v>0</v>
      </c>
      <c r="P264" s="4"/>
      <c r="Q264" s="4">
        <v>25</v>
      </c>
      <c r="R264" s="4"/>
      <c r="S264" s="4"/>
      <c r="T264" s="4"/>
      <c r="U264" s="4"/>
      <c r="V264" s="4"/>
      <c r="W264" s="4"/>
    </row>
    <row r="265" spans="1:23" x14ac:dyDescent="0.55000000000000004">
      <c r="A265" s="3" t="s">
        <v>15</v>
      </c>
      <c r="B265" s="3">
        <v>2041</v>
      </c>
      <c r="C265" s="5">
        <v>3533.1427426741025</v>
      </c>
      <c r="D265" s="5">
        <v>3611.826441980877</v>
      </c>
      <c r="E265" s="5">
        <v>3686.6476483922943</v>
      </c>
      <c r="F265" s="15"/>
      <c r="G265" s="15"/>
      <c r="H265" s="15"/>
      <c r="I265" s="4">
        <v>1017.5115277356369</v>
      </c>
      <c r="J265" s="4">
        <v>1065.8846552900661</v>
      </c>
      <c r="K265" s="4">
        <v>1204.3181906753139</v>
      </c>
      <c r="L265" s="4"/>
      <c r="M265" s="4"/>
      <c r="N265" s="4"/>
      <c r="O265" s="4">
        <v>0</v>
      </c>
      <c r="P265" s="4"/>
      <c r="Q265" s="4">
        <v>21</v>
      </c>
      <c r="R265" s="4"/>
      <c r="S265" s="4"/>
      <c r="T265" s="4"/>
      <c r="U265" s="4"/>
      <c r="V265" s="4"/>
      <c r="W265" s="4"/>
    </row>
    <row r="266" spans="1:23" x14ac:dyDescent="0.55000000000000004">
      <c r="A266" s="3" t="s">
        <v>16</v>
      </c>
      <c r="B266" s="3">
        <v>2041</v>
      </c>
      <c r="C266" s="5">
        <v>3532.2030733626189</v>
      </c>
      <c r="D266" s="5">
        <v>3609.5121996440171</v>
      </c>
      <c r="E266" s="5">
        <v>3685.7838947888981</v>
      </c>
      <c r="F266" s="15"/>
      <c r="G266" s="15"/>
      <c r="H266" s="15"/>
      <c r="I266" s="4">
        <v>1019.1025826023742</v>
      </c>
      <c r="J266" s="4">
        <v>1066.7105178497934</v>
      </c>
      <c r="K266" s="4">
        <v>1204.0006637564904</v>
      </c>
      <c r="L266" s="4"/>
      <c r="M266" s="4"/>
      <c r="N266" s="4"/>
      <c r="O266" s="4">
        <v>1</v>
      </c>
      <c r="P266" s="4"/>
      <c r="Q266" s="4">
        <v>18</v>
      </c>
      <c r="R266" s="4"/>
      <c r="S266" s="4"/>
      <c r="T266" s="4"/>
      <c r="U266" s="4"/>
      <c r="V266" s="4"/>
      <c r="W266" s="4"/>
    </row>
    <row r="267" spans="1:23" x14ac:dyDescent="0.55000000000000004">
      <c r="A267" s="3" t="s">
        <v>17</v>
      </c>
      <c r="B267" s="3">
        <v>2041</v>
      </c>
      <c r="C267" s="5">
        <v>3529.2283671210848</v>
      </c>
      <c r="D267" s="5">
        <v>3605.8068159567329</v>
      </c>
      <c r="E267" s="5">
        <v>3683.5606928133739</v>
      </c>
      <c r="F267" s="15"/>
      <c r="G267" s="15"/>
      <c r="H267" s="15"/>
      <c r="I267" s="4">
        <v>1022.5205418632391</v>
      </c>
      <c r="J267" s="4">
        <v>1068.7237097010443</v>
      </c>
      <c r="K267" s="4">
        <v>1204.1728080887215</v>
      </c>
      <c r="L267" s="4"/>
      <c r="M267" s="4"/>
      <c r="N267" s="4"/>
      <c r="O267" s="4">
        <v>2</v>
      </c>
      <c r="P267" s="4"/>
      <c r="Q267" s="4">
        <v>15</v>
      </c>
      <c r="R267" s="4"/>
      <c r="S267" s="4"/>
      <c r="T267" s="4"/>
      <c r="U267" s="4"/>
      <c r="V267" s="4"/>
      <c r="W267" s="4"/>
    </row>
    <row r="268" spans="1:23" x14ac:dyDescent="0.55000000000000004">
      <c r="A268" s="3" t="s">
        <v>6</v>
      </c>
      <c r="B268" s="3">
        <v>2042</v>
      </c>
      <c r="C268" s="5">
        <v>3524.5759216195124</v>
      </c>
      <c r="D268" s="5">
        <v>3602.1553656406259</v>
      </c>
      <c r="E268" s="5">
        <v>3681.6257088852917</v>
      </c>
      <c r="F268" s="15"/>
      <c r="G268" s="15"/>
      <c r="H268" s="15"/>
      <c r="I268" s="4">
        <v>1025.9574450583582</v>
      </c>
      <c r="J268" s="4">
        <v>1070.8964240509511</v>
      </c>
      <c r="K268" s="4">
        <v>1203.809390157794</v>
      </c>
      <c r="L268" s="4"/>
      <c r="M268" s="4"/>
      <c r="N268" s="4"/>
      <c r="O268" s="4">
        <v>2</v>
      </c>
      <c r="P268" s="4"/>
      <c r="Q268" s="4">
        <v>11</v>
      </c>
      <c r="R268" s="4"/>
      <c r="S268" s="4"/>
      <c r="T268" s="4"/>
      <c r="U268" s="4"/>
      <c r="V268" s="4"/>
      <c r="W268" s="4"/>
    </row>
    <row r="269" spans="1:23" x14ac:dyDescent="0.55000000000000004">
      <c r="A269" s="3" t="s">
        <v>7</v>
      </c>
      <c r="B269" s="3">
        <v>2042</v>
      </c>
      <c r="C269" s="5">
        <v>3522.8882086450967</v>
      </c>
      <c r="D269" s="5">
        <v>3598.7450502902966</v>
      </c>
      <c r="E269" s="5">
        <v>3679.5100391163082</v>
      </c>
      <c r="F269" s="15"/>
      <c r="G269" s="15"/>
      <c r="H269" s="15"/>
      <c r="I269" s="4">
        <v>1026.2237374514846</v>
      </c>
      <c r="J269" s="4">
        <v>1071.6014956502463</v>
      </c>
      <c r="K269" s="4">
        <v>1203.2325414928046</v>
      </c>
      <c r="L269" s="4"/>
      <c r="M269" s="4"/>
      <c r="N269" s="4"/>
      <c r="O269" s="4">
        <v>2</v>
      </c>
      <c r="P269" s="4"/>
      <c r="Q269" s="4">
        <v>9</v>
      </c>
      <c r="R269" s="4"/>
      <c r="S269" s="4"/>
      <c r="T269" s="4"/>
      <c r="U269" s="4"/>
      <c r="V269" s="4"/>
      <c r="W269" s="4"/>
    </row>
    <row r="270" spans="1:23" x14ac:dyDescent="0.55000000000000004">
      <c r="A270" s="3" t="s">
        <v>8</v>
      </c>
      <c r="B270" s="3">
        <v>2042</v>
      </c>
      <c r="C270" s="5">
        <v>3519.8158408231116</v>
      </c>
      <c r="D270" s="5">
        <v>3596.5491971555607</v>
      </c>
      <c r="E270" s="5">
        <v>3678.9055577086765</v>
      </c>
      <c r="F270" s="15"/>
      <c r="G270" s="15"/>
      <c r="H270" s="15"/>
      <c r="I270" s="4">
        <v>1024.8866970285312</v>
      </c>
      <c r="J270" s="4">
        <v>1071.7230471563341</v>
      </c>
      <c r="K270" s="4">
        <v>1201.4269367658378</v>
      </c>
      <c r="L270" s="4"/>
      <c r="M270" s="4"/>
      <c r="N270" s="4"/>
      <c r="O270" s="4">
        <v>2</v>
      </c>
      <c r="P270" s="4"/>
      <c r="Q270" s="4">
        <v>12</v>
      </c>
      <c r="R270" s="4"/>
      <c r="S270" s="4"/>
      <c r="T270" s="4"/>
      <c r="U270" s="4"/>
      <c r="V270" s="4"/>
      <c r="W270" s="4"/>
    </row>
    <row r="271" spans="1:23" x14ac:dyDescent="0.55000000000000004">
      <c r="A271" s="3" t="s">
        <v>9</v>
      </c>
      <c r="B271" s="3">
        <v>2042</v>
      </c>
      <c r="C271" s="5">
        <v>3523.1364340327186</v>
      </c>
      <c r="D271" s="5">
        <v>3594.0023544904179</v>
      </c>
      <c r="E271" s="5">
        <v>3680.389757405711</v>
      </c>
      <c r="F271" s="15"/>
      <c r="G271" s="15"/>
      <c r="H271" s="15"/>
      <c r="I271" s="4">
        <v>1020.3741143828923</v>
      </c>
      <c r="J271" s="4">
        <v>1068.3004924338964</v>
      </c>
      <c r="K271" s="4">
        <v>1198.6617598900111</v>
      </c>
      <c r="L271" s="4"/>
      <c r="M271" s="4"/>
      <c r="N271" s="4"/>
      <c r="O271" s="4">
        <v>2</v>
      </c>
      <c r="P271" s="4"/>
      <c r="Q271" s="4">
        <v>17</v>
      </c>
      <c r="R271" s="4"/>
      <c r="S271" s="4"/>
      <c r="T271" s="4"/>
      <c r="U271" s="4"/>
      <c r="V271" s="4"/>
      <c r="W271" s="4"/>
    </row>
    <row r="272" spans="1:23" x14ac:dyDescent="0.55000000000000004">
      <c r="A272" s="3" t="s">
        <v>10</v>
      </c>
      <c r="B272" s="3">
        <v>2042</v>
      </c>
      <c r="C272" s="5">
        <v>3536.080428222308</v>
      </c>
      <c r="D272" s="5">
        <v>3606.5825821628637</v>
      </c>
      <c r="E272" s="5">
        <v>3689.3030367029028</v>
      </c>
      <c r="F272" s="15"/>
      <c r="G272" s="15"/>
      <c r="H272" s="15"/>
      <c r="I272" s="4">
        <v>1018.2961084825318</v>
      </c>
      <c r="J272" s="4">
        <v>1066.7610318784248</v>
      </c>
      <c r="K272" s="4">
        <v>1196.2436402429005</v>
      </c>
      <c r="L272" s="4"/>
      <c r="M272" s="4"/>
      <c r="N272" s="4"/>
      <c r="O272" s="4">
        <v>1</v>
      </c>
      <c r="P272" s="4"/>
      <c r="Q272" s="4">
        <v>20</v>
      </c>
      <c r="R272" s="4"/>
      <c r="S272" s="4"/>
      <c r="T272" s="4"/>
      <c r="U272" s="4"/>
      <c r="V272" s="4"/>
      <c r="W272" s="4"/>
    </row>
    <row r="273" spans="1:23" x14ac:dyDescent="0.55000000000000004">
      <c r="A273" s="3" t="s">
        <v>11</v>
      </c>
      <c r="B273" s="3">
        <v>2042</v>
      </c>
      <c r="C273" s="5">
        <v>3548.1551622360207</v>
      </c>
      <c r="D273" s="5">
        <v>3615.1190730456146</v>
      </c>
      <c r="E273" s="5">
        <v>3698.5768344713942</v>
      </c>
      <c r="F273" s="15"/>
      <c r="G273" s="15"/>
      <c r="H273" s="15"/>
      <c r="I273" s="4">
        <v>1013.3864519237236</v>
      </c>
      <c r="J273" s="4">
        <v>1067.2698753771426</v>
      </c>
      <c r="K273" s="4">
        <v>1194.826873537002</v>
      </c>
      <c r="L273" s="4"/>
      <c r="M273" s="4"/>
      <c r="N273" s="4"/>
      <c r="O273" s="4">
        <v>0</v>
      </c>
      <c r="P273" s="4"/>
      <c r="Q273" s="4">
        <v>26</v>
      </c>
      <c r="R273" s="4"/>
      <c r="S273" s="4"/>
      <c r="T273" s="4"/>
      <c r="U273" s="4"/>
      <c r="V273" s="4"/>
      <c r="W273" s="4"/>
    </row>
    <row r="274" spans="1:23" x14ac:dyDescent="0.55000000000000004">
      <c r="A274" s="3" t="s">
        <v>12</v>
      </c>
      <c r="B274" s="3">
        <v>2042</v>
      </c>
      <c r="C274" s="5">
        <v>3545.8196922566813</v>
      </c>
      <c r="D274" s="5">
        <v>3616.9249043949326</v>
      </c>
      <c r="E274" s="5">
        <v>3699.8354967886489</v>
      </c>
      <c r="F274" s="15"/>
      <c r="G274" s="15"/>
      <c r="H274" s="15"/>
      <c r="I274" s="4">
        <v>1010.4291525556173</v>
      </c>
      <c r="J274" s="4">
        <v>1066.8761213759949</v>
      </c>
      <c r="K274" s="4">
        <v>1196.2471554764779</v>
      </c>
      <c r="L274" s="4"/>
      <c r="M274" s="4"/>
      <c r="N274" s="4"/>
      <c r="O274" s="4">
        <v>0</v>
      </c>
      <c r="P274" s="4"/>
      <c r="Q274" s="4">
        <v>29</v>
      </c>
      <c r="R274" s="4"/>
      <c r="S274" s="4"/>
      <c r="T274" s="4"/>
      <c r="U274" s="4"/>
      <c r="V274" s="4"/>
      <c r="W274" s="4"/>
    </row>
    <row r="275" spans="1:23" x14ac:dyDescent="0.55000000000000004">
      <c r="A275" s="3" t="s">
        <v>13</v>
      </c>
      <c r="B275" s="3">
        <v>2042</v>
      </c>
      <c r="C275" s="5">
        <v>3537.8663426424146</v>
      </c>
      <c r="D275" s="5">
        <v>3613.5553041944518</v>
      </c>
      <c r="E275" s="5">
        <v>3691.7357283739984</v>
      </c>
      <c r="F275" s="15"/>
      <c r="G275" s="15"/>
      <c r="H275" s="15"/>
      <c r="I275" s="4">
        <v>1012.1111750552398</v>
      </c>
      <c r="J275" s="4">
        <v>1067.6410634290942</v>
      </c>
      <c r="K275" s="4">
        <v>1200.3292470975207</v>
      </c>
      <c r="L275" s="4"/>
      <c r="M275" s="4"/>
      <c r="N275" s="4"/>
      <c r="O275" s="4">
        <v>0</v>
      </c>
      <c r="P275" s="4"/>
      <c r="Q275" s="4">
        <v>27</v>
      </c>
      <c r="R275" s="4"/>
      <c r="S275" s="4"/>
      <c r="T275" s="4"/>
      <c r="U275" s="4"/>
      <c r="V275" s="4"/>
      <c r="W275" s="4"/>
    </row>
    <row r="276" spans="1:23" x14ac:dyDescent="0.55000000000000004">
      <c r="A276" s="3" t="s">
        <v>14</v>
      </c>
      <c r="B276" s="3">
        <v>2042</v>
      </c>
      <c r="C276" s="5">
        <v>3532.0885909222779</v>
      </c>
      <c r="D276" s="5">
        <v>3609.7634170642741</v>
      </c>
      <c r="E276" s="5">
        <v>3688.018857640855</v>
      </c>
      <c r="F276" s="15"/>
      <c r="G276" s="15"/>
      <c r="H276" s="15"/>
      <c r="I276" s="4">
        <v>1013.7442354228421</v>
      </c>
      <c r="J276" s="4">
        <v>1067.0534195612333</v>
      </c>
      <c r="K276" s="4">
        <v>1201.9306012763491</v>
      </c>
      <c r="L276" s="4"/>
      <c r="M276" s="4"/>
      <c r="N276" s="4"/>
      <c r="O276" s="4">
        <v>0</v>
      </c>
      <c r="P276" s="4"/>
      <c r="Q276" s="4">
        <v>24</v>
      </c>
      <c r="R276" s="4"/>
      <c r="S276" s="4"/>
      <c r="T276" s="4"/>
      <c r="U276" s="4"/>
      <c r="V276" s="4"/>
      <c r="W276" s="4"/>
    </row>
    <row r="277" spans="1:23" x14ac:dyDescent="0.55000000000000004">
      <c r="A277" s="3" t="s">
        <v>15</v>
      </c>
      <c r="B277" s="3">
        <v>2042</v>
      </c>
      <c r="C277" s="5">
        <v>3532.6665905871178</v>
      </c>
      <c r="D277" s="5">
        <v>3607.875098633408</v>
      </c>
      <c r="E277" s="5">
        <v>3686.7208154957671</v>
      </c>
      <c r="F277" s="15"/>
      <c r="G277" s="15"/>
      <c r="H277" s="15"/>
      <c r="I277" s="4">
        <v>1017.9312227861838</v>
      </c>
      <c r="J277" s="4">
        <v>1067.8924536371862</v>
      </c>
      <c r="K277" s="4">
        <v>1202.7575656038696</v>
      </c>
      <c r="L277" s="4"/>
      <c r="M277" s="4"/>
      <c r="N277" s="4"/>
      <c r="O277" s="4">
        <v>0</v>
      </c>
      <c r="P277" s="4"/>
      <c r="Q277" s="4">
        <v>20</v>
      </c>
      <c r="R277" s="4"/>
      <c r="S277" s="4"/>
      <c r="T277" s="4"/>
      <c r="U277" s="4"/>
      <c r="V277" s="4"/>
      <c r="W277" s="4"/>
    </row>
    <row r="278" spans="1:23" x14ac:dyDescent="0.55000000000000004">
      <c r="A278" s="3" t="s">
        <v>16</v>
      </c>
      <c r="B278" s="3">
        <v>2042</v>
      </c>
      <c r="C278" s="5">
        <v>3532.1603333435851</v>
      </c>
      <c r="D278" s="5">
        <v>3608.3661410531781</v>
      </c>
      <c r="E278" s="5">
        <v>3685.499368616353</v>
      </c>
      <c r="F278" s="15"/>
      <c r="G278" s="15"/>
      <c r="H278" s="15"/>
      <c r="I278" s="4">
        <v>1019.2528448150611</v>
      </c>
      <c r="J278" s="4">
        <v>1067.3949536106179</v>
      </c>
      <c r="K278" s="4">
        <v>1202.0197997324835</v>
      </c>
      <c r="L278" s="4"/>
      <c r="M278" s="4"/>
      <c r="N278" s="4"/>
      <c r="O278" s="4">
        <v>1</v>
      </c>
      <c r="P278" s="4"/>
      <c r="Q278" s="4">
        <v>19</v>
      </c>
      <c r="R278" s="4"/>
      <c r="S278" s="4"/>
      <c r="T278" s="4"/>
      <c r="U278" s="4"/>
      <c r="V278" s="4"/>
      <c r="W278" s="4"/>
    </row>
    <row r="279" spans="1:23" x14ac:dyDescent="0.55000000000000004">
      <c r="A279" s="3" t="s">
        <v>17</v>
      </c>
      <c r="B279" s="3">
        <v>2042</v>
      </c>
      <c r="C279" s="5">
        <v>3529.9584292579098</v>
      </c>
      <c r="D279" s="5">
        <v>3604.638072876885</v>
      </c>
      <c r="E279" s="5">
        <v>3683.5585425946124</v>
      </c>
      <c r="F279" s="15"/>
      <c r="G279" s="15"/>
      <c r="H279" s="15"/>
      <c r="I279" s="4">
        <v>1024.2519602249254</v>
      </c>
      <c r="J279" s="4">
        <v>1068.6310807711413</v>
      </c>
      <c r="K279" s="4">
        <v>1202.1640056254791</v>
      </c>
      <c r="L279" s="4"/>
      <c r="M279" s="4"/>
      <c r="N279" s="4"/>
      <c r="O279" s="4">
        <v>2</v>
      </c>
      <c r="P279" s="4"/>
      <c r="Q279" s="4">
        <v>12</v>
      </c>
      <c r="R279" s="4"/>
      <c r="S279" s="4"/>
      <c r="T279" s="4"/>
      <c r="U279" s="4"/>
      <c r="V279" s="4"/>
      <c r="W279" s="4"/>
    </row>
    <row r="280" spans="1:23" x14ac:dyDescent="0.55000000000000004">
      <c r="A280" s="3" t="s">
        <v>6</v>
      </c>
      <c r="B280" s="3">
        <v>2043</v>
      </c>
      <c r="C280" s="5">
        <v>3524.9002854771406</v>
      </c>
      <c r="D280" s="5">
        <v>3600.9610107866342</v>
      </c>
      <c r="E280" s="5">
        <v>3680.9620909375681</v>
      </c>
      <c r="F280" s="15"/>
      <c r="G280" s="15"/>
      <c r="H280" s="15"/>
      <c r="I280" s="4">
        <v>1027.219391152619</v>
      </c>
      <c r="J280" s="4">
        <v>1071.7375308130445</v>
      </c>
      <c r="K280" s="4">
        <v>1202.1981713653272</v>
      </c>
      <c r="L280" s="4"/>
      <c r="M280" s="4"/>
      <c r="N280" s="4"/>
      <c r="O280" s="4">
        <v>3</v>
      </c>
      <c r="P280" s="4"/>
      <c r="Q280" s="4">
        <v>9</v>
      </c>
      <c r="R280" s="4"/>
      <c r="S280" s="4"/>
      <c r="T280" s="4"/>
      <c r="U280" s="4"/>
      <c r="V280" s="4"/>
      <c r="W280" s="4"/>
    </row>
    <row r="281" spans="1:23" x14ac:dyDescent="0.55000000000000004">
      <c r="A281" s="3" t="s">
        <v>7</v>
      </c>
      <c r="B281" s="3">
        <v>2043</v>
      </c>
      <c r="C281" s="5">
        <v>3520.8736204649795</v>
      </c>
      <c r="D281" s="5">
        <v>3597.5266355282247</v>
      </c>
      <c r="E281" s="5">
        <v>3678.9448005093673</v>
      </c>
      <c r="F281" s="15"/>
      <c r="G281" s="15"/>
      <c r="H281" s="15"/>
      <c r="I281" s="4">
        <v>1027.0389937702107</v>
      </c>
      <c r="J281" s="4">
        <v>1072.3017310606192</v>
      </c>
      <c r="K281" s="4">
        <v>1201.5115621297223</v>
      </c>
      <c r="L281" s="4"/>
      <c r="M281" s="4"/>
      <c r="N281" s="4"/>
      <c r="O281" s="4">
        <v>3</v>
      </c>
      <c r="P281" s="4"/>
      <c r="Q281" s="4">
        <v>9</v>
      </c>
      <c r="R281" s="4"/>
      <c r="S281" s="4"/>
      <c r="T281" s="4"/>
      <c r="U281" s="4"/>
      <c r="V281" s="4"/>
      <c r="W281" s="4"/>
    </row>
    <row r="282" spans="1:23" x14ac:dyDescent="0.55000000000000004">
      <c r="A282" s="3" t="s">
        <v>8</v>
      </c>
      <c r="B282" s="3">
        <v>2043</v>
      </c>
      <c r="C282" s="5">
        <v>3518.1775381997654</v>
      </c>
      <c r="D282" s="5">
        <v>3593.0624364109854</v>
      </c>
      <c r="E282" s="5">
        <v>3677.4396812309537</v>
      </c>
      <c r="F282" s="15"/>
      <c r="G282" s="15"/>
      <c r="H282" s="15"/>
      <c r="I282" s="4">
        <v>1024.8306745170346</v>
      </c>
      <c r="J282" s="4">
        <v>1071.9436976237068</v>
      </c>
      <c r="K282" s="4">
        <v>1199.4965197045397</v>
      </c>
      <c r="L282" s="4"/>
      <c r="M282" s="4"/>
      <c r="N282" s="4"/>
      <c r="O282" s="4">
        <v>3</v>
      </c>
      <c r="P282" s="4"/>
      <c r="Q282" s="4">
        <v>12</v>
      </c>
      <c r="R282" s="4"/>
      <c r="S282" s="4"/>
      <c r="T282" s="4"/>
      <c r="U282" s="4"/>
      <c r="V282" s="4"/>
      <c r="W282" s="4"/>
    </row>
    <row r="283" spans="1:23" x14ac:dyDescent="0.55000000000000004">
      <c r="A283" s="3" t="s">
        <v>9</v>
      </c>
      <c r="B283" s="3">
        <v>2043</v>
      </c>
      <c r="C283" s="5">
        <v>3520.4725227958211</v>
      </c>
      <c r="D283" s="5">
        <v>3589.2591761800104</v>
      </c>
      <c r="E283" s="5">
        <v>3679.6831140916834</v>
      </c>
      <c r="F283" s="15"/>
      <c r="G283" s="15"/>
      <c r="H283" s="15"/>
      <c r="I283" s="4">
        <v>1021.7274410277379</v>
      </c>
      <c r="J283" s="4">
        <v>1070.6112750401273</v>
      </c>
      <c r="K283" s="4">
        <v>1197.799725499887</v>
      </c>
      <c r="L283" s="4"/>
      <c r="M283" s="4"/>
      <c r="N283" s="4"/>
      <c r="O283" s="4">
        <v>3</v>
      </c>
      <c r="P283" s="4"/>
      <c r="Q283" s="4">
        <v>21</v>
      </c>
      <c r="R283" s="4"/>
      <c r="S283" s="4"/>
      <c r="T283" s="4"/>
      <c r="U283" s="4"/>
      <c r="V283" s="4"/>
      <c r="W283" s="4"/>
    </row>
    <row r="284" spans="1:23" x14ac:dyDescent="0.55000000000000004">
      <c r="A284" s="3" t="s">
        <v>10</v>
      </c>
      <c r="B284" s="3">
        <v>2043</v>
      </c>
      <c r="C284" s="5">
        <v>3536.0207852827748</v>
      </c>
      <c r="D284" s="5">
        <v>3605.4119427542132</v>
      </c>
      <c r="E284" s="5">
        <v>3688.9707951543196</v>
      </c>
      <c r="F284" s="15"/>
      <c r="G284" s="15"/>
      <c r="H284" s="15"/>
      <c r="I284" s="4">
        <v>1018.572391736193</v>
      </c>
      <c r="J284" s="4">
        <v>1069.0772735212563</v>
      </c>
      <c r="K284" s="4">
        <v>1196.6612350105997</v>
      </c>
      <c r="L284" s="4"/>
      <c r="M284" s="4"/>
      <c r="N284" s="4"/>
      <c r="O284" s="4">
        <v>0</v>
      </c>
      <c r="P284" s="4"/>
      <c r="Q284" s="4">
        <v>23</v>
      </c>
      <c r="R284" s="4"/>
      <c r="S284" s="4"/>
      <c r="T284" s="4"/>
      <c r="U284" s="4"/>
      <c r="V284" s="4"/>
      <c r="W284" s="4"/>
    </row>
    <row r="285" spans="1:23" x14ac:dyDescent="0.55000000000000004">
      <c r="A285" s="3" t="s">
        <v>11</v>
      </c>
      <c r="B285" s="3">
        <v>2043</v>
      </c>
      <c r="C285" s="5">
        <v>3546.1649930745289</v>
      </c>
      <c r="D285" s="5">
        <v>3614.9326615277419</v>
      </c>
      <c r="E285" s="5">
        <v>3699.6174709834768</v>
      </c>
      <c r="F285" s="15"/>
      <c r="G285" s="15"/>
      <c r="H285" s="15"/>
      <c r="I285" s="4">
        <v>1013.166496667032</v>
      </c>
      <c r="J285" s="4">
        <v>1068.5840822196662</v>
      </c>
      <c r="K285" s="4">
        <v>1196.6310408755749</v>
      </c>
      <c r="L285" s="4"/>
      <c r="M285" s="4"/>
      <c r="N285" s="4"/>
      <c r="O285" s="4">
        <v>0</v>
      </c>
      <c r="P285" s="4"/>
      <c r="Q285" s="4">
        <v>27</v>
      </c>
      <c r="R285" s="4"/>
      <c r="S285" s="4"/>
      <c r="T285" s="4"/>
      <c r="U285" s="4"/>
      <c r="V285" s="4"/>
      <c r="W285" s="4"/>
    </row>
    <row r="286" spans="1:23" x14ac:dyDescent="0.55000000000000004">
      <c r="A286" s="3" t="s">
        <v>12</v>
      </c>
      <c r="B286" s="3">
        <v>2043</v>
      </c>
      <c r="C286" s="5">
        <v>3544.606307672183</v>
      </c>
      <c r="D286" s="5">
        <v>3617.1808012013926</v>
      </c>
      <c r="E286" s="5">
        <v>3700</v>
      </c>
      <c r="F286" s="15"/>
      <c r="G286" s="15"/>
      <c r="H286" s="15"/>
      <c r="I286" s="4">
        <v>1010.2588443294254</v>
      </c>
      <c r="J286" s="4">
        <v>1068.6210227829329</v>
      </c>
      <c r="K286" s="4">
        <v>1196.9995434437974</v>
      </c>
      <c r="L286" s="4"/>
      <c r="M286" s="4"/>
      <c r="N286" s="4"/>
      <c r="O286" s="4">
        <v>0</v>
      </c>
      <c r="P286" s="4"/>
      <c r="Q286" s="4">
        <v>29</v>
      </c>
      <c r="R286" s="4"/>
      <c r="S286" s="4"/>
      <c r="T286" s="4"/>
      <c r="U286" s="4"/>
      <c r="V286" s="4"/>
      <c r="W286" s="4"/>
    </row>
    <row r="287" spans="1:23" x14ac:dyDescent="0.55000000000000004">
      <c r="A287" s="3" t="s">
        <v>13</v>
      </c>
      <c r="B287" s="3">
        <v>2043</v>
      </c>
      <c r="C287" s="5">
        <v>3536.5105825768769</v>
      </c>
      <c r="D287" s="5">
        <v>3612.6794428304424</v>
      </c>
      <c r="E287" s="5">
        <v>3693.5978884218284</v>
      </c>
      <c r="F287" s="15"/>
      <c r="G287" s="15"/>
      <c r="H287" s="15"/>
      <c r="I287" s="4">
        <v>1012.6146906000015</v>
      </c>
      <c r="J287" s="4">
        <v>1068.5483071870083</v>
      </c>
      <c r="K287" s="4">
        <v>1198.1727682101175</v>
      </c>
      <c r="L287" s="4"/>
      <c r="M287" s="4"/>
      <c r="N287" s="4"/>
      <c r="O287" s="4">
        <v>0</v>
      </c>
      <c r="P287" s="4"/>
      <c r="Q287" s="4">
        <v>30</v>
      </c>
      <c r="R287" s="4"/>
      <c r="S287" s="4"/>
      <c r="T287" s="4"/>
      <c r="U287" s="4"/>
      <c r="V287" s="4"/>
      <c r="W287" s="4"/>
    </row>
    <row r="288" spans="1:23" x14ac:dyDescent="0.55000000000000004">
      <c r="A288" s="3" t="s">
        <v>14</v>
      </c>
      <c r="B288" s="3">
        <v>2043</v>
      </c>
      <c r="C288" s="5">
        <v>3531.3638470822389</v>
      </c>
      <c r="D288" s="5">
        <v>3610.3063083214406</v>
      </c>
      <c r="E288" s="5">
        <v>3688.0914856202226</v>
      </c>
      <c r="F288" s="15"/>
      <c r="G288" s="15"/>
      <c r="H288" s="15"/>
      <c r="I288" s="4">
        <v>1013.2245853663493</v>
      </c>
      <c r="J288" s="4">
        <v>1066.7695087652176</v>
      </c>
      <c r="K288" s="4">
        <v>1198.1305346936315</v>
      </c>
      <c r="L288" s="4"/>
      <c r="M288" s="4"/>
      <c r="N288" s="4"/>
      <c r="O288" s="4">
        <v>0</v>
      </c>
      <c r="P288" s="4"/>
      <c r="Q288" s="4">
        <v>25</v>
      </c>
      <c r="R288" s="4"/>
      <c r="S288" s="4"/>
      <c r="T288" s="4"/>
      <c r="U288" s="4"/>
      <c r="V288" s="4"/>
      <c r="W288" s="4"/>
    </row>
    <row r="289" spans="1:23" x14ac:dyDescent="0.55000000000000004">
      <c r="A289" s="3" t="s">
        <v>15</v>
      </c>
      <c r="B289" s="3">
        <v>2043</v>
      </c>
      <c r="C289" s="5">
        <v>3532.9250620624971</v>
      </c>
      <c r="D289" s="5">
        <v>3608.1982178152089</v>
      </c>
      <c r="E289" s="5">
        <v>3688.0665724579117</v>
      </c>
      <c r="F289" s="15"/>
      <c r="G289" s="15"/>
      <c r="H289" s="15"/>
      <c r="I289" s="4">
        <v>1017.2995347272121</v>
      </c>
      <c r="J289" s="4">
        <v>1067.636431856751</v>
      </c>
      <c r="K289" s="4">
        <v>1200.6778667082804</v>
      </c>
      <c r="L289" s="4"/>
      <c r="M289" s="4"/>
      <c r="N289" s="4"/>
      <c r="O289" s="4">
        <v>0</v>
      </c>
      <c r="P289" s="4"/>
      <c r="Q289" s="4">
        <v>21</v>
      </c>
      <c r="R289" s="4"/>
      <c r="S289" s="4"/>
      <c r="T289" s="4"/>
      <c r="U289" s="4"/>
      <c r="V289" s="4"/>
      <c r="W289" s="4"/>
    </row>
    <row r="290" spans="1:23" x14ac:dyDescent="0.55000000000000004">
      <c r="A290" s="3" t="s">
        <v>16</v>
      </c>
      <c r="B290" s="3">
        <v>2043</v>
      </c>
      <c r="C290" s="5">
        <v>3533.0536547460729</v>
      </c>
      <c r="D290" s="5">
        <v>3607.4666625613486</v>
      </c>
      <c r="E290" s="5">
        <v>3686.5016310714</v>
      </c>
      <c r="F290" s="15"/>
      <c r="G290" s="15"/>
      <c r="H290" s="15"/>
      <c r="I290" s="4">
        <v>1019.0386245238955</v>
      </c>
      <c r="J290" s="4">
        <v>1067.3520370707095</v>
      </c>
      <c r="K290" s="4">
        <v>1201.4834242913773</v>
      </c>
      <c r="L290" s="4"/>
      <c r="M290" s="4"/>
      <c r="N290" s="4"/>
      <c r="O290" s="4">
        <v>0</v>
      </c>
      <c r="P290" s="4"/>
      <c r="Q290" s="4">
        <v>19</v>
      </c>
      <c r="R290" s="4"/>
      <c r="S290" s="4"/>
      <c r="T290" s="4"/>
      <c r="U290" s="4"/>
      <c r="V290" s="4"/>
      <c r="W290" s="4"/>
    </row>
    <row r="291" spans="1:23" x14ac:dyDescent="0.55000000000000004">
      <c r="A291" s="3" t="s">
        <v>17</v>
      </c>
      <c r="B291" s="3">
        <v>2043</v>
      </c>
      <c r="C291" s="5">
        <v>3531.3832994972972</v>
      </c>
      <c r="D291" s="5">
        <v>3603.7186360234928</v>
      </c>
      <c r="E291" s="5">
        <v>3684.3022811900219</v>
      </c>
      <c r="F291" s="15"/>
      <c r="G291" s="15"/>
      <c r="H291" s="15"/>
      <c r="I291" s="4">
        <v>1021.8900326897822</v>
      </c>
      <c r="J291" s="4">
        <v>1068.4923434860748</v>
      </c>
      <c r="K291" s="4">
        <v>1201.7180910266238</v>
      </c>
      <c r="L291" s="4"/>
      <c r="M291" s="4"/>
      <c r="N291" s="4"/>
      <c r="O291" s="4">
        <v>1</v>
      </c>
      <c r="P291" s="4"/>
      <c r="Q291" s="4">
        <v>17</v>
      </c>
      <c r="R291" s="4"/>
      <c r="S291" s="4"/>
      <c r="T291" s="4"/>
      <c r="U291" s="4"/>
      <c r="V291" s="4"/>
      <c r="W291" s="4"/>
    </row>
    <row r="292" spans="1:23" x14ac:dyDescent="0.55000000000000004">
      <c r="A292" s="3" t="s">
        <v>6</v>
      </c>
      <c r="B292" s="3">
        <v>2044</v>
      </c>
      <c r="C292" s="5">
        <v>3526.9298998988838</v>
      </c>
      <c r="D292" s="5">
        <v>3600.0205440002733</v>
      </c>
      <c r="E292" s="5">
        <v>3681.8675309165351</v>
      </c>
      <c r="F292" s="15"/>
      <c r="G292" s="15"/>
      <c r="H292" s="15"/>
      <c r="I292" s="4">
        <v>1024.3036333996279</v>
      </c>
      <c r="J292" s="4">
        <v>1070.8570301523878</v>
      </c>
      <c r="K292" s="4">
        <v>1202.7343959993932</v>
      </c>
      <c r="L292" s="4"/>
      <c r="M292" s="4"/>
      <c r="N292" s="4"/>
      <c r="O292" s="4">
        <v>3</v>
      </c>
      <c r="P292" s="4"/>
      <c r="Q292" s="4">
        <v>13</v>
      </c>
      <c r="R292" s="4"/>
      <c r="S292" s="4"/>
      <c r="T292" s="4"/>
      <c r="U292" s="4"/>
      <c r="V292" s="4"/>
      <c r="W292" s="4"/>
    </row>
    <row r="293" spans="1:23" x14ac:dyDescent="0.55000000000000004">
      <c r="A293" s="3" t="s">
        <v>7</v>
      </c>
      <c r="B293" s="3">
        <v>2044</v>
      </c>
      <c r="C293" s="5">
        <v>3523.0799216583937</v>
      </c>
      <c r="D293" s="5">
        <v>3596.6023118241287</v>
      </c>
      <c r="E293" s="5">
        <v>3679.9111630058001</v>
      </c>
      <c r="F293" s="15"/>
      <c r="G293" s="15"/>
      <c r="H293" s="15"/>
      <c r="I293" s="4">
        <v>1024.3584878806057</v>
      </c>
      <c r="J293" s="4">
        <v>1072.2519739454556</v>
      </c>
      <c r="K293" s="4">
        <v>1202.1813226306874</v>
      </c>
      <c r="L293" s="4"/>
      <c r="M293" s="4"/>
      <c r="N293" s="4"/>
      <c r="O293" s="4">
        <v>3</v>
      </c>
      <c r="P293" s="4"/>
      <c r="Q293" s="4">
        <v>12</v>
      </c>
      <c r="R293" s="4"/>
      <c r="S293" s="4"/>
      <c r="T293" s="4"/>
      <c r="U293" s="4"/>
      <c r="V293" s="4"/>
      <c r="W293" s="4"/>
    </row>
    <row r="294" spans="1:23" x14ac:dyDescent="0.55000000000000004">
      <c r="A294" s="3" t="s">
        <v>8</v>
      </c>
      <c r="B294" s="3">
        <v>2044</v>
      </c>
      <c r="C294" s="5">
        <v>3520.456509396799</v>
      </c>
      <c r="D294" s="5">
        <v>3592.2455499987391</v>
      </c>
      <c r="E294" s="5">
        <v>3677.9502043867192</v>
      </c>
      <c r="F294" s="15"/>
      <c r="G294" s="15"/>
      <c r="H294" s="15"/>
      <c r="I294" s="4">
        <v>1024.4744663447268</v>
      </c>
      <c r="J294" s="4">
        <v>1072.616479956728</v>
      </c>
      <c r="K294" s="4">
        <v>1201.4307147299508</v>
      </c>
      <c r="L294" s="4"/>
      <c r="M294" s="4"/>
      <c r="N294" s="4"/>
      <c r="O294" s="4">
        <v>3</v>
      </c>
      <c r="P294" s="4"/>
      <c r="Q294" s="4">
        <v>14</v>
      </c>
      <c r="R294" s="4"/>
      <c r="S294" s="4"/>
      <c r="T294" s="4"/>
      <c r="U294" s="4"/>
      <c r="V294" s="4"/>
      <c r="W294" s="4"/>
    </row>
    <row r="295" spans="1:23" x14ac:dyDescent="0.55000000000000004">
      <c r="A295" s="3" t="s">
        <v>9</v>
      </c>
      <c r="B295" s="3">
        <v>2044</v>
      </c>
      <c r="C295" s="5">
        <v>3522.4446105585826</v>
      </c>
      <c r="D295" s="5">
        <v>3588.661642922697</v>
      </c>
      <c r="E295" s="5">
        <v>3679.3881817689225</v>
      </c>
      <c r="F295" s="15"/>
      <c r="G295" s="15"/>
      <c r="H295" s="15"/>
      <c r="I295" s="4">
        <v>1021.3988375400285</v>
      </c>
      <c r="J295" s="4">
        <v>1069.8039703845373</v>
      </c>
      <c r="K295" s="4">
        <v>1199.3685446450793</v>
      </c>
      <c r="L295" s="4"/>
      <c r="M295" s="4"/>
      <c r="N295" s="4"/>
      <c r="O295" s="4">
        <v>3</v>
      </c>
      <c r="P295" s="4"/>
      <c r="Q295" s="4">
        <v>20</v>
      </c>
      <c r="R295" s="4"/>
      <c r="S295" s="4"/>
      <c r="T295" s="4"/>
      <c r="U295" s="4"/>
      <c r="V295" s="4"/>
      <c r="W295" s="4"/>
    </row>
    <row r="296" spans="1:23" x14ac:dyDescent="0.55000000000000004">
      <c r="A296" s="3" t="s">
        <v>10</v>
      </c>
      <c r="B296" s="3">
        <v>2044</v>
      </c>
      <c r="C296" s="5">
        <v>3534.3356314308257</v>
      </c>
      <c r="D296" s="5">
        <v>3606.1761753993451</v>
      </c>
      <c r="E296" s="5">
        <v>3688.0528523065777</v>
      </c>
      <c r="F296" s="15"/>
      <c r="G296" s="15"/>
      <c r="H296" s="15"/>
      <c r="I296" s="4">
        <v>1018.2219153383915</v>
      </c>
      <c r="J296" s="4">
        <v>1069.2072724085911</v>
      </c>
      <c r="K296" s="4">
        <v>1196.9458487352074</v>
      </c>
      <c r="L296" s="4"/>
      <c r="M296" s="4"/>
      <c r="N296" s="4"/>
      <c r="O296" s="4">
        <v>1</v>
      </c>
      <c r="P296" s="4"/>
      <c r="Q296" s="4">
        <v>24</v>
      </c>
      <c r="R296" s="4"/>
      <c r="S296" s="4"/>
      <c r="T296" s="4"/>
      <c r="U296" s="4"/>
      <c r="V296" s="4"/>
      <c r="W296" s="4"/>
    </row>
    <row r="297" spans="1:23" x14ac:dyDescent="0.55000000000000004">
      <c r="A297" s="3" t="s">
        <v>11</v>
      </c>
      <c r="B297" s="3">
        <v>2044</v>
      </c>
      <c r="C297" s="5">
        <v>3548.8622066733637</v>
      </c>
      <c r="D297" s="5">
        <v>3616.658614093682</v>
      </c>
      <c r="E297" s="5">
        <v>3698.153665561766</v>
      </c>
      <c r="F297" s="15"/>
      <c r="G297" s="15"/>
      <c r="H297" s="15"/>
      <c r="I297" s="4">
        <v>1013.6060876542609</v>
      </c>
      <c r="J297" s="4">
        <v>1067.7010687358309</v>
      </c>
      <c r="K297" s="4">
        <v>1194.7983836641054</v>
      </c>
      <c r="L297" s="4"/>
      <c r="M297" s="4"/>
      <c r="N297" s="4"/>
      <c r="O297" s="4">
        <v>0</v>
      </c>
      <c r="P297" s="4"/>
      <c r="Q297" s="4">
        <v>29</v>
      </c>
      <c r="R297" s="4"/>
      <c r="S297" s="4"/>
      <c r="T297" s="4"/>
      <c r="U297" s="4"/>
      <c r="V297" s="4"/>
      <c r="W297" s="4"/>
    </row>
    <row r="298" spans="1:23" x14ac:dyDescent="0.55000000000000004">
      <c r="A298" s="3" t="s">
        <v>12</v>
      </c>
      <c r="B298" s="3">
        <v>2044</v>
      </c>
      <c r="C298" s="5">
        <v>3547.6147075690455</v>
      </c>
      <c r="D298" s="5">
        <v>3616.4911777982725</v>
      </c>
      <c r="E298" s="5">
        <v>3699.6449597081996</v>
      </c>
      <c r="F298" s="15"/>
      <c r="G298" s="15"/>
      <c r="H298" s="15"/>
      <c r="I298" s="4">
        <v>1010.614726408551</v>
      </c>
      <c r="J298" s="4">
        <v>1068.0175889808486</v>
      </c>
      <c r="K298" s="4">
        <v>1193.9313151919421</v>
      </c>
      <c r="L298" s="4"/>
      <c r="M298" s="4"/>
      <c r="N298" s="4"/>
      <c r="O298" s="4">
        <v>0</v>
      </c>
      <c r="P298" s="4"/>
      <c r="Q298" s="4">
        <v>31</v>
      </c>
      <c r="R298" s="4"/>
      <c r="S298" s="4"/>
      <c r="T298" s="4"/>
      <c r="U298" s="4"/>
      <c r="V298" s="4"/>
      <c r="W298" s="4"/>
    </row>
    <row r="299" spans="1:23" x14ac:dyDescent="0.55000000000000004">
      <c r="A299" s="3" t="s">
        <v>13</v>
      </c>
      <c r="B299" s="3">
        <v>2044</v>
      </c>
      <c r="C299" s="5">
        <v>3538.9785302064847</v>
      </c>
      <c r="D299" s="5">
        <v>3612.4002948459547</v>
      </c>
      <c r="E299" s="5">
        <v>3693.4362993337368</v>
      </c>
      <c r="F299" s="15"/>
      <c r="G299" s="15"/>
      <c r="H299" s="15"/>
      <c r="I299" s="4">
        <v>1012.3946019214866</v>
      </c>
      <c r="J299" s="4">
        <v>1068.7796559572555</v>
      </c>
      <c r="K299" s="4">
        <v>1195.267076336379</v>
      </c>
      <c r="L299" s="4"/>
      <c r="M299" s="4"/>
      <c r="N299" s="4"/>
      <c r="O299" s="4">
        <v>0</v>
      </c>
      <c r="P299" s="4"/>
      <c r="Q299" s="4">
        <v>29</v>
      </c>
      <c r="R299" s="4"/>
      <c r="S299" s="4"/>
      <c r="T299" s="4"/>
      <c r="U299" s="4"/>
      <c r="V299" s="4"/>
      <c r="W299" s="4"/>
    </row>
    <row r="300" spans="1:23" x14ac:dyDescent="0.55000000000000004">
      <c r="A300" s="3" t="s">
        <v>14</v>
      </c>
      <c r="B300" s="3">
        <v>2044</v>
      </c>
      <c r="C300" s="5">
        <v>3535.0741766445599</v>
      </c>
      <c r="D300" s="5">
        <v>3613.1453730666699</v>
      </c>
      <c r="E300" s="5">
        <v>3688.5529543638099</v>
      </c>
      <c r="F300" s="15"/>
      <c r="G300" s="15"/>
      <c r="H300" s="15"/>
      <c r="I300" s="4">
        <v>1012.5223316016979</v>
      </c>
      <c r="J300" s="4">
        <v>1068.0211376545358</v>
      </c>
      <c r="K300" s="4">
        <v>1196.6354931397909</v>
      </c>
      <c r="L300" s="4"/>
      <c r="M300" s="4"/>
      <c r="N300" s="4"/>
      <c r="O300" s="4">
        <v>0</v>
      </c>
      <c r="P300" s="4"/>
      <c r="Q300" s="4">
        <v>25</v>
      </c>
      <c r="R300" s="4"/>
      <c r="S300" s="4"/>
      <c r="T300" s="4"/>
      <c r="U300" s="4"/>
      <c r="V300" s="4"/>
      <c r="W300" s="4"/>
    </row>
    <row r="301" spans="1:23" x14ac:dyDescent="0.55000000000000004">
      <c r="A301" s="3" t="s">
        <v>15</v>
      </c>
      <c r="B301" s="3">
        <v>2044</v>
      </c>
      <c r="C301" s="5">
        <v>3535.7801037998834</v>
      </c>
      <c r="D301" s="5">
        <v>3612.6437693816488</v>
      </c>
      <c r="E301" s="5">
        <v>3687.8395468409326</v>
      </c>
      <c r="F301" s="15"/>
      <c r="G301" s="15"/>
      <c r="H301" s="15"/>
      <c r="I301" s="4">
        <v>1016.0371842392643</v>
      </c>
      <c r="J301" s="4">
        <v>1068.6953939466621</v>
      </c>
      <c r="K301" s="4">
        <v>1198.6543600001971</v>
      </c>
      <c r="L301" s="4"/>
      <c r="M301" s="4"/>
      <c r="N301" s="4"/>
      <c r="O301" s="4">
        <v>0</v>
      </c>
      <c r="P301" s="4"/>
      <c r="Q301" s="4">
        <v>23</v>
      </c>
      <c r="R301" s="4"/>
      <c r="S301" s="4"/>
      <c r="T301" s="4"/>
      <c r="U301" s="4"/>
      <c r="V301" s="4"/>
      <c r="W301" s="4"/>
    </row>
    <row r="302" spans="1:23" x14ac:dyDescent="0.55000000000000004">
      <c r="A302" s="3" t="s">
        <v>16</v>
      </c>
      <c r="B302" s="3">
        <v>2044</v>
      </c>
      <c r="C302" s="5">
        <v>3535.1523383665958</v>
      </c>
      <c r="D302" s="5">
        <v>3610.7677762085118</v>
      </c>
      <c r="E302" s="5">
        <v>3686.5165256326727</v>
      </c>
      <c r="F302" s="15"/>
      <c r="G302" s="15"/>
      <c r="H302" s="15"/>
      <c r="I302" s="4">
        <v>1018.0908292507173</v>
      </c>
      <c r="J302" s="4">
        <v>1068.6593329809145</v>
      </c>
      <c r="K302" s="4">
        <v>1198.8689717492698</v>
      </c>
      <c r="L302" s="4"/>
      <c r="M302" s="4"/>
      <c r="N302" s="4"/>
      <c r="O302" s="4">
        <v>0</v>
      </c>
      <c r="P302" s="4"/>
      <c r="Q302" s="4">
        <v>20</v>
      </c>
      <c r="R302" s="4"/>
      <c r="S302" s="4"/>
      <c r="T302" s="4"/>
      <c r="U302" s="4"/>
      <c r="V302" s="4"/>
      <c r="W302" s="4"/>
    </row>
    <row r="303" spans="1:23" x14ac:dyDescent="0.55000000000000004">
      <c r="A303" s="3" t="s">
        <v>17</v>
      </c>
      <c r="B303" s="3">
        <v>2044</v>
      </c>
      <c r="C303" s="5">
        <v>3532.4203890765707</v>
      </c>
      <c r="D303" s="5">
        <v>3606.9416361242561</v>
      </c>
      <c r="E303" s="5">
        <v>3683.9850786793204</v>
      </c>
      <c r="F303" s="15"/>
      <c r="G303" s="15"/>
      <c r="H303" s="15"/>
      <c r="I303" s="4">
        <v>1021.6715408653836</v>
      </c>
      <c r="J303" s="4">
        <v>1069.7332799256121</v>
      </c>
      <c r="K303" s="4">
        <v>1199.6487895841015</v>
      </c>
      <c r="L303" s="4"/>
      <c r="M303" s="4"/>
      <c r="N303" s="4"/>
      <c r="O303" s="4">
        <v>0</v>
      </c>
      <c r="P303" s="4"/>
      <c r="Q303" s="4">
        <v>18</v>
      </c>
      <c r="R303" s="4"/>
      <c r="S303" s="4"/>
      <c r="T303" s="4"/>
      <c r="U303" s="4"/>
      <c r="V303" s="4"/>
      <c r="W303" s="4"/>
    </row>
    <row r="304" spans="1:23" x14ac:dyDescent="0.55000000000000004">
      <c r="A304" s="3" t="s">
        <v>6</v>
      </c>
      <c r="B304" s="3">
        <v>2045</v>
      </c>
      <c r="C304" s="5">
        <v>3529.5273926911309</v>
      </c>
      <c r="D304" s="5">
        <v>3601.6020667121011</v>
      </c>
      <c r="E304" s="5">
        <v>3681.1144659664219</v>
      </c>
      <c r="F304" s="15"/>
      <c r="G304" s="15"/>
      <c r="H304" s="15"/>
      <c r="I304" s="4">
        <v>1025.0997391797187</v>
      </c>
      <c r="J304" s="4">
        <v>1071.8107195422751</v>
      </c>
      <c r="K304" s="4">
        <v>1200.5213136176189</v>
      </c>
      <c r="L304" s="4"/>
      <c r="M304" s="4"/>
      <c r="N304" s="4"/>
      <c r="O304" s="4">
        <v>1</v>
      </c>
      <c r="P304" s="4"/>
      <c r="Q304" s="4">
        <v>12</v>
      </c>
      <c r="R304" s="4"/>
      <c r="S304" s="4"/>
      <c r="T304" s="4"/>
      <c r="U304" s="4"/>
      <c r="V304" s="4"/>
      <c r="W304" s="4"/>
    </row>
    <row r="305" spans="1:23" x14ac:dyDescent="0.55000000000000004">
      <c r="A305" s="3" t="s">
        <v>7</v>
      </c>
      <c r="B305" s="3">
        <v>2045</v>
      </c>
      <c r="C305" s="5">
        <v>3526.0541928816656</v>
      </c>
      <c r="D305" s="5">
        <v>3597.7191877338119</v>
      </c>
      <c r="E305" s="5">
        <v>3679.8195934929463</v>
      </c>
      <c r="F305" s="15"/>
      <c r="G305" s="15"/>
      <c r="H305" s="15"/>
      <c r="I305" s="4">
        <v>1027.1752955044772</v>
      </c>
      <c r="J305" s="4">
        <v>1072.9216455938986</v>
      </c>
      <c r="K305" s="4">
        <v>1200.3040249541648</v>
      </c>
      <c r="L305" s="4"/>
      <c r="M305" s="4"/>
      <c r="N305" s="4"/>
      <c r="O305" s="4">
        <v>1</v>
      </c>
      <c r="P305" s="4"/>
      <c r="Q305" s="4">
        <v>8</v>
      </c>
      <c r="R305" s="4"/>
      <c r="S305" s="4"/>
      <c r="T305" s="4"/>
      <c r="U305" s="4"/>
      <c r="V305" s="4"/>
      <c r="W305" s="4"/>
    </row>
    <row r="306" spans="1:23" x14ac:dyDescent="0.55000000000000004">
      <c r="A306" s="3" t="s">
        <v>8</v>
      </c>
      <c r="B306" s="3">
        <v>2045</v>
      </c>
      <c r="C306" s="5">
        <v>3522.3560600053474</v>
      </c>
      <c r="D306" s="5">
        <v>3594.7261227332456</v>
      </c>
      <c r="E306" s="5">
        <v>3678.7750529908858</v>
      </c>
      <c r="F306" s="15"/>
      <c r="G306" s="15"/>
      <c r="H306" s="15"/>
      <c r="I306" s="4">
        <v>1025.2393048868005</v>
      </c>
      <c r="J306" s="4">
        <v>1072.6982239503166</v>
      </c>
      <c r="K306" s="4">
        <v>1199.4392758393737</v>
      </c>
      <c r="L306" s="4"/>
      <c r="M306" s="4"/>
      <c r="N306" s="4"/>
      <c r="O306" s="4">
        <v>3</v>
      </c>
      <c r="P306" s="4"/>
      <c r="Q306" s="4">
        <v>10</v>
      </c>
      <c r="R306" s="4"/>
      <c r="S306" s="4"/>
      <c r="T306" s="4"/>
      <c r="U306" s="4"/>
      <c r="V306" s="4"/>
      <c r="W306" s="4"/>
    </row>
    <row r="307" spans="1:23" x14ac:dyDescent="0.55000000000000004">
      <c r="A307" s="3" t="s">
        <v>9</v>
      </c>
      <c r="B307" s="3">
        <v>2045</v>
      </c>
      <c r="C307" s="5">
        <v>3525.5000838000337</v>
      </c>
      <c r="D307" s="5">
        <v>3593.6820783531748</v>
      </c>
      <c r="E307" s="5">
        <v>3678.7804524174439</v>
      </c>
      <c r="F307" s="15"/>
      <c r="G307" s="15"/>
      <c r="H307" s="15"/>
      <c r="I307" s="4">
        <v>1021.2288938559121</v>
      </c>
      <c r="J307" s="4">
        <v>1070.1003176013014</v>
      </c>
      <c r="K307" s="4">
        <v>1197.3809247479621</v>
      </c>
      <c r="L307" s="4"/>
      <c r="M307" s="4"/>
      <c r="N307" s="4"/>
      <c r="O307" s="4">
        <v>2</v>
      </c>
      <c r="P307" s="4"/>
      <c r="Q307" s="4">
        <v>21</v>
      </c>
      <c r="R307" s="4"/>
      <c r="S307" s="4"/>
      <c r="T307" s="4"/>
      <c r="U307" s="4"/>
      <c r="V307" s="4"/>
      <c r="W307" s="4"/>
    </row>
    <row r="308" spans="1:23" x14ac:dyDescent="0.55000000000000004">
      <c r="A308" s="3" t="s">
        <v>10</v>
      </c>
      <c r="B308" s="3">
        <v>2045</v>
      </c>
      <c r="C308" s="5">
        <v>3533.6757178728667</v>
      </c>
      <c r="D308" s="5">
        <v>3604.6008429482054</v>
      </c>
      <c r="E308" s="5">
        <v>3688.727579966207</v>
      </c>
      <c r="F308" s="15"/>
      <c r="G308" s="15"/>
      <c r="H308" s="15"/>
      <c r="I308" s="4">
        <v>1018.3471146092614</v>
      </c>
      <c r="J308" s="4">
        <v>1068.3971212915117</v>
      </c>
      <c r="K308" s="4">
        <v>1195.2764919132806</v>
      </c>
      <c r="L308" s="4"/>
      <c r="M308" s="4"/>
      <c r="N308" s="4"/>
      <c r="O308" s="4">
        <v>1</v>
      </c>
      <c r="P308" s="4"/>
      <c r="Q308" s="4">
        <v>23</v>
      </c>
      <c r="R308" s="4"/>
      <c r="S308" s="4"/>
      <c r="T308" s="4"/>
      <c r="U308" s="4"/>
      <c r="V308" s="4"/>
      <c r="W308" s="4"/>
    </row>
    <row r="309" spans="1:23" x14ac:dyDescent="0.55000000000000004">
      <c r="A309" s="3" t="s">
        <v>11</v>
      </c>
      <c r="B309" s="3">
        <v>2045</v>
      </c>
      <c r="C309" s="5">
        <v>3546.6914655665018</v>
      </c>
      <c r="D309" s="5">
        <v>3614.2616131225404</v>
      </c>
      <c r="E309" s="5">
        <v>3699.9287869740056</v>
      </c>
      <c r="F309" s="15"/>
      <c r="G309" s="15"/>
      <c r="H309" s="15"/>
      <c r="I309" s="4">
        <v>1014.4936079750314</v>
      </c>
      <c r="J309" s="4">
        <v>1066.6376714370103</v>
      </c>
      <c r="K309" s="4">
        <v>1194.019172413243</v>
      </c>
      <c r="L309" s="4"/>
      <c r="M309" s="4"/>
      <c r="N309" s="4"/>
      <c r="O309" s="4">
        <v>0</v>
      </c>
      <c r="P309" s="4"/>
      <c r="Q309" s="4">
        <v>27</v>
      </c>
      <c r="R309" s="4"/>
      <c r="S309" s="4"/>
      <c r="T309" s="4"/>
      <c r="U309" s="4"/>
      <c r="V309" s="4"/>
      <c r="W309" s="4"/>
    </row>
    <row r="310" spans="1:23" x14ac:dyDescent="0.55000000000000004">
      <c r="A310" s="3" t="s">
        <v>12</v>
      </c>
      <c r="B310" s="3">
        <v>2045</v>
      </c>
      <c r="C310" s="5">
        <v>3548.1323566502465</v>
      </c>
      <c r="D310" s="5">
        <v>3614.1995948953022</v>
      </c>
      <c r="E310" s="5">
        <v>3700</v>
      </c>
      <c r="F310" s="15"/>
      <c r="G310" s="15"/>
      <c r="H310" s="15"/>
      <c r="I310" s="4">
        <v>1011.7504998164262</v>
      </c>
      <c r="J310" s="4">
        <v>1067.4870752329941</v>
      </c>
      <c r="K310" s="4">
        <v>1193.6825939963746</v>
      </c>
      <c r="L310" s="4"/>
      <c r="M310" s="4"/>
      <c r="N310" s="4"/>
      <c r="O310" s="4">
        <v>0</v>
      </c>
      <c r="P310" s="4"/>
      <c r="Q310" s="4">
        <v>27</v>
      </c>
      <c r="R310" s="4"/>
      <c r="S310" s="4"/>
      <c r="T310" s="4"/>
      <c r="U310" s="4"/>
      <c r="V310" s="4"/>
      <c r="W310" s="4"/>
    </row>
    <row r="311" spans="1:23" x14ac:dyDescent="0.55000000000000004">
      <c r="A311" s="3" t="s">
        <v>13</v>
      </c>
      <c r="B311" s="3">
        <v>2045</v>
      </c>
      <c r="C311" s="5">
        <v>3539.9343002936594</v>
      </c>
      <c r="D311" s="5">
        <v>3608.7154257130278</v>
      </c>
      <c r="E311" s="5">
        <v>3694.0321702166998</v>
      </c>
      <c r="F311" s="15"/>
      <c r="G311" s="15"/>
      <c r="H311" s="15"/>
      <c r="I311" s="4">
        <v>1012.1910070889023</v>
      </c>
      <c r="J311" s="4">
        <v>1068.3966686270876</v>
      </c>
      <c r="K311" s="4">
        <v>1195.697087806074</v>
      </c>
      <c r="L311" s="4"/>
      <c r="M311" s="4"/>
      <c r="N311" s="4"/>
      <c r="O311" s="4">
        <v>0</v>
      </c>
      <c r="P311" s="4"/>
      <c r="Q311" s="4">
        <v>25</v>
      </c>
      <c r="R311" s="4"/>
      <c r="S311" s="4"/>
      <c r="T311" s="4"/>
      <c r="U311" s="4"/>
      <c r="V311" s="4"/>
      <c r="W311" s="4"/>
    </row>
    <row r="312" spans="1:23" x14ac:dyDescent="0.55000000000000004">
      <c r="A312" s="3" t="s">
        <v>14</v>
      </c>
      <c r="B312" s="3">
        <v>2045</v>
      </c>
      <c r="C312" s="5">
        <v>3533.2834018503495</v>
      </c>
      <c r="D312" s="5">
        <v>3605.8172700877476</v>
      </c>
      <c r="E312" s="5">
        <v>3690.1642660855764</v>
      </c>
      <c r="F312" s="15"/>
      <c r="G312" s="15"/>
      <c r="H312" s="15"/>
      <c r="I312" s="4">
        <v>1012.8299202095874</v>
      </c>
      <c r="J312" s="4">
        <v>1067.9161944159878</v>
      </c>
      <c r="K312" s="4">
        <v>1197.6003192844805</v>
      </c>
      <c r="L312" s="4"/>
      <c r="M312" s="4"/>
      <c r="N312" s="4"/>
      <c r="O312" s="4">
        <v>0</v>
      </c>
      <c r="P312" s="4"/>
      <c r="Q312" s="4">
        <v>23</v>
      </c>
      <c r="R312" s="4"/>
      <c r="S312" s="4"/>
      <c r="T312" s="4"/>
      <c r="U312" s="4"/>
      <c r="V312" s="4"/>
      <c r="W312" s="4"/>
    </row>
    <row r="313" spans="1:23" x14ac:dyDescent="0.55000000000000004">
      <c r="A313" s="3" t="s">
        <v>15</v>
      </c>
      <c r="B313" s="3">
        <v>2045</v>
      </c>
      <c r="C313" s="5">
        <v>3532.0402513691256</v>
      </c>
      <c r="D313" s="5">
        <v>3604.0645557696262</v>
      </c>
      <c r="E313" s="5">
        <v>3688.9090622372405</v>
      </c>
      <c r="F313" s="15"/>
      <c r="G313" s="15"/>
      <c r="H313" s="15"/>
      <c r="I313" s="4">
        <v>1016.8163193593618</v>
      </c>
      <c r="J313" s="4">
        <v>1069.5494346445673</v>
      </c>
      <c r="K313" s="4">
        <v>1199.8327042446949</v>
      </c>
      <c r="L313" s="4"/>
      <c r="M313" s="4"/>
      <c r="N313" s="4"/>
      <c r="O313" s="4">
        <v>0</v>
      </c>
      <c r="P313" s="4"/>
      <c r="Q313" s="4">
        <v>21</v>
      </c>
      <c r="R313" s="4"/>
      <c r="S313" s="4"/>
      <c r="T313" s="4"/>
      <c r="U313" s="4"/>
      <c r="V313" s="4"/>
      <c r="W313" s="4"/>
    </row>
    <row r="314" spans="1:23" x14ac:dyDescent="0.55000000000000004">
      <c r="A314" s="3" t="s">
        <v>16</v>
      </c>
      <c r="B314" s="3">
        <v>2045</v>
      </c>
      <c r="C314" s="5">
        <v>3531.115794428863</v>
      </c>
      <c r="D314" s="5">
        <v>3602.9552144306258</v>
      </c>
      <c r="E314" s="5">
        <v>3687.0593232217575</v>
      </c>
      <c r="F314" s="15"/>
      <c r="G314" s="15"/>
      <c r="H314" s="15"/>
      <c r="I314" s="4">
        <v>1018.8541148347342</v>
      </c>
      <c r="J314" s="4">
        <v>1069.3478885954116</v>
      </c>
      <c r="K314" s="4">
        <v>1200.3213227247977</v>
      </c>
      <c r="L314" s="4"/>
      <c r="M314" s="4"/>
      <c r="N314" s="4"/>
      <c r="O314" s="4">
        <v>1</v>
      </c>
      <c r="P314" s="4"/>
      <c r="Q314" s="4">
        <v>19</v>
      </c>
      <c r="R314" s="4"/>
      <c r="S314" s="4"/>
      <c r="T314" s="4"/>
      <c r="U314" s="4"/>
      <c r="V314" s="4"/>
      <c r="W314" s="4"/>
    </row>
    <row r="315" spans="1:23" x14ac:dyDescent="0.55000000000000004">
      <c r="A315" s="3" t="s">
        <v>17</v>
      </c>
      <c r="B315" s="3">
        <v>2045</v>
      </c>
      <c r="C315" s="5">
        <v>3527.7546402017852</v>
      </c>
      <c r="D315" s="5">
        <v>3599.2364083005527</v>
      </c>
      <c r="E315" s="5">
        <v>3684.7083194761403</v>
      </c>
      <c r="F315" s="15"/>
      <c r="G315" s="15"/>
      <c r="H315" s="15"/>
      <c r="I315" s="4">
        <v>1022.5757344927898</v>
      </c>
      <c r="J315" s="4">
        <v>1070.859872052175</v>
      </c>
      <c r="K315" s="4">
        <v>1201.4841269396952</v>
      </c>
      <c r="L315" s="4"/>
      <c r="M315" s="4"/>
      <c r="N315" s="4"/>
      <c r="O315" s="4">
        <v>2</v>
      </c>
      <c r="P315" s="4"/>
      <c r="Q315" s="4">
        <v>16</v>
      </c>
      <c r="R315" s="4"/>
      <c r="S315" s="4"/>
      <c r="T315" s="4"/>
      <c r="U315" s="4"/>
      <c r="V315" s="4"/>
      <c r="W315" s="4"/>
    </row>
    <row r="316" spans="1:23" x14ac:dyDescent="0.55000000000000004">
      <c r="A316" s="3" t="s">
        <v>6</v>
      </c>
      <c r="B316" s="3">
        <v>2046</v>
      </c>
      <c r="C316" s="5">
        <v>3522.6937550370485</v>
      </c>
      <c r="D316" s="5">
        <v>3593.8362001731912</v>
      </c>
      <c r="E316" s="5">
        <v>3682.27197562426</v>
      </c>
      <c r="F316" s="15"/>
      <c r="G316" s="15"/>
      <c r="H316" s="15"/>
      <c r="I316" s="4">
        <v>1026.0189787101408</v>
      </c>
      <c r="J316" s="4">
        <v>1073.2937090306395</v>
      </c>
      <c r="K316" s="4">
        <v>1202.1656141446765</v>
      </c>
      <c r="L316" s="4"/>
      <c r="M316" s="4"/>
      <c r="N316" s="4"/>
      <c r="O316" s="4">
        <v>3</v>
      </c>
      <c r="P316" s="4"/>
      <c r="Q316" s="4">
        <v>10</v>
      </c>
      <c r="R316" s="4"/>
      <c r="S316" s="4"/>
      <c r="T316" s="4"/>
      <c r="U316" s="4"/>
      <c r="V316" s="4"/>
      <c r="W316" s="4"/>
    </row>
    <row r="317" spans="1:23" x14ac:dyDescent="0.55000000000000004">
      <c r="A317" s="3" t="s">
        <v>7</v>
      </c>
      <c r="B317" s="3">
        <v>2046</v>
      </c>
      <c r="C317" s="5">
        <v>3518.6367398902521</v>
      </c>
      <c r="D317" s="5">
        <v>3589.8968073993328</v>
      </c>
      <c r="E317" s="5">
        <v>3680.243136600744</v>
      </c>
      <c r="F317" s="15"/>
      <c r="G317" s="15"/>
      <c r="H317" s="15"/>
      <c r="I317" s="4">
        <v>1026.8951330728426</v>
      </c>
      <c r="J317" s="4">
        <v>1073.6860837950478</v>
      </c>
      <c r="K317" s="4">
        <v>1200.8995843998746</v>
      </c>
      <c r="L317" s="4"/>
      <c r="M317" s="4"/>
      <c r="N317" s="4"/>
      <c r="O317" s="4">
        <v>4</v>
      </c>
      <c r="P317" s="4"/>
      <c r="Q317" s="4">
        <v>9</v>
      </c>
      <c r="R317" s="4"/>
      <c r="S317" s="4"/>
      <c r="T317" s="4"/>
      <c r="U317" s="4"/>
      <c r="V317" s="4"/>
      <c r="W317" s="4"/>
    </row>
    <row r="318" spans="1:23" x14ac:dyDescent="0.55000000000000004">
      <c r="A318" s="3" t="s">
        <v>8</v>
      </c>
      <c r="B318" s="3">
        <v>2046</v>
      </c>
      <c r="C318" s="5">
        <v>3515.1940192290749</v>
      </c>
      <c r="D318" s="5">
        <v>3587.2752983566379</v>
      </c>
      <c r="E318" s="5">
        <v>3679.1686145978397</v>
      </c>
      <c r="F318" s="15"/>
      <c r="G318" s="15"/>
      <c r="H318" s="15"/>
      <c r="I318" s="4">
        <v>1025.88356610699</v>
      </c>
      <c r="J318" s="4">
        <v>1074.1024515266054</v>
      </c>
      <c r="K318" s="4">
        <v>1198.5183424337013</v>
      </c>
      <c r="L318" s="4"/>
      <c r="M318" s="4"/>
      <c r="N318" s="4"/>
      <c r="O318" s="4">
        <v>5</v>
      </c>
      <c r="P318" s="4"/>
      <c r="Q318" s="4">
        <v>11</v>
      </c>
      <c r="R318" s="4"/>
      <c r="S318" s="4"/>
      <c r="T318" s="4"/>
      <c r="U318" s="4"/>
      <c r="V318" s="4"/>
      <c r="W318" s="4"/>
    </row>
    <row r="319" spans="1:23" x14ac:dyDescent="0.55000000000000004">
      <c r="A319" s="3" t="s">
        <v>9</v>
      </c>
      <c r="B319" s="3">
        <v>2046</v>
      </c>
      <c r="C319" s="5">
        <v>3519.3849231511954</v>
      </c>
      <c r="D319" s="5">
        <v>3589.3658719204468</v>
      </c>
      <c r="E319" s="5">
        <v>3680.8088735846732</v>
      </c>
      <c r="F319" s="15"/>
      <c r="G319" s="15"/>
      <c r="H319" s="15"/>
      <c r="I319" s="4">
        <v>1022.2773636441869</v>
      </c>
      <c r="J319" s="4">
        <v>1071.4880031497792</v>
      </c>
      <c r="K319" s="4">
        <v>1197.5021791086474</v>
      </c>
      <c r="L319" s="4"/>
      <c r="M319" s="4"/>
      <c r="N319" s="4"/>
      <c r="O319" s="4">
        <v>4</v>
      </c>
      <c r="P319" s="4"/>
      <c r="Q319" s="4">
        <v>19</v>
      </c>
      <c r="R319" s="4"/>
      <c r="S319" s="4"/>
      <c r="T319" s="4"/>
      <c r="U319" s="4"/>
      <c r="V319" s="4"/>
      <c r="W319" s="4"/>
    </row>
    <row r="320" spans="1:23" x14ac:dyDescent="0.55000000000000004">
      <c r="A320" s="3" t="s">
        <v>10</v>
      </c>
      <c r="B320" s="3">
        <v>2046</v>
      </c>
      <c r="C320" s="5">
        <v>3533.8889122630499</v>
      </c>
      <c r="D320" s="5">
        <v>3601.7034581065896</v>
      </c>
      <c r="E320" s="5">
        <v>3690.3177493354424</v>
      </c>
      <c r="F320" s="15"/>
      <c r="G320" s="15"/>
      <c r="H320" s="15"/>
      <c r="I320" s="4">
        <v>1019.3803727888561</v>
      </c>
      <c r="J320" s="4">
        <v>1069.3657997620453</v>
      </c>
      <c r="K320" s="4">
        <v>1194.9577385580346</v>
      </c>
      <c r="L320" s="4"/>
      <c r="M320" s="4"/>
      <c r="N320" s="4"/>
      <c r="O320" s="4">
        <v>1</v>
      </c>
      <c r="P320" s="4"/>
      <c r="Q320" s="4">
        <v>23</v>
      </c>
      <c r="R320" s="4"/>
      <c r="S320" s="4"/>
      <c r="T320" s="4"/>
      <c r="U320" s="4"/>
      <c r="V320" s="4"/>
      <c r="W320" s="4"/>
    </row>
    <row r="321" spans="1:23" x14ac:dyDescent="0.55000000000000004">
      <c r="A321" s="3" t="s">
        <v>11</v>
      </c>
      <c r="B321" s="3">
        <v>2046</v>
      </c>
      <c r="C321" s="5">
        <v>3543.300552961543</v>
      </c>
      <c r="D321" s="5">
        <v>3618.5790282639177</v>
      </c>
      <c r="E321" s="5">
        <v>3699.3591394821401</v>
      </c>
      <c r="F321" s="15"/>
      <c r="G321" s="15"/>
      <c r="H321" s="15"/>
      <c r="I321" s="4">
        <v>1013.5915091841061</v>
      </c>
      <c r="J321" s="4">
        <v>1067.7894536064114</v>
      </c>
      <c r="K321" s="4">
        <v>1192.9138177131952</v>
      </c>
      <c r="L321" s="4"/>
      <c r="M321" s="4"/>
      <c r="N321" s="4"/>
      <c r="O321" s="4">
        <v>0</v>
      </c>
      <c r="P321" s="4"/>
      <c r="Q321" s="4">
        <v>27</v>
      </c>
      <c r="R321" s="4"/>
      <c r="S321" s="4"/>
      <c r="T321" s="4"/>
      <c r="U321" s="4"/>
      <c r="V321" s="4"/>
      <c r="W321" s="4"/>
    </row>
    <row r="322" spans="1:23" x14ac:dyDescent="0.55000000000000004">
      <c r="A322" s="3" t="s">
        <v>12</v>
      </c>
      <c r="B322" s="3">
        <v>2046</v>
      </c>
      <c r="C322" s="5">
        <v>3542.4535352842454</v>
      </c>
      <c r="D322" s="5">
        <v>3620.3741769558851</v>
      </c>
      <c r="E322" s="5">
        <v>3700</v>
      </c>
      <c r="F322" s="15"/>
      <c r="G322" s="15"/>
      <c r="H322" s="15"/>
      <c r="I322" s="4">
        <v>1009.9503609754582</v>
      </c>
      <c r="J322" s="4">
        <v>1067.8539289701214</v>
      </c>
      <c r="K322" s="4">
        <v>1192.9711914060927</v>
      </c>
      <c r="L322" s="4"/>
      <c r="M322" s="4"/>
      <c r="N322" s="4"/>
      <c r="O322" s="4">
        <v>0</v>
      </c>
      <c r="P322" s="4"/>
      <c r="Q322" s="4">
        <v>29</v>
      </c>
      <c r="R322" s="4"/>
      <c r="S322" s="4"/>
      <c r="T322" s="4"/>
      <c r="U322" s="4"/>
      <c r="V322" s="4"/>
      <c r="W322" s="4"/>
    </row>
    <row r="323" spans="1:23" x14ac:dyDescent="0.55000000000000004">
      <c r="A323" s="3" t="s">
        <v>13</v>
      </c>
      <c r="B323" s="3">
        <v>2046</v>
      </c>
      <c r="C323" s="5">
        <v>3535.5347366131509</v>
      </c>
      <c r="D323" s="5">
        <v>3617.284913716217</v>
      </c>
      <c r="E323" s="5">
        <v>3694.1776372682289</v>
      </c>
      <c r="F323" s="15"/>
      <c r="G323" s="15"/>
      <c r="H323" s="15"/>
      <c r="I323" s="4">
        <v>1012.8653465299769</v>
      </c>
      <c r="J323" s="4">
        <v>1069.1551137176095</v>
      </c>
      <c r="K323" s="4">
        <v>1194.6028539718175</v>
      </c>
      <c r="L323" s="4"/>
      <c r="M323" s="4"/>
      <c r="N323" s="4"/>
      <c r="O323" s="4">
        <v>0</v>
      </c>
      <c r="P323" s="4"/>
      <c r="Q323" s="4">
        <v>27</v>
      </c>
      <c r="R323" s="4"/>
      <c r="S323" s="4"/>
      <c r="T323" s="4"/>
      <c r="U323" s="4"/>
      <c r="V323" s="4"/>
      <c r="W323" s="4"/>
    </row>
    <row r="324" spans="1:23" x14ac:dyDescent="0.55000000000000004">
      <c r="A324" s="3" t="s">
        <v>14</v>
      </c>
      <c r="B324" s="3">
        <v>2046</v>
      </c>
      <c r="C324" s="5">
        <v>3531.8510170239474</v>
      </c>
      <c r="D324" s="5">
        <v>3614.6795777463667</v>
      </c>
      <c r="E324" s="5">
        <v>3689.5096586982631</v>
      </c>
      <c r="F324" s="15"/>
      <c r="G324" s="15"/>
      <c r="H324" s="15"/>
      <c r="I324" s="4">
        <v>1012.7333245966015</v>
      </c>
      <c r="J324" s="4">
        <v>1068.6126170405257</v>
      </c>
      <c r="K324" s="4">
        <v>1199.4242166059819</v>
      </c>
      <c r="L324" s="4"/>
      <c r="M324" s="4"/>
      <c r="N324" s="4"/>
      <c r="O324" s="4">
        <v>1</v>
      </c>
      <c r="P324" s="4"/>
      <c r="Q324" s="4">
        <v>24</v>
      </c>
      <c r="R324" s="4"/>
      <c r="S324" s="4"/>
      <c r="T324" s="4"/>
      <c r="U324" s="4"/>
      <c r="V324" s="4"/>
      <c r="W324" s="4"/>
    </row>
    <row r="325" spans="1:23" x14ac:dyDescent="0.55000000000000004">
      <c r="A325" s="3" t="s">
        <v>15</v>
      </c>
      <c r="B325" s="3">
        <v>2046</v>
      </c>
      <c r="C325" s="5">
        <v>3529.111662763436</v>
      </c>
      <c r="D325" s="5">
        <v>3611.6140044062086</v>
      </c>
      <c r="E325" s="5">
        <v>3688.1636433143926</v>
      </c>
      <c r="F325" s="15"/>
      <c r="G325" s="15"/>
      <c r="H325" s="15"/>
      <c r="I325" s="4">
        <v>1016.141618681564</v>
      </c>
      <c r="J325" s="4">
        <v>1069.8121582996484</v>
      </c>
      <c r="K325" s="4">
        <v>1201.7746610579147</v>
      </c>
      <c r="L325" s="4"/>
      <c r="M325" s="4"/>
      <c r="N325" s="4"/>
      <c r="O325" s="4">
        <v>1</v>
      </c>
      <c r="P325" s="4"/>
      <c r="Q325" s="4">
        <v>21</v>
      </c>
      <c r="R325" s="4"/>
      <c r="S325" s="4"/>
      <c r="T325" s="4"/>
      <c r="U325" s="4"/>
      <c r="V325" s="4"/>
      <c r="W325" s="4"/>
    </row>
    <row r="326" spans="1:23" x14ac:dyDescent="0.55000000000000004">
      <c r="A326" s="3" t="s">
        <v>16</v>
      </c>
      <c r="B326" s="3">
        <v>2046</v>
      </c>
      <c r="C326" s="5">
        <v>3527.9335147630236</v>
      </c>
      <c r="D326" s="5">
        <v>3608.2360449633247</v>
      </c>
      <c r="E326" s="5">
        <v>3686.623594741131</v>
      </c>
      <c r="F326" s="15"/>
      <c r="G326" s="15"/>
      <c r="H326" s="15"/>
      <c r="I326" s="4">
        <v>1017.9995424519396</v>
      </c>
      <c r="J326" s="4">
        <v>1070.7978487890989</v>
      </c>
      <c r="K326" s="4">
        <v>1201.4482944480028</v>
      </c>
      <c r="L326" s="4"/>
      <c r="M326" s="4"/>
      <c r="N326" s="4"/>
      <c r="O326" s="4">
        <v>1</v>
      </c>
      <c r="P326" s="4"/>
      <c r="Q326" s="4">
        <v>19</v>
      </c>
      <c r="R326" s="4"/>
      <c r="S326" s="4"/>
      <c r="T326" s="4"/>
      <c r="U326" s="4"/>
      <c r="V326" s="4"/>
      <c r="W326" s="4"/>
    </row>
    <row r="327" spans="1:23" x14ac:dyDescent="0.55000000000000004">
      <c r="A327" s="3" t="s">
        <v>17</v>
      </c>
      <c r="B327" s="3">
        <v>2046</v>
      </c>
      <c r="C327" s="5">
        <v>3523.6987661936096</v>
      </c>
      <c r="D327" s="5">
        <v>3603.9370392194883</v>
      </c>
      <c r="E327" s="5">
        <v>3684.6948605549387</v>
      </c>
      <c r="F327" s="15"/>
      <c r="G327" s="15"/>
      <c r="H327" s="15"/>
      <c r="I327" s="4">
        <v>1021.743427226181</v>
      </c>
      <c r="J327" s="4">
        <v>1071.8993157108698</v>
      </c>
      <c r="K327" s="4">
        <v>1201.2766058874067</v>
      </c>
      <c r="L327" s="4"/>
      <c r="M327" s="4"/>
      <c r="N327" s="4"/>
      <c r="O327" s="4">
        <v>1</v>
      </c>
      <c r="P327" s="4"/>
      <c r="Q327" s="4">
        <v>17</v>
      </c>
      <c r="R327" s="4"/>
      <c r="S327" s="4"/>
      <c r="T327" s="4"/>
      <c r="U327" s="4"/>
      <c r="V327" s="4"/>
      <c r="W327" s="4"/>
    </row>
    <row r="328" spans="1:23" x14ac:dyDescent="0.55000000000000004">
      <c r="A328" s="3" t="s">
        <v>6</v>
      </c>
      <c r="B328" s="3">
        <v>2047</v>
      </c>
      <c r="C328" s="5">
        <v>3519.8280993551766</v>
      </c>
      <c r="D328" s="5">
        <v>3599.4051381143381</v>
      </c>
      <c r="E328" s="5">
        <v>3682.1410236183738</v>
      </c>
      <c r="F328" s="15"/>
      <c r="G328" s="15"/>
      <c r="H328" s="15"/>
      <c r="I328" s="4">
        <v>1025.0256478659408</v>
      </c>
      <c r="J328" s="4">
        <v>1074.0418318134152</v>
      </c>
      <c r="K328" s="4">
        <v>1201.5200576796576</v>
      </c>
      <c r="L328" s="4"/>
      <c r="M328" s="4"/>
      <c r="N328" s="4"/>
      <c r="O328" s="4">
        <v>1</v>
      </c>
      <c r="P328" s="4"/>
      <c r="Q328" s="4">
        <v>12</v>
      </c>
      <c r="R328" s="4"/>
      <c r="S328" s="4"/>
      <c r="T328" s="4"/>
      <c r="U328" s="4"/>
      <c r="V328" s="4"/>
      <c r="W328" s="4"/>
    </row>
    <row r="329" spans="1:23" x14ac:dyDescent="0.55000000000000004">
      <c r="A329" s="3" t="s">
        <v>7</v>
      </c>
      <c r="B329" s="3">
        <v>2047</v>
      </c>
      <c r="C329" s="5">
        <v>3516.6599783607066</v>
      </c>
      <c r="D329" s="5">
        <v>3596.3314465206522</v>
      </c>
      <c r="E329" s="5">
        <v>3679.6421504586142</v>
      </c>
      <c r="F329" s="15"/>
      <c r="G329" s="15"/>
      <c r="H329" s="15"/>
      <c r="I329" s="4">
        <v>1026.3965735177137</v>
      </c>
      <c r="J329" s="4">
        <v>1075.0273904563699</v>
      </c>
      <c r="K329" s="4">
        <v>1200.9264871626658</v>
      </c>
      <c r="L329" s="4"/>
      <c r="M329" s="4"/>
      <c r="N329" s="4"/>
      <c r="O329" s="4">
        <v>2</v>
      </c>
      <c r="P329" s="4"/>
      <c r="Q329" s="4">
        <v>9</v>
      </c>
      <c r="R329" s="4"/>
      <c r="S329" s="4"/>
      <c r="T329" s="4"/>
      <c r="U329" s="4"/>
      <c r="V329" s="4"/>
      <c r="W329" s="4"/>
    </row>
    <row r="330" spans="1:23" x14ac:dyDescent="0.55000000000000004">
      <c r="A330" s="3" t="s">
        <v>8</v>
      </c>
      <c r="B330" s="3">
        <v>2047</v>
      </c>
      <c r="C330" s="5">
        <v>3513.7637417353931</v>
      </c>
      <c r="D330" s="5">
        <v>3592.2497899079103</v>
      </c>
      <c r="E330" s="5">
        <v>3678.6876640411651</v>
      </c>
      <c r="F330" s="15"/>
      <c r="G330" s="15"/>
      <c r="H330" s="15"/>
      <c r="I330" s="4">
        <v>1024.1613558808062</v>
      </c>
      <c r="J330" s="4">
        <v>1074.2355297461695</v>
      </c>
      <c r="K330" s="4">
        <v>1198.8639607487473</v>
      </c>
      <c r="L330" s="4"/>
      <c r="M330" s="4"/>
      <c r="N330" s="4"/>
      <c r="O330" s="4">
        <v>2</v>
      </c>
      <c r="P330" s="4"/>
      <c r="Q330" s="4">
        <v>12</v>
      </c>
      <c r="R330" s="4"/>
      <c r="S330" s="4"/>
      <c r="T330" s="4"/>
      <c r="U330" s="4"/>
      <c r="V330" s="4"/>
      <c r="W330" s="4"/>
    </row>
    <row r="331" spans="1:23" x14ac:dyDescent="0.55000000000000004">
      <c r="A331" s="3" t="s">
        <v>9</v>
      </c>
      <c r="B331" s="3">
        <v>2047</v>
      </c>
      <c r="C331" s="5">
        <v>3516.2591197841607</v>
      </c>
      <c r="D331" s="5">
        <v>3593.2593797777013</v>
      </c>
      <c r="E331" s="5">
        <v>3680.9272572885679</v>
      </c>
      <c r="F331" s="15"/>
      <c r="G331" s="15"/>
      <c r="H331" s="15"/>
      <c r="I331" s="4">
        <v>1020.6723065706902</v>
      </c>
      <c r="J331" s="4">
        <v>1071.7909318507579</v>
      </c>
      <c r="K331" s="4">
        <v>1196.3395757970839</v>
      </c>
      <c r="L331" s="4"/>
      <c r="M331" s="4"/>
      <c r="N331" s="4"/>
      <c r="O331" s="4">
        <v>2</v>
      </c>
      <c r="P331" s="4"/>
      <c r="Q331" s="4">
        <v>19</v>
      </c>
      <c r="R331" s="4"/>
      <c r="S331" s="4"/>
      <c r="T331" s="4"/>
      <c r="U331" s="4"/>
      <c r="V331" s="4"/>
      <c r="W331" s="4"/>
    </row>
    <row r="332" spans="1:23" x14ac:dyDescent="0.55000000000000004">
      <c r="A332" s="3" t="s">
        <v>10</v>
      </c>
      <c r="B332" s="3">
        <v>2047</v>
      </c>
      <c r="C332" s="5">
        <v>3531.720012940968</v>
      </c>
      <c r="D332" s="5">
        <v>3605.8477793493844</v>
      </c>
      <c r="E332" s="5">
        <v>3688.9336770375589</v>
      </c>
      <c r="F332" s="15"/>
      <c r="G332" s="15"/>
      <c r="H332" s="15"/>
      <c r="I332" s="4">
        <v>1017.464489431762</v>
      </c>
      <c r="J332" s="4">
        <v>1069.2723434066113</v>
      </c>
      <c r="K332" s="4">
        <v>1193.9219330327549</v>
      </c>
      <c r="L332" s="4"/>
      <c r="M332" s="4"/>
      <c r="N332" s="4"/>
      <c r="O332" s="4">
        <v>0</v>
      </c>
      <c r="P332" s="4"/>
      <c r="Q332" s="4">
        <v>24</v>
      </c>
      <c r="R332" s="4"/>
      <c r="S332" s="4"/>
      <c r="T332" s="4"/>
      <c r="U332" s="4"/>
      <c r="V332" s="4"/>
      <c r="W332" s="4"/>
    </row>
    <row r="333" spans="1:23" x14ac:dyDescent="0.55000000000000004">
      <c r="A333" s="3" t="s">
        <v>11</v>
      </c>
      <c r="B333" s="3">
        <v>2047</v>
      </c>
      <c r="C333" s="5">
        <v>3545.0236730518786</v>
      </c>
      <c r="D333" s="5">
        <v>3616.4267479066652</v>
      </c>
      <c r="E333" s="5">
        <v>3700</v>
      </c>
      <c r="F333" s="15"/>
      <c r="G333" s="15"/>
      <c r="H333" s="15"/>
      <c r="I333" s="4">
        <v>1012.660246226399</v>
      </c>
      <c r="J333" s="4">
        <v>1068.2714359803581</v>
      </c>
      <c r="K333" s="4">
        <v>1193.0775125877324</v>
      </c>
      <c r="L333" s="4"/>
      <c r="M333" s="4"/>
      <c r="N333" s="4"/>
      <c r="O333" s="4">
        <v>0</v>
      </c>
      <c r="P333" s="4"/>
      <c r="Q333" s="4">
        <v>28</v>
      </c>
      <c r="R333" s="4"/>
      <c r="S333" s="4"/>
      <c r="T333" s="4"/>
      <c r="U333" s="4"/>
      <c r="V333" s="4"/>
      <c r="W333" s="4"/>
    </row>
    <row r="334" spans="1:23" x14ac:dyDescent="0.55000000000000004">
      <c r="A334" s="3" t="s">
        <v>12</v>
      </c>
      <c r="B334" s="3">
        <v>2047</v>
      </c>
      <c r="C334" s="5">
        <v>3545.062821561603</v>
      </c>
      <c r="D334" s="5">
        <v>3619.6618763781194</v>
      </c>
      <c r="E334" s="5">
        <v>3700</v>
      </c>
      <c r="F334" s="15"/>
      <c r="G334" s="15"/>
      <c r="H334" s="15"/>
      <c r="I334" s="4">
        <v>1009.0417989915522</v>
      </c>
      <c r="J334" s="4">
        <v>1069.2575438785952</v>
      </c>
      <c r="K334" s="4">
        <v>1194.7947503956641</v>
      </c>
      <c r="L334" s="4"/>
      <c r="M334" s="4"/>
      <c r="N334" s="4"/>
      <c r="O334" s="4">
        <v>0</v>
      </c>
      <c r="P334" s="4"/>
      <c r="Q334" s="4">
        <v>28</v>
      </c>
      <c r="R334" s="4"/>
      <c r="S334" s="4"/>
      <c r="T334" s="4"/>
      <c r="U334" s="4"/>
      <c r="V334" s="4"/>
      <c r="W334" s="4"/>
    </row>
    <row r="335" spans="1:23" x14ac:dyDescent="0.55000000000000004">
      <c r="A335" s="3" t="s">
        <v>13</v>
      </c>
      <c r="B335" s="3">
        <v>2047</v>
      </c>
      <c r="C335" s="5">
        <v>3537.2225321409169</v>
      </c>
      <c r="D335" s="5">
        <v>3614.8923712532946</v>
      </c>
      <c r="E335" s="5">
        <v>3694.221584590538</v>
      </c>
      <c r="F335" s="15"/>
      <c r="G335" s="15"/>
      <c r="H335" s="15"/>
      <c r="I335" s="4">
        <v>1013.0724652499</v>
      </c>
      <c r="J335" s="4">
        <v>1070.2256160805221</v>
      </c>
      <c r="K335" s="4">
        <v>1195.4703508861001</v>
      </c>
      <c r="L335" s="4"/>
      <c r="M335" s="4"/>
      <c r="N335" s="4"/>
      <c r="O335" s="4">
        <v>0</v>
      </c>
      <c r="P335" s="4"/>
      <c r="Q335" s="4">
        <v>27</v>
      </c>
      <c r="R335" s="4"/>
      <c r="S335" s="4"/>
      <c r="T335" s="4"/>
      <c r="U335" s="4"/>
      <c r="V335" s="4"/>
      <c r="W335" s="4"/>
    </row>
    <row r="336" spans="1:23" x14ac:dyDescent="0.55000000000000004">
      <c r="A336" s="3" t="s">
        <v>14</v>
      </c>
      <c r="B336" s="3">
        <v>2047</v>
      </c>
      <c r="C336" s="5">
        <v>3529.3789269010949</v>
      </c>
      <c r="D336" s="5">
        <v>3612.6586177616318</v>
      </c>
      <c r="E336" s="5">
        <v>3690.492683568943</v>
      </c>
      <c r="F336" s="15"/>
      <c r="G336" s="15"/>
      <c r="H336" s="15"/>
      <c r="I336" s="4">
        <v>1015.3326163789975</v>
      </c>
      <c r="J336" s="4">
        <v>1069.4885858689584</v>
      </c>
      <c r="K336" s="4">
        <v>1197.8291026248237</v>
      </c>
      <c r="L336" s="4"/>
      <c r="M336" s="4"/>
      <c r="N336" s="4"/>
      <c r="O336" s="4">
        <v>0</v>
      </c>
      <c r="P336" s="4"/>
      <c r="Q336" s="4">
        <v>21</v>
      </c>
      <c r="R336" s="4"/>
      <c r="S336" s="4"/>
      <c r="T336" s="4"/>
      <c r="U336" s="4"/>
      <c r="V336" s="4"/>
      <c r="W336" s="4"/>
    </row>
    <row r="337" spans="1:23" x14ac:dyDescent="0.55000000000000004">
      <c r="A337" s="3" t="s">
        <v>15</v>
      </c>
      <c r="B337" s="3">
        <v>2047</v>
      </c>
      <c r="C337" s="5">
        <v>3531.1933942372079</v>
      </c>
      <c r="D337" s="5">
        <v>3611.1808068802084</v>
      </c>
      <c r="E337" s="5">
        <v>3688.8744424429451</v>
      </c>
      <c r="F337" s="15"/>
      <c r="G337" s="15"/>
      <c r="H337" s="15"/>
      <c r="I337" s="4">
        <v>1018.6635359277545</v>
      </c>
      <c r="J337" s="4">
        <v>1072.5192303566148</v>
      </c>
      <c r="K337" s="4">
        <v>1200.4646487291557</v>
      </c>
      <c r="L337" s="4"/>
      <c r="M337" s="4"/>
      <c r="N337" s="4"/>
      <c r="O337" s="4">
        <v>1</v>
      </c>
      <c r="P337" s="4"/>
      <c r="Q337" s="4">
        <v>19</v>
      </c>
      <c r="R337" s="4"/>
      <c r="S337" s="4"/>
      <c r="T337" s="4"/>
      <c r="U337" s="4"/>
      <c r="V337" s="4"/>
      <c r="W337" s="4"/>
    </row>
    <row r="338" spans="1:23" x14ac:dyDescent="0.55000000000000004">
      <c r="A338" s="3" t="s">
        <v>16</v>
      </c>
      <c r="B338" s="3">
        <v>2047</v>
      </c>
      <c r="C338" s="5">
        <v>3530.27782978503</v>
      </c>
      <c r="D338" s="5">
        <v>3609.3749770737259</v>
      </c>
      <c r="E338" s="5">
        <v>3687.0835346156587</v>
      </c>
      <c r="F338" s="15"/>
      <c r="G338" s="15"/>
      <c r="H338" s="15"/>
      <c r="I338" s="4">
        <v>1021.1871695229593</v>
      </c>
      <c r="J338" s="4">
        <v>1071.8907901698246</v>
      </c>
      <c r="K338" s="4">
        <v>1201.8191772568971</v>
      </c>
      <c r="L338" s="4"/>
      <c r="M338" s="4"/>
      <c r="N338" s="4"/>
      <c r="O338" s="4">
        <v>1</v>
      </c>
      <c r="P338" s="4"/>
      <c r="Q338" s="4">
        <v>17</v>
      </c>
      <c r="R338" s="4"/>
      <c r="S338" s="4"/>
      <c r="T338" s="4"/>
      <c r="U338" s="4"/>
      <c r="V338" s="4"/>
      <c r="W338" s="4"/>
    </row>
    <row r="339" spans="1:23" x14ac:dyDescent="0.55000000000000004">
      <c r="A339" s="3" t="s">
        <v>17</v>
      </c>
      <c r="B339" s="3">
        <v>2047</v>
      </c>
      <c r="C339" s="5">
        <v>3525.191807992247</v>
      </c>
      <c r="D339" s="5">
        <v>3605.0971122554024</v>
      </c>
      <c r="E339" s="5">
        <v>3684.9748735161706</v>
      </c>
      <c r="F339" s="15"/>
      <c r="G339" s="15"/>
      <c r="H339" s="15"/>
      <c r="I339" s="4">
        <v>1024.5091656201864</v>
      </c>
      <c r="J339" s="4">
        <v>1071.8398499944074</v>
      </c>
      <c r="K339" s="4">
        <v>1203.4463992144317</v>
      </c>
      <c r="L339" s="4"/>
      <c r="M339" s="4"/>
      <c r="N339" s="4"/>
      <c r="O339" s="4">
        <v>1</v>
      </c>
      <c r="P339" s="4"/>
      <c r="Q339" s="4">
        <v>13</v>
      </c>
      <c r="R339" s="4"/>
      <c r="S339" s="4"/>
      <c r="T339" s="4"/>
      <c r="U339" s="4"/>
      <c r="V339" s="4"/>
      <c r="W339" s="4"/>
    </row>
    <row r="340" spans="1:23" x14ac:dyDescent="0.55000000000000004">
      <c r="A340" s="3" t="s">
        <v>6</v>
      </c>
      <c r="B340" s="3">
        <v>2048</v>
      </c>
      <c r="C340" s="5">
        <v>3519.2520330827365</v>
      </c>
      <c r="D340" s="5">
        <v>3600.5901213770421</v>
      </c>
      <c r="E340" s="5">
        <v>3682.4950944821367</v>
      </c>
      <c r="F340" s="15"/>
      <c r="G340" s="15"/>
      <c r="H340" s="15"/>
      <c r="I340" s="4">
        <v>1026.5101048503745</v>
      </c>
      <c r="J340" s="4">
        <v>1074.9106020147237</v>
      </c>
      <c r="K340" s="4">
        <v>1202.8638667865653</v>
      </c>
      <c r="L340" s="4"/>
      <c r="M340" s="4"/>
      <c r="N340" s="4"/>
      <c r="O340" s="4">
        <v>1</v>
      </c>
      <c r="P340" s="4"/>
      <c r="Q340" s="4">
        <v>8</v>
      </c>
      <c r="R340" s="4"/>
      <c r="S340" s="4"/>
      <c r="T340" s="4"/>
      <c r="U340" s="4"/>
      <c r="V340" s="4"/>
      <c r="W340" s="4"/>
    </row>
    <row r="341" spans="1:23" x14ac:dyDescent="0.55000000000000004">
      <c r="A341" s="3" t="s">
        <v>7</v>
      </c>
      <c r="B341" s="3">
        <v>2048</v>
      </c>
      <c r="C341" s="5">
        <v>3516.5487682686853</v>
      </c>
      <c r="D341" s="5">
        <v>3597.5853962403321</v>
      </c>
      <c r="E341" s="5">
        <v>3680.2405536630195</v>
      </c>
      <c r="F341" s="15"/>
      <c r="G341" s="15"/>
      <c r="H341" s="15"/>
      <c r="I341" s="4">
        <v>1027.1646246170312</v>
      </c>
      <c r="J341" s="4">
        <v>1075.9553518474479</v>
      </c>
      <c r="K341" s="4">
        <v>1202.1408948775479</v>
      </c>
      <c r="L341" s="4"/>
      <c r="M341" s="4"/>
      <c r="N341" s="4"/>
      <c r="O341" s="4">
        <v>1</v>
      </c>
      <c r="P341" s="4"/>
      <c r="Q341" s="4">
        <v>7</v>
      </c>
      <c r="R341" s="4"/>
      <c r="S341" s="4"/>
      <c r="T341" s="4"/>
      <c r="U341" s="4"/>
      <c r="V341" s="4"/>
      <c r="W341" s="4"/>
    </row>
    <row r="342" spans="1:23" x14ac:dyDescent="0.55000000000000004">
      <c r="A342" s="3" t="s">
        <v>8</v>
      </c>
      <c r="B342" s="3">
        <v>2048</v>
      </c>
      <c r="C342" s="5">
        <v>3512.5803329064565</v>
      </c>
      <c r="D342" s="5">
        <v>3593.4696980336839</v>
      </c>
      <c r="E342" s="5">
        <v>3679.4609907724875</v>
      </c>
      <c r="F342" s="15"/>
      <c r="G342" s="15"/>
      <c r="H342" s="15"/>
      <c r="I342" s="4">
        <v>1024.3957255015869</v>
      </c>
      <c r="J342" s="4">
        <v>1075.2911499428988</v>
      </c>
      <c r="K342" s="4">
        <v>1199.9148931459852</v>
      </c>
      <c r="L342" s="4"/>
      <c r="M342" s="4"/>
      <c r="N342" s="4"/>
      <c r="O342" s="4">
        <v>1</v>
      </c>
      <c r="P342" s="4"/>
      <c r="Q342" s="4">
        <v>13</v>
      </c>
      <c r="R342" s="4"/>
      <c r="S342" s="4"/>
      <c r="T342" s="4"/>
      <c r="U342" s="4"/>
      <c r="V342" s="4"/>
      <c r="W342" s="4"/>
    </row>
    <row r="343" spans="1:23" x14ac:dyDescent="0.55000000000000004">
      <c r="A343" s="3" t="s">
        <v>9</v>
      </c>
      <c r="B343" s="3">
        <v>2048</v>
      </c>
      <c r="C343" s="5">
        <v>3513.9763814285025</v>
      </c>
      <c r="D343" s="5">
        <v>3593.6361443540877</v>
      </c>
      <c r="E343" s="5">
        <v>3681.0953998856471</v>
      </c>
      <c r="F343" s="15"/>
      <c r="G343" s="15"/>
      <c r="H343" s="15"/>
      <c r="I343" s="4">
        <v>1020.4712097337895</v>
      </c>
      <c r="J343" s="4">
        <v>1073.1041790065776</v>
      </c>
      <c r="K343" s="4">
        <v>1197.1166921896038</v>
      </c>
      <c r="L343" s="4"/>
      <c r="M343" s="4"/>
      <c r="N343" s="4"/>
      <c r="O343" s="4">
        <v>1</v>
      </c>
      <c r="P343" s="4"/>
      <c r="Q343" s="4">
        <v>20</v>
      </c>
      <c r="R343" s="4"/>
      <c r="S343" s="4"/>
      <c r="T343" s="4"/>
      <c r="U343" s="4"/>
      <c r="V343" s="4"/>
      <c r="W343" s="4"/>
    </row>
    <row r="344" spans="1:23" x14ac:dyDescent="0.55000000000000004">
      <c r="A344" s="3" t="s">
        <v>10</v>
      </c>
      <c r="B344" s="3">
        <v>2048</v>
      </c>
      <c r="C344" s="5">
        <v>3528.6976364172428</v>
      </c>
      <c r="D344" s="5">
        <v>3606.0512475718415</v>
      </c>
      <c r="E344" s="5">
        <v>3690.5371320164359</v>
      </c>
      <c r="F344" s="15"/>
      <c r="G344" s="15"/>
      <c r="H344" s="15"/>
      <c r="I344" s="4">
        <v>1016.771514911864</v>
      </c>
      <c r="J344" s="4">
        <v>1071.9315930896971</v>
      </c>
      <c r="K344" s="4">
        <v>1194.5665142040818</v>
      </c>
      <c r="L344" s="4"/>
      <c r="M344" s="4"/>
      <c r="N344" s="4"/>
      <c r="O344" s="4">
        <v>0</v>
      </c>
      <c r="P344" s="4"/>
      <c r="Q344" s="4">
        <v>24</v>
      </c>
      <c r="R344" s="4"/>
      <c r="S344" s="4"/>
      <c r="T344" s="4"/>
      <c r="U344" s="4"/>
      <c r="V344" s="4"/>
      <c r="W344" s="4"/>
    </row>
    <row r="345" spans="1:23" x14ac:dyDescent="0.55000000000000004">
      <c r="A345" s="3" t="s">
        <v>11</v>
      </c>
      <c r="B345" s="3">
        <v>2048</v>
      </c>
      <c r="C345" s="5">
        <v>3544.4136719995313</v>
      </c>
      <c r="D345" s="5">
        <v>3619.3443672810381</v>
      </c>
      <c r="E345" s="5">
        <v>3700</v>
      </c>
      <c r="F345" s="15"/>
      <c r="G345" s="15"/>
      <c r="H345" s="15"/>
      <c r="I345" s="4">
        <v>1011.9999068124956</v>
      </c>
      <c r="J345" s="4">
        <v>1070.0749384317201</v>
      </c>
      <c r="K345" s="4">
        <v>1195.7263179055631</v>
      </c>
      <c r="L345" s="4"/>
      <c r="M345" s="4"/>
      <c r="N345" s="4"/>
      <c r="O345" s="4">
        <v>0</v>
      </c>
      <c r="P345" s="4"/>
      <c r="Q345" s="4">
        <v>26</v>
      </c>
      <c r="R345" s="4"/>
      <c r="S345" s="4"/>
      <c r="T345" s="4"/>
      <c r="U345" s="4"/>
      <c r="V345" s="4"/>
      <c r="W345" s="4"/>
    </row>
    <row r="346" spans="1:23" x14ac:dyDescent="0.55000000000000004">
      <c r="A346" s="3" t="s">
        <v>12</v>
      </c>
      <c r="B346" s="3">
        <v>2048</v>
      </c>
      <c r="C346" s="5">
        <v>3546.3863954140465</v>
      </c>
      <c r="D346" s="5">
        <v>3618.924595540926</v>
      </c>
      <c r="E346" s="5">
        <v>3700</v>
      </c>
      <c r="F346" s="15"/>
      <c r="G346" s="15"/>
      <c r="H346" s="15"/>
      <c r="I346" s="4">
        <v>1008.7399253919309</v>
      </c>
      <c r="J346" s="4">
        <v>1069.8383226075762</v>
      </c>
      <c r="K346" s="4">
        <v>1194.5113199711475</v>
      </c>
      <c r="L346" s="4"/>
      <c r="M346" s="4"/>
      <c r="N346" s="4"/>
      <c r="O346" s="4">
        <v>0</v>
      </c>
      <c r="P346" s="4"/>
      <c r="Q346" s="4">
        <v>26</v>
      </c>
      <c r="R346" s="4"/>
      <c r="S346" s="4"/>
      <c r="T346" s="4"/>
      <c r="U346" s="4"/>
      <c r="V346" s="4"/>
      <c r="W346" s="4"/>
    </row>
    <row r="347" spans="1:23" x14ac:dyDescent="0.55000000000000004">
      <c r="A347" s="3" t="s">
        <v>13</v>
      </c>
      <c r="B347" s="3">
        <v>2048</v>
      </c>
      <c r="C347" s="5">
        <v>3534.1258108729621</v>
      </c>
      <c r="D347" s="5">
        <v>3615.4054973251068</v>
      </c>
      <c r="E347" s="5">
        <v>3694.1992369166569</v>
      </c>
      <c r="F347" s="15"/>
      <c r="G347" s="15"/>
      <c r="H347" s="15"/>
      <c r="I347" s="4">
        <v>1012.4613117253321</v>
      </c>
      <c r="J347" s="4">
        <v>1069.4980923083656</v>
      </c>
      <c r="K347" s="4">
        <v>1194.7939094743301</v>
      </c>
      <c r="L347" s="4"/>
      <c r="M347" s="4"/>
      <c r="N347" s="4"/>
      <c r="O347" s="4">
        <v>0</v>
      </c>
      <c r="P347" s="4"/>
      <c r="Q347" s="4">
        <v>27</v>
      </c>
      <c r="R347" s="4"/>
      <c r="S347" s="4"/>
      <c r="T347" s="4"/>
      <c r="U347" s="4"/>
      <c r="V347" s="4"/>
      <c r="W347" s="4"/>
    </row>
    <row r="348" spans="1:23" x14ac:dyDescent="0.55000000000000004">
      <c r="A348" s="3" t="s">
        <v>14</v>
      </c>
      <c r="B348" s="3">
        <v>2048</v>
      </c>
      <c r="C348" s="5">
        <v>3526.3235048473866</v>
      </c>
      <c r="D348" s="5">
        <v>3613.4416984961767</v>
      </c>
      <c r="E348" s="5">
        <v>3689.7552803441713</v>
      </c>
      <c r="F348" s="15"/>
      <c r="G348" s="15"/>
      <c r="H348" s="15"/>
      <c r="I348" s="4">
        <v>1015.2847757973199</v>
      </c>
      <c r="J348" s="4">
        <v>1068.8441860145788</v>
      </c>
      <c r="K348" s="4">
        <v>1195.4242872232921</v>
      </c>
      <c r="L348" s="4"/>
      <c r="M348" s="4"/>
      <c r="N348" s="4"/>
      <c r="O348" s="4">
        <v>0</v>
      </c>
      <c r="P348" s="4"/>
      <c r="Q348" s="4">
        <v>26</v>
      </c>
      <c r="R348" s="4"/>
      <c r="S348" s="4"/>
      <c r="T348" s="4"/>
      <c r="U348" s="4"/>
      <c r="V348" s="4"/>
      <c r="W348" s="4"/>
    </row>
    <row r="349" spans="1:23" x14ac:dyDescent="0.55000000000000004">
      <c r="A349" s="3" t="s">
        <v>15</v>
      </c>
      <c r="B349" s="3">
        <v>2048</v>
      </c>
      <c r="C349" s="5">
        <v>3527.4594171694239</v>
      </c>
      <c r="D349" s="5">
        <v>3609.8803974566163</v>
      </c>
      <c r="E349" s="5">
        <v>3688.5492308242829</v>
      </c>
      <c r="F349" s="15"/>
      <c r="G349" s="15"/>
      <c r="H349" s="15"/>
      <c r="I349" s="4">
        <v>1019.8410263765985</v>
      </c>
      <c r="J349" s="4">
        <v>1071.2723426864598</v>
      </c>
      <c r="K349" s="4">
        <v>1196.4988520102888</v>
      </c>
      <c r="L349" s="4"/>
      <c r="M349" s="4"/>
      <c r="N349" s="4"/>
      <c r="O349" s="4">
        <v>0</v>
      </c>
      <c r="P349" s="4"/>
      <c r="Q349" s="4">
        <v>19</v>
      </c>
      <c r="R349" s="4"/>
      <c r="S349" s="4"/>
      <c r="T349" s="4"/>
      <c r="U349" s="4"/>
      <c r="V349" s="4"/>
      <c r="W349" s="4"/>
    </row>
    <row r="350" spans="1:23" x14ac:dyDescent="0.55000000000000004">
      <c r="A350" s="3" t="s">
        <v>16</v>
      </c>
      <c r="B350" s="3">
        <v>2048</v>
      </c>
      <c r="C350" s="5">
        <v>3526.0936812709424</v>
      </c>
      <c r="D350" s="5">
        <v>3607.3589301870511</v>
      </c>
      <c r="E350" s="5">
        <v>3687.3290805070169</v>
      </c>
      <c r="F350" s="15"/>
      <c r="G350" s="15"/>
      <c r="H350" s="15"/>
      <c r="I350" s="4">
        <v>1022.0769045062378</v>
      </c>
      <c r="J350" s="4">
        <v>1071.394249036407</v>
      </c>
      <c r="K350" s="4">
        <v>1197.1297408487924</v>
      </c>
      <c r="L350" s="4"/>
      <c r="M350" s="4"/>
      <c r="N350" s="4"/>
      <c r="O350" s="4">
        <v>0</v>
      </c>
      <c r="P350" s="4"/>
      <c r="Q350" s="4">
        <v>16</v>
      </c>
      <c r="R350" s="4"/>
      <c r="S350" s="4"/>
      <c r="T350" s="4"/>
      <c r="U350" s="4"/>
      <c r="V350" s="4"/>
      <c r="W350" s="4"/>
    </row>
    <row r="351" spans="1:23" x14ac:dyDescent="0.55000000000000004">
      <c r="A351" s="3" t="s">
        <v>17</v>
      </c>
      <c r="B351" s="3">
        <v>2048</v>
      </c>
      <c r="C351" s="5">
        <v>3521.8767431787169</v>
      </c>
      <c r="D351" s="5">
        <v>3603.8027107159705</v>
      </c>
      <c r="E351" s="5">
        <v>3684.6864330490243</v>
      </c>
      <c r="F351" s="15"/>
      <c r="G351" s="15"/>
      <c r="H351" s="15"/>
      <c r="I351" s="4">
        <v>1024.8798990946887</v>
      </c>
      <c r="J351" s="4">
        <v>1072.4128980836576</v>
      </c>
      <c r="K351" s="4">
        <v>1197.4195009349603</v>
      </c>
      <c r="L351" s="4"/>
      <c r="M351" s="4"/>
      <c r="N351" s="4"/>
      <c r="O351" s="4">
        <v>1</v>
      </c>
      <c r="P351" s="4"/>
      <c r="Q351" s="4">
        <v>12</v>
      </c>
      <c r="R351" s="4"/>
      <c r="S351" s="4"/>
      <c r="T351" s="4"/>
      <c r="U351" s="4"/>
      <c r="V351" s="4"/>
      <c r="W351" s="4"/>
    </row>
    <row r="352" spans="1:23" x14ac:dyDescent="0.55000000000000004">
      <c r="A352" s="3" t="s">
        <v>6</v>
      </c>
      <c r="B352" s="3">
        <v>2049</v>
      </c>
      <c r="C352" s="5">
        <v>3518.0212780497404</v>
      </c>
      <c r="D352" s="5">
        <v>3599.7963115989023</v>
      </c>
      <c r="E352" s="5">
        <v>3682.1955357629004</v>
      </c>
      <c r="F352" s="15"/>
      <c r="G352" s="15"/>
      <c r="H352" s="15"/>
      <c r="I352" s="4">
        <v>1026.7007595001353</v>
      </c>
      <c r="J352" s="4">
        <v>1074.5103828712517</v>
      </c>
      <c r="K352" s="4">
        <v>1197.9218327438216</v>
      </c>
      <c r="L352" s="4"/>
      <c r="M352" s="4"/>
      <c r="N352" s="4"/>
      <c r="O352" s="4">
        <v>1</v>
      </c>
      <c r="P352" s="4"/>
      <c r="Q352" s="4">
        <v>10</v>
      </c>
      <c r="R352" s="4"/>
      <c r="S352" s="4"/>
      <c r="T352" s="4"/>
      <c r="U352" s="4"/>
      <c r="V352" s="4"/>
      <c r="W352" s="4"/>
    </row>
    <row r="353" spans="1:23" x14ac:dyDescent="0.55000000000000004">
      <c r="A353" s="3" t="s">
        <v>7</v>
      </c>
      <c r="B353" s="3">
        <v>2049</v>
      </c>
      <c r="C353" s="5">
        <v>3514.9470181026286</v>
      </c>
      <c r="D353" s="5">
        <v>3596.3996099448614</v>
      </c>
      <c r="E353" s="5">
        <v>3680.4084304036896</v>
      </c>
      <c r="F353" s="15"/>
      <c r="G353" s="15"/>
      <c r="H353" s="15"/>
      <c r="I353" s="4">
        <v>1026.5811140023525</v>
      </c>
      <c r="J353" s="4">
        <v>1075.2601363928391</v>
      </c>
      <c r="K353" s="4">
        <v>1197.6593605270789</v>
      </c>
      <c r="L353" s="4"/>
      <c r="M353" s="4"/>
      <c r="N353" s="4"/>
      <c r="O353" s="4">
        <v>2</v>
      </c>
      <c r="P353" s="4"/>
      <c r="Q353" s="4">
        <v>9</v>
      </c>
      <c r="R353" s="4"/>
      <c r="S353" s="4"/>
      <c r="T353" s="4"/>
      <c r="U353" s="4"/>
      <c r="V353" s="4"/>
      <c r="W353" s="4"/>
    </row>
    <row r="354" spans="1:23" x14ac:dyDescent="0.55000000000000004">
      <c r="A354" s="3" t="s">
        <v>8</v>
      </c>
      <c r="B354" s="3">
        <v>2049</v>
      </c>
      <c r="C354" s="5">
        <v>3513.5859699536163</v>
      </c>
      <c r="D354" s="5">
        <v>3594.4434514966497</v>
      </c>
      <c r="E354" s="5">
        <v>3678.7776894234762</v>
      </c>
      <c r="F354" s="15"/>
      <c r="G354" s="15"/>
      <c r="H354" s="15"/>
      <c r="I354" s="4">
        <v>1023.6589705268436</v>
      </c>
      <c r="J354" s="4">
        <v>1074.8194872983668</v>
      </c>
      <c r="K354" s="4">
        <v>1196.0062347117582</v>
      </c>
      <c r="L354" s="4"/>
      <c r="M354" s="4"/>
      <c r="N354" s="4"/>
      <c r="O354" s="4">
        <v>2</v>
      </c>
      <c r="P354" s="4"/>
      <c r="Q354" s="4">
        <v>12</v>
      </c>
      <c r="R354" s="4"/>
      <c r="S354" s="4"/>
      <c r="T354" s="4"/>
      <c r="U354" s="4"/>
      <c r="V354" s="4"/>
      <c r="W354" s="4"/>
    </row>
    <row r="355" spans="1:23" x14ac:dyDescent="0.55000000000000004">
      <c r="A355" s="3" t="s">
        <v>9</v>
      </c>
      <c r="B355" s="3">
        <v>2049</v>
      </c>
      <c r="C355" s="5">
        <v>3517.0324171716325</v>
      </c>
      <c r="D355" s="5">
        <v>3593.8387283984248</v>
      </c>
      <c r="E355" s="5">
        <v>3680.4890094631883</v>
      </c>
      <c r="F355" s="15"/>
      <c r="G355" s="15"/>
      <c r="H355" s="15"/>
      <c r="I355" s="4">
        <v>1019.8568676420949</v>
      </c>
      <c r="J355" s="4">
        <v>1072.2126051402927</v>
      </c>
      <c r="K355" s="4">
        <v>1193.7033096654129</v>
      </c>
      <c r="L355" s="4"/>
      <c r="M355" s="4"/>
      <c r="N355" s="4"/>
      <c r="O355" s="4">
        <v>2</v>
      </c>
      <c r="P355" s="4"/>
      <c r="Q355" s="4">
        <v>19</v>
      </c>
      <c r="R355" s="4"/>
      <c r="S355" s="4"/>
      <c r="T355" s="4"/>
      <c r="U355" s="4"/>
      <c r="V355" s="4"/>
      <c r="W355" s="4"/>
    </row>
    <row r="356" spans="1:23" x14ac:dyDescent="0.55000000000000004">
      <c r="A356" s="3" t="s">
        <v>10</v>
      </c>
      <c r="B356" s="3">
        <v>2049</v>
      </c>
      <c r="C356" s="5">
        <v>3534.3759192381131</v>
      </c>
      <c r="D356" s="5">
        <v>3609.5420813588785</v>
      </c>
      <c r="E356" s="5">
        <v>3689.1916288481721</v>
      </c>
      <c r="F356" s="15"/>
      <c r="G356" s="15"/>
      <c r="H356" s="15"/>
      <c r="I356" s="4">
        <v>1016.3101079388535</v>
      </c>
      <c r="J356" s="4">
        <v>1070.9321946331488</v>
      </c>
      <c r="K356" s="4">
        <v>1190.8048964720513</v>
      </c>
      <c r="L356" s="4"/>
      <c r="M356" s="4"/>
      <c r="N356" s="4"/>
      <c r="O356" s="4">
        <v>0</v>
      </c>
      <c r="P356" s="4"/>
      <c r="Q356" s="4">
        <v>25</v>
      </c>
      <c r="R356" s="4"/>
      <c r="S356" s="4"/>
      <c r="T356" s="4"/>
      <c r="U356" s="4"/>
      <c r="V356" s="4"/>
      <c r="W356" s="4"/>
    </row>
    <row r="357" spans="1:23" x14ac:dyDescent="0.55000000000000004">
      <c r="A357" s="3" t="s">
        <v>11</v>
      </c>
      <c r="B357" s="3">
        <v>2049</v>
      </c>
      <c r="C357" s="5">
        <v>3542.7117204537035</v>
      </c>
      <c r="D357" s="5">
        <v>3622.0808005264776</v>
      </c>
      <c r="E357" s="5">
        <v>3699.2689436450237</v>
      </c>
      <c r="F357" s="15"/>
      <c r="G357" s="15"/>
      <c r="H357" s="15"/>
      <c r="I357" s="4">
        <v>1010.9293049594153</v>
      </c>
      <c r="J357" s="4">
        <v>1068.8949070033277</v>
      </c>
      <c r="K357" s="4">
        <v>1190.1833083005604</v>
      </c>
      <c r="L357" s="4"/>
      <c r="M357" s="4"/>
      <c r="N357" s="4"/>
      <c r="O357" s="4">
        <v>0</v>
      </c>
      <c r="P357" s="4"/>
      <c r="Q357" s="4">
        <v>28</v>
      </c>
      <c r="R357" s="4"/>
      <c r="S357" s="4"/>
      <c r="T357" s="4"/>
      <c r="U357" s="4"/>
      <c r="V357" s="4"/>
      <c r="W357" s="4"/>
    </row>
    <row r="358" spans="1:23" x14ac:dyDescent="0.55000000000000004">
      <c r="A358" s="3" t="s">
        <v>12</v>
      </c>
      <c r="B358" s="3">
        <v>2049</v>
      </c>
      <c r="C358" s="5">
        <v>3542.9484237735728</v>
      </c>
      <c r="D358" s="5">
        <v>3621.9966262638927</v>
      </c>
      <c r="E358" s="5">
        <v>3700</v>
      </c>
      <c r="F358" s="15"/>
      <c r="G358" s="15"/>
      <c r="H358" s="15"/>
      <c r="I358" s="4">
        <v>1007.3687845644774</v>
      </c>
      <c r="J358" s="4">
        <v>1070.2752246416615</v>
      </c>
      <c r="K358" s="4">
        <v>1190.6858658046742</v>
      </c>
      <c r="L358" s="4"/>
      <c r="M358" s="4"/>
      <c r="N358" s="4"/>
      <c r="O358" s="4">
        <v>0</v>
      </c>
      <c r="P358" s="4"/>
      <c r="Q358" s="4">
        <v>29</v>
      </c>
      <c r="R358" s="4"/>
      <c r="S358" s="4"/>
      <c r="T358" s="4"/>
      <c r="U358" s="4"/>
      <c r="V358" s="4"/>
      <c r="W358" s="4"/>
    </row>
    <row r="359" spans="1:23" x14ac:dyDescent="0.55000000000000004">
      <c r="A359" s="3" t="s">
        <v>13</v>
      </c>
      <c r="B359" s="3">
        <v>2049</v>
      </c>
      <c r="C359" s="5">
        <v>3533.6343474907085</v>
      </c>
      <c r="D359" s="5">
        <v>3617.7501223442209</v>
      </c>
      <c r="E359" s="5">
        <v>3694.114578370933</v>
      </c>
      <c r="F359" s="15"/>
      <c r="G359" s="15"/>
      <c r="H359" s="15"/>
      <c r="I359" s="4">
        <v>1013.2449230954207</v>
      </c>
      <c r="J359" s="4">
        <v>1070.567747130528</v>
      </c>
      <c r="K359" s="4">
        <v>1190.7316498979164</v>
      </c>
      <c r="L359" s="4"/>
      <c r="M359" s="4"/>
      <c r="N359" s="4"/>
      <c r="O359" s="4">
        <v>0</v>
      </c>
      <c r="P359" s="4"/>
      <c r="Q359" s="4">
        <v>28</v>
      </c>
      <c r="R359" s="4"/>
      <c r="S359" s="4"/>
      <c r="T359" s="4"/>
      <c r="U359" s="4"/>
      <c r="V359" s="4"/>
      <c r="W359" s="4"/>
    </row>
    <row r="360" spans="1:23" x14ac:dyDescent="0.55000000000000004">
      <c r="A360" s="3" t="s">
        <v>14</v>
      </c>
      <c r="B360" s="3">
        <v>2049</v>
      </c>
      <c r="C360" s="5">
        <v>3527.4735898225945</v>
      </c>
      <c r="D360" s="5">
        <v>3615.6015676708389</v>
      </c>
      <c r="E360" s="5">
        <v>3689.1095116088222</v>
      </c>
      <c r="F360" s="15"/>
      <c r="G360" s="15"/>
      <c r="H360" s="15"/>
      <c r="I360" s="4">
        <v>1012.054890265211</v>
      </c>
      <c r="J360" s="4">
        <v>1070.0377804181282</v>
      </c>
      <c r="K360" s="4">
        <v>1193.2360814529034</v>
      </c>
      <c r="L360" s="4"/>
      <c r="M360" s="4"/>
      <c r="N360" s="4"/>
      <c r="O360" s="4">
        <v>0</v>
      </c>
      <c r="P360" s="4"/>
      <c r="Q360" s="4">
        <v>23</v>
      </c>
      <c r="R360" s="4"/>
      <c r="S360" s="4"/>
      <c r="T360" s="4"/>
      <c r="U360" s="4"/>
      <c r="V360" s="4"/>
      <c r="W360" s="4"/>
    </row>
    <row r="361" spans="1:23" x14ac:dyDescent="0.55000000000000004">
      <c r="A361" s="3" t="s">
        <v>15</v>
      </c>
      <c r="B361" s="3">
        <v>2049</v>
      </c>
      <c r="C361" s="5">
        <v>3528.4459726006903</v>
      </c>
      <c r="D361" s="5">
        <v>3612.4654474731078</v>
      </c>
      <c r="E361" s="5">
        <v>3688.1851359696311</v>
      </c>
      <c r="F361" s="15"/>
      <c r="G361" s="15"/>
      <c r="H361" s="15"/>
      <c r="I361" s="4">
        <v>1015.6470716142227</v>
      </c>
      <c r="J361" s="4">
        <v>1071.6509346492885</v>
      </c>
      <c r="K361" s="4">
        <v>1194.0736343675801</v>
      </c>
      <c r="L361" s="4"/>
      <c r="M361" s="4"/>
      <c r="N361" s="4"/>
      <c r="O361" s="4">
        <v>0</v>
      </c>
      <c r="P361" s="4"/>
      <c r="Q361" s="4">
        <v>18</v>
      </c>
      <c r="R361" s="4"/>
      <c r="S361" s="4"/>
      <c r="T361" s="4"/>
      <c r="U361" s="4"/>
      <c r="V361" s="4"/>
      <c r="W361" s="4"/>
    </row>
    <row r="362" spans="1:23" x14ac:dyDescent="0.55000000000000004">
      <c r="A362" s="3" t="s">
        <v>16</v>
      </c>
      <c r="B362" s="3">
        <v>2049</v>
      </c>
      <c r="C362" s="5">
        <v>3527.824610897047</v>
      </c>
      <c r="D362" s="5">
        <v>3609.8176543406794</v>
      </c>
      <c r="E362" s="5">
        <v>3686.6097939605984</v>
      </c>
      <c r="F362" s="15"/>
      <c r="G362" s="15"/>
      <c r="H362" s="15"/>
      <c r="I362" s="4">
        <v>1017.5869898563333</v>
      </c>
      <c r="J362" s="4">
        <v>1071.2391323772938</v>
      </c>
      <c r="K362" s="4">
        <v>1193.6566897467374</v>
      </c>
      <c r="L362" s="4"/>
      <c r="M362" s="4"/>
      <c r="N362" s="4"/>
      <c r="O362" s="4">
        <v>0</v>
      </c>
      <c r="P362" s="4"/>
      <c r="Q362" s="4">
        <v>17</v>
      </c>
      <c r="R362" s="4"/>
      <c r="S362" s="4"/>
      <c r="T362" s="4"/>
      <c r="U362" s="4"/>
      <c r="V362" s="4"/>
      <c r="W362" s="4"/>
    </row>
    <row r="363" spans="1:23" x14ac:dyDescent="0.55000000000000004">
      <c r="A363" s="3" t="s">
        <v>17</v>
      </c>
      <c r="B363" s="3">
        <v>2049</v>
      </c>
      <c r="C363" s="5">
        <v>3522.9220644772222</v>
      </c>
      <c r="D363" s="5">
        <v>3606.9444659684459</v>
      </c>
      <c r="E363" s="5">
        <v>3684.0810961261268</v>
      </c>
      <c r="F363" s="15"/>
      <c r="G363" s="15"/>
      <c r="H363" s="15"/>
      <c r="I363" s="4">
        <v>1021.4776813425655</v>
      </c>
      <c r="J363" s="4">
        <v>1072.373453395699</v>
      </c>
      <c r="K363" s="4">
        <v>1193.9573048619609</v>
      </c>
      <c r="L363" s="4"/>
      <c r="M363" s="4"/>
      <c r="N363" s="4"/>
      <c r="O363" s="4">
        <v>1</v>
      </c>
      <c r="P363" s="4"/>
      <c r="Q363" s="4">
        <v>16</v>
      </c>
      <c r="R363" s="4"/>
      <c r="S363" s="4"/>
      <c r="T363" s="4"/>
      <c r="U363" s="4"/>
      <c r="V363" s="4"/>
      <c r="W363" s="4"/>
    </row>
    <row r="364" spans="1:23" x14ac:dyDescent="0.55000000000000004">
      <c r="A364" s="3" t="s">
        <v>6</v>
      </c>
      <c r="B364" s="3">
        <v>2050</v>
      </c>
      <c r="C364" s="5">
        <v>3519.3852265282781</v>
      </c>
      <c r="D364" s="5">
        <v>3602.7108420741279</v>
      </c>
      <c r="E364" s="5">
        <v>3681.0649882912476</v>
      </c>
      <c r="F364" s="15"/>
      <c r="G364" s="15"/>
      <c r="H364" s="15"/>
      <c r="I364" s="4">
        <v>1023.6524956938049</v>
      </c>
      <c r="J364" s="4">
        <v>1074.7768861718162</v>
      </c>
      <c r="K364" s="4">
        <v>1194.4645724626946</v>
      </c>
      <c r="L364" s="4"/>
      <c r="M364" s="4"/>
      <c r="N364" s="4"/>
      <c r="O364" s="4">
        <v>2</v>
      </c>
      <c r="P364" s="4"/>
      <c r="Q364" s="4">
        <v>15</v>
      </c>
      <c r="R364" s="4"/>
      <c r="S364" s="4"/>
      <c r="T364" s="4"/>
      <c r="U364" s="4"/>
      <c r="V364" s="4"/>
      <c r="W364" s="4"/>
    </row>
    <row r="365" spans="1:23" x14ac:dyDescent="0.55000000000000004">
      <c r="A365" s="3" t="s">
        <v>7</v>
      </c>
      <c r="B365" s="3">
        <v>2050</v>
      </c>
      <c r="C365" s="5">
        <v>3516.1417629450261</v>
      </c>
      <c r="D365" s="5">
        <v>3599.3601504457642</v>
      </c>
      <c r="E365" s="5">
        <v>3679.3309007052867</v>
      </c>
      <c r="F365" s="15"/>
      <c r="G365" s="15"/>
      <c r="H365" s="15"/>
      <c r="I365" s="4">
        <v>1024.5633350404266</v>
      </c>
      <c r="J365" s="4">
        <v>1075.3538688252206</v>
      </c>
      <c r="K365" s="4">
        <v>1196.1159529747647</v>
      </c>
      <c r="L365" s="4"/>
      <c r="M365" s="4"/>
      <c r="N365" s="4"/>
      <c r="O365" s="4">
        <v>3</v>
      </c>
      <c r="P365" s="4"/>
      <c r="Q365" s="4">
        <v>12</v>
      </c>
      <c r="R365" s="4"/>
      <c r="S365" s="4"/>
      <c r="T365" s="4"/>
      <c r="U365" s="4"/>
      <c r="V365" s="4"/>
      <c r="W365" s="4"/>
    </row>
    <row r="366" spans="1:23" x14ac:dyDescent="0.55000000000000004">
      <c r="A366" s="3" t="s">
        <v>8</v>
      </c>
      <c r="B366" s="3">
        <v>2050</v>
      </c>
      <c r="C366" s="5">
        <v>3513.225923227139</v>
      </c>
      <c r="D366" s="5">
        <v>3597.1148830324714</v>
      </c>
      <c r="E366" s="5">
        <v>3677.772752776757</v>
      </c>
      <c r="F366" s="15"/>
      <c r="G366" s="15"/>
      <c r="H366" s="15"/>
      <c r="I366" s="4">
        <v>1022.5429715609566</v>
      </c>
      <c r="J366" s="4">
        <v>1074.4490202877059</v>
      </c>
      <c r="K366" s="4">
        <v>1194.9816093690547</v>
      </c>
      <c r="L366" s="4"/>
      <c r="M366" s="4"/>
      <c r="N366" s="4"/>
      <c r="O366" s="4">
        <v>3</v>
      </c>
      <c r="P366" s="4"/>
      <c r="Q366" s="4">
        <v>14</v>
      </c>
      <c r="R366" s="4"/>
      <c r="S366" s="4"/>
      <c r="T366" s="4"/>
      <c r="U366" s="4"/>
      <c r="V366" s="4"/>
      <c r="W366" s="4"/>
    </row>
    <row r="367" spans="1:23" x14ac:dyDescent="0.55000000000000004">
      <c r="A367" s="3" t="s">
        <v>9</v>
      </c>
      <c r="B367" s="3">
        <v>2050</v>
      </c>
      <c r="C367" s="5">
        <v>3518.9756706028052</v>
      </c>
      <c r="D367" s="5">
        <v>3596.1742612596613</v>
      </c>
      <c r="E367" s="5">
        <v>3680.3923789138712</v>
      </c>
      <c r="F367" s="15"/>
      <c r="G367" s="15"/>
      <c r="H367" s="15"/>
      <c r="I367" s="4">
        <v>1019.6067984050643</v>
      </c>
      <c r="J367" s="4">
        <v>1071.9789040668809</v>
      </c>
      <c r="K367" s="4">
        <v>1192.2296437468972</v>
      </c>
      <c r="L367" s="4"/>
      <c r="M367" s="4"/>
      <c r="N367" s="4"/>
      <c r="O367" s="4">
        <v>3</v>
      </c>
      <c r="P367" s="4"/>
      <c r="Q367" s="4">
        <v>22</v>
      </c>
      <c r="R367" s="4"/>
      <c r="S367" s="4"/>
      <c r="T367" s="4"/>
      <c r="U367" s="4"/>
      <c r="V367" s="4"/>
      <c r="W367" s="4"/>
    </row>
    <row r="368" spans="1:23" x14ac:dyDescent="0.55000000000000004">
      <c r="A368" s="3" t="s">
        <v>10</v>
      </c>
      <c r="B368" s="3">
        <v>2050</v>
      </c>
      <c r="C368" s="5">
        <v>3528.5009498176314</v>
      </c>
      <c r="D368" s="5">
        <v>3607.7607094095688</v>
      </c>
      <c r="E368" s="5">
        <v>3689.4292799602154</v>
      </c>
      <c r="F368" s="15"/>
      <c r="G368" s="15"/>
      <c r="H368" s="15"/>
      <c r="I368" s="4">
        <v>1017.1836775986008</v>
      </c>
      <c r="J368" s="4">
        <v>1071.0846701737628</v>
      </c>
      <c r="K368" s="4">
        <v>1188.8764989883564</v>
      </c>
      <c r="L368" s="4"/>
      <c r="M368" s="4"/>
      <c r="N368" s="4"/>
      <c r="O368" s="4">
        <v>1</v>
      </c>
      <c r="P368" s="4"/>
      <c r="Q368" s="4">
        <v>26</v>
      </c>
      <c r="R368" s="4"/>
      <c r="S368" s="4"/>
      <c r="T368" s="4"/>
      <c r="U368" s="4"/>
      <c r="V368" s="4"/>
      <c r="W368" s="4"/>
    </row>
    <row r="369" spans="1:23" x14ac:dyDescent="0.55000000000000004">
      <c r="A369" s="3" t="s">
        <v>11</v>
      </c>
      <c r="B369" s="3">
        <v>2050</v>
      </c>
      <c r="C369" s="5">
        <v>3545.3074989167485</v>
      </c>
      <c r="D369" s="5">
        <v>3619.305556361081</v>
      </c>
      <c r="E369" s="5">
        <v>3699.0921797528108</v>
      </c>
      <c r="F369" s="15"/>
      <c r="G369" s="15"/>
      <c r="H369" s="15"/>
      <c r="I369" s="4">
        <v>1012.490865445817</v>
      </c>
      <c r="J369" s="4">
        <v>1069.9631045251413</v>
      </c>
      <c r="K369" s="4">
        <v>1188.12439186394</v>
      </c>
      <c r="L369" s="4"/>
      <c r="M369" s="4"/>
      <c r="N369" s="4"/>
      <c r="O369" s="4">
        <v>0</v>
      </c>
      <c r="P369" s="4"/>
      <c r="Q369" s="4">
        <v>28</v>
      </c>
      <c r="R369" s="4"/>
      <c r="S369" s="4"/>
      <c r="T369" s="4"/>
      <c r="U369" s="4"/>
      <c r="V369" s="4"/>
      <c r="W369" s="4"/>
    </row>
    <row r="370" spans="1:23" x14ac:dyDescent="0.55000000000000004">
      <c r="A370" s="3" t="s">
        <v>12</v>
      </c>
      <c r="B370" s="3">
        <v>2050</v>
      </c>
      <c r="C370" s="5">
        <v>3543.6167710908362</v>
      </c>
      <c r="D370" s="5">
        <v>3622.8892712063575</v>
      </c>
      <c r="E370" s="5">
        <v>3700</v>
      </c>
      <c r="F370" s="15"/>
      <c r="G370" s="15"/>
      <c r="H370" s="15"/>
      <c r="I370" s="4">
        <v>1010.4160217990759</v>
      </c>
      <c r="J370" s="4">
        <v>1070.6489727504145</v>
      </c>
      <c r="K370" s="4">
        <v>1188.6026852518867</v>
      </c>
      <c r="L370" s="4"/>
      <c r="M370" s="4"/>
      <c r="N370" s="4"/>
      <c r="O370" s="4">
        <v>0</v>
      </c>
      <c r="P370" s="4"/>
      <c r="Q370" s="4">
        <v>29</v>
      </c>
      <c r="R370" s="4"/>
      <c r="S370" s="4"/>
      <c r="T370" s="4"/>
      <c r="U370" s="4"/>
      <c r="V370" s="4"/>
      <c r="W370" s="4"/>
    </row>
    <row r="371" spans="1:23" x14ac:dyDescent="0.55000000000000004">
      <c r="A371" s="3" t="s">
        <v>13</v>
      </c>
      <c r="B371" s="3">
        <v>2050</v>
      </c>
      <c r="C371" s="5">
        <v>3536.2057993676331</v>
      </c>
      <c r="D371" s="5">
        <v>3621.1270860607606</v>
      </c>
      <c r="E371" s="5">
        <v>3694.1113808108603</v>
      </c>
      <c r="F371" s="15"/>
      <c r="G371" s="15"/>
      <c r="H371" s="15"/>
      <c r="I371" s="4">
        <v>1011.3780420934374</v>
      </c>
      <c r="J371" s="4">
        <v>1070.4886957999126</v>
      </c>
      <c r="K371" s="4">
        <v>1192.8081124833529</v>
      </c>
      <c r="L371" s="4"/>
      <c r="M371" s="4"/>
      <c r="N371" s="4"/>
      <c r="O371" s="4">
        <v>0</v>
      </c>
      <c r="P371" s="4"/>
      <c r="Q371" s="4">
        <v>28</v>
      </c>
      <c r="R371" s="4"/>
      <c r="S371" s="4"/>
      <c r="T371" s="4"/>
      <c r="U371" s="4"/>
      <c r="V371" s="4"/>
      <c r="W371" s="4"/>
    </row>
    <row r="372" spans="1:23" x14ac:dyDescent="0.55000000000000004">
      <c r="A372" s="3" t="s">
        <v>14</v>
      </c>
      <c r="B372" s="3">
        <v>2050</v>
      </c>
      <c r="C372" s="5">
        <v>3530.0160089474894</v>
      </c>
      <c r="D372" s="5">
        <v>3618.1099657920408</v>
      </c>
      <c r="E372" s="5">
        <v>3689.3058008231005</v>
      </c>
      <c r="F372" s="15"/>
      <c r="G372" s="15"/>
      <c r="H372" s="15"/>
      <c r="I372" s="4">
        <v>1011.8029470294177</v>
      </c>
      <c r="J372" s="4">
        <v>1070.951661157749</v>
      </c>
      <c r="K372" s="4">
        <v>1193.2554850878141</v>
      </c>
      <c r="L372" s="4"/>
      <c r="M372" s="4"/>
      <c r="N372" s="4"/>
      <c r="O372" s="4">
        <v>0</v>
      </c>
      <c r="P372" s="4"/>
      <c r="Q372" s="4">
        <v>25</v>
      </c>
      <c r="R372" s="4"/>
      <c r="S372" s="4"/>
      <c r="T372" s="4"/>
      <c r="U372" s="4"/>
      <c r="V372" s="4"/>
      <c r="W372" s="4"/>
    </row>
    <row r="373" spans="1:23" x14ac:dyDescent="0.55000000000000004">
      <c r="A373" s="3" t="s">
        <v>15</v>
      </c>
      <c r="B373" s="3">
        <v>2050</v>
      </c>
      <c r="C373" s="5">
        <v>3530.7088030850919</v>
      </c>
      <c r="D373" s="5">
        <v>3615.0642300384907</v>
      </c>
      <c r="E373" s="5">
        <v>3688.0509173619821</v>
      </c>
      <c r="F373" s="15"/>
      <c r="G373" s="15"/>
      <c r="H373" s="15"/>
      <c r="I373" s="4">
        <v>1016.2889437932038</v>
      </c>
      <c r="J373" s="4">
        <v>1072.6417155139643</v>
      </c>
      <c r="K373" s="4">
        <v>1193.9022996433034</v>
      </c>
      <c r="L373" s="4"/>
      <c r="M373" s="4"/>
      <c r="N373" s="4"/>
      <c r="O373" s="4">
        <v>0</v>
      </c>
      <c r="P373" s="4"/>
      <c r="Q373" s="4">
        <v>20</v>
      </c>
      <c r="R373" s="4"/>
      <c r="S373" s="4"/>
      <c r="T373" s="4"/>
      <c r="U373" s="4"/>
      <c r="V373" s="4"/>
      <c r="W373" s="4"/>
    </row>
    <row r="374" spans="1:23" x14ac:dyDescent="0.55000000000000004">
      <c r="A374" s="3" t="s">
        <v>16</v>
      </c>
      <c r="B374" s="3">
        <v>2050</v>
      </c>
      <c r="C374" s="5">
        <v>3528.5578590635973</v>
      </c>
      <c r="D374" s="5">
        <v>3612.4665373028829</v>
      </c>
      <c r="E374" s="5">
        <v>3686.5535986896002</v>
      </c>
      <c r="F374" s="15"/>
      <c r="G374" s="15"/>
      <c r="H374" s="15"/>
      <c r="I374" s="4">
        <v>1018.098525047364</v>
      </c>
      <c r="J374" s="4">
        <v>1072.4937683962521</v>
      </c>
      <c r="K374" s="4">
        <v>1193.700227529707</v>
      </c>
      <c r="L374" s="4"/>
      <c r="M374" s="4"/>
      <c r="N374" s="4"/>
      <c r="O374" s="4">
        <v>1</v>
      </c>
      <c r="P374" s="4"/>
      <c r="Q374" s="4">
        <v>17</v>
      </c>
      <c r="R374" s="4"/>
      <c r="S374" s="4"/>
      <c r="T374" s="4"/>
      <c r="U374" s="4"/>
      <c r="V374" s="4"/>
      <c r="W374" s="4"/>
    </row>
    <row r="375" spans="1:23" x14ac:dyDescent="0.55000000000000004">
      <c r="A375" s="3" t="s">
        <v>17</v>
      </c>
      <c r="B375" s="3">
        <v>2050</v>
      </c>
      <c r="C375" s="5">
        <v>3525.5659946453325</v>
      </c>
      <c r="D375" s="5">
        <v>3608.9083893801899</v>
      </c>
      <c r="E375" s="5">
        <v>3684.0711559580736</v>
      </c>
      <c r="F375" s="15"/>
      <c r="G375" s="15"/>
      <c r="H375" s="15"/>
      <c r="I375" s="4">
        <v>1021.7907816616106</v>
      </c>
      <c r="J375" s="4">
        <v>1073.5280449045279</v>
      </c>
      <c r="K375" s="4">
        <v>1193.7045925764553</v>
      </c>
      <c r="L375" s="4"/>
      <c r="M375" s="4"/>
      <c r="N375" s="4"/>
      <c r="O375" s="4">
        <v>3</v>
      </c>
      <c r="P375" s="4"/>
      <c r="Q375" s="4">
        <v>15</v>
      </c>
      <c r="R375" s="4"/>
      <c r="S375" s="4"/>
      <c r="T375" s="4"/>
      <c r="U375" s="4"/>
      <c r="V375" s="4"/>
      <c r="W375" s="4"/>
    </row>
    <row r="376" spans="1:23" x14ac:dyDescent="0.55000000000000004">
      <c r="A376" s="3" t="s">
        <v>6</v>
      </c>
      <c r="B376" s="3">
        <v>2051</v>
      </c>
      <c r="C376" s="5">
        <v>3520.7796352116384</v>
      </c>
      <c r="D376" s="5">
        <v>3603.9540635891976</v>
      </c>
      <c r="E376" s="5">
        <v>3681.3401448788259</v>
      </c>
      <c r="F376" s="15"/>
      <c r="G376" s="15"/>
      <c r="H376" s="15"/>
      <c r="I376" s="4">
        <v>1025.482545278611</v>
      </c>
      <c r="J376" s="4">
        <v>1075.9807484849518</v>
      </c>
      <c r="K376" s="4">
        <v>1194.071707691008</v>
      </c>
      <c r="L376" s="4"/>
      <c r="M376" s="4"/>
      <c r="N376" s="4"/>
      <c r="O376" s="4">
        <v>3</v>
      </c>
      <c r="P376" s="4"/>
      <c r="Q376" s="4">
        <v>10</v>
      </c>
      <c r="R376" s="4"/>
      <c r="S376" s="4">
        <f>SUM(O376:O495)</f>
        <v>304</v>
      </c>
      <c r="T376" s="4">
        <f t="shared" ref="T376" si="12">SUM(P376:P495)</f>
        <v>0</v>
      </c>
      <c r="U376" s="4">
        <f t="shared" ref="U376" si="13">SUM(Q376:Q495)</f>
        <v>2413</v>
      </c>
      <c r="V376" s="4">
        <f>SUM(R376:R495)</f>
        <v>0</v>
      </c>
      <c r="W376" s="4"/>
    </row>
    <row r="377" spans="1:23" x14ac:dyDescent="0.55000000000000004">
      <c r="A377" s="3" t="s">
        <v>7</v>
      </c>
      <c r="B377" s="3">
        <v>2051</v>
      </c>
      <c r="C377" s="5">
        <v>3516.9716561602722</v>
      </c>
      <c r="D377" s="5">
        <v>3600.5474214795481</v>
      </c>
      <c r="E377" s="5">
        <v>3678.9170549704531</v>
      </c>
      <c r="F377" s="15"/>
      <c r="G377" s="15"/>
      <c r="H377" s="15"/>
      <c r="I377" s="4">
        <v>1026.7482981960989</v>
      </c>
      <c r="J377" s="4">
        <v>1076.4659543948692</v>
      </c>
      <c r="K377" s="4">
        <v>1194.4308147076783</v>
      </c>
      <c r="L377" s="4"/>
      <c r="M377" s="4"/>
      <c r="N377" s="4"/>
      <c r="O377" s="4">
        <v>4</v>
      </c>
      <c r="P377" s="4"/>
      <c r="Q377" s="4">
        <v>10</v>
      </c>
      <c r="R377" s="4"/>
      <c r="S377" s="11">
        <f>S376/113/12/10</f>
        <v>2.2418879056047201E-2</v>
      </c>
      <c r="T377" s="11">
        <f t="shared" ref="T377" si="14">T376/113/12/10</f>
        <v>0</v>
      </c>
      <c r="U377" s="11">
        <f t="shared" ref="U377" si="15">U376/113/12/10</f>
        <v>0.17794985250737463</v>
      </c>
      <c r="V377" s="11">
        <f t="shared" ref="V377" si="16">V376/113/12/10</f>
        <v>0</v>
      </c>
      <c r="W377" s="4"/>
    </row>
    <row r="378" spans="1:23" x14ac:dyDescent="0.55000000000000004">
      <c r="A378" s="3" t="s">
        <v>8</v>
      </c>
      <c r="B378" s="3">
        <v>2051</v>
      </c>
      <c r="C378" s="5">
        <v>3514.791757275791</v>
      </c>
      <c r="D378" s="5">
        <v>3596.8175606022151</v>
      </c>
      <c r="E378" s="5">
        <v>3677.9463929255044</v>
      </c>
      <c r="F378" s="15"/>
      <c r="G378" s="15"/>
      <c r="H378" s="15"/>
      <c r="I378" s="4">
        <v>1024.087566753831</v>
      </c>
      <c r="J378" s="4">
        <v>1076.3210148418934</v>
      </c>
      <c r="K378" s="4">
        <v>1193.088452417169</v>
      </c>
      <c r="L378" s="4"/>
      <c r="M378" s="4"/>
      <c r="N378" s="4"/>
      <c r="O378" s="4">
        <v>5</v>
      </c>
      <c r="P378" s="4"/>
      <c r="Q378" s="4">
        <v>13</v>
      </c>
      <c r="R378" s="4"/>
      <c r="S378" s="4"/>
      <c r="T378" s="4"/>
      <c r="U378" s="4"/>
      <c r="V378" s="4"/>
      <c r="W378" s="4"/>
    </row>
    <row r="379" spans="1:23" x14ac:dyDescent="0.55000000000000004">
      <c r="A379" s="3" t="s">
        <v>9</v>
      </c>
      <c r="B379" s="3">
        <v>2051</v>
      </c>
      <c r="C379" s="5">
        <v>3513.5917595537226</v>
      </c>
      <c r="D379" s="5">
        <v>3596.7721003775387</v>
      </c>
      <c r="E379" s="5">
        <v>3679.3164355972108</v>
      </c>
      <c r="F379" s="15"/>
      <c r="G379" s="15"/>
      <c r="H379" s="15"/>
      <c r="I379" s="4">
        <v>1020.2669622341668</v>
      </c>
      <c r="J379" s="4">
        <v>1073.6343709507682</v>
      </c>
      <c r="K379" s="4">
        <v>1191.5340944521467</v>
      </c>
      <c r="L379" s="4"/>
      <c r="M379" s="4"/>
      <c r="N379" s="4"/>
      <c r="O379" s="4">
        <v>5</v>
      </c>
      <c r="P379" s="4"/>
      <c r="Q379" s="4">
        <v>19</v>
      </c>
      <c r="R379" s="4"/>
      <c r="S379" s="4"/>
      <c r="T379" s="4"/>
      <c r="U379" s="4"/>
      <c r="V379" s="4"/>
      <c r="W379" s="4"/>
    </row>
    <row r="380" spans="1:23" x14ac:dyDescent="0.55000000000000004">
      <c r="A380" s="3" t="s">
        <v>10</v>
      </c>
      <c r="B380" s="3">
        <v>2051</v>
      </c>
      <c r="C380" s="5">
        <v>3527.4818615518602</v>
      </c>
      <c r="D380" s="5">
        <v>3604.0356774433817</v>
      </c>
      <c r="E380" s="5">
        <v>3688.9624010868615</v>
      </c>
      <c r="F380" s="15"/>
      <c r="G380" s="15"/>
      <c r="H380" s="15"/>
      <c r="I380" s="4">
        <v>1016.4607173680597</v>
      </c>
      <c r="J380" s="4">
        <v>1072.1451001183589</v>
      </c>
      <c r="K380" s="4">
        <v>1189.6223044668584</v>
      </c>
      <c r="L380" s="4"/>
      <c r="M380" s="4"/>
      <c r="N380" s="4"/>
      <c r="O380" s="4">
        <v>1</v>
      </c>
      <c r="P380" s="4"/>
      <c r="Q380" s="4">
        <v>21</v>
      </c>
      <c r="R380" s="4"/>
      <c r="S380" s="4"/>
      <c r="T380" s="4"/>
      <c r="U380" s="4"/>
      <c r="V380" s="4"/>
      <c r="W380" s="4"/>
    </row>
    <row r="381" spans="1:23" x14ac:dyDescent="0.55000000000000004">
      <c r="A381" s="3" t="s">
        <v>11</v>
      </c>
      <c r="B381" s="3">
        <v>2051</v>
      </c>
      <c r="C381" s="5">
        <v>3539.8629814037695</v>
      </c>
      <c r="D381" s="5">
        <v>3617.6282995720758</v>
      </c>
      <c r="E381" s="5">
        <v>3697.8123084063463</v>
      </c>
      <c r="F381" s="15"/>
      <c r="G381" s="15"/>
      <c r="H381" s="15"/>
      <c r="I381" s="4">
        <v>1011.9104760882442</v>
      </c>
      <c r="J381" s="4">
        <v>1070.7942017827311</v>
      </c>
      <c r="K381" s="4">
        <v>1187.4859491992147</v>
      </c>
      <c r="L381" s="4"/>
      <c r="M381" s="4"/>
      <c r="N381" s="4"/>
      <c r="O381" s="4">
        <v>0</v>
      </c>
      <c r="P381" s="4"/>
      <c r="Q381" s="4">
        <v>24</v>
      </c>
      <c r="R381" s="4"/>
      <c r="S381" s="4"/>
      <c r="T381" s="4"/>
      <c r="U381" s="4"/>
      <c r="V381" s="4"/>
      <c r="W381" s="4"/>
    </row>
    <row r="382" spans="1:23" x14ac:dyDescent="0.55000000000000004">
      <c r="A382" s="3" t="s">
        <v>12</v>
      </c>
      <c r="B382" s="3">
        <v>2051</v>
      </c>
      <c r="C382" s="5">
        <v>3541.1793181876706</v>
      </c>
      <c r="D382" s="5">
        <v>3619.5864086553715</v>
      </c>
      <c r="E382" s="5">
        <v>3699.9285876712183</v>
      </c>
      <c r="F382" s="15"/>
      <c r="G382" s="15"/>
      <c r="H382" s="15"/>
      <c r="I382" s="4">
        <v>1008.9862536824488</v>
      </c>
      <c r="J382" s="4">
        <v>1071.7394774251354</v>
      </c>
      <c r="K382" s="4">
        <v>1192.084240916766</v>
      </c>
      <c r="L382" s="4"/>
      <c r="M382" s="4"/>
      <c r="N382" s="4"/>
      <c r="O382" s="4">
        <v>0</v>
      </c>
      <c r="P382" s="4"/>
      <c r="Q382" s="4">
        <v>27</v>
      </c>
      <c r="R382" s="4"/>
      <c r="S382" s="4"/>
      <c r="T382" s="4"/>
      <c r="U382" s="4"/>
      <c r="V382" s="4"/>
      <c r="W382" s="4"/>
    </row>
    <row r="383" spans="1:23" x14ac:dyDescent="0.55000000000000004">
      <c r="A383" s="3" t="s">
        <v>13</v>
      </c>
      <c r="B383" s="3">
        <v>2051</v>
      </c>
      <c r="C383" s="5">
        <v>3531.9653423330219</v>
      </c>
      <c r="D383" s="5">
        <v>3615.659444304707</v>
      </c>
      <c r="E383" s="5">
        <v>3694.0692059515559</v>
      </c>
      <c r="F383" s="15"/>
      <c r="G383" s="15"/>
      <c r="H383" s="15"/>
      <c r="I383" s="4">
        <v>1011.5139938703596</v>
      </c>
      <c r="J383" s="4">
        <v>1072.7119138426569</v>
      </c>
      <c r="K383" s="4">
        <v>1193.8367062324037</v>
      </c>
      <c r="L383" s="4"/>
      <c r="M383" s="4"/>
      <c r="N383" s="4"/>
      <c r="O383" s="4">
        <v>0</v>
      </c>
      <c r="P383" s="4"/>
      <c r="Q383" s="4">
        <v>27</v>
      </c>
      <c r="R383" s="4"/>
      <c r="S383" s="4"/>
      <c r="T383" s="4"/>
      <c r="U383" s="4"/>
      <c r="V383" s="4"/>
      <c r="W383" s="4"/>
    </row>
    <row r="384" spans="1:23" x14ac:dyDescent="0.55000000000000004">
      <c r="A384" s="3" t="s">
        <v>14</v>
      </c>
      <c r="B384" s="3">
        <v>2051</v>
      </c>
      <c r="C384" s="5">
        <v>3528.6328130237775</v>
      </c>
      <c r="D384" s="5">
        <v>3615.8986481444872</v>
      </c>
      <c r="E384" s="5">
        <v>3689.8548291316615</v>
      </c>
      <c r="F384" s="15"/>
      <c r="G384" s="15"/>
      <c r="H384" s="15"/>
      <c r="I384" s="4">
        <v>1012.7490231615544</v>
      </c>
      <c r="J384" s="4">
        <v>1072.3381928578904</v>
      </c>
      <c r="K384" s="4">
        <v>1193.9810409240606</v>
      </c>
      <c r="L384" s="4"/>
      <c r="M384" s="4"/>
      <c r="N384" s="4"/>
      <c r="O384" s="4">
        <v>1</v>
      </c>
      <c r="P384" s="4"/>
      <c r="Q384" s="4">
        <v>25</v>
      </c>
      <c r="R384" s="4"/>
      <c r="S384" s="4"/>
      <c r="T384" s="4"/>
      <c r="U384" s="4"/>
      <c r="V384" s="4"/>
      <c r="W384" s="4"/>
    </row>
    <row r="385" spans="1:23" x14ac:dyDescent="0.55000000000000004">
      <c r="A385" s="3" t="s">
        <v>15</v>
      </c>
      <c r="B385" s="3">
        <v>2051</v>
      </c>
      <c r="C385" s="5">
        <v>3529.0308490786156</v>
      </c>
      <c r="D385" s="5">
        <v>3612.8217602907844</v>
      </c>
      <c r="E385" s="5">
        <v>3688.4612107269354</v>
      </c>
      <c r="F385" s="15"/>
      <c r="G385" s="15"/>
      <c r="H385" s="15"/>
      <c r="I385" s="4">
        <v>1017.4526509835488</v>
      </c>
      <c r="J385" s="4">
        <v>1073.0987474352953</v>
      </c>
      <c r="K385" s="4">
        <v>1195.0843087935057</v>
      </c>
      <c r="L385" s="4"/>
      <c r="M385" s="4"/>
      <c r="N385" s="4"/>
      <c r="O385" s="4">
        <v>1</v>
      </c>
      <c r="P385" s="4"/>
      <c r="Q385" s="4">
        <v>16</v>
      </c>
      <c r="R385" s="4"/>
      <c r="S385" s="4"/>
      <c r="T385" s="4"/>
      <c r="U385" s="4"/>
      <c r="V385" s="4"/>
      <c r="W385" s="4"/>
    </row>
    <row r="386" spans="1:23" x14ac:dyDescent="0.55000000000000004">
      <c r="A386" s="3" t="s">
        <v>16</v>
      </c>
      <c r="B386" s="3">
        <v>2051</v>
      </c>
      <c r="C386" s="5">
        <v>3527.1042781981996</v>
      </c>
      <c r="D386" s="5">
        <v>3610.3369261844214</v>
      </c>
      <c r="E386" s="5">
        <v>3687.0410751034601</v>
      </c>
      <c r="F386" s="15"/>
      <c r="G386" s="15"/>
      <c r="H386" s="15"/>
      <c r="I386" s="4">
        <v>1019.6159038343097</v>
      </c>
      <c r="J386" s="4">
        <v>1073.5082427662021</v>
      </c>
      <c r="K386" s="4">
        <v>1194.4445956657194</v>
      </c>
      <c r="L386" s="4"/>
      <c r="M386" s="4"/>
      <c r="N386" s="4"/>
      <c r="O386" s="4">
        <v>1</v>
      </c>
      <c r="P386" s="4"/>
      <c r="Q386" s="4">
        <v>16</v>
      </c>
      <c r="R386" s="4"/>
      <c r="S386" s="4"/>
      <c r="T386" s="4"/>
      <c r="U386" s="4"/>
      <c r="V386" s="4"/>
      <c r="W386" s="4"/>
    </row>
    <row r="387" spans="1:23" x14ac:dyDescent="0.55000000000000004">
      <c r="A387" s="3" t="s">
        <v>17</v>
      </c>
      <c r="B387" s="3">
        <v>2051</v>
      </c>
      <c r="C387" s="5">
        <v>3523.0960041730682</v>
      </c>
      <c r="D387" s="5">
        <v>3606.7404110532971</v>
      </c>
      <c r="E387" s="5">
        <v>3684.7016286216262</v>
      </c>
      <c r="F387" s="15"/>
      <c r="G387" s="15"/>
      <c r="H387" s="15"/>
      <c r="I387" s="4">
        <v>1022.9914018891021</v>
      </c>
      <c r="J387" s="4">
        <v>1074.7492745400682</v>
      </c>
      <c r="K387" s="4">
        <v>1194.8923942827071</v>
      </c>
      <c r="L387" s="4"/>
      <c r="M387" s="4"/>
      <c r="N387" s="4"/>
      <c r="O387" s="4">
        <v>4</v>
      </c>
      <c r="P387" s="4"/>
      <c r="Q387" s="4">
        <v>13</v>
      </c>
      <c r="R387" s="4"/>
      <c r="S387" s="4"/>
      <c r="T387" s="4"/>
      <c r="U387" s="4"/>
      <c r="V387" s="4"/>
      <c r="W387" s="4"/>
    </row>
    <row r="388" spans="1:23" x14ac:dyDescent="0.55000000000000004">
      <c r="A388" s="3" t="s">
        <v>6</v>
      </c>
      <c r="B388" s="3">
        <v>2052</v>
      </c>
      <c r="C388" s="5">
        <v>3518.5493648986162</v>
      </c>
      <c r="D388" s="5">
        <v>3601.9775481850893</v>
      </c>
      <c r="E388" s="5">
        <v>3682.0885729337288</v>
      </c>
      <c r="F388" s="15"/>
      <c r="G388" s="15"/>
      <c r="H388" s="15"/>
      <c r="I388" s="4">
        <v>1025.9947741875339</v>
      </c>
      <c r="J388" s="4">
        <v>1077.3587041573057</v>
      </c>
      <c r="K388" s="4">
        <v>1194.9264589089205</v>
      </c>
      <c r="L388" s="4"/>
      <c r="M388" s="4"/>
      <c r="N388" s="4"/>
      <c r="O388" s="4">
        <v>4</v>
      </c>
      <c r="P388" s="4"/>
      <c r="Q388" s="4">
        <v>11</v>
      </c>
      <c r="R388" s="4"/>
      <c r="S388" s="4"/>
      <c r="T388" s="4"/>
      <c r="U388" s="4"/>
      <c r="V388" s="4"/>
      <c r="W388" s="4"/>
    </row>
    <row r="389" spans="1:23" x14ac:dyDescent="0.55000000000000004">
      <c r="A389" s="3" t="s">
        <v>7</v>
      </c>
      <c r="B389" s="3">
        <v>2052</v>
      </c>
      <c r="C389" s="5">
        <v>3515.3759088433167</v>
      </c>
      <c r="D389" s="5">
        <v>3598.9223250207765</v>
      </c>
      <c r="E389" s="5">
        <v>3679.6276324603396</v>
      </c>
      <c r="F389" s="15"/>
      <c r="G389" s="15"/>
      <c r="H389" s="15"/>
      <c r="I389" s="4">
        <v>1026.3052356205972</v>
      </c>
      <c r="J389" s="4">
        <v>1077.4410629236681</v>
      </c>
      <c r="K389" s="4">
        <v>1196.3763591443494</v>
      </c>
      <c r="L389" s="4"/>
      <c r="M389" s="4"/>
      <c r="N389" s="4"/>
      <c r="O389" s="4">
        <v>4</v>
      </c>
      <c r="P389" s="4"/>
      <c r="Q389" s="4">
        <v>10</v>
      </c>
      <c r="R389" s="4"/>
      <c r="S389" s="4"/>
      <c r="T389" s="4"/>
      <c r="U389" s="4"/>
      <c r="V389" s="4"/>
      <c r="W389" s="4"/>
    </row>
    <row r="390" spans="1:23" x14ac:dyDescent="0.55000000000000004">
      <c r="A390" s="3" t="s">
        <v>8</v>
      </c>
      <c r="B390" s="3">
        <v>2052</v>
      </c>
      <c r="C390" s="5">
        <v>3513.0479009710366</v>
      </c>
      <c r="D390" s="5">
        <v>3596.8335391633154</v>
      </c>
      <c r="E390" s="5">
        <v>3677.7637710582267</v>
      </c>
      <c r="F390" s="15"/>
      <c r="G390" s="15"/>
      <c r="H390" s="15"/>
      <c r="I390" s="4">
        <v>1024.0705798257584</v>
      </c>
      <c r="J390" s="4">
        <v>1076.5327368811325</v>
      </c>
      <c r="K390" s="4">
        <v>1195.3378092395506</v>
      </c>
      <c r="L390" s="4"/>
      <c r="M390" s="4"/>
      <c r="N390" s="4"/>
      <c r="O390" s="4">
        <v>5</v>
      </c>
      <c r="P390" s="4"/>
      <c r="Q390" s="4">
        <v>14</v>
      </c>
      <c r="R390" s="4"/>
      <c r="S390" s="4"/>
      <c r="T390" s="4"/>
      <c r="U390" s="4"/>
      <c r="V390" s="4"/>
      <c r="W390" s="4"/>
    </row>
    <row r="391" spans="1:23" x14ac:dyDescent="0.55000000000000004">
      <c r="A391" s="3" t="s">
        <v>9</v>
      </c>
      <c r="B391" s="3">
        <v>2052</v>
      </c>
      <c r="C391" s="5">
        <v>3518.3019503369324</v>
      </c>
      <c r="D391" s="5">
        <v>3594.7001669809183</v>
      </c>
      <c r="E391" s="5">
        <v>3679.9044546962914</v>
      </c>
      <c r="F391" s="15"/>
      <c r="G391" s="15"/>
      <c r="H391" s="15"/>
      <c r="I391" s="4">
        <v>1020.2192302426974</v>
      </c>
      <c r="J391" s="4">
        <v>1073.9046307342071</v>
      </c>
      <c r="K391" s="4">
        <v>1192.4846174166385</v>
      </c>
      <c r="L391" s="4"/>
      <c r="M391" s="4"/>
      <c r="N391" s="4"/>
      <c r="O391" s="4">
        <v>4</v>
      </c>
      <c r="P391" s="4"/>
      <c r="Q391" s="4">
        <v>18</v>
      </c>
      <c r="R391" s="4"/>
      <c r="S391" s="4"/>
      <c r="T391" s="4"/>
      <c r="U391" s="4"/>
      <c r="V391" s="4"/>
      <c r="W391" s="4"/>
    </row>
    <row r="392" spans="1:23" x14ac:dyDescent="0.55000000000000004">
      <c r="A392" s="3" t="s">
        <v>10</v>
      </c>
      <c r="B392" s="3">
        <v>2052</v>
      </c>
      <c r="C392" s="5">
        <v>3533.4506650026824</v>
      </c>
      <c r="D392" s="5">
        <v>3606.6088419524085</v>
      </c>
      <c r="E392" s="5">
        <v>3689.0893052805191</v>
      </c>
      <c r="F392" s="15"/>
      <c r="G392" s="15"/>
      <c r="H392" s="15"/>
      <c r="I392" s="4">
        <v>1017.0444107176999</v>
      </c>
      <c r="J392" s="4">
        <v>1072.2772649217916</v>
      </c>
      <c r="K392" s="4">
        <v>1188.9869265244472</v>
      </c>
      <c r="L392" s="4"/>
      <c r="M392" s="4"/>
      <c r="N392" s="4"/>
      <c r="O392" s="4">
        <v>4</v>
      </c>
      <c r="P392" s="4"/>
      <c r="Q392" s="4">
        <v>23</v>
      </c>
      <c r="R392" s="4"/>
      <c r="S392" s="4"/>
      <c r="T392" s="4"/>
      <c r="U392" s="4"/>
      <c r="V392" s="4"/>
      <c r="W392" s="4"/>
    </row>
    <row r="393" spans="1:23" x14ac:dyDescent="0.55000000000000004">
      <c r="A393" s="3" t="s">
        <v>11</v>
      </c>
      <c r="B393" s="3">
        <v>2052</v>
      </c>
      <c r="C393" s="5">
        <v>3544.3089675222814</v>
      </c>
      <c r="D393" s="5">
        <v>3616.5961252519173</v>
      </c>
      <c r="E393" s="5">
        <v>3697.9741688194199</v>
      </c>
      <c r="F393" s="15"/>
      <c r="G393" s="15"/>
      <c r="H393" s="15"/>
      <c r="I393" s="4">
        <v>1011.8897001329434</v>
      </c>
      <c r="J393" s="4">
        <v>1070.4300007065631</v>
      </c>
      <c r="K393" s="4">
        <v>1189.4108495563992</v>
      </c>
      <c r="L393" s="4"/>
      <c r="M393" s="4"/>
      <c r="N393" s="4"/>
      <c r="O393" s="4">
        <v>0</v>
      </c>
      <c r="P393" s="4"/>
      <c r="Q393" s="4">
        <v>26</v>
      </c>
      <c r="R393" s="4"/>
      <c r="S393" s="4"/>
      <c r="T393" s="4"/>
      <c r="U393" s="4"/>
      <c r="V393" s="4"/>
      <c r="W393" s="4"/>
    </row>
    <row r="394" spans="1:23" x14ac:dyDescent="0.55000000000000004">
      <c r="A394" s="3" t="s">
        <v>12</v>
      </c>
      <c r="B394" s="3">
        <v>2052</v>
      </c>
      <c r="C394" s="5">
        <v>3542.2661319759318</v>
      </c>
      <c r="D394" s="5">
        <v>3621.3490705196573</v>
      </c>
      <c r="E394" s="5">
        <v>3700</v>
      </c>
      <c r="F394" s="15"/>
      <c r="G394" s="15"/>
      <c r="H394" s="15"/>
      <c r="I394" s="4">
        <v>1008.6350661528656</v>
      </c>
      <c r="J394" s="4">
        <v>1071.4408686434806</v>
      </c>
      <c r="K394" s="4">
        <v>1189.2302978074404</v>
      </c>
      <c r="L394" s="4"/>
      <c r="M394" s="4"/>
      <c r="N394" s="4"/>
      <c r="O394" s="4">
        <v>0</v>
      </c>
      <c r="P394" s="4"/>
      <c r="Q394" s="4">
        <v>27</v>
      </c>
      <c r="R394" s="4"/>
      <c r="S394" s="4"/>
      <c r="T394" s="4"/>
      <c r="U394" s="4"/>
      <c r="V394" s="4"/>
      <c r="W394" s="4"/>
    </row>
    <row r="395" spans="1:23" x14ac:dyDescent="0.55000000000000004">
      <c r="A395" s="3" t="s">
        <v>13</v>
      </c>
      <c r="B395" s="3">
        <v>2052</v>
      </c>
      <c r="C395" s="5">
        <v>3534.3893856493032</v>
      </c>
      <c r="D395" s="5">
        <v>3617.7060892409913</v>
      </c>
      <c r="E395" s="5">
        <v>3694.3930827524632</v>
      </c>
      <c r="F395" s="15"/>
      <c r="G395" s="15"/>
      <c r="H395" s="15"/>
      <c r="I395" s="4">
        <v>1013.008672958276</v>
      </c>
      <c r="J395" s="4">
        <v>1072.2051782413446</v>
      </c>
      <c r="K395" s="4">
        <v>1193.1624316844257</v>
      </c>
      <c r="L395" s="4"/>
      <c r="M395" s="4"/>
      <c r="N395" s="4"/>
      <c r="O395" s="4">
        <v>1</v>
      </c>
      <c r="P395" s="4"/>
      <c r="Q395" s="4">
        <v>26</v>
      </c>
      <c r="R395" s="4"/>
      <c r="S395" s="4"/>
      <c r="T395" s="4"/>
      <c r="U395" s="4"/>
      <c r="V395" s="4"/>
      <c r="W395" s="4"/>
    </row>
    <row r="396" spans="1:23" x14ac:dyDescent="0.55000000000000004">
      <c r="A396" s="3" t="s">
        <v>14</v>
      </c>
      <c r="B396" s="3">
        <v>2052</v>
      </c>
      <c r="C396" s="5">
        <v>3528.9303319140122</v>
      </c>
      <c r="D396" s="5">
        <v>3615.1245651519348</v>
      </c>
      <c r="E396" s="5">
        <v>3690.2026435346038</v>
      </c>
      <c r="F396" s="15"/>
      <c r="G396" s="15"/>
      <c r="H396" s="15"/>
      <c r="I396" s="4">
        <v>1012.8762252993522</v>
      </c>
      <c r="J396" s="4">
        <v>1072.6424402337884</v>
      </c>
      <c r="K396" s="4">
        <v>1194.8099979526594</v>
      </c>
      <c r="L396" s="4"/>
      <c r="M396" s="4"/>
      <c r="N396" s="4"/>
      <c r="O396" s="4">
        <v>1</v>
      </c>
      <c r="P396" s="4"/>
      <c r="Q396" s="4">
        <v>26</v>
      </c>
      <c r="R396" s="4"/>
      <c r="S396" s="4"/>
      <c r="T396" s="4"/>
      <c r="U396" s="4"/>
      <c r="V396" s="4"/>
      <c r="W396" s="4"/>
    </row>
    <row r="397" spans="1:23" x14ac:dyDescent="0.55000000000000004">
      <c r="A397" s="3" t="s">
        <v>15</v>
      </c>
      <c r="B397" s="3">
        <v>2052</v>
      </c>
      <c r="C397" s="5">
        <v>3527.884122877455</v>
      </c>
      <c r="D397" s="5">
        <v>3612.8585116047389</v>
      </c>
      <c r="E397" s="5">
        <v>3688.4915444533676</v>
      </c>
      <c r="F397" s="15"/>
      <c r="G397" s="15"/>
      <c r="H397" s="15"/>
      <c r="I397" s="4">
        <v>1016.2681697068416</v>
      </c>
      <c r="J397" s="4">
        <v>1074.2318797196731</v>
      </c>
      <c r="K397" s="4">
        <v>1195.8484270633594</v>
      </c>
      <c r="L397" s="4"/>
      <c r="M397" s="4"/>
      <c r="N397" s="4"/>
      <c r="O397" s="4">
        <v>2</v>
      </c>
      <c r="P397" s="4"/>
      <c r="Q397" s="4">
        <v>18</v>
      </c>
      <c r="R397" s="4"/>
      <c r="S397" s="4"/>
      <c r="T397" s="4"/>
      <c r="U397" s="4"/>
      <c r="V397" s="4"/>
      <c r="W397" s="4"/>
    </row>
    <row r="398" spans="1:23" x14ac:dyDescent="0.55000000000000004">
      <c r="A398" s="3" t="s">
        <v>16</v>
      </c>
      <c r="B398" s="3">
        <v>2052</v>
      </c>
      <c r="C398" s="5">
        <v>3525.7283429114459</v>
      </c>
      <c r="D398" s="5">
        <v>3610.2372472643087</v>
      </c>
      <c r="E398" s="5">
        <v>3686.9541310746208</v>
      </c>
      <c r="F398" s="15"/>
      <c r="G398" s="15"/>
      <c r="H398" s="15"/>
      <c r="I398" s="4">
        <v>1018.5988545309569</v>
      </c>
      <c r="J398" s="4">
        <v>1073.9531172671498</v>
      </c>
      <c r="K398" s="4">
        <v>1195.2147076119636</v>
      </c>
      <c r="L398" s="4"/>
      <c r="M398" s="4"/>
      <c r="N398" s="4"/>
      <c r="O398" s="4">
        <v>2</v>
      </c>
      <c r="P398" s="4"/>
      <c r="Q398" s="4">
        <v>17</v>
      </c>
      <c r="R398" s="4"/>
      <c r="S398" s="4"/>
      <c r="T398" s="4"/>
      <c r="U398" s="4"/>
      <c r="V398" s="4"/>
      <c r="W398" s="4"/>
    </row>
    <row r="399" spans="1:23" x14ac:dyDescent="0.55000000000000004">
      <c r="A399" s="3" t="s">
        <v>17</v>
      </c>
      <c r="B399" s="3">
        <v>2052</v>
      </c>
      <c r="C399" s="5">
        <v>3519.6018256031539</v>
      </c>
      <c r="D399" s="5">
        <v>3607.1637060672638</v>
      </c>
      <c r="E399" s="5">
        <v>3684.3788764948777</v>
      </c>
      <c r="F399" s="15"/>
      <c r="G399" s="15"/>
      <c r="H399" s="15"/>
      <c r="I399" s="4">
        <v>1021.9052423321558</v>
      </c>
      <c r="J399" s="4">
        <v>1074.935778035567</v>
      </c>
      <c r="K399" s="4">
        <v>1194.9402168127936</v>
      </c>
      <c r="L399" s="4"/>
      <c r="M399" s="4"/>
      <c r="N399" s="4"/>
      <c r="O399" s="4">
        <v>2</v>
      </c>
      <c r="P399" s="4"/>
      <c r="Q399" s="4">
        <v>15</v>
      </c>
      <c r="R399" s="4"/>
      <c r="S399" s="4"/>
      <c r="T399" s="4"/>
      <c r="U399" s="4"/>
      <c r="V399" s="4"/>
      <c r="W399" s="4"/>
    </row>
    <row r="400" spans="1:23" x14ac:dyDescent="0.55000000000000004">
      <c r="A400" s="3" t="s">
        <v>6</v>
      </c>
      <c r="B400" s="3">
        <v>2053</v>
      </c>
      <c r="C400" s="5">
        <v>3515.5030823856559</v>
      </c>
      <c r="D400" s="5">
        <v>3602.9068158979762</v>
      </c>
      <c r="E400" s="5">
        <v>3681.3396072187033</v>
      </c>
      <c r="F400" s="15"/>
      <c r="G400" s="15"/>
      <c r="H400" s="15"/>
      <c r="I400" s="4">
        <v>1025.1391948410076</v>
      </c>
      <c r="J400" s="4">
        <v>1077.0007956108884</v>
      </c>
      <c r="K400" s="4">
        <v>1195.0403975093095</v>
      </c>
      <c r="L400" s="4"/>
      <c r="M400" s="4"/>
      <c r="N400" s="4"/>
      <c r="O400" s="4">
        <v>3</v>
      </c>
      <c r="P400" s="4"/>
      <c r="Q400" s="4">
        <v>11</v>
      </c>
      <c r="R400" s="4"/>
      <c r="S400" s="4"/>
      <c r="T400" s="4"/>
      <c r="U400" s="4"/>
      <c r="V400" s="4"/>
      <c r="W400" s="4"/>
    </row>
    <row r="401" spans="1:23" x14ac:dyDescent="0.55000000000000004">
      <c r="A401" s="3" t="s">
        <v>7</v>
      </c>
      <c r="B401" s="3">
        <v>2053</v>
      </c>
      <c r="C401" s="5">
        <v>3512.6440118808532</v>
      </c>
      <c r="D401" s="5">
        <v>3599.5309417259787</v>
      </c>
      <c r="E401" s="5">
        <v>3679.5162621490094</v>
      </c>
      <c r="F401" s="15"/>
      <c r="G401" s="15"/>
      <c r="H401" s="15"/>
      <c r="I401" s="4">
        <v>1026.4588764752318</v>
      </c>
      <c r="J401" s="4">
        <v>1077.7398435566815</v>
      </c>
      <c r="K401" s="4">
        <v>1195.2765523841774</v>
      </c>
      <c r="L401" s="4"/>
      <c r="M401" s="4"/>
      <c r="N401" s="4"/>
      <c r="O401" s="4">
        <v>4</v>
      </c>
      <c r="P401" s="4"/>
      <c r="Q401" s="4">
        <v>10</v>
      </c>
      <c r="R401" s="4"/>
      <c r="S401" s="4"/>
      <c r="T401" s="4"/>
      <c r="U401" s="4"/>
      <c r="V401" s="4"/>
      <c r="W401" s="4"/>
    </row>
    <row r="402" spans="1:23" x14ac:dyDescent="0.55000000000000004">
      <c r="A402" s="3" t="s">
        <v>8</v>
      </c>
      <c r="B402" s="3">
        <v>2053</v>
      </c>
      <c r="C402" s="5">
        <v>3510.4570951796354</v>
      </c>
      <c r="D402" s="5">
        <v>3596.5624015822382</v>
      </c>
      <c r="E402" s="5">
        <v>3678.26117446847</v>
      </c>
      <c r="F402" s="15"/>
      <c r="G402" s="15"/>
      <c r="H402" s="15"/>
      <c r="I402" s="4">
        <v>1023.643584241355</v>
      </c>
      <c r="J402" s="4">
        <v>1076.6177612924835</v>
      </c>
      <c r="K402" s="4">
        <v>1193.1755398705473</v>
      </c>
      <c r="L402" s="4"/>
      <c r="M402" s="4"/>
      <c r="N402" s="4"/>
      <c r="O402" s="4">
        <v>5</v>
      </c>
      <c r="P402" s="4"/>
      <c r="Q402" s="4">
        <v>13</v>
      </c>
      <c r="R402" s="4"/>
      <c r="S402" s="4"/>
      <c r="T402" s="4"/>
      <c r="U402" s="4"/>
      <c r="V402" s="4"/>
      <c r="W402" s="4"/>
    </row>
    <row r="403" spans="1:23" x14ac:dyDescent="0.55000000000000004">
      <c r="A403" s="3" t="s">
        <v>9</v>
      </c>
      <c r="B403" s="3">
        <v>2053</v>
      </c>
      <c r="C403" s="5">
        <v>3518.5373370090142</v>
      </c>
      <c r="D403" s="5">
        <v>3595.659273107643</v>
      </c>
      <c r="E403" s="5">
        <v>3679.7012392014394</v>
      </c>
      <c r="F403" s="15"/>
      <c r="G403" s="15"/>
      <c r="H403" s="15"/>
      <c r="I403" s="4">
        <v>1020.3600378024288</v>
      </c>
      <c r="J403" s="4">
        <v>1073.7116697599556</v>
      </c>
      <c r="K403" s="4">
        <v>1190.5130929378474</v>
      </c>
      <c r="L403" s="4"/>
      <c r="M403" s="4"/>
      <c r="N403" s="4"/>
      <c r="O403" s="4">
        <v>4</v>
      </c>
      <c r="P403" s="4"/>
      <c r="Q403" s="4">
        <v>19</v>
      </c>
      <c r="R403" s="4"/>
      <c r="S403" s="4"/>
      <c r="T403" s="4"/>
      <c r="U403" s="4"/>
      <c r="V403" s="4"/>
      <c r="W403" s="4"/>
    </row>
    <row r="404" spans="1:23" x14ac:dyDescent="0.55000000000000004">
      <c r="A404" s="3" t="s">
        <v>10</v>
      </c>
      <c r="B404" s="3">
        <v>2053</v>
      </c>
      <c r="C404" s="5">
        <v>3527.7038588924834</v>
      </c>
      <c r="D404" s="5">
        <v>3609.4090874394378</v>
      </c>
      <c r="E404" s="5">
        <v>3689.4007167258123</v>
      </c>
      <c r="F404" s="15"/>
      <c r="G404" s="15"/>
      <c r="H404" s="15"/>
      <c r="I404" s="4">
        <v>1017.2720133704489</v>
      </c>
      <c r="J404" s="4">
        <v>1072.2783076236508</v>
      </c>
      <c r="K404" s="4">
        <v>1188.7817125242887</v>
      </c>
      <c r="L404" s="4"/>
      <c r="M404" s="4"/>
      <c r="N404" s="4"/>
      <c r="O404" s="4">
        <v>2</v>
      </c>
      <c r="P404" s="4"/>
      <c r="Q404" s="4">
        <v>24</v>
      </c>
      <c r="R404" s="4"/>
      <c r="S404" s="4"/>
      <c r="T404" s="4"/>
      <c r="U404" s="4"/>
      <c r="V404" s="4"/>
      <c r="W404" s="4"/>
    </row>
    <row r="405" spans="1:23" x14ac:dyDescent="0.55000000000000004">
      <c r="A405" s="3" t="s">
        <v>11</v>
      </c>
      <c r="B405" s="3">
        <v>2053</v>
      </c>
      <c r="C405" s="5">
        <v>3540.7830283769067</v>
      </c>
      <c r="D405" s="5">
        <v>3619.3370422411294</v>
      </c>
      <c r="E405" s="5">
        <v>3698.681889296643</v>
      </c>
      <c r="F405" s="15"/>
      <c r="G405" s="15"/>
      <c r="H405" s="15"/>
      <c r="I405" s="4">
        <v>1012.5757717007622</v>
      </c>
      <c r="J405" s="4">
        <v>1072.0024958645995</v>
      </c>
      <c r="K405" s="4">
        <v>1192.2122797942009</v>
      </c>
      <c r="L405" s="4"/>
      <c r="M405" s="4"/>
      <c r="N405" s="4"/>
      <c r="O405" s="4">
        <v>0</v>
      </c>
      <c r="P405" s="4"/>
      <c r="Q405" s="4">
        <v>27</v>
      </c>
      <c r="R405" s="4"/>
      <c r="S405" s="4"/>
      <c r="T405" s="4"/>
      <c r="U405" s="4"/>
      <c r="V405" s="4"/>
      <c r="W405" s="4"/>
    </row>
    <row r="406" spans="1:23" x14ac:dyDescent="0.55000000000000004">
      <c r="A406" s="3" t="s">
        <v>12</v>
      </c>
      <c r="B406" s="3">
        <v>2053</v>
      </c>
      <c r="C406" s="5">
        <v>3543.8244852582725</v>
      </c>
      <c r="D406" s="5">
        <v>3622.949247477462</v>
      </c>
      <c r="E406" s="5">
        <v>3700</v>
      </c>
      <c r="F406" s="15"/>
      <c r="G406" s="15"/>
      <c r="H406" s="15"/>
      <c r="I406" s="4">
        <v>1010.4847755652073</v>
      </c>
      <c r="J406" s="4">
        <v>1071.750946238358</v>
      </c>
      <c r="K406" s="4">
        <v>1190.6444620592117</v>
      </c>
      <c r="L406" s="4"/>
      <c r="M406" s="4"/>
      <c r="N406" s="4"/>
      <c r="O406" s="4">
        <v>0</v>
      </c>
      <c r="P406" s="4"/>
      <c r="Q406" s="4">
        <v>31</v>
      </c>
      <c r="R406" s="4"/>
      <c r="S406" s="4"/>
      <c r="T406" s="4"/>
      <c r="U406" s="4"/>
      <c r="V406" s="4"/>
      <c r="W406" s="4"/>
    </row>
    <row r="407" spans="1:23" x14ac:dyDescent="0.55000000000000004">
      <c r="A407" s="3" t="s">
        <v>13</v>
      </c>
      <c r="B407" s="3">
        <v>2053</v>
      </c>
      <c r="C407" s="5">
        <v>3528.738743541935</v>
      </c>
      <c r="D407" s="5">
        <v>3620.1308204813704</v>
      </c>
      <c r="E407" s="5">
        <v>3694.5231741973562</v>
      </c>
      <c r="F407" s="15"/>
      <c r="G407" s="15"/>
      <c r="H407" s="15"/>
      <c r="I407" s="4">
        <v>1011.0866923066548</v>
      </c>
      <c r="J407" s="4">
        <v>1073.0348519337288</v>
      </c>
      <c r="K407" s="4">
        <v>1193.9717470521273</v>
      </c>
      <c r="L407" s="4"/>
      <c r="M407" s="4"/>
      <c r="N407" s="4"/>
      <c r="O407" s="4">
        <v>0</v>
      </c>
      <c r="P407" s="4"/>
      <c r="Q407" s="4">
        <v>27</v>
      </c>
      <c r="R407" s="4"/>
      <c r="S407" s="4"/>
      <c r="T407" s="4"/>
      <c r="U407" s="4"/>
      <c r="V407" s="4"/>
      <c r="W407" s="4"/>
    </row>
    <row r="408" spans="1:23" x14ac:dyDescent="0.55000000000000004">
      <c r="A408" s="3" t="s">
        <v>14</v>
      </c>
      <c r="B408" s="3">
        <v>2053</v>
      </c>
      <c r="C408" s="5">
        <v>3522.6822657157113</v>
      </c>
      <c r="D408" s="5">
        <v>3617.7759175905653</v>
      </c>
      <c r="E408" s="5">
        <v>3689.9331373123359</v>
      </c>
      <c r="F408" s="15"/>
      <c r="G408" s="15"/>
      <c r="H408" s="15"/>
      <c r="I408" s="4">
        <v>1012.4318637847707</v>
      </c>
      <c r="J408" s="4">
        <v>1073.7678178792021</v>
      </c>
      <c r="K408" s="4">
        <v>1192.7456712802225</v>
      </c>
      <c r="L408" s="4"/>
      <c r="M408" s="4"/>
      <c r="N408" s="4"/>
      <c r="O408" s="4">
        <v>0</v>
      </c>
      <c r="P408" s="4"/>
      <c r="Q408" s="4">
        <v>26</v>
      </c>
      <c r="R408" s="4"/>
      <c r="S408" s="4"/>
      <c r="T408" s="4"/>
      <c r="U408" s="4"/>
      <c r="V408" s="4"/>
      <c r="W408" s="4"/>
    </row>
    <row r="409" spans="1:23" x14ac:dyDescent="0.55000000000000004">
      <c r="A409" s="3" t="s">
        <v>15</v>
      </c>
      <c r="B409" s="3">
        <v>2053</v>
      </c>
      <c r="C409" s="5">
        <v>3523.0452069264707</v>
      </c>
      <c r="D409" s="5">
        <v>3614.2879856695145</v>
      </c>
      <c r="E409" s="5">
        <v>3688.4946264618475</v>
      </c>
      <c r="F409" s="15"/>
      <c r="G409" s="15"/>
      <c r="H409" s="15"/>
      <c r="I409" s="4">
        <v>1016.026878331324</v>
      </c>
      <c r="J409" s="4">
        <v>1074.2668201683016</v>
      </c>
      <c r="K409" s="4">
        <v>1193.7494768142174</v>
      </c>
      <c r="L409" s="4"/>
      <c r="M409" s="4"/>
      <c r="N409" s="4"/>
      <c r="O409" s="4">
        <v>0</v>
      </c>
      <c r="P409" s="4"/>
      <c r="Q409" s="4">
        <v>20</v>
      </c>
      <c r="R409" s="4"/>
      <c r="S409" s="4"/>
      <c r="T409" s="4"/>
      <c r="U409" s="4"/>
      <c r="V409" s="4"/>
      <c r="W409" s="4"/>
    </row>
    <row r="410" spans="1:23" x14ac:dyDescent="0.55000000000000004">
      <c r="A410" s="3" t="s">
        <v>16</v>
      </c>
      <c r="B410" s="3">
        <v>2053</v>
      </c>
      <c r="C410" s="5">
        <v>3523.0010751762075</v>
      </c>
      <c r="D410" s="5">
        <v>3611.5460277995026</v>
      </c>
      <c r="E410" s="5">
        <v>3686.8753134515318</v>
      </c>
      <c r="F410" s="15"/>
      <c r="G410" s="15"/>
      <c r="H410" s="15"/>
      <c r="I410" s="4">
        <v>1018.3395425200279</v>
      </c>
      <c r="J410" s="4">
        <v>1074.6880223852918</v>
      </c>
      <c r="K410" s="4">
        <v>1193.2457804404671</v>
      </c>
      <c r="L410" s="4"/>
      <c r="M410" s="4"/>
      <c r="N410" s="4"/>
      <c r="O410" s="4">
        <v>1</v>
      </c>
      <c r="P410" s="4"/>
      <c r="Q410" s="4">
        <v>18</v>
      </c>
      <c r="R410" s="4"/>
      <c r="S410" s="4"/>
      <c r="T410" s="4"/>
      <c r="U410" s="4"/>
      <c r="V410" s="4"/>
      <c r="W410" s="4"/>
    </row>
    <row r="411" spans="1:23" x14ac:dyDescent="0.55000000000000004">
      <c r="A411" s="3" t="s">
        <v>17</v>
      </c>
      <c r="B411" s="3">
        <v>2053</v>
      </c>
      <c r="C411" s="5">
        <v>3521.6766636017437</v>
      </c>
      <c r="D411" s="5">
        <v>3608.659498686261</v>
      </c>
      <c r="E411" s="5">
        <v>3684.9009278010585</v>
      </c>
      <c r="F411" s="15"/>
      <c r="G411" s="15"/>
      <c r="H411" s="15"/>
      <c r="I411" s="4">
        <v>1021.4733945728204</v>
      </c>
      <c r="J411" s="4">
        <v>1075.9202289364755</v>
      </c>
      <c r="K411" s="4">
        <v>1193.2677106775079</v>
      </c>
      <c r="L411" s="4"/>
      <c r="M411" s="4"/>
      <c r="N411" s="4"/>
      <c r="O411" s="4">
        <v>2</v>
      </c>
      <c r="P411" s="4"/>
      <c r="Q411" s="4">
        <v>14</v>
      </c>
      <c r="R411" s="4"/>
      <c r="S411" s="4"/>
      <c r="T411" s="4"/>
      <c r="U411" s="4"/>
      <c r="V411" s="4"/>
      <c r="W411" s="4"/>
    </row>
    <row r="412" spans="1:23" x14ac:dyDescent="0.55000000000000004">
      <c r="A412" s="3" t="s">
        <v>6</v>
      </c>
      <c r="B412" s="3">
        <v>2054</v>
      </c>
      <c r="C412" s="5">
        <v>3519.8239647751648</v>
      </c>
      <c r="D412" s="5">
        <v>3604.0987824070312</v>
      </c>
      <c r="E412" s="5">
        <v>3682.1030958801803</v>
      </c>
      <c r="F412" s="15"/>
      <c r="G412" s="15"/>
      <c r="H412" s="15"/>
      <c r="I412" s="4">
        <v>1025.0804150697725</v>
      </c>
      <c r="J412" s="4">
        <v>1077.3653217244969</v>
      </c>
      <c r="K412" s="4">
        <v>1193.574086697183</v>
      </c>
      <c r="L412" s="4"/>
      <c r="M412" s="4"/>
      <c r="N412" s="4"/>
      <c r="O412" s="4">
        <v>5</v>
      </c>
      <c r="P412" s="4"/>
      <c r="Q412" s="4">
        <v>11</v>
      </c>
      <c r="R412" s="4"/>
      <c r="S412" s="4"/>
      <c r="T412" s="4"/>
      <c r="U412" s="4"/>
      <c r="V412" s="4"/>
      <c r="W412" s="4"/>
    </row>
    <row r="413" spans="1:23" x14ac:dyDescent="0.55000000000000004">
      <c r="A413" s="3" t="s">
        <v>7</v>
      </c>
      <c r="B413" s="3">
        <v>2054</v>
      </c>
      <c r="C413" s="5">
        <v>3516.7427189767022</v>
      </c>
      <c r="D413" s="5">
        <v>3601.0751074390241</v>
      </c>
      <c r="E413" s="5">
        <v>3680.1044792433927</v>
      </c>
      <c r="F413" s="15"/>
      <c r="G413" s="15"/>
      <c r="H413" s="15"/>
      <c r="I413" s="4">
        <v>1026.8885000136327</v>
      </c>
      <c r="J413" s="4">
        <v>1077.2928746973894</v>
      </c>
      <c r="K413" s="4">
        <v>1193.9852580751369</v>
      </c>
      <c r="L413" s="4"/>
      <c r="M413" s="4"/>
      <c r="N413" s="4"/>
      <c r="O413" s="4">
        <v>5</v>
      </c>
      <c r="P413" s="4"/>
      <c r="Q413" s="4">
        <v>9</v>
      </c>
      <c r="R413" s="4"/>
      <c r="S413" s="4"/>
      <c r="T413" s="4"/>
      <c r="U413" s="4"/>
      <c r="V413" s="4"/>
      <c r="W413" s="4"/>
    </row>
    <row r="414" spans="1:23" x14ac:dyDescent="0.55000000000000004">
      <c r="A414" s="3" t="s">
        <v>8</v>
      </c>
      <c r="B414" s="3">
        <v>2054</v>
      </c>
      <c r="C414" s="5">
        <v>3512.2198761175564</v>
      </c>
      <c r="D414" s="5">
        <v>3598.9686053294272</v>
      </c>
      <c r="E414" s="5">
        <v>3678.6654894618237</v>
      </c>
      <c r="F414" s="15"/>
      <c r="G414" s="15"/>
      <c r="H414" s="15"/>
      <c r="I414" s="4">
        <v>1024.3082404411984</v>
      </c>
      <c r="J414" s="4">
        <v>1076.1198778204439</v>
      </c>
      <c r="K414" s="4">
        <v>1192.5171122219938</v>
      </c>
      <c r="L414" s="4"/>
      <c r="M414" s="4"/>
      <c r="N414" s="4"/>
      <c r="O414" s="4">
        <v>6</v>
      </c>
      <c r="P414" s="4"/>
      <c r="Q414" s="4">
        <v>14</v>
      </c>
      <c r="R414" s="4"/>
      <c r="S414" s="4"/>
      <c r="T414" s="4"/>
      <c r="U414" s="4"/>
      <c r="V414" s="4"/>
      <c r="W414" s="4"/>
    </row>
    <row r="415" spans="1:23" x14ac:dyDescent="0.55000000000000004">
      <c r="A415" s="3" t="s">
        <v>9</v>
      </c>
      <c r="B415" s="3">
        <v>2054</v>
      </c>
      <c r="C415" s="5">
        <v>3513.6268664754612</v>
      </c>
      <c r="D415" s="5">
        <v>3599.3580732347282</v>
      </c>
      <c r="E415" s="5">
        <v>3680.4840776562896</v>
      </c>
      <c r="F415" s="15"/>
      <c r="G415" s="15"/>
      <c r="H415" s="15"/>
      <c r="I415" s="4">
        <v>1021.3334902235297</v>
      </c>
      <c r="J415" s="4">
        <v>1073.0365780569277</v>
      </c>
      <c r="K415" s="4">
        <v>1190.3750198305283</v>
      </c>
      <c r="L415" s="4"/>
      <c r="M415" s="4"/>
      <c r="N415" s="4"/>
      <c r="O415" s="4">
        <v>5</v>
      </c>
      <c r="P415" s="4"/>
      <c r="Q415" s="4">
        <v>18</v>
      </c>
      <c r="R415" s="4"/>
      <c r="S415" s="4"/>
      <c r="T415" s="4"/>
      <c r="U415" s="4"/>
      <c r="V415" s="4"/>
      <c r="W415" s="4"/>
    </row>
    <row r="416" spans="1:23" x14ac:dyDescent="0.55000000000000004">
      <c r="A416" s="3" t="s">
        <v>10</v>
      </c>
      <c r="B416" s="3">
        <v>2054</v>
      </c>
      <c r="C416" s="5">
        <v>3529.4999950960309</v>
      </c>
      <c r="D416" s="5">
        <v>3609.0543515051786</v>
      </c>
      <c r="E416" s="5">
        <v>3689.6144131580077</v>
      </c>
      <c r="F416" s="15"/>
      <c r="G416" s="15"/>
      <c r="H416" s="15"/>
      <c r="I416" s="4">
        <v>1018.3975859257506</v>
      </c>
      <c r="J416" s="4">
        <v>1071.3958789485609</v>
      </c>
      <c r="K416" s="4">
        <v>1189.4914023267768</v>
      </c>
      <c r="L416" s="4"/>
      <c r="M416" s="4"/>
      <c r="N416" s="4"/>
      <c r="O416" s="4">
        <v>2</v>
      </c>
      <c r="P416" s="4"/>
      <c r="Q416" s="4">
        <v>24</v>
      </c>
      <c r="R416" s="4"/>
      <c r="S416" s="4"/>
      <c r="T416" s="4"/>
      <c r="U416" s="4"/>
      <c r="V416" s="4"/>
      <c r="W416" s="4"/>
    </row>
    <row r="417" spans="1:23" x14ac:dyDescent="0.55000000000000004">
      <c r="A417" s="3" t="s">
        <v>11</v>
      </c>
      <c r="B417" s="3">
        <v>2054</v>
      </c>
      <c r="C417" s="5">
        <v>3537.1107695836154</v>
      </c>
      <c r="D417" s="5">
        <v>3619.0676115545962</v>
      </c>
      <c r="E417" s="5">
        <v>3699.5362870570884</v>
      </c>
      <c r="F417" s="15"/>
      <c r="G417" s="15"/>
      <c r="H417" s="15"/>
      <c r="I417" s="4">
        <v>1014.6182202756305</v>
      </c>
      <c r="J417" s="4">
        <v>1070.3753552302016</v>
      </c>
      <c r="K417" s="4">
        <v>1187.9511861553713</v>
      </c>
      <c r="L417" s="4"/>
      <c r="M417" s="4"/>
      <c r="N417" s="4"/>
      <c r="O417" s="4">
        <v>1</v>
      </c>
      <c r="P417" s="4"/>
      <c r="Q417" s="4">
        <v>29</v>
      </c>
      <c r="R417" s="4"/>
      <c r="S417" s="4"/>
      <c r="T417" s="4"/>
      <c r="U417" s="4"/>
      <c r="V417" s="4"/>
      <c r="W417" s="4"/>
    </row>
    <row r="418" spans="1:23" x14ac:dyDescent="0.55000000000000004">
      <c r="A418" s="3" t="s">
        <v>12</v>
      </c>
      <c r="B418" s="3">
        <v>2054</v>
      </c>
      <c r="C418" s="5">
        <v>3546.791232077383</v>
      </c>
      <c r="D418" s="5">
        <v>3624.2006748954864</v>
      </c>
      <c r="E418" s="5">
        <v>3700</v>
      </c>
      <c r="F418" s="15"/>
      <c r="G418" s="15"/>
      <c r="H418" s="15"/>
      <c r="I418" s="4">
        <v>1012.4327419373947</v>
      </c>
      <c r="J418" s="4">
        <v>1071.3612164539209</v>
      </c>
      <c r="K418" s="4">
        <v>1188.7272606612569</v>
      </c>
      <c r="L418" s="4"/>
      <c r="M418" s="4"/>
      <c r="N418" s="4"/>
      <c r="O418" s="4">
        <v>1</v>
      </c>
      <c r="P418" s="4"/>
      <c r="Q418" s="4">
        <v>30</v>
      </c>
      <c r="R418" s="4"/>
      <c r="S418" s="4"/>
      <c r="T418" s="4"/>
      <c r="U418" s="4"/>
      <c r="V418" s="4"/>
      <c r="W418" s="4"/>
    </row>
    <row r="419" spans="1:23" x14ac:dyDescent="0.55000000000000004">
      <c r="A419" s="3" t="s">
        <v>13</v>
      </c>
      <c r="B419" s="3">
        <v>2054</v>
      </c>
      <c r="C419" s="5">
        <v>3530.5747742795879</v>
      </c>
      <c r="D419" s="5">
        <v>3619.6357506112831</v>
      </c>
      <c r="E419" s="5">
        <v>3694.289790410427</v>
      </c>
      <c r="F419" s="15"/>
      <c r="G419" s="15"/>
      <c r="H419" s="15"/>
      <c r="I419" s="4">
        <v>1013.1203541657077</v>
      </c>
      <c r="J419" s="4">
        <v>1073.0892521248832</v>
      </c>
      <c r="K419" s="4">
        <v>1188.0415262886654</v>
      </c>
      <c r="L419" s="4"/>
      <c r="M419" s="4"/>
      <c r="N419" s="4"/>
      <c r="O419" s="4">
        <v>1</v>
      </c>
      <c r="P419" s="4"/>
      <c r="Q419" s="4">
        <v>28</v>
      </c>
      <c r="R419" s="4"/>
      <c r="S419" s="4"/>
      <c r="T419" s="4"/>
      <c r="U419" s="4"/>
      <c r="V419" s="4"/>
      <c r="W419" s="4"/>
    </row>
    <row r="420" spans="1:23" x14ac:dyDescent="0.55000000000000004">
      <c r="A420" s="3" t="s">
        <v>14</v>
      </c>
      <c r="B420" s="3">
        <v>2054</v>
      </c>
      <c r="C420" s="5">
        <v>3524.4095482851317</v>
      </c>
      <c r="D420" s="5">
        <v>3617.1576113779752</v>
      </c>
      <c r="E420" s="5">
        <v>3689.8425389876015</v>
      </c>
      <c r="F420" s="15"/>
      <c r="G420" s="15"/>
      <c r="H420" s="15"/>
      <c r="I420" s="4">
        <v>1012.8509389484207</v>
      </c>
      <c r="J420" s="4">
        <v>1073.7496173537293</v>
      </c>
      <c r="K420" s="4">
        <v>1187.2880783201263</v>
      </c>
      <c r="L420" s="4"/>
      <c r="M420" s="4"/>
      <c r="N420" s="4"/>
      <c r="O420" s="4">
        <v>1</v>
      </c>
      <c r="P420" s="4"/>
      <c r="Q420" s="4">
        <v>25</v>
      </c>
      <c r="R420" s="4"/>
      <c r="S420" s="4"/>
      <c r="T420" s="4"/>
      <c r="U420" s="4"/>
      <c r="V420" s="4"/>
      <c r="W420" s="4"/>
    </row>
    <row r="421" spans="1:23" x14ac:dyDescent="0.55000000000000004">
      <c r="A421" s="3" t="s">
        <v>15</v>
      </c>
      <c r="B421" s="3">
        <v>2054</v>
      </c>
      <c r="C421" s="5">
        <v>3526.0371353983196</v>
      </c>
      <c r="D421" s="5">
        <v>3614.3924713469405</v>
      </c>
      <c r="E421" s="5">
        <v>3688.4922845361662</v>
      </c>
      <c r="F421" s="15"/>
      <c r="G421" s="15"/>
      <c r="H421" s="15"/>
      <c r="I421" s="4">
        <v>1017.1999882990301</v>
      </c>
      <c r="J421" s="4">
        <v>1076.1693145908209</v>
      </c>
      <c r="K421" s="4">
        <v>1188.3469091633813</v>
      </c>
      <c r="L421" s="4"/>
      <c r="M421" s="4"/>
      <c r="N421" s="4"/>
      <c r="O421" s="4">
        <v>1</v>
      </c>
      <c r="P421" s="4"/>
      <c r="Q421" s="4">
        <v>21</v>
      </c>
      <c r="R421" s="4"/>
      <c r="S421" s="4"/>
      <c r="T421" s="4"/>
      <c r="U421" s="4"/>
      <c r="V421" s="4"/>
      <c r="W421" s="4"/>
    </row>
    <row r="422" spans="1:23" x14ac:dyDescent="0.55000000000000004">
      <c r="A422" s="3" t="s">
        <v>16</v>
      </c>
      <c r="B422" s="3">
        <v>2054</v>
      </c>
      <c r="C422" s="5">
        <v>3525.7549850092992</v>
      </c>
      <c r="D422" s="5">
        <v>3611.0394122912712</v>
      </c>
      <c r="E422" s="5">
        <v>3687.2033818475179</v>
      </c>
      <c r="F422" s="15"/>
      <c r="G422" s="15"/>
      <c r="H422" s="15"/>
      <c r="I422" s="4">
        <v>1019.0331982465806</v>
      </c>
      <c r="J422" s="4">
        <v>1075.923197824736</v>
      </c>
      <c r="K422" s="4">
        <v>1188.0339271516982</v>
      </c>
      <c r="L422" s="4"/>
      <c r="M422" s="4"/>
      <c r="N422" s="4"/>
      <c r="O422" s="4">
        <v>2</v>
      </c>
      <c r="P422" s="4"/>
      <c r="Q422" s="4">
        <v>19</v>
      </c>
      <c r="R422" s="4"/>
      <c r="S422" s="4"/>
      <c r="T422" s="4"/>
      <c r="U422" s="4"/>
      <c r="V422" s="4"/>
      <c r="W422" s="4"/>
    </row>
    <row r="423" spans="1:23" x14ac:dyDescent="0.55000000000000004">
      <c r="A423" s="3" t="s">
        <v>17</v>
      </c>
      <c r="B423" s="3">
        <v>2054</v>
      </c>
      <c r="C423" s="5">
        <v>3523.4335444249846</v>
      </c>
      <c r="D423" s="5">
        <v>3607.6706131624724</v>
      </c>
      <c r="E423" s="5">
        <v>3684.9342175285783</v>
      </c>
      <c r="F423" s="15"/>
      <c r="G423" s="15"/>
      <c r="H423" s="15"/>
      <c r="I423" s="4">
        <v>1022.7248578839852</v>
      </c>
      <c r="J423" s="4">
        <v>1077.0298115784831</v>
      </c>
      <c r="K423" s="4">
        <v>1188.744934257471</v>
      </c>
      <c r="L423" s="4"/>
      <c r="M423" s="4"/>
      <c r="N423" s="4"/>
      <c r="O423" s="4">
        <v>2</v>
      </c>
      <c r="P423" s="4"/>
      <c r="Q423" s="4">
        <v>14</v>
      </c>
      <c r="R423" s="4"/>
      <c r="S423" s="4"/>
      <c r="T423" s="4"/>
      <c r="U423" s="4"/>
      <c r="V423" s="4"/>
      <c r="W423" s="4"/>
    </row>
    <row r="424" spans="1:23" x14ac:dyDescent="0.55000000000000004">
      <c r="A424" s="3" t="s">
        <v>6</v>
      </c>
      <c r="B424" s="3">
        <v>2055</v>
      </c>
      <c r="C424" s="5">
        <v>3521.22784732322</v>
      </c>
      <c r="D424" s="5">
        <v>3603.419313082185</v>
      </c>
      <c r="E424" s="5">
        <v>3682.1114000996572</v>
      </c>
      <c r="F424" s="15"/>
      <c r="G424" s="15"/>
      <c r="H424" s="15"/>
      <c r="I424" s="4">
        <v>1026.449592329976</v>
      </c>
      <c r="J424" s="4">
        <v>1078.0796660351657</v>
      </c>
      <c r="K424" s="4">
        <v>1188.6815420125854</v>
      </c>
      <c r="L424" s="4"/>
      <c r="M424" s="4"/>
      <c r="N424" s="4"/>
      <c r="O424" s="4">
        <v>4</v>
      </c>
      <c r="P424" s="4"/>
      <c r="Q424" s="4">
        <v>8</v>
      </c>
      <c r="R424" s="4"/>
      <c r="S424" s="4"/>
      <c r="T424" s="4"/>
      <c r="U424" s="4"/>
      <c r="V424" s="4"/>
      <c r="W424" s="4"/>
    </row>
    <row r="425" spans="1:23" x14ac:dyDescent="0.55000000000000004">
      <c r="A425" s="3" t="s">
        <v>7</v>
      </c>
      <c r="B425" s="3">
        <v>2055</v>
      </c>
      <c r="C425" s="5">
        <v>3519.6438012243252</v>
      </c>
      <c r="D425" s="5">
        <v>3600.0469474120546</v>
      </c>
      <c r="E425" s="5">
        <v>3679.2542973094346</v>
      </c>
      <c r="F425" s="15"/>
      <c r="G425" s="15"/>
      <c r="H425" s="15"/>
      <c r="I425" s="4">
        <v>1027.5534359427113</v>
      </c>
      <c r="J425" s="4">
        <v>1077.6446121151998</v>
      </c>
      <c r="K425" s="4">
        <v>1189.3913608993744</v>
      </c>
      <c r="L425" s="4"/>
      <c r="M425" s="4"/>
      <c r="N425" s="4"/>
      <c r="O425" s="4">
        <v>6</v>
      </c>
      <c r="P425" s="4"/>
      <c r="Q425" s="4">
        <v>6</v>
      </c>
      <c r="R425" s="4"/>
      <c r="S425" s="4"/>
      <c r="T425" s="4"/>
      <c r="U425" s="4"/>
      <c r="V425" s="4"/>
      <c r="W425" s="4"/>
    </row>
    <row r="426" spans="1:23" x14ac:dyDescent="0.55000000000000004">
      <c r="A426" s="3" t="s">
        <v>8</v>
      </c>
      <c r="B426" s="3">
        <v>2055</v>
      </c>
      <c r="C426" s="5">
        <v>3520.1940207610483</v>
      </c>
      <c r="D426" s="5">
        <v>3598.1306067179498</v>
      </c>
      <c r="E426" s="5">
        <v>3678.3781594099664</v>
      </c>
      <c r="F426" s="15"/>
      <c r="G426" s="15"/>
      <c r="H426" s="15"/>
      <c r="I426" s="4">
        <v>1025.6470443417286</v>
      </c>
      <c r="J426" s="4">
        <v>1075.980700264304</v>
      </c>
      <c r="K426" s="4">
        <v>1187.5090989942992</v>
      </c>
      <c r="L426" s="4"/>
      <c r="M426" s="4"/>
      <c r="N426" s="4"/>
      <c r="O426" s="4">
        <v>7</v>
      </c>
      <c r="P426" s="4"/>
      <c r="Q426" s="4">
        <v>8</v>
      </c>
      <c r="R426" s="4"/>
      <c r="S426" s="4"/>
      <c r="T426" s="4"/>
      <c r="U426" s="4"/>
      <c r="V426" s="4"/>
      <c r="W426" s="4"/>
    </row>
    <row r="427" spans="1:23" x14ac:dyDescent="0.55000000000000004">
      <c r="A427" s="3" t="s">
        <v>9</v>
      </c>
      <c r="B427" s="3">
        <v>2055</v>
      </c>
      <c r="C427" s="5">
        <v>3519.584038489777</v>
      </c>
      <c r="D427" s="5">
        <v>3597.7961045230495</v>
      </c>
      <c r="E427" s="5">
        <v>3679.3376472147365</v>
      </c>
      <c r="F427" s="15"/>
      <c r="G427" s="15"/>
      <c r="H427" s="15"/>
      <c r="I427" s="4">
        <v>1020.9779457397163</v>
      </c>
      <c r="J427" s="4">
        <v>1073.2449733545409</v>
      </c>
      <c r="K427" s="4">
        <v>1184.6197128097338</v>
      </c>
      <c r="L427" s="4"/>
      <c r="M427" s="4"/>
      <c r="N427" s="4"/>
      <c r="O427" s="4">
        <v>6</v>
      </c>
      <c r="P427" s="4"/>
      <c r="Q427" s="4">
        <v>19</v>
      </c>
      <c r="R427" s="4"/>
      <c r="S427" s="4"/>
      <c r="T427" s="4"/>
      <c r="U427" s="4"/>
      <c r="V427" s="4"/>
      <c r="W427" s="4"/>
    </row>
    <row r="428" spans="1:23" x14ac:dyDescent="0.55000000000000004">
      <c r="A428" s="3" t="s">
        <v>10</v>
      </c>
      <c r="B428" s="3">
        <v>2055</v>
      </c>
      <c r="C428" s="5">
        <v>3534.1192989810711</v>
      </c>
      <c r="D428" s="5">
        <v>3607.0197413970964</v>
      </c>
      <c r="E428" s="5">
        <v>3689.8101172854981</v>
      </c>
      <c r="F428" s="15"/>
      <c r="G428" s="15"/>
      <c r="H428" s="15"/>
      <c r="I428" s="4">
        <v>1017.3779939545723</v>
      </c>
      <c r="J428" s="4">
        <v>1072.579280316256</v>
      </c>
      <c r="K428" s="4">
        <v>1183.3739732856238</v>
      </c>
      <c r="L428" s="4"/>
      <c r="M428" s="4"/>
      <c r="N428" s="4"/>
      <c r="O428" s="4">
        <v>3</v>
      </c>
      <c r="P428" s="4"/>
      <c r="Q428" s="4">
        <v>24</v>
      </c>
      <c r="R428" s="4"/>
      <c r="S428" s="4"/>
      <c r="T428" s="4"/>
      <c r="U428" s="4"/>
      <c r="V428" s="4"/>
      <c r="W428" s="4"/>
    </row>
    <row r="429" spans="1:23" x14ac:dyDescent="0.55000000000000004">
      <c r="A429" s="3" t="s">
        <v>11</v>
      </c>
      <c r="B429" s="3">
        <v>2055</v>
      </c>
      <c r="C429" s="5">
        <v>3542.0175575220551</v>
      </c>
      <c r="D429" s="5">
        <v>3619.9057177570412</v>
      </c>
      <c r="E429" s="5">
        <v>3699.6637541272371</v>
      </c>
      <c r="F429" s="15"/>
      <c r="G429" s="15"/>
      <c r="H429" s="15"/>
      <c r="I429" s="4">
        <v>1012.4026788924821</v>
      </c>
      <c r="J429" s="4">
        <v>1071.5370008006257</v>
      </c>
      <c r="K429" s="4">
        <v>1185.7848233344016</v>
      </c>
      <c r="L429" s="4"/>
      <c r="M429" s="4"/>
      <c r="N429" s="4"/>
      <c r="O429" s="4">
        <v>1</v>
      </c>
      <c r="P429" s="4"/>
      <c r="Q429" s="4">
        <v>24</v>
      </c>
      <c r="R429" s="4"/>
      <c r="S429" s="4"/>
      <c r="T429" s="4"/>
      <c r="U429" s="4"/>
      <c r="V429" s="4"/>
      <c r="W429" s="4"/>
    </row>
    <row r="430" spans="1:23" x14ac:dyDescent="0.55000000000000004">
      <c r="A430" s="3" t="s">
        <v>12</v>
      </c>
      <c r="B430" s="3">
        <v>2055</v>
      </c>
      <c r="C430" s="5">
        <v>3539.5529191836235</v>
      </c>
      <c r="D430" s="5">
        <v>3622.1309908069779</v>
      </c>
      <c r="E430" s="5">
        <v>3700</v>
      </c>
      <c r="F430" s="15"/>
      <c r="G430" s="15"/>
      <c r="H430" s="15"/>
      <c r="I430" s="4">
        <v>1008.9818704736529</v>
      </c>
      <c r="J430" s="4">
        <v>1072.4122542850016</v>
      </c>
      <c r="K430" s="4">
        <v>1187.7559479285842</v>
      </c>
      <c r="L430" s="4"/>
      <c r="M430" s="4"/>
      <c r="N430" s="4"/>
      <c r="O430" s="4">
        <v>1</v>
      </c>
      <c r="P430" s="4"/>
      <c r="Q430" s="4">
        <v>27</v>
      </c>
      <c r="R430" s="4"/>
      <c r="S430" s="4"/>
      <c r="T430" s="4"/>
      <c r="U430" s="4"/>
      <c r="V430" s="4"/>
      <c r="W430" s="4"/>
    </row>
    <row r="431" spans="1:23" x14ac:dyDescent="0.55000000000000004">
      <c r="A431" s="3" t="s">
        <v>13</v>
      </c>
      <c r="B431" s="3">
        <v>2055</v>
      </c>
      <c r="C431" s="5">
        <v>3528.7051985071193</v>
      </c>
      <c r="D431" s="5">
        <v>3618.6992626293113</v>
      </c>
      <c r="E431" s="5">
        <v>3694.4311467257999</v>
      </c>
      <c r="F431" s="15"/>
      <c r="G431" s="15"/>
      <c r="H431" s="15"/>
      <c r="I431" s="4">
        <v>1010.7681846195566</v>
      </c>
      <c r="J431" s="4">
        <v>1074.0014002166697</v>
      </c>
      <c r="K431" s="4">
        <v>1186.3559553962484</v>
      </c>
      <c r="L431" s="4"/>
      <c r="M431" s="4"/>
      <c r="N431" s="4"/>
      <c r="O431" s="4">
        <v>1</v>
      </c>
      <c r="P431" s="4"/>
      <c r="Q431" s="4">
        <v>26</v>
      </c>
      <c r="R431" s="4"/>
      <c r="S431" s="4"/>
      <c r="T431" s="4"/>
      <c r="U431" s="4"/>
      <c r="V431" s="4"/>
      <c r="W431" s="4"/>
    </row>
    <row r="432" spans="1:23" x14ac:dyDescent="0.55000000000000004">
      <c r="A432" s="3" t="s">
        <v>14</v>
      </c>
      <c r="B432" s="3">
        <v>2055</v>
      </c>
      <c r="C432" s="5">
        <v>3526.9583710754605</v>
      </c>
      <c r="D432" s="5">
        <v>3616.1604972372243</v>
      </c>
      <c r="E432" s="5">
        <v>3689.8363619308243</v>
      </c>
      <c r="F432" s="15"/>
      <c r="G432" s="15"/>
      <c r="H432" s="15"/>
      <c r="I432" s="4">
        <v>1011.9448466894476</v>
      </c>
      <c r="J432" s="4">
        <v>1073.5260018905999</v>
      </c>
      <c r="K432" s="4">
        <v>1187.0420900656125</v>
      </c>
      <c r="L432" s="4"/>
      <c r="M432" s="4"/>
      <c r="N432" s="4"/>
      <c r="O432" s="4">
        <v>1</v>
      </c>
      <c r="P432" s="4"/>
      <c r="Q432" s="4">
        <v>23</v>
      </c>
      <c r="R432" s="4"/>
      <c r="S432" s="4"/>
      <c r="T432" s="4"/>
      <c r="U432" s="4"/>
      <c r="V432" s="4"/>
      <c r="W432" s="4"/>
    </row>
    <row r="433" spans="1:23" x14ac:dyDescent="0.55000000000000004">
      <c r="A433" s="3" t="s">
        <v>15</v>
      </c>
      <c r="B433" s="3">
        <v>2055</v>
      </c>
      <c r="C433" s="5">
        <v>3527.2030437852832</v>
      </c>
      <c r="D433" s="5">
        <v>3613.0833485415965</v>
      </c>
      <c r="E433" s="5">
        <v>3688.483670658371</v>
      </c>
      <c r="F433" s="15"/>
      <c r="G433" s="15"/>
      <c r="H433" s="15"/>
      <c r="I433" s="4">
        <v>1017.2960169369854</v>
      </c>
      <c r="J433" s="4">
        <v>1074.4299565495542</v>
      </c>
      <c r="K433" s="4">
        <v>1188.5341449571092</v>
      </c>
      <c r="L433" s="4"/>
      <c r="M433" s="4"/>
      <c r="N433" s="4"/>
      <c r="O433" s="4">
        <v>1</v>
      </c>
      <c r="P433" s="4"/>
      <c r="Q433" s="4">
        <v>17</v>
      </c>
      <c r="R433" s="4"/>
      <c r="S433" s="4"/>
      <c r="T433" s="4"/>
      <c r="U433" s="4"/>
      <c r="V433" s="4"/>
      <c r="W433" s="4"/>
    </row>
    <row r="434" spans="1:23" x14ac:dyDescent="0.55000000000000004">
      <c r="A434" s="3" t="s">
        <v>16</v>
      </c>
      <c r="B434" s="3">
        <v>2055</v>
      </c>
      <c r="C434" s="5">
        <v>3526.5734923994096</v>
      </c>
      <c r="D434" s="5">
        <v>3610.3100744266762</v>
      </c>
      <c r="E434" s="5">
        <v>3687.194580508195</v>
      </c>
      <c r="F434" s="15"/>
      <c r="G434" s="15"/>
      <c r="H434" s="15"/>
      <c r="I434" s="4">
        <v>1019.1427170716471</v>
      </c>
      <c r="J434" s="4">
        <v>1074.7526648102435</v>
      </c>
      <c r="K434" s="4">
        <v>1189.1498456721629</v>
      </c>
      <c r="L434" s="4"/>
      <c r="M434" s="4"/>
      <c r="N434" s="4"/>
      <c r="O434" s="4">
        <v>2</v>
      </c>
      <c r="P434" s="4"/>
      <c r="Q434" s="4">
        <v>17</v>
      </c>
      <c r="R434" s="4"/>
      <c r="S434" s="4"/>
      <c r="T434" s="4"/>
      <c r="U434" s="4"/>
      <c r="V434" s="4"/>
      <c r="W434" s="4"/>
    </row>
    <row r="435" spans="1:23" x14ac:dyDescent="0.55000000000000004">
      <c r="A435" s="3" t="s">
        <v>17</v>
      </c>
      <c r="B435" s="3">
        <v>2055</v>
      </c>
      <c r="C435" s="5">
        <v>3523.4269326869085</v>
      </c>
      <c r="D435" s="5">
        <v>3606.6887610094595</v>
      </c>
      <c r="E435" s="5">
        <v>3684.6934227159568</v>
      </c>
      <c r="F435" s="15"/>
      <c r="G435" s="15"/>
      <c r="H435" s="15"/>
      <c r="I435" s="4">
        <v>1022.9067159032112</v>
      </c>
      <c r="J435" s="4">
        <v>1076.0547450970432</v>
      </c>
      <c r="K435" s="4">
        <v>1190.0716061262017</v>
      </c>
      <c r="L435" s="4"/>
      <c r="M435" s="4"/>
      <c r="N435" s="4"/>
      <c r="O435" s="4">
        <v>2</v>
      </c>
      <c r="P435" s="4"/>
      <c r="Q435" s="4">
        <v>15</v>
      </c>
      <c r="R435" s="4"/>
      <c r="S435" s="4"/>
      <c r="T435" s="4"/>
      <c r="U435" s="4"/>
      <c r="V435" s="4"/>
      <c r="W435" s="4"/>
    </row>
    <row r="436" spans="1:23" x14ac:dyDescent="0.55000000000000004">
      <c r="A436" s="3" t="s">
        <v>6</v>
      </c>
      <c r="B436" s="3">
        <v>2056</v>
      </c>
      <c r="C436" s="5">
        <v>3520.1503312380055</v>
      </c>
      <c r="D436" s="5">
        <v>3602.2338790626814</v>
      </c>
      <c r="E436" s="5">
        <v>3682.307203609957</v>
      </c>
      <c r="F436" s="15"/>
      <c r="G436" s="15"/>
      <c r="H436" s="15"/>
      <c r="I436" s="4">
        <v>1025.0955230646816</v>
      </c>
      <c r="J436" s="4">
        <v>1077.2419591485746</v>
      </c>
      <c r="K436" s="4">
        <v>1189.532504603977</v>
      </c>
      <c r="L436" s="4"/>
      <c r="M436" s="4"/>
      <c r="N436" s="4"/>
      <c r="O436" s="4">
        <v>3</v>
      </c>
      <c r="P436" s="4"/>
      <c r="Q436" s="4">
        <v>11</v>
      </c>
      <c r="R436" s="4"/>
      <c r="S436" s="4"/>
      <c r="T436" s="4"/>
      <c r="U436" s="4"/>
      <c r="V436" s="4"/>
      <c r="W436" s="4"/>
    </row>
    <row r="437" spans="1:23" x14ac:dyDescent="0.55000000000000004">
      <c r="A437" s="3" t="s">
        <v>7</v>
      </c>
      <c r="B437" s="3">
        <v>2056</v>
      </c>
      <c r="C437" s="5">
        <v>3518.1967340179767</v>
      </c>
      <c r="D437" s="5">
        <v>3599.0444952314483</v>
      </c>
      <c r="E437" s="5">
        <v>3680.1551254093342</v>
      </c>
      <c r="F437" s="15"/>
      <c r="G437" s="15"/>
      <c r="H437" s="15"/>
      <c r="I437" s="4">
        <v>1026.6047689658424</v>
      </c>
      <c r="J437" s="4">
        <v>1077.3633993450646</v>
      </c>
      <c r="K437" s="4">
        <v>1189.5341486955451</v>
      </c>
      <c r="L437" s="4"/>
      <c r="M437" s="4"/>
      <c r="N437" s="4"/>
      <c r="O437" s="4">
        <v>4</v>
      </c>
      <c r="P437" s="4"/>
      <c r="Q437" s="4">
        <v>10</v>
      </c>
      <c r="R437" s="4"/>
      <c r="S437" s="4"/>
      <c r="T437" s="4"/>
      <c r="U437" s="4"/>
      <c r="V437" s="4"/>
      <c r="W437" s="4"/>
    </row>
    <row r="438" spans="1:23" x14ac:dyDescent="0.55000000000000004">
      <c r="A438" s="3" t="s">
        <v>8</v>
      </c>
      <c r="B438" s="3">
        <v>2056</v>
      </c>
      <c r="C438" s="5">
        <v>3516.3940487532523</v>
      </c>
      <c r="D438" s="5">
        <v>3597.0841266856819</v>
      </c>
      <c r="E438" s="5">
        <v>3678.9663829822725</v>
      </c>
      <c r="F438" s="15"/>
      <c r="G438" s="15"/>
      <c r="H438" s="15"/>
      <c r="I438" s="4">
        <v>1024.6030625586764</v>
      </c>
      <c r="J438" s="4">
        <v>1075.6675347321695</v>
      </c>
      <c r="K438" s="4">
        <v>1188.0850943289061</v>
      </c>
      <c r="L438" s="4"/>
      <c r="M438" s="4"/>
      <c r="N438" s="4"/>
      <c r="O438" s="4">
        <v>5</v>
      </c>
      <c r="P438" s="4"/>
      <c r="Q438" s="4">
        <v>14</v>
      </c>
      <c r="R438" s="4"/>
      <c r="S438" s="4"/>
      <c r="T438" s="4"/>
      <c r="U438" s="4"/>
      <c r="V438" s="4"/>
      <c r="W438" s="4"/>
    </row>
    <row r="439" spans="1:23" x14ac:dyDescent="0.55000000000000004">
      <c r="A439" s="3" t="s">
        <v>9</v>
      </c>
      <c r="B439" s="3">
        <v>2056</v>
      </c>
      <c r="C439" s="5">
        <v>3518.8619046688154</v>
      </c>
      <c r="D439" s="5">
        <v>3597.7789238547621</v>
      </c>
      <c r="E439" s="5">
        <v>3680.412498092941</v>
      </c>
      <c r="F439" s="15"/>
      <c r="G439" s="15"/>
      <c r="H439" s="15"/>
      <c r="I439" s="4">
        <v>1020.27505434277</v>
      </c>
      <c r="J439" s="4">
        <v>1074.0103762950421</v>
      </c>
      <c r="K439" s="4">
        <v>1186.2456900826796</v>
      </c>
      <c r="L439" s="4"/>
      <c r="M439" s="4"/>
      <c r="N439" s="4"/>
      <c r="O439" s="4">
        <v>4</v>
      </c>
      <c r="P439" s="4"/>
      <c r="Q439" s="4">
        <v>18</v>
      </c>
      <c r="R439" s="4"/>
      <c r="S439" s="4"/>
      <c r="T439" s="4"/>
      <c r="U439" s="4"/>
      <c r="V439" s="4"/>
      <c r="W439" s="4"/>
    </row>
    <row r="440" spans="1:23" x14ac:dyDescent="0.55000000000000004">
      <c r="A440" s="3" t="s">
        <v>10</v>
      </c>
      <c r="B440" s="3">
        <v>2056</v>
      </c>
      <c r="C440" s="5">
        <v>3530.1216944446887</v>
      </c>
      <c r="D440" s="5">
        <v>3608.7969555750101</v>
      </c>
      <c r="E440" s="5">
        <v>3689.1686612862118</v>
      </c>
      <c r="F440" s="15"/>
      <c r="G440" s="15"/>
      <c r="H440" s="15"/>
      <c r="I440" s="4">
        <v>1017.3126823859668</v>
      </c>
      <c r="J440" s="4">
        <v>1071.434884764554</v>
      </c>
      <c r="K440" s="4">
        <v>1184.3010552525525</v>
      </c>
      <c r="L440" s="4"/>
      <c r="M440" s="4"/>
      <c r="N440" s="4"/>
      <c r="O440" s="4">
        <v>2</v>
      </c>
      <c r="P440" s="4"/>
      <c r="Q440" s="4">
        <v>26</v>
      </c>
      <c r="R440" s="4"/>
      <c r="S440" s="4"/>
      <c r="T440" s="4"/>
      <c r="U440" s="4"/>
      <c r="V440" s="4"/>
      <c r="W440" s="4"/>
    </row>
    <row r="441" spans="1:23" x14ac:dyDescent="0.55000000000000004">
      <c r="A441" s="3" t="s">
        <v>11</v>
      </c>
      <c r="B441" s="3">
        <v>2056</v>
      </c>
      <c r="C441" s="5">
        <v>3541.942549140701</v>
      </c>
      <c r="D441" s="5">
        <v>3619.2074021990575</v>
      </c>
      <c r="E441" s="5">
        <v>3699.879015637433</v>
      </c>
      <c r="F441" s="15"/>
      <c r="G441" s="15"/>
      <c r="H441" s="15"/>
      <c r="I441" s="4">
        <v>1012.8477378289103</v>
      </c>
      <c r="J441" s="4">
        <v>1070.0029443972801</v>
      </c>
      <c r="K441" s="4">
        <v>1186.2888576478847</v>
      </c>
      <c r="L441" s="4"/>
      <c r="M441" s="4"/>
      <c r="N441" s="4"/>
      <c r="O441" s="4">
        <v>0</v>
      </c>
      <c r="P441" s="4"/>
      <c r="Q441" s="4">
        <v>29</v>
      </c>
      <c r="R441" s="4"/>
      <c r="S441" s="4"/>
      <c r="T441" s="4"/>
      <c r="U441" s="4"/>
      <c r="V441" s="4"/>
      <c r="W441" s="4"/>
    </row>
    <row r="442" spans="1:23" x14ac:dyDescent="0.55000000000000004">
      <c r="A442" s="3" t="s">
        <v>12</v>
      </c>
      <c r="B442" s="3">
        <v>2056</v>
      </c>
      <c r="C442" s="5">
        <v>3538.5235074135676</v>
      </c>
      <c r="D442" s="5">
        <v>3619.9662895858164</v>
      </c>
      <c r="E442" s="5">
        <v>3700</v>
      </c>
      <c r="F442" s="15"/>
      <c r="G442" s="15"/>
      <c r="H442" s="15"/>
      <c r="I442" s="4">
        <v>1010.5567303985</v>
      </c>
      <c r="J442" s="4">
        <v>1070.8961363814881</v>
      </c>
      <c r="K442" s="4">
        <v>1187.5124835806753</v>
      </c>
      <c r="L442" s="4"/>
      <c r="M442" s="4"/>
      <c r="N442" s="4"/>
      <c r="O442" s="4">
        <v>0</v>
      </c>
      <c r="P442" s="4"/>
      <c r="Q442" s="4">
        <v>29</v>
      </c>
      <c r="R442" s="4"/>
      <c r="S442" s="4"/>
      <c r="T442" s="4"/>
      <c r="U442" s="4"/>
      <c r="V442" s="4"/>
      <c r="W442" s="4"/>
    </row>
    <row r="443" spans="1:23" x14ac:dyDescent="0.55000000000000004">
      <c r="A443" s="3" t="s">
        <v>13</v>
      </c>
      <c r="B443" s="3">
        <v>2056</v>
      </c>
      <c r="C443" s="5">
        <v>3528.7454437414049</v>
      </c>
      <c r="D443" s="5">
        <v>3618.0157983014669</v>
      </c>
      <c r="E443" s="5">
        <v>3694.2500544446707</v>
      </c>
      <c r="F443" s="15"/>
      <c r="G443" s="15"/>
      <c r="H443" s="15"/>
      <c r="I443" s="4">
        <v>1012.5563895094807</v>
      </c>
      <c r="J443" s="4">
        <v>1072.343745980548</v>
      </c>
      <c r="K443" s="4">
        <v>1187.33183524019</v>
      </c>
      <c r="L443" s="4"/>
      <c r="M443" s="4"/>
      <c r="N443" s="4"/>
      <c r="O443" s="4">
        <v>0</v>
      </c>
      <c r="P443" s="4"/>
      <c r="Q443" s="4">
        <v>28</v>
      </c>
      <c r="R443" s="4"/>
      <c r="S443" s="4"/>
      <c r="T443" s="4"/>
      <c r="U443" s="4"/>
      <c r="V443" s="4"/>
      <c r="W443" s="4"/>
    </row>
    <row r="444" spans="1:23" x14ac:dyDescent="0.55000000000000004">
      <c r="A444" s="3" t="s">
        <v>14</v>
      </c>
      <c r="B444" s="3">
        <v>2056</v>
      </c>
      <c r="C444" s="5">
        <v>3527.3832564545278</v>
      </c>
      <c r="D444" s="5">
        <v>3616.2404500795064</v>
      </c>
      <c r="E444" s="5">
        <v>3690.0643288305032</v>
      </c>
      <c r="F444" s="15"/>
      <c r="G444" s="15"/>
      <c r="H444" s="15"/>
      <c r="I444" s="4">
        <v>1012.7603289187117</v>
      </c>
      <c r="J444" s="4">
        <v>1072.7957862801204</v>
      </c>
      <c r="K444" s="4">
        <v>1187.859418671638</v>
      </c>
      <c r="L444" s="4"/>
      <c r="M444" s="4"/>
      <c r="N444" s="4"/>
      <c r="O444" s="4">
        <v>1</v>
      </c>
      <c r="P444" s="4"/>
      <c r="Q444" s="4">
        <v>24</v>
      </c>
      <c r="R444" s="4"/>
      <c r="S444" s="4"/>
      <c r="T444" s="4"/>
      <c r="U444" s="4"/>
      <c r="V444" s="4"/>
      <c r="W444" s="4"/>
    </row>
    <row r="445" spans="1:23" x14ac:dyDescent="0.55000000000000004">
      <c r="A445" s="3" t="s">
        <v>15</v>
      </c>
      <c r="B445" s="3">
        <v>2056</v>
      </c>
      <c r="C445" s="5">
        <v>3525.4950140423603</v>
      </c>
      <c r="D445" s="5">
        <v>3613.1633822306248</v>
      </c>
      <c r="E445" s="5">
        <v>3688.474158375825</v>
      </c>
      <c r="F445" s="15"/>
      <c r="G445" s="15"/>
      <c r="H445" s="15"/>
      <c r="I445" s="4">
        <v>1016.6947804971225</v>
      </c>
      <c r="J445" s="4">
        <v>1074.9317633293899</v>
      </c>
      <c r="K445" s="4">
        <v>1190.5827659770039</v>
      </c>
      <c r="L445" s="4"/>
      <c r="M445" s="4"/>
      <c r="N445" s="4"/>
      <c r="O445" s="4">
        <v>1</v>
      </c>
      <c r="P445" s="4"/>
      <c r="Q445" s="4">
        <v>23</v>
      </c>
      <c r="R445" s="4"/>
      <c r="S445" s="4"/>
      <c r="T445" s="4"/>
      <c r="U445" s="4"/>
      <c r="V445" s="4"/>
      <c r="W445" s="4"/>
    </row>
    <row r="446" spans="1:23" x14ac:dyDescent="0.55000000000000004">
      <c r="A446" s="3" t="s">
        <v>16</v>
      </c>
      <c r="B446" s="3">
        <v>2056</v>
      </c>
      <c r="C446" s="5">
        <v>3523.7242547361152</v>
      </c>
      <c r="D446" s="5">
        <v>3610.7129105987528</v>
      </c>
      <c r="E446" s="5">
        <v>3686.9409851891837</v>
      </c>
      <c r="F446" s="15"/>
      <c r="G446" s="15"/>
      <c r="H446" s="15"/>
      <c r="I446" s="4">
        <v>1018.9402425752064</v>
      </c>
      <c r="J446" s="4">
        <v>1074.7088490262292</v>
      </c>
      <c r="K446" s="4">
        <v>1191.5447992736472</v>
      </c>
      <c r="L446" s="4"/>
      <c r="M446" s="4"/>
      <c r="N446" s="4"/>
      <c r="O446" s="4">
        <v>1</v>
      </c>
      <c r="P446" s="4"/>
      <c r="Q446" s="4">
        <v>23</v>
      </c>
      <c r="R446" s="4"/>
      <c r="S446" s="4"/>
      <c r="T446" s="4"/>
      <c r="U446" s="4"/>
      <c r="V446" s="4"/>
      <c r="W446" s="4"/>
    </row>
    <row r="447" spans="1:23" x14ac:dyDescent="0.55000000000000004">
      <c r="A447" s="3" t="s">
        <v>17</v>
      </c>
      <c r="B447" s="3">
        <v>2056</v>
      </c>
      <c r="C447" s="5">
        <v>3520.0347947787072</v>
      </c>
      <c r="D447" s="5">
        <v>3607.1815350417032</v>
      </c>
      <c r="E447" s="5">
        <v>3684.5552224416792</v>
      </c>
      <c r="F447" s="15"/>
      <c r="G447" s="15"/>
      <c r="H447" s="15"/>
      <c r="I447" s="4">
        <v>1022.8372956678569</v>
      </c>
      <c r="J447" s="4">
        <v>1075.1002449127361</v>
      </c>
      <c r="K447" s="4">
        <v>1193.1230741019576</v>
      </c>
      <c r="L447" s="4"/>
      <c r="M447" s="4"/>
      <c r="N447" s="4"/>
      <c r="O447" s="4">
        <v>2</v>
      </c>
      <c r="P447" s="4"/>
      <c r="Q447" s="4">
        <v>17</v>
      </c>
      <c r="R447" s="4"/>
      <c r="S447" s="4"/>
      <c r="T447" s="4"/>
      <c r="U447" s="4"/>
      <c r="V447" s="4"/>
      <c r="W447" s="4"/>
    </row>
    <row r="448" spans="1:23" x14ac:dyDescent="0.55000000000000004">
      <c r="A448" s="3" t="s">
        <v>6</v>
      </c>
      <c r="B448" s="3">
        <v>2057</v>
      </c>
      <c r="C448" s="5">
        <v>3516.7790309926054</v>
      </c>
      <c r="D448" s="5">
        <v>3603.2325791729013</v>
      </c>
      <c r="E448" s="5">
        <v>3681.6628928260848</v>
      </c>
      <c r="F448" s="15"/>
      <c r="G448" s="15"/>
      <c r="H448" s="15"/>
      <c r="I448" s="4">
        <v>1025.5191148312676</v>
      </c>
      <c r="J448" s="4">
        <v>1076.5499041253627</v>
      </c>
      <c r="K448" s="4">
        <v>1192.8932239875203</v>
      </c>
      <c r="L448" s="4"/>
      <c r="M448" s="4"/>
      <c r="N448" s="4"/>
      <c r="O448" s="4">
        <v>5</v>
      </c>
      <c r="P448" s="4"/>
      <c r="Q448" s="4">
        <v>9</v>
      </c>
      <c r="R448" s="4"/>
      <c r="S448" s="4"/>
      <c r="T448" s="4"/>
      <c r="U448" s="4"/>
      <c r="V448" s="4"/>
      <c r="W448" s="4"/>
    </row>
    <row r="449" spans="1:23" x14ac:dyDescent="0.55000000000000004">
      <c r="A449" s="3" t="s">
        <v>7</v>
      </c>
      <c r="B449" s="3">
        <v>2057</v>
      </c>
      <c r="C449" s="5">
        <v>3514.9227416740246</v>
      </c>
      <c r="D449" s="5">
        <v>3599.8593204122258</v>
      </c>
      <c r="E449" s="5">
        <v>3679.3464638764294</v>
      </c>
      <c r="F449" s="15"/>
      <c r="G449" s="15"/>
      <c r="H449" s="15"/>
      <c r="I449" s="4">
        <v>1026.473270600578</v>
      </c>
      <c r="J449" s="4">
        <v>1077.0972235489073</v>
      </c>
      <c r="K449" s="4">
        <v>1193.2694162180032</v>
      </c>
      <c r="L449" s="4"/>
      <c r="M449" s="4"/>
      <c r="N449" s="4"/>
      <c r="O449" s="4">
        <v>7</v>
      </c>
      <c r="P449" s="4"/>
      <c r="Q449" s="4">
        <v>7</v>
      </c>
      <c r="R449" s="4"/>
      <c r="S449" s="4"/>
      <c r="T449" s="4"/>
      <c r="U449" s="4"/>
      <c r="V449" s="4"/>
      <c r="W449" s="4"/>
    </row>
    <row r="450" spans="1:23" x14ac:dyDescent="0.55000000000000004">
      <c r="A450" s="3" t="s">
        <v>8</v>
      </c>
      <c r="B450" s="3">
        <v>2057</v>
      </c>
      <c r="C450" s="5">
        <v>3515.9946952870032</v>
      </c>
      <c r="D450" s="5">
        <v>3598.4941595071473</v>
      </c>
      <c r="E450" s="5">
        <v>3679.0484620551147</v>
      </c>
      <c r="F450" s="15"/>
      <c r="G450" s="15"/>
      <c r="H450" s="15"/>
      <c r="I450" s="4">
        <v>1024.5023416287124</v>
      </c>
      <c r="J450" s="4">
        <v>1076.3142119063609</v>
      </c>
      <c r="K450" s="4">
        <v>1191.4943407804442</v>
      </c>
      <c r="L450" s="4"/>
      <c r="M450" s="4"/>
      <c r="N450" s="4"/>
      <c r="O450" s="4">
        <v>7</v>
      </c>
      <c r="P450" s="4"/>
      <c r="Q450" s="4">
        <v>12</v>
      </c>
      <c r="R450" s="4"/>
      <c r="S450" s="4"/>
      <c r="T450" s="4"/>
      <c r="U450" s="4"/>
      <c r="V450" s="4"/>
      <c r="W450" s="4"/>
    </row>
    <row r="451" spans="1:23" x14ac:dyDescent="0.55000000000000004">
      <c r="A451" s="3" t="s">
        <v>9</v>
      </c>
      <c r="B451" s="3">
        <v>2057</v>
      </c>
      <c r="C451" s="5">
        <v>3515.8433981473745</v>
      </c>
      <c r="D451" s="5">
        <v>3597.9685778289281</v>
      </c>
      <c r="E451" s="5">
        <v>3680.1894921479561</v>
      </c>
      <c r="F451" s="15"/>
      <c r="G451" s="15"/>
      <c r="H451" s="15"/>
      <c r="I451" s="4">
        <v>1020.3547083625779</v>
      </c>
      <c r="J451" s="4">
        <v>1073.6279855780222</v>
      </c>
      <c r="K451" s="4">
        <v>1188.879485610368</v>
      </c>
      <c r="L451" s="4"/>
      <c r="M451" s="4"/>
      <c r="N451" s="4"/>
      <c r="O451" s="4">
        <v>4</v>
      </c>
      <c r="P451" s="4"/>
      <c r="Q451" s="4">
        <v>22</v>
      </c>
      <c r="R451" s="4"/>
      <c r="S451" s="4"/>
      <c r="T451" s="4"/>
      <c r="U451" s="4"/>
      <c r="V451" s="4"/>
      <c r="W451" s="4"/>
    </row>
    <row r="452" spans="1:23" x14ac:dyDescent="0.55000000000000004">
      <c r="A452" s="3" t="s">
        <v>10</v>
      </c>
      <c r="B452" s="3">
        <v>2057</v>
      </c>
      <c r="C452" s="5">
        <v>3527.8466300838732</v>
      </c>
      <c r="D452" s="5">
        <v>3604.1755306630193</v>
      </c>
      <c r="E452" s="5">
        <v>3688.6219766050394</v>
      </c>
      <c r="F452" s="15"/>
      <c r="G452" s="15"/>
      <c r="H452" s="15"/>
      <c r="I452" s="4">
        <v>1016.9448244022686</v>
      </c>
      <c r="J452" s="4">
        <v>1072.0864599315471</v>
      </c>
      <c r="K452" s="4">
        <v>1186.5442604209979</v>
      </c>
      <c r="L452" s="4"/>
      <c r="M452" s="4"/>
      <c r="N452" s="4"/>
      <c r="O452" s="4">
        <v>4</v>
      </c>
      <c r="P452" s="4"/>
      <c r="Q452" s="4">
        <v>25</v>
      </c>
      <c r="R452" s="4"/>
      <c r="S452" s="4"/>
      <c r="T452" s="4"/>
      <c r="U452" s="4"/>
      <c r="V452" s="4"/>
      <c r="W452" s="4"/>
    </row>
    <row r="453" spans="1:23" x14ac:dyDescent="0.55000000000000004">
      <c r="A453" s="3" t="s">
        <v>11</v>
      </c>
      <c r="B453" s="3">
        <v>2057</v>
      </c>
      <c r="C453" s="5">
        <v>3542.4890715255806</v>
      </c>
      <c r="D453" s="5">
        <v>3617.4919576516959</v>
      </c>
      <c r="E453" s="5">
        <v>3698.6929934233558</v>
      </c>
      <c r="F453" s="15"/>
      <c r="G453" s="15"/>
      <c r="H453" s="15"/>
      <c r="I453" s="4">
        <v>1012.2861275202375</v>
      </c>
      <c r="J453" s="4">
        <v>1071.583378607633</v>
      </c>
      <c r="K453" s="4">
        <v>1186.5560679178002</v>
      </c>
      <c r="L453" s="4"/>
      <c r="M453" s="4"/>
      <c r="N453" s="4"/>
      <c r="O453" s="4">
        <v>1</v>
      </c>
      <c r="P453" s="4"/>
      <c r="Q453" s="4">
        <v>27</v>
      </c>
      <c r="R453" s="4"/>
      <c r="S453" s="4"/>
      <c r="T453" s="4"/>
      <c r="U453" s="4"/>
      <c r="V453" s="4"/>
      <c r="W453" s="4"/>
    </row>
    <row r="454" spans="1:23" x14ac:dyDescent="0.55000000000000004">
      <c r="A454" s="3" t="s">
        <v>12</v>
      </c>
      <c r="B454" s="3">
        <v>2057</v>
      </c>
      <c r="C454" s="5">
        <v>3543.253056531099</v>
      </c>
      <c r="D454" s="5">
        <v>3618.9164116195948</v>
      </c>
      <c r="E454" s="5">
        <v>3699.9050233940866</v>
      </c>
      <c r="F454" s="15"/>
      <c r="G454" s="15"/>
      <c r="H454" s="15"/>
      <c r="I454" s="4">
        <v>1010.1412213656432</v>
      </c>
      <c r="J454" s="4">
        <v>1071.1265587397193</v>
      </c>
      <c r="K454" s="4">
        <v>1188.1764997975333</v>
      </c>
      <c r="L454" s="4"/>
      <c r="M454" s="4"/>
      <c r="N454" s="4"/>
      <c r="O454" s="4">
        <v>1</v>
      </c>
      <c r="P454" s="4"/>
      <c r="Q454" s="4">
        <v>27</v>
      </c>
      <c r="R454" s="4"/>
      <c r="S454" s="4"/>
      <c r="T454" s="4"/>
      <c r="U454" s="4"/>
      <c r="V454" s="4"/>
      <c r="W454" s="4"/>
    </row>
    <row r="455" spans="1:23" x14ac:dyDescent="0.55000000000000004">
      <c r="A455" s="3" t="s">
        <v>13</v>
      </c>
      <c r="B455" s="3">
        <v>2057</v>
      </c>
      <c r="C455" s="5">
        <v>3532.9639683780019</v>
      </c>
      <c r="D455" s="5">
        <v>3614.62282197079</v>
      </c>
      <c r="E455" s="5">
        <v>3694.3892794462186</v>
      </c>
      <c r="F455" s="15"/>
      <c r="G455" s="15"/>
      <c r="H455" s="15"/>
      <c r="I455" s="4">
        <v>1011.7183982151972</v>
      </c>
      <c r="J455" s="4">
        <v>1073.0273260144713</v>
      </c>
      <c r="K455" s="4">
        <v>1187.0352125156585</v>
      </c>
      <c r="L455" s="4"/>
      <c r="M455" s="4"/>
      <c r="N455" s="4"/>
      <c r="O455" s="4">
        <v>1</v>
      </c>
      <c r="P455" s="4"/>
      <c r="Q455" s="4">
        <v>26</v>
      </c>
      <c r="R455" s="4"/>
      <c r="S455" s="4"/>
      <c r="T455" s="4"/>
      <c r="U455" s="4"/>
      <c r="V455" s="4"/>
      <c r="W455" s="4"/>
    </row>
    <row r="456" spans="1:23" x14ac:dyDescent="0.55000000000000004">
      <c r="A456" s="3" t="s">
        <v>14</v>
      </c>
      <c r="B456" s="3">
        <v>2057</v>
      </c>
      <c r="C456" s="5">
        <v>3528.5104704865344</v>
      </c>
      <c r="D456" s="5">
        <v>3613.7815442705505</v>
      </c>
      <c r="E456" s="5">
        <v>3689.7737487605923</v>
      </c>
      <c r="F456" s="15"/>
      <c r="G456" s="15"/>
      <c r="H456" s="15"/>
      <c r="I456" s="4">
        <v>1014.272066287578</v>
      </c>
      <c r="J456" s="4">
        <v>1072.2155255090336</v>
      </c>
      <c r="K456" s="4">
        <v>1188.6641592317226</v>
      </c>
      <c r="L456" s="4"/>
      <c r="M456" s="4"/>
      <c r="N456" s="4"/>
      <c r="O456" s="4">
        <v>1</v>
      </c>
      <c r="P456" s="4"/>
      <c r="Q456" s="4">
        <v>23</v>
      </c>
      <c r="R456" s="4"/>
      <c r="S456" s="4"/>
      <c r="T456" s="4"/>
      <c r="U456" s="4"/>
      <c r="V456" s="4"/>
      <c r="W456" s="4"/>
    </row>
    <row r="457" spans="1:23" x14ac:dyDescent="0.55000000000000004">
      <c r="A457" s="3" t="s">
        <v>15</v>
      </c>
      <c r="B457" s="3">
        <v>2057</v>
      </c>
      <c r="C457" s="5">
        <v>3527.5408115100608</v>
      </c>
      <c r="D457" s="5">
        <v>3613.2488856321384</v>
      </c>
      <c r="E457" s="5">
        <v>3688.4600377115621</v>
      </c>
      <c r="F457" s="15"/>
      <c r="G457" s="15"/>
      <c r="H457" s="15"/>
      <c r="I457" s="4">
        <v>1018.0495237632462</v>
      </c>
      <c r="J457" s="4">
        <v>1075.3419555883675</v>
      </c>
      <c r="K457" s="4">
        <v>1189.608484781889</v>
      </c>
      <c r="L457" s="4"/>
      <c r="M457" s="4"/>
      <c r="N457" s="4"/>
      <c r="O457" s="4">
        <v>2</v>
      </c>
      <c r="P457" s="4"/>
      <c r="Q457" s="4">
        <v>21</v>
      </c>
      <c r="R457" s="4"/>
      <c r="S457" s="4"/>
      <c r="T457" s="4"/>
      <c r="U457" s="4"/>
      <c r="V457" s="4"/>
      <c r="W457" s="4"/>
    </row>
    <row r="458" spans="1:23" x14ac:dyDescent="0.55000000000000004">
      <c r="A458" s="3" t="s">
        <v>16</v>
      </c>
      <c r="B458" s="3">
        <v>2057</v>
      </c>
      <c r="C458" s="5">
        <v>3528.3625959368655</v>
      </c>
      <c r="D458" s="5">
        <v>3610.6010135842994</v>
      </c>
      <c r="E458" s="5">
        <v>3686.7186488872403</v>
      </c>
      <c r="F458" s="15"/>
      <c r="G458" s="15"/>
      <c r="H458" s="15"/>
      <c r="I458" s="4">
        <v>1019.9861059812611</v>
      </c>
      <c r="J458" s="4">
        <v>1074.3554909255622</v>
      </c>
      <c r="K458" s="4">
        <v>1189.4158287610524</v>
      </c>
      <c r="L458" s="4"/>
      <c r="M458" s="4"/>
      <c r="N458" s="4"/>
      <c r="O458" s="4">
        <v>2</v>
      </c>
      <c r="P458" s="4"/>
      <c r="Q458" s="4">
        <v>19</v>
      </c>
      <c r="R458" s="4"/>
      <c r="S458" s="4"/>
      <c r="T458" s="4"/>
      <c r="U458" s="4"/>
      <c r="V458" s="4"/>
      <c r="W458" s="4"/>
    </row>
    <row r="459" spans="1:23" x14ac:dyDescent="0.55000000000000004">
      <c r="A459" s="3" t="s">
        <v>17</v>
      </c>
      <c r="B459" s="3">
        <v>2057</v>
      </c>
      <c r="C459" s="5">
        <v>3525.6858835355733</v>
      </c>
      <c r="D459" s="5">
        <v>3606.3419054719216</v>
      </c>
      <c r="E459" s="5">
        <v>3684.5656408819709</v>
      </c>
      <c r="F459" s="15"/>
      <c r="G459" s="15"/>
      <c r="H459" s="15"/>
      <c r="I459" s="4">
        <v>1023.5983051827293</v>
      </c>
      <c r="J459" s="4">
        <v>1074.6137940042029</v>
      </c>
      <c r="K459" s="4">
        <v>1190.652375473383</v>
      </c>
      <c r="L459" s="4"/>
      <c r="M459" s="4"/>
      <c r="N459" s="4"/>
      <c r="O459" s="4">
        <v>2</v>
      </c>
      <c r="P459" s="4"/>
      <c r="Q459" s="4">
        <v>15</v>
      </c>
      <c r="R459" s="4"/>
      <c r="S459" s="4"/>
      <c r="T459" s="4"/>
      <c r="U459" s="4"/>
      <c r="V459" s="4"/>
      <c r="W459" s="4"/>
    </row>
    <row r="460" spans="1:23" x14ac:dyDescent="0.55000000000000004">
      <c r="A460" s="3" t="s">
        <v>6</v>
      </c>
      <c r="B460" s="3">
        <v>2058</v>
      </c>
      <c r="C460" s="5">
        <v>3521.7287594590098</v>
      </c>
      <c r="D460" s="5">
        <v>3601.6103737437943</v>
      </c>
      <c r="E460" s="5">
        <v>3681.8608254752344</v>
      </c>
      <c r="F460" s="15"/>
      <c r="G460" s="15"/>
      <c r="H460" s="15"/>
      <c r="I460" s="4">
        <v>1027.2806830444508</v>
      </c>
      <c r="J460" s="4">
        <v>1076.8274157700439</v>
      </c>
      <c r="K460" s="4">
        <v>1190.6864731726159</v>
      </c>
      <c r="L460" s="4"/>
      <c r="M460" s="4"/>
      <c r="N460" s="4"/>
      <c r="O460" s="4">
        <v>2</v>
      </c>
      <c r="P460" s="4"/>
      <c r="Q460" s="4">
        <v>11</v>
      </c>
      <c r="R460" s="4"/>
      <c r="S460" s="4"/>
      <c r="T460" s="4"/>
      <c r="U460" s="4"/>
      <c r="V460" s="4"/>
      <c r="W460" s="4"/>
    </row>
    <row r="461" spans="1:23" x14ac:dyDescent="0.55000000000000004">
      <c r="A461" s="3" t="s">
        <v>7</v>
      </c>
      <c r="B461" s="3">
        <v>2058</v>
      </c>
      <c r="C461" s="5">
        <v>3518.1617837964877</v>
      </c>
      <c r="D461" s="5">
        <v>3598.0655071316373</v>
      </c>
      <c r="E461" s="5">
        <v>3679.3974688216131</v>
      </c>
      <c r="F461" s="15"/>
      <c r="G461" s="15"/>
      <c r="H461" s="15"/>
      <c r="I461" s="4">
        <v>1028.3667089309256</v>
      </c>
      <c r="J461" s="4">
        <v>1077.2501871244738</v>
      </c>
      <c r="K461" s="4">
        <v>1190.0502820195588</v>
      </c>
      <c r="L461" s="4"/>
      <c r="M461" s="4"/>
      <c r="N461" s="4"/>
      <c r="O461" s="4">
        <v>4</v>
      </c>
      <c r="P461" s="4"/>
      <c r="Q461" s="4">
        <v>9</v>
      </c>
      <c r="R461" s="4"/>
      <c r="S461" s="4"/>
      <c r="T461" s="4"/>
      <c r="U461" s="4"/>
      <c r="V461" s="4"/>
      <c r="W461" s="4"/>
    </row>
    <row r="462" spans="1:23" x14ac:dyDescent="0.55000000000000004">
      <c r="A462" s="3" t="s">
        <v>8</v>
      </c>
      <c r="B462" s="3">
        <v>2058</v>
      </c>
      <c r="C462" s="5">
        <v>3516.2712346676499</v>
      </c>
      <c r="D462" s="5">
        <v>3594.603497787823</v>
      </c>
      <c r="E462" s="5">
        <v>3678.0322887693405</v>
      </c>
      <c r="F462" s="15"/>
      <c r="G462" s="15"/>
      <c r="H462" s="15"/>
      <c r="I462" s="4">
        <v>1025.7595001802301</v>
      </c>
      <c r="J462" s="4">
        <v>1076.2636482962782</v>
      </c>
      <c r="K462" s="4">
        <v>1192.0032054251208</v>
      </c>
      <c r="L462" s="4"/>
      <c r="M462" s="4"/>
      <c r="N462" s="4"/>
      <c r="O462" s="4">
        <v>4</v>
      </c>
      <c r="P462" s="4"/>
      <c r="Q462" s="4">
        <v>11</v>
      </c>
      <c r="R462" s="4"/>
      <c r="S462" s="4"/>
      <c r="T462" s="4"/>
      <c r="U462" s="4"/>
      <c r="V462" s="4"/>
      <c r="W462" s="4"/>
    </row>
    <row r="463" spans="1:23" x14ac:dyDescent="0.55000000000000004">
      <c r="A463" s="3" t="s">
        <v>9</v>
      </c>
      <c r="B463" s="3">
        <v>2058</v>
      </c>
      <c r="C463" s="5">
        <v>3519.5117017335474</v>
      </c>
      <c r="D463" s="5">
        <v>3596.6365202779325</v>
      </c>
      <c r="E463" s="5">
        <v>3679.8109088951164</v>
      </c>
      <c r="F463" s="15"/>
      <c r="G463" s="15"/>
      <c r="H463" s="15"/>
      <c r="I463" s="4">
        <v>1021.3839900870408</v>
      </c>
      <c r="J463" s="4">
        <v>1073.35737825913</v>
      </c>
      <c r="K463" s="4">
        <v>1189.766901718458</v>
      </c>
      <c r="L463" s="4"/>
      <c r="M463" s="4"/>
      <c r="N463" s="4"/>
      <c r="O463" s="4">
        <v>4</v>
      </c>
      <c r="P463" s="4"/>
      <c r="Q463" s="4">
        <v>19</v>
      </c>
      <c r="R463" s="4"/>
      <c r="S463" s="4"/>
      <c r="T463" s="4"/>
      <c r="U463" s="4"/>
      <c r="V463" s="4"/>
      <c r="W463" s="4"/>
    </row>
    <row r="464" spans="1:23" x14ac:dyDescent="0.55000000000000004">
      <c r="A464" s="3" t="s">
        <v>10</v>
      </c>
      <c r="B464" s="3">
        <v>2058</v>
      </c>
      <c r="C464" s="5">
        <v>3530.5990975553691</v>
      </c>
      <c r="D464" s="5">
        <v>3603.9658576800498</v>
      </c>
      <c r="E464" s="5">
        <v>3688.7357792309413</v>
      </c>
      <c r="F464" s="15"/>
      <c r="G464" s="15"/>
      <c r="H464" s="15"/>
      <c r="I464" s="4">
        <v>1018.2323975923649</v>
      </c>
      <c r="J464" s="4">
        <v>1071.2350533695062</v>
      </c>
      <c r="K464" s="4">
        <v>1187.8169965287466</v>
      </c>
      <c r="L464" s="4"/>
      <c r="M464" s="4"/>
      <c r="N464" s="4"/>
      <c r="O464" s="4">
        <v>3</v>
      </c>
      <c r="P464" s="4"/>
      <c r="Q464" s="4">
        <v>24</v>
      </c>
      <c r="R464" s="4"/>
      <c r="S464" s="4"/>
      <c r="T464" s="4"/>
      <c r="U464" s="4"/>
      <c r="V464" s="4"/>
      <c r="W464" s="4"/>
    </row>
    <row r="465" spans="1:23" x14ac:dyDescent="0.55000000000000004">
      <c r="A465" s="3" t="s">
        <v>11</v>
      </c>
      <c r="B465" s="3">
        <v>2058</v>
      </c>
      <c r="C465" s="5">
        <v>3543.9698418346529</v>
      </c>
      <c r="D465" s="5">
        <v>3619.3724095503676</v>
      </c>
      <c r="E465" s="5">
        <v>3697.0084796263577</v>
      </c>
      <c r="F465" s="15"/>
      <c r="G465" s="15"/>
      <c r="H465" s="15"/>
      <c r="I465" s="4">
        <v>1014.3339953347592</v>
      </c>
      <c r="J465" s="4">
        <v>1070.2280982505422</v>
      </c>
      <c r="K465" s="4">
        <v>1187.2705658901841</v>
      </c>
      <c r="L465" s="4"/>
      <c r="M465" s="4"/>
      <c r="N465" s="4"/>
      <c r="O465" s="4">
        <v>0</v>
      </c>
      <c r="P465" s="4"/>
      <c r="Q465" s="4">
        <v>30</v>
      </c>
      <c r="R465" s="4"/>
      <c r="S465" s="4"/>
      <c r="T465" s="4"/>
      <c r="U465" s="4"/>
      <c r="V465" s="4"/>
      <c r="W465" s="4"/>
    </row>
    <row r="466" spans="1:23" x14ac:dyDescent="0.55000000000000004">
      <c r="A466" s="3" t="s">
        <v>12</v>
      </c>
      <c r="B466" s="3">
        <v>2058</v>
      </c>
      <c r="C466" s="5">
        <v>3540.0887452565435</v>
      </c>
      <c r="D466" s="5">
        <v>3618.5828760409045</v>
      </c>
      <c r="E466" s="5">
        <v>3699.9808278273485</v>
      </c>
      <c r="F466" s="15"/>
      <c r="G466" s="15"/>
      <c r="H466" s="15"/>
      <c r="I466" s="4">
        <v>1009.7171234043152</v>
      </c>
      <c r="J466" s="4">
        <v>1071.1314311800234</v>
      </c>
      <c r="K466" s="4">
        <v>1187.5166629739908</v>
      </c>
      <c r="L466" s="4"/>
      <c r="M466" s="4"/>
      <c r="N466" s="4"/>
      <c r="O466" s="4">
        <v>0</v>
      </c>
      <c r="P466" s="4"/>
      <c r="Q466" s="4">
        <v>31</v>
      </c>
      <c r="R466" s="4"/>
      <c r="S466" s="4"/>
      <c r="T466" s="4"/>
      <c r="U466" s="4"/>
      <c r="V466" s="4"/>
      <c r="W466" s="4"/>
    </row>
    <row r="467" spans="1:23" x14ac:dyDescent="0.55000000000000004">
      <c r="A467" s="3" t="s">
        <v>13</v>
      </c>
      <c r="B467" s="3">
        <v>2058</v>
      </c>
      <c r="C467" s="5">
        <v>3530.8770048923798</v>
      </c>
      <c r="D467" s="5">
        <v>3615.565770020859</v>
      </c>
      <c r="E467" s="5">
        <v>3694.1478685157454</v>
      </c>
      <c r="F467" s="15"/>
      <c r="G467" s="15"/>
      <c r="H467" s="15"/>
      <c r="I467" s="4">
        <v>1010.9976460302144</v>
      </c>
      <c r="J467" s="4">
        <v>1072.3201929713707</v>
      </c>
      <c r="K467" s="4">
        <v>1187.4146878454856</v>
      </c>
      <c r="L467" s="4"/>
      <c r="M467" s="4"/>
      <c r="N467" s="4"/>
      <c r="O467" s="4">
        <v>0</v>
      </c>
      <c r="P467" s="4"/>
      <c r="Q467" s="4">
        <v>28</v>
      </c>
      <c r="R467" s="4"/>
      <c r="S467" s="4"/>
      <c r="T467" s="4"/>
      <c r="U467" s="4"/>
      <c r="V467" s="4"/>
      <c r="W467" s="4"/>
    </row>
    <row r="468" spans="1:23" x14ac:dyDescent="0.55000000000000004">
      <c r="A468" s="3" t="s">
        <v>14</v>
      </c>
      <c r="B468" s="3">
        <v>2058</v>
      </c>
      <c r="C468" s="5">
        <v>3524.7415249372989</v>
      </c>
      <c r="D468" s="5">
        <v>3613.0457927273751</v>
      </c>
      <c r="E468" s="5">
        <v>3689.931640418059</v>
      </c>
      <c r="F468" s="15"/>
      <c r="G468" s="15"/>
      <c r="H468" s="15"/>
      <c r="I468" s="4">
        <v>1012.0279225075579</v>
      </c>
      <c r="J468" s="4">
        <v>1072.1903944102494</v>
      </c>
      <c r="K468" s="4">
        <v>1187.548537550352</v>
      </c>
      <c r="L468" s="4"/>
      <c r="M468" s="4"/>
      <c r="N468" s="4"/>
      <c r="O468" s="4">
        <v>0</v>
      </c>
      <c r="P468" s="4"/>
      <c r="Q468" s="4">
        <v>28</v>
      </c>
      <c r="R468" s="4"/>
      <c r="S468" s="4"/>
      <c r="T468" s="4"/>
      <c r="U468" s="4"/>
      <c r="V468" s="4"/>
      <c r="W468" s="4"/>
    </row>
    <row r="469" spans="1:23" x14ac:dyDescent="0.55000000000000004">
      <c r="A469" s="3" t="s">
        <v>15</v>
      </c>
      <c r="B469" s="3">
        <v>2058</v>
      </c>
      <c r="C469" s="5">
        <v>3522.6650224149948</v>
      </c>
      <c r="D469" s="5">
        <v>3610.5759763037536</v>
      </c>
      <c r="E469" s="5">
        <v>3688.3015665272196</v>
      </c>
      <c r="F469" s="15"/>
      <c r="G469" s="15"/>
      <c r="H469" s="15"/>
      <c r="I469" s="4">
        <v>1017.1888961073428</v>
      </c>
      <c r="J469" s="4">
        <v>1072.5603303680791</v>
      </c>
      <c r="K469" s="4">
        <v>1188.5368451190475</v>
      </c>
      <c r="L469" s="4"/>
      <c r="M469" s="4"/>
      <c r="N469" s="4"/>
      <c r="O469" s="4">
        <v>2</v>
      </c>
      <c r="P469" s="4"/>
      <c r="Q469" s="4">
        <v>24</v>
      </c>
      <c r="R469" s="4"/>
      <c r="S469" s="4"/>
      <c r="T469" s="4"/>
      <c r="U469" s="4"/>
      <c r="V469" s="4"/>
      <c r="W469" s="4"/>
    </row>
    <row r="470" spans="1:23" x14ac:dyDescent="0.55000000000000004">
      <c r="A470" s="3" t="s">
        <v>16</v>
      </c>
      <c r="B470" s="3">
        <v>2058</v>
      </c>
      <c r="C470" s="5">
        <v>3522.2785399584386</v>
      </c>
      <c r="D470" s="5">
        <v>3607.8569892356459</v>
      </c>
      <c r="E470" s="5">
        <v>3686.8900745271362</v>
      </c>
      <c r="F470" s="15"/>
      <c r="G470" s="15"/>
      <c r="H470" s="15"/>
      <c r="I470" s="4">
        <v>1019.904082214257</v>
      </c>
      <c r="J470" s="4">
        <v>1072.691829460508</v>
      </c>
      <c r="K470" s="4">
        <v>1188.1383730440375</v>
      </c>
      <c r="L470" s="4"/>
      <c r="M470" s="4"/>
      <c r="N470" s="4"/>
      <c r="O470" s="4">
        <v>3</v>
      </c>
      <c r="P470" s="4"/>
      <c r="Q470" s="4">
        <v>20</v>
      </c>
      <c r="R470" s="4"/>
      <c r="S470" s="4"/>
      <c r="T470" s="4"/>
      <c r="U470" s="4"/>
      <c r="V470" s="4"/>
      <c r="W470" s="4"/>
    </row>
    <row r="471" spans="1:23" x14ac:dyDescent="0.55000000000000004">
      <c r="A471" s="3" t="s">
        <v>17</v>
      </c>
      <c r="B471" s="3">
        <v>2058</v>
      </c>
      <c r="C471" s="5">
        <v>3519.6336238372701</v>
      </c>
      <c r="D471" s="5">
        <v>3604.6000409856206</v>
      </c>
      <c r="E471" s="5">
        <v>3684.6536665464878</v>
      </c>
      <c r="F471" s="15"/>
      <c r="G471" s="15"/>
      <c r="H471" s="15"/>
      <c r="I471" s="4">
        <v>1023.0314365288675</v>
      </c>
      <c r="J471" s="4">
        <v>1073.8514303068087</v>
      </c>
      <c r="K471" s="4">
        <v>1188.446586193407</v>
      </c>
      <c r="L471" s="4"/>
      <c r="M471" s="4"/>
      <c r="N471" s="4"/>
      <c r="O471" s="4">
        <v>5</v>
      </c>
      <c r="P471" s="4"/>
      <c r="Q471" s="4">
        <v>14</v>
      </c>
      <c r="R471" s="4"/>
      <c r="S471" s="4"/>
      <c r="T471" s="4"/>
      <c r="U471" s="4"/>
      <c r="V471" s="4"/>
      <c r="W471" s="4"/>
    </row>
    <row r="472" spans="1:23" x14ac:dyDescent="0.55000000000000004">
      <c r="A472" s="3" t="s">
        <v>6</v>
      </c>
      <c r="B472" s="3">
        <v>2059</v>
      </c>
      <c r="C472" s="5">
        <v>3517.5110911370589</v>
      </c>
      <c r="D472" s="5">
        <v>3600.5934217301356</v>
      </c>
      <c r="E472" s="5">
        <v>3682.0243424945374</v>
      </c>
      <c r="F472" s="15"/>
      <c r="G472" s="15"/>
      <c r="H472" s="15"/>
      <c r="I472" s="4">
        <v>1024.770166184893</v>
      </c>
      <c r="J472" s="4">
        <v>1076.6381830110297</v>
      </c>
      <c r="K472" s="4">
        <v>1188.4052541534845</v>
      </c>
      <c r="L472" s="4"/>
      <c r="M472" s="4"/>
      <c r="N472" s="4"/>
      <c r="O472" s="4">
        <v>5</v>
      </c>
      <c r="P472" s="4"/>
      <c r="Q472" s="4">
        <v>12</v>
      </c>
      <c r="R472" s="4"/>
      <c r="S472" s="4"/>
      <c r="T472" s="4"/>
      <c r="U472" s="4"/>
      <c r="V472" s="4"/>
      <c r="W472" s="4"/>
    </row>
    <row r="473" spans="1:23" x14ac:dyDescent="0.55000000000000004">
      <c r="A473" s="3" t="s">
        <v>7</v>
      </c>
      <c r="B473" s="3">
        <v>2059</v>
      </c>
      <c r="C473" s="5">
        <v>3516.1513658379045</v>
      </c>
      <c r="D473" s="5">
        <v>3597.1705975625891</v>
      </c>
      <c r="E473" s="5">
        <v>3679.5835952951679</v>
      </c>
      <c r="F473" s="15"/>
      <c r="G473" s="15"/>
      <c r="H473" s="15"/>
      <c r="I473" s="4">
        <v>1024.1097570866455</v>
      </c>
      <c r="J473" s="4">
        <v>1077.5861992719301</v>
      </c>
      <c r="K473" s="4">
        <v>1189.3223326673226</v>
      </c>
      <c r="L473" s="4"/>
      <c r="M473" s="4"/>
      <c r="N473" s="4"/>
      <c r="O473" s="4">
        <v>5</v>
      </c>
      <c r="P473" s="4"/>
      <c r="Q473" s="4">
        <v>13</v>
      </c>
      <c r="R473" s="4"/>
      <c r="S473" s="4"/>
      <c r="T473" s="4"/>
      <c r="U473" s="4"/>
      <c r="V473" s="4"/>
      <c r="W473" s="4"/>
    </row>
    <row r="474" spans="1:23" x14ac:dyDescent="0.55000000000000004">
      <c r="A474" s="3" t="s">
        <v>8</v>
      </c>
      <c r="B474" s="3">
        <v>2059</v>
      </c>
      <c r="C474" s="5">
        <v>3517.65808728824</v>
      </c>
      <c r="D474" s="5">
        <v>3594.152310363947</v>
      </c>
      <c r="E474" s="5">
        <v>3678.1769833677222</v>
      </c>
      <c r="F474" s="15"/>
      <c r="G474" s="15"/>
      <c r="H474" s="15"/>
      <c r="I474" s="4">
        <v>1023.4113951266712</v>
      </c>
      <c r="J474" s="4">
        <v>1075.9578763651375</v>
      </c>
      <c r="K474" s="4">
        <v>1187.4669341715703</v>
      </c>
      <c r="L474" s="4"/>
      <c r="M474" s="4"/>
      <c r="N474" s="4"/>
      <c r="O474" s="4">
        <v>7</v>
      </c>
      <c r="P474" s="4"/>
      <c r="Q474" s="4">
        <v>16</v>
      </c>
      <c r="R474" s="4"/>
      <c r="S474" s="4"/>
      <c r="T474" s="4"/>
      <c r="U474" s="4"/>
      <c r="V474" s="4"/>
      <c r="W474" s="4"/>
    </row>
    <row r="475" spans="1:23" x14ac:dyDescent="0.55000000000000004">
      <c r="A475" s="3" t="s">
        <v>9</v>
      </c>
      <c r="B475" s="3">
        <v>2059</v>
      </c>
      <c r="C475" s="5">
        <v>3521.49919027642</v>
      </c>
      <c r="D475" s="5">
        <v>3595.216597899539</v>
      </c>
      <c r="E475" s="5">
        <v>3679.3177627360778</v>
      </c>
      <c r="F475" s="15"/>
      <c r="G475" s="15"/>
      <c r="H475" s="15"/>
      <c r="I475" s="4">
        <v>1018.7169626857741</v>
      </c>
      <c r="J475" s="4">
        <v>1073.2472963436824</v>
      </c>
      <c r="K475" s="4">
        <v>1187.1784722989737</v>
      </c>
      <c r="L475" s="4"/>
      <c r="M475" s="4"/>
      <c r="N475" s="4"/>
      <c r="O475" s="4">
        <v>7</v>
      </c>
      <c r="P475" s="4"/>
      <c r="Q475" s="4">
        <v>23</v>
      </c>
      <c r="R475" s="4"/>
      <c r="S475" s="4"/>
      <c r="T475" s="4"/>
      <c r="U475" s="4"/>
      <c r="V475" s="4"/>
      <c r="W475" s="4"/>
    </row>
    <row r="476" spans="1:23" x14ac:dyDescent="0.55000000000000004">
      <c r="A476" s="3" t="s">
        <v>10</v>
      </c>
      <c r="B476" s="3">
        <v>2059</v>
      </c>
      <c r="C476" s="5">
        <v>3531.3852514801679</v>
      </c>
      <c r="D476" s="5">
        <v>3605.0220364830989</v>
      </c>
      <c r="E476" s="5">
        <v>3688.07950457485</v>
      </c>
      <c r="F476" s="15"/>
      <c r="G476" s="15"/>
      <c r="H476" s="15"/>
      <c r="I476" s="4">
        <v>1013.9843003247248</v>
      </c>
      <c r="J476" s="4">
        <v>1071.6505969817667</v>
      </c>
      <c r="K476" s="4">
        <v>1187.9555443822992</v>
      </c>
      <c r="L476" s="4"/>
      <c r="M476" s="4"/>
      <c r="N476" s="4"/>
      <c r="O476" s="4">
        <v>2</v>
      </c>
      <c r="P476" s="4"/>
      <c r="Q476" s="4">
        <v>26</v>
      </c>
      <c r="R476" s="4"/>
      <c r="S476" s="4"/>
      <c r="T476" s="4"/>
      <c r="U476" s="4"/>
      <c r="V476" s="4"/>
      <c r="W476" s="4"/>
    </row>
    <row r="477" spans="1:23" x14ac:dyDescent="0.55000000000000004">
      <c r="A477" s="3" t="s">
        <v>11</v>
      </c>
      <c r="B477" s="3">
        <v>2059</v>
      </c>
      <c r="C477" s="5">
        <v>3540.708284366377</v>
      </c>
      <c r="D477" s="5">
        <v>3619.7398895390147</v>
      </c>
      <c r="E477" s="5">
        <v>3698.480695062728</v>
      </c>
      <c r="F477" s="15"/>
      <c r="G477" s="15"/>
      <c r="H477" s="15"/>
      <c r="I477" s="4">
        <v>1008.8566166868012</v>
      </c>
      <c r="J477" s="4">
        <v>1070.2623926810402</v>
      </c>
      <c r="K477" s="4">
        <v>1186.5303690457461</v>
      </c>
      <c r="L477" s="4"/>
      <c r="M477" s="4"/>
      <c r="N477" s="4"/>
      <c r="O477" s="4">
        <v>0</v>
      </c>
      <c r="P477" s="4"/>
      <c r="Q477" s="4">
        <v>28</v>
      </c>
      <c r="R477" s="4"/>
      <c r="S477" s="4"/>
      <c r="T477" s="4"/>
      <c r="U477" s="4"/>
      <c r="V477" s="4"/>
      <c r="W477" s="4"/>
    </row>
    <row r="478" spans="1:23" x14ac:dyDescent="0.55000000000000004">
      <c r="A478" s="3" t="s">
        <v>12</v>
      </c>
      <c r="B478" s="3">
        <v>2059</v>
      </c>
      <c r="C478" s="5">
        <v>3542.5742055621517</v>
      </c>
      <c r="D478" s="5">
        <v>3619.3421806137253</v>
      </c>
      <c r="E478" s="5">
        <v>3699.346333448892</v>
      </c>
      <c r="F478" s="15"/>
      <c r="G478" s="15"/>
      <c r="H478" s="15"/>
      <c r="I478" s="4">
        <v>1006.1812062626484</v>
      </c>
      <c r="J478" s="4">
        <v>1070.30968439497</v>
      </c>
      <c r="K478" s="4">
        <v>1188.0254127808428</v>
      </c>
      <c r="L478" s="4"/>
      <c r="M478" s="4"/>
      <c r="N478" s="4"/>
      <c r="O478" s="4">
        <v>0</v>
      </c>
      <c r="P478" s="4"/>
      <c r="Q478" s="4">
        <v>30</v>
      </c>
      <c r="R478" s="4"/>
      <c r="S478" s="4"/>
      <c r="T478" s="4"/>
      <c r="U478" s="4"/>
      <c r="V478" s="4"/>
      <c r="W478" s="4"/>
    </row>
    <row r="479" spans="1:23" x14ac:dyDescent="0.55000000000000004">
      <c r="A479" s="3" t="s">
        <v>13</v>
      </c>
      <c r="B479" s="3">
        <v>2059</v>
      </c>
      <c r="C479" s="5">
        <v>3532.9817301527451</v>
      </c>
      <c r="D479" s="5">
        <v>3616.8707235224324</v>
      </c>
      <c r="E479" s="5">
        <v>3694.0617212591419</v>
      </c>
      <c r="F479" s="15"/>
      <c r="G479" s="15"/>
      <c r="H479" s="15"/>
      <c r="I479" s="4">
        <v>1007.9118432619531</v>
      </c>
      <c r="J479" s="4">
        <v>1071.1372360790049</v>
      </c>
      <c r="K479" s="4">
        <v>1187.1742966259542</v>
      </c>
      <c r="L479" s="4"/>
      <c r="M479" s="4"/>
      <c r="N479" s="4"/>
      <c r="O479" s="4">
        <v>0</v>
      </c>
      <c r="P479" s="4"/>
      <c r="Q479" s="4">
        <v>30</v>
      </c>
      <c r="R479" s="4"/>
      <c r="S479" s="4"/>
      <c r="T479" s="4"/>
      <c r="U479" s="4"/>
      <c r="V479" s="4"/>
      <c r="W479" s="4"/>
    </row>
    <row r="480" spans="1:23" x14ac:dyDescent="0.55000000000000004">
      <c r="A480" s="3" t="s">
        <v>14</v>
      </c>
      <c r="B480" s="3">
        <v>2059</v>
      </c>
      <c r="C480" s="5">
        <v>3528.7131672456921</v>
      </c>
      <c r="D480" s="5">
        <v>3615.9281618513555</v>
      </c>
      <c r="E480" s="5">
        <v>3689.5064978875353</v>
      </c>
      <c r="F480" s="15"/>
      <c r="G480" s="15"/>
      <c r="H480" s="15"/>
      <c r="I480" s="4">
        <v>1008.0831245476604</v>
      </c>
      <c r="J480" s="4">
        <v>1070.8395049871622</v>
      </c>
      <c r="K480" s="4">
        <v>1192.0443324127937</v>
      </c>
      <c r="L480" s="4"/>
      <c r="M480" s="4"/>
      <c r="N480" s="4"/>
      <c r="O480" s="4">
        <v>1</v>
      </c>
      <c r="P480" s="4"/>
      <c r="Q480" s="4">
        <v>28</v>
      </c>
      <c r="R480" s="4"/>
      <c r="S480" s="4"/>
      <c r="T480" s="4"/>
      <c r="U480" s="4"/>
      <c r="V480" s="4"/>
      <c r="W480" s="4"/>
    </row>
    <row r="481" spans="1:23" x14ac:dyDescent="0.55000000000000004">
      <c r="A481" s="3" t="s">
        <v>15</v>
      </c>
      <c r="B481" s="3">
        <v>2059</v>
      </c>
      <c r="C481" s="5">
        <v>3529.6511447105759</v>
      </c>
      <c r="D481" s="5">
        <v>3612.8437471298857</v>
      </c>
      <c r="E481" s="5">
        <v>3688.1001111340456</v>
      </c>
      <c r="F481" s="15"/>
      <c r="G481" s="15"/>
      <c r="H481" s="15"/>
      <c r="I481" s="4">
        <v>1012.7768118635747</v>
      </c>
      <c r="J481" s="4">
        <v>1074.6884860186485</v>
      </c>
      <c r="K481" s="4">
        <v>1193.2680461660495</v>
      </c>
      <c r="L481" s="4"/>
      <c r="M481" s="4"/>
      <c r="N481" s="4"/>
      <c r="O481" s="4">
        <v>1</v>
      </c>
      <c r="P481" s="4"/>
      <c r="Q481" s="4">
        <v>25</v>
      </c>
      <c r="R481" s="4"/>
      <c r="S481" s="4"/>
      <c r="T481" s="4"/>
      <c r="U481" s="4"/>
      <c r="V481" s="4"/>
      <c r="W481" s="4"/>
    </row>
    <row r="482" spans="1:23" x14ac:dyDescent="0.55000000000000004">
      <c r="A482" s="3" t="s">
        <v>16</v>
      </c>
      <c r="B482" s="3">
        <v>2059</v>
      </c>
      <c r="C482" s="5">
        <v>3530.0094461839585</v>
      </c>
      <c r="D482" s="5">
        <v>3610.3852048592412</v>
      </c>
      <c r="E482" s="5">
        <v>3686.8843686331165</v>
      </c>
      <c r="F482" s="15"/>
      <c r="G482" s="15"/>
      <c r="H482" s="15"/>
      <c r="I482" s="4">
        <v>1014.2360625640803</v>
      </c>
      <c r="J482" s="4">
        <v>1074.5637935727877</v>
      </c>
      <c r="K482" s="4">
        <v>1192.9513779942624</v>
      </c>
      <c r="L482" s="4"/>
      <c r="M482" s="4"/>
      <c r="N482" s="4"/>
      <c r="O482" s="4">
        <v>1</v>
      </c>
      <c r="P482" s="4"/>
      <c r="Q482" s="4">
        <v>23</v>
      </c>
      <c r="R482" s="4"/>
      <c r="S482" s="4"/>
      <c r="T482" s="4"/>
      <c r="U482" s="4"/>
      <c r="V482" s="4"/>
      <c r="W482" s="4"/>
    </row>
    <row r="483" spans="1:23" x14ac:dyDescent="0.55000000000000004">
      <c r="A483" s="3" t="s">
        <v>17</v>
      </c>
      <c r="B483" s="3">
        <v>2059</v>
      </c>
      <c r="C483" s="5">
        <v>3527.7672554308579</v>
      </c>
      <c r="D483" s="5">
        <v>3606.586353367662</v>
      </c>
      <c r="E483" s="5">
        <v>3684.3097328786716</v>
      </c>
      <c r="F483" s="15"/>
      <c r="G483" s="15"/>
      <c r="H483" s="15"/>
      <c r="I483" s="4">
        <v>1017.5552843456622</v>
      </c>
      <c r="J483" s="4">
        <v>1074.963216842011</v>
      </c>
      <c r="K483" s="4">
        <v>1193.0608300596941</v>
      </c>
      <c r="L483" s="4"/>
      <c r="M483" s="4"/>
      <c r="N483" s="4"/>
      <c r="O483" s="4">
        <v>5</v>
      </c>
      <c r="P483" s="4"/>
      <c r="Q483" s="4">
        <v>20</v>
      </c>
      <c r="R483" s="4"/>
      <c r="S483" s="4"/>
      <c r="T483" s="4"/>
      <c r="U483" s="4"/>
      <c r="V483" s="4"/>
      <c r="W483" s="4"/>
    </row>
    <row r="484" spans="1:23" x14ac:dyDescent="0.55000000000000004">
      <c r="A484" s="3" t="s">
        <v>6</v>
      </c>
      <c r="B484" s="3">
        <v>2060</v>
      </c>
      <c r="C484" s="5">
        <v>3523.7997579565754</v>
      </c>
      <c r="D484" s="5">
        <v>3601.9619437689935</v>
      </c>
      <c r="E484" s="5">
        <v>3682.0001564050913</v>
      </c>
      <c r="F484" s="15"/>
      <c r="G484" s="15"/>
      <c r="H484" s="15"/>
      <c r="I484" s="4">
        <v>1020.8735973070442</v>
      </c>
      <c r="J484" s="4">
        <v>1077.0046011112843</v>
      </c>
      <c r="K484" s="4">
        <v>1193.1453931890981</v>
      </c>
      <c r="L484" s="4"/>
      <c r="M484" s="4"/>
      <c r="N484" s="4"/>
      <c r="O484" s="4">
        <v>5</v>
      </c>
      <c r="P484" s="4"/>
      <c r="Q484" s="4">
        <v>13</v>
      </c>
      <c r="R484" s="4"/>
      <c r="S484" s="4"/>
      <c r="T484" s="4"/>
      <c r="U484" s="4"/>
      <c r="V484" s="4"/>
      <c r="W484" s="4"/>
    </row>
    <row r="485" spans="1:23" x14ac:dyDescent="0.55000000000000004">
      <c r="A485" s="3" t="s">
        <v>7</v>
      </c>
      <c r="B485" s="3">
        <v>2060</v>
      </c>
      <c r="C485" s="5">
        <v>3520.6969353755885</v>
      </c>
      <c r="D485" s="5">
        <v>3599.2669869199758</v>
      </c>
      <c r="E485" s="5">
        <v>3679.9421264987868</v>
      </c>
      <c r="F485" s="15"/>
      <c r="G485" s="15"/>
      <c r="H485" s="15"/>
      <c r="I485" s="4">
        <v>1022.0458543712216</v>
      </c>
      <c r="J485" s="4">
        <v>1077.0597299704305</v>
      </c>
      <c r="K485" s="4">
        <v>1192.4715055918718</v>
      </c>
      <c r="L485" s="4"/>
      <c r="M485" s="4"/>
      <c r="N485" s="4"/>
      <c r="O485" s="4">
        <v>6</v>
      </c>
      <c r="P485" s="4"/>
      <c r="Q485" s="4">
        <v>13</v>
      </c>
      <c r="R485" s="4"/>
      <c r="S485" s="4"/>
      <c r="T485" s="4"/>
      <c r="U485" s="4"/>
      <c r="V485" s="4"/>
      <c r="W485" s="4"/>
    </row>
    <row r="486" spans="1:23" x14ac:dyDescent="0.55000000000000004">
      <c r="A486" s="3" t="s">
        <v>8</v>
      </c>
      <c r="B486" s="3">
        <v>2060</v>
      </c>
      <c r="C486" s="5">
        <v>3519.5674191309058</v>
      </c>
      <c r="D486" s="5">
        <v>3596.7923727739048</v>
      </c>
      <c r="E486" s="5">
        <v>3678.6581854040001</v>
      </c>
      <c r="F486" s="15"/>
      <c r="G486" s="15"/>
      <c r="H486" s="15"/>
      <c r="I486" s="4">
        <v>1021.0372052495653</v>
      </c>
      <c r="J486" s="4">
        <v>1075.3601025752787</v>
      </c>
      <c r="K486" s="4">
        <v>1190.4501675396064</v>
      </c>
      <c r="L486" s="4"/>
      <c r="M486" s="4"/>
      <c r="N486" s="4"/>
      <c r="O486" s="4">
        <v>7</v>
      </c>
      <c r="P486" s="4"/>
      <c r="Q486" s="4">
        <v>15</v>
      </c>
      <c r="R486" s="4"/>
      <c r="S486" s="4"/>
      <c r="T486" s="4"/>
      <c r="U486" s="4"/>
      <c r="V486" s="4"/>
      <c r="W486" s="4"/>
    </row>
    <row r="487" spans="1:23" x14ac:dyDescent="0.55000000000000004">
      <c r="A487" s="3" t="s">
        <v>9</v>
      </c>
      <c r="B487" s="3">
        <v>2060</v>
      </c>
      <c r="C487" s="5">
        <v>3519.7188369313344</v>
      </c>
      <c r="D487" s="5">
        <v>3598.7697516635176</v>
      </c>
      <c r="E487" s="5">
        <v>3680.4236703697702</v>
      </c>
      <c r="F487" s="15"/>
      <c r="G487" s="15"/>
      <c r="H487" s="15"/>
      <c r="I487" s="4">
        <v>1017.5618903005519</v>
      </c>
      <c r="J487" s="4">
        <v>1072.2097352583071</v>
      </c>
      <c r="K487" s="4">
        <v>1188.5839801399929</v>
      </c>
      <c r="L487" s="4"/>
      <c r="M487" s="4"/>
      <c r="N487" s="4"/>
      <c r="O487" s="4">
        <v>6</v>
      </c>
      <c r="P487" s="4"/>
      <c r="Q487" s="4">
        <v>21</v>
      </c>
      <c r="R487" s="4"/>
      <c r="S487" s="4"/>
      <c r="T487" s="4"/>
      <c r="U487" s="4"/>
      <c r="V487" s="4"/>
      <c r="W487" s="4"/>
    </row>
    <row r="488" spans="1:23" x14ac:dyDescent="0.55000000000000004">
      <c r="A488" s="3" t="s">
        <v>10</v>
      </c>
      <c r="B488" s="3">
        <v>2060</v>
      </c>
      <c r="C488" s="5">
        <v>3529.1091483379191</v>
      </c>
      <c r="D488" s="5">
        <v>3604.3493798023137</v>
      </c>
      <c r="E488" s="5">
        <v>3689.0202075797179</v>
      </c>
      <c r="F488" s="15"/>
      <c r="G488" s="15"/>
      <c r="H488" s="15"/>
      <c r="I488" s="4">
        <v>1013.4894076124073</v>
      </c>
      <c r="J488" s="4">
        <v>1071.4048818737031</v>
      </c>
      <c r="K488" s="4">
        <v>1187.9498838682373</v>
      </c>
      <c r="L488" s="4"/>
      <c r="M488" s="4"/>
      <c r="N488" s="4"/>
      <c r="O488" s="4">
        <v>3</v>
      </c>
      <c r="P488" s="4"/>
      <c r="Q488" s="4">
        <v>23</v>
      </c>
      <c r="R488" s="4"/>
      <c r="S488" s="4"/>
      <c r="T488" s="4"/>
      <c r="U488" s="4"/>
      <c r="V488" s="4"/>
      <c r="W488" s="4"/>
    </row>
    <row r="489" spans="1:23" x14ac:dyDescent="0.55000000000000004">
      <c r="A489" s="3" t="s">
        <v>11</v>
      </c>
      <c r="B489" s="3">
        <v>2060</v>
      </c>
      <c r="C489" s="5">
        <v>3540.1061119475448</v>
      </c>
      <c r="D489" s="5">
        <v>3617.5921569889292</v>
      </c>
      <c r="E489" s="5">
        <v>3699.8145376581469</v>
      </c>
      <c r="F489" s="15"/>
      <c r="G489" s="15"/>
      <c r="H489" s="15"/>
      <c r="I489" s="4">
        <v>1009.5399979424949</v>
      </c>
      <c r="J489" s="4">
        <v>1070.0846113479181</v>
      </c>
      <c r="K489" s="4">
        <v>1187.0223887096763</v>
      </c>
      <c r="L489" s="4"/>
      <c r="M489" s="4"/>
      <c r="N489" s="4"/>
      <c r="O489" s="4">
        <v>1</v>
      </c>
      <c r="P489" s="4"/>
      <c r="Q489" s="4">
        <v>26</v>
      </c>
      <c r="R489" s="4"/>
      <c r="S489" s="4"/>
      <c r="T489" s="4"/>
      <c r="U489" s="4"/>
      <c r="V489" s="4"/>
      <c r="W489" s="4"/>
    </row>
    <row r="490" spans="1:23" x14ac:dyDescent="0.55000000000000004">
      <c r="A490" s="3" t="s">
        <v>12</v>
      </c>
      <c r="B490" s="3">
        <v>2060</v>
      </c>
      <c r="C490" s="5">
        <v>3543.2999319484925</v>
      </c>
      <c r="D490" s="5">
        <v>3619.8649789397004</v>
      </c>
      <c r="E490" s="5">
        <v>3699.9937575267691</v>
      </c>
      <c r="F490" s="15"/>
      <c r="G490" s="15"/>
      <c r="H490" s="15"/>
      <c r="I490" s="4">
        <v>1006.9159237840704</v>
      </c>
      <c r="J490" s="4">
        <v>1071.0522806549077</v>
      </c>
      <c r="K490" s="4">
        <v>1187.5834782976717</v>
      </c>
      <c r="L490" s="4"/>
      <c r="M490" s="4"/>
      <c r="N490" s="4"/>
      <c r="O490" s="4">
        <v>1</v>
      </c>
      <c r="P490" s="4"/>
      <c r="Q490" s="4">
        <v>29</v>
      </c>
      <c r="R490" s="4"/>
      <c r="S490" s="4"/>
      <c r="T490" s="4"/>
      <c r="U490" s="4"/>
      <c r="V490" s="4"/>
      <c r="W490" s="4"/>
    </row>
    <row r="491" spans="1:23" x14ac:dyDescent="0.55000000000000004">
      <c r="A491" s="3" t="s">
        <v>13</v>
      </c>
      <c r="B491" s="3">
        <v>2060</v>
      </c>
      <c r="C491" s="5">
        <v>3531.73676862924</v>
      </c>
      <c r="D491" s="5">
        <v>3616.5190063171626</v>
      </c>
      <c r="E491" s="5">
        <v>3694.5067067225423</v>
      </c>
      <c r="F491" s="15"/>
      <c r="G491" s="15"/>
      <c r="H491" s="15"/>
      <c r="I491" s="4">
        <v>1007.436051267463</v>
      </c>
      <c r="J491" s="4">
        <v>1071.8833433518598</v>
      </c>
      <c r="K491" s="4">
        <v>1188.1333189712957</v>
      </c>
      <c r="L491" s="4"/>
      <c r="M491" s="4"/>
      <c r="N491" s="4"/>
      <c r="O491" s="4">
        <v>1</v>
      </c>
      <c r="P491" s="4"/>
      <c r="Q491" s="4">
        <v>27</v>
      </c>
      <c r="R491" s="4"/>
      <c r="S491" s="4"/>
      <c r="T491" s="4"/>
      <c r="U491" s="4"/>
      <c r="V491" s="4"/>
      <c r="W491" s="4"/>
    </row>
    <row r="492" spans="1:23" x14ac:dyDescent="0.55000000000000004">
      <c r="A492" s="3" t="s">
        <v>14</v>
      </c>
      <c r="B492" s="3">
        <v>2060</v>
      </c>
      <c r="C492" s="5">
        <v>3521.733638476047</v>
      </c>
      <c r="D492" s="5">
        <v>3615.1743153290113</v>
      </c>
      <c r="E492" s="5">
        <v>3690.2852161854162</v>
      </c>
      <c r="F492" s="15"/>
      <c r="G492" s="15"/>
      <c r="H492" s="15"/>
      <c r="I492" s="4">
        <v>1009.6407081102451</v>
      </c>
      <c r="J492" s="4">
        <v>1070.8078754265455</v>
      </c>
      <c r="K492" s="4">
        <v>1190.0469346373732</v>
      </c>
      <c r="L492" s="4"/>
      <c r="M492" s="4"/>
      <c r="N492" s="4"/>
      <c r="O492" s="4">
        <v>2</v>
      </c>
      <c r="P492" s="4"/>
      <c r="Q492" s="4">
        <v>25</v>
      </c>
      <c r="R492" s="4"/>
      <c r="S492" s="4"/>
      <c r="T492" s="4"/>
      <c r="U492" s="4"/>
      <c r="V492" s="4"/>
      <c r="W492" s="4"/>
    </row>
    <row r="493" spans="1:23" x14ac:dyDescent="0.55000000000000004">
      <c r="A493" s="3" t="s">
        <v>15</v>
      </c>
      <c r="B493" s="3">
        <v>2060</v>
      </c>
      <c r="C493" s="5">
        <v>3521.5459374326301</v>
      </c>
      <c r="D493" s="5">
        <v>3612.7241578087078</v>
      </c>
      <c r="E493" s="5">
        <v>3688.2859644893629</v>
      </c>
      <c r="F493" s="15"/>
      <c r="G493" s="15"/>
      <c r="H493" s="15"/>
      <c r="I493" s="4">
        <v>1015.7136705747985</v>
      </c>
      <c r="J493" s="4">
        <v>1073.5162032293217</v>
      </c>
      <c r="K493" s="4">
        <v>1190.9277092588188</v>
      </c>
      <c r="L493" s="4"/>
      <c r="M493" s="4"/>
      <c r="N493" s="4"/>
      <c r="O493" s="4">
        <v>3</v>
      </c>
      <c r="P493" s="4"/>
      <c r="Q493" s="4">
        <v>24</v>
      </c>
      <c r="R493" s="4"/>
      <c r="S493" s="4"/>
      <c r="T493" s="4"/>
      <c r="U493" s="4"/>
      <c r="V493" s="4"/>
      <c r="W493" s="4"/>
    </row>
    <row r="494" spans="1:23" x14ac:dyDescent="0.55000000000000004">
      <c r="A494" s="3" t="s">
        <v>16</v>
      </c>
      <c r="B494" s="3">
        <v>2060</v>
      </c>
      <c r="C494" s="5">
        <v>3516.989807349717</v>
      </c>
      <c r="D494" s="5">
        <v>3609.9839170080572</v>
      </c>
      <c r="E494" s="5">
        <v>3686.6936784371615</v>
      </c>
      <c r="F494" s="15"/>
      <c r="G494" s="15"/>
      <c r="H494" s="15"/>
      <c r="I494" s="4">
        <v>1017.9658646487264</v>
      </c>
      <c r="J494" s="4">
        <v>1072.920985299299</v>
      </c>
      <c r="K494" s="4">
        <v>1190.5028566486678</v>
      </c>
      <c r="L494" s="4"/>
      <c r="M494" s="4"/>
      <c r="N494" s="4"/>
      <c r="O494" s="4">
        <v>3</v>
      </c>
      <c r="P494" s="4"/>
      <c r="Q494" s="4">
        <v>24</v>
      </c>
      <c r="R494" s="4"/>
      <c r="S494" s="4"/>
      <c r="T494" s="4"/>
      <c r="U494" s="4"/>
      <c r="V494" s="4"/>
      <c r="W494" s="4"/>
    </row>
    <row r="495" spans="1:23" x14ac:dyDescent="0.55000000000000004">
      <c r="A495" s="3" t="s">
        <v>17</v>
      </c>
      <c r="B495" s="3">
        <v>2060</v>
      </c>
      <c r="C495" s="5">
        <v>3511.6647648855173</v>
      </c>
      <c r="D495" s="5">
        <v>3606.6213332948982</v>
      </c>
      <c r="E495" s="5">
        <v>3684.325599359353</v>
      </c>
      <c r="F495" s="15"/>
      <c r="G495" s="15"/>
      <c r="H495" s="15"/>
      <c r="I495" s="4">
        <v>1020.8176134379132</v>
      </c>
      <c r="J495" s="4">
        <v>1073.2229536088496</v>
      </c>
      <c r="K495" s="4">
        <v>1191.090179989211</v>
      </c>
      <c r="L495" s="4"/>
      <c r="M495" s="4"/>
      <c r="N495" s="4"/>
      <c r="O495" s="4">
        <v>3</v>
      </c>
      <c r="P495" s="4"/>
      <c r="Q495" s="4">
        <v>17</v>
      </c>
      <c r="R495" s="4"/>
      <c r="S495" s="4"/>
      <c r="T495" s="4"/>
      <c r="U495" s="4"/>
      <c r="V495" s="4"/>
      <c r="W495" s="4"/>
    </row>
  </sheetData>
  <mergeCells count="9">
    <mergeCell ref="O2:P2"/>
    <mergeCell ref="Q2:R2"/>
    <mergeCell ref="O1:R1"/>
    <mergeCell ref="C1:H1"/>
    <mergeCell ref="I1:N1"/>
    <mergeCell ref="C2:E2"/>
    <mergeCell ref="F2:H2"/>
    <mergeCell ref="I2:K2"/>
    <mergeCell ref="L2:N2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1B39-11D4-44A0-8DD4-96E8C6836498}">
  <dimension ref="A1:DP126"/>
  <sheetViews>
    <sheetView workbookViewId="0">
      <selection activeCell="P110" sqref="P110"/>
    </sheetView>
  </sheetViews>
  <sheetFormatPr defaultRowHeight="14.4" x14ac:dyDescent="0.55000000000000004"/>
  <sheetData>
    <row r="1" spans="1:114" x14ac:dyDescent="0.55000000000000004">
      <c r="A1" s="9" t="s">
        <v>2</v>
      </c>
    </row>
    <row r="2" spans="1:114" x14ac:dyDescent="0.55000000000000004">
      <c r="A2" s="8" t="s">
        <v>172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7" t="s">
        <v>32</v>
      </c>
      <c r="P2" s="7" t="s">
        <v>33</v>
      </c>
      <c r="Q2" s="7" t="s">
        <v>34</v>
      </c>
      <c r="R2" s="7" t="s">
        <v>35</v>
      </c>
      <c r="S2" s="7" t="s">
        <v>36</v>
      </c>
      <c r="T2" s="7" t="s">
        <v>37</v>
      </c>
      <c r="U2" s="7" t="s">
        <v>38</v>
      </c>
      <c r="V2" s="7" t="s">
        <v>39</v>
      </c>
      <c r="W2" s="7" t="s">
        <v>40</v>
      </c>
      <c r="X2" s="7" t="s">
        <v>41</v>
      </c>
      <c r="Y2" s="7" t="s">
        <v>42</v>
      </c>
      <c r="Z2" s="7" t="s">
        <v>43</v>
      </c>
      <c r="AA2" s="7" t="s">
        <v>44</v>
      </c>
      <c r="AB2" s="7" t="s">
        <v>45</v>
      </c>
      <c r="AC2" s="7" t="s">
        <v>46</v>
      </c>
      <c r="AD2" s="7" t="s">
        <v>47</v>
      </c>
      <c r="AE2" s="7" t="s">
        <v>48</v>
      </c>
      <c r="AF2" s="7" t="s">
        <v>49</v>
      </c>
      <c r="AG2" s="7" t="s">
        <v>50</v>
      </c>
      <c r="AH2" s="7" t="s">
        <v>51</v>
      </c>
      <c r="AI2" s="7" t="s">
        <v>52</v>
      </c>
      <c r="AJ2" s="7" t="s">
        <v>53</v>
      </c>
      <c r="AK2" s="7" t="s">
        <v>54</v>
      </c>
      <c r="AL2" s="7" t="s">
        <v>55</v>
      </c>
      <c r="AM2" s="7" t="s">
        <v>56</v>
      </c>
      <c r="AN2" s="7" t="s">
        <v>57</v>
      </c>
      <c r="AO2" s="7" t="s">
        <v>58</v>
      </c>
      <c r="AP2" s="7" t="s">
        <v>59</v>
      </c>
      <c r="AQ2" s="7" t="s">
        <v>60</v>
      </c>
      <c r="AR2" s="7" t="s">
        <v>61</v>
      </c>
      <c r="AS2" s="7" t="s">
        <v>62</v>
      </c>
      <c r="AT2" s="7" t="s">
        <v>63</v>
      </c>
      <c r="AU2" s="7" t="s">
        <v>64</v>
      </c>
      <c r="AV2" s="7" t="s">
        <v>65</v>
      </c>
      <c r="AW2" s="7" t="s">
        <v>66</v>
      </c>
      <c r="AX2" s="7" t="s">
        <v>67</v>
      </c>
      <c r="AY2" s="7" t="s">
        <v>68</v>
      </c>
      <c r="AZ2" s="7" t="s">
        <v>69</v>
      </c>
      <c r="BA2" s="7" t="s">
        <v>70</v>
      </c>
      <c r="BB2" s="7" t="s">
        <v>71</v>
      </c>
      <c r="BC2" s="7" t="s">
        <v>72</v>
      </c>
      <c r="BD2" s="7" t="s">
        <v>73</v>
      </c>
      <c r="BE2" s="7" t="s">
        <v>74</v>
      </c>
      <c r="BF2" s="7" t="s">
        <v>75</v>
      </c>
      <c r="BG2" s="7" t="s">
        <v>76</v>
      </c>
      <c r="BH2" s="7" t="s">
        <v>77</v>
      </c>
      <c r="BI2" s="7" t="s">
        <v>78</v>
      </c>
      <c r="BJ2" s="7" t="s">
        <v>79</v>
      </c>
      <c r="BK2" s="7" t="s">
        <v>80</v>
      </c>
      <c r="BL2" s="7" t="s">
        <v>81</v>
      </c>
      <c r="BM2" s="7" t="s">
        <v>82</v>
      </c>
      <c r="BN2" s="7" t="s">
        <v>83</v>
      </c>
      <c r="BO2" s="7" t="s">
        <v>84</v>
      </c>
      <c r="BP2" s="7" t="s">
        <v>85</v>
      </c>
      <c r="BQ2" s="7" t="s">
        <v>86</v>
      </c>
      <c r="BR2" s="7" t="s">
        <v>87</v>
      </c>
      <c r="BS2" s="7" t="s">
        <v>88</v>
      </c>
      <c r="BT2" s="7" t="s">
        <v>89</v>
      </c>
      <c r="BU2" s="7" t="s">
        <v>90</v>
      </c>
      <c r="BV2" s="7" t="s">
        <v>91</v>
      </c>
      <c r="BW2" s="7" t="s">
        <v>92</v>
      </c>
      <c r="BX2" s="7" t="s">
        <v>93</v>
      </c>
      <c r="BY2" s="7" t="s">
        <v>94</v>
      </c>
      <c r="BZ2" s="7" t="s">
        <v>95</v>
      </c>
      <c r="CA2" s="7" t="s">
        <v>96</v>
      </c>
      <c r="CB2" s="7" t="s">
        <v>97</v>
      </c>
      <c r="CC2" s="7" t="s">
        <v>98</v>
      </c>
      <c r="CD2" s="7" t="s">
        <v>99</v>
      </c>
      <c r="CE2" s="7" t="s">
        <v>100</v>
      </c>
      <c r="CF2" s="7" t="s">
        <v>101</v>
      </c>
      <c r="CG2" s="7" t="s">
        <v>102</v>
      </c>
      <c r="CH2" s="7" t="s">
        <v>103</v>
      </c>
      <c r="CI2" s="7" t="s">
        <v>104</v>
      </c>
      <c r="CJ2" s="7" t="s">
        <v>105</v>
      </c>
      <c r="CK2" s="7" t="s">
        <v>106</v>
      </c>
      <c r="CL2" s="7" t="s">
        <v>107</v>
      </c>
      <c r="CM2" s="7" t="s">
        <v>108</v>
      </c>
      <c r="CN2" s="7" t="s">
        <v>109</v>
      </c>
      <c r="CO2" s="7" t="s">
        <v>110</v>
      </c>
      <c r="CP2" s="7" t="s">
        <v>111</v>
      </c>
      <c r="CQ2" s="7" t="s">
        <v>112</v>
      </c>
      <c r="CR2" s="7" t="s">
        <v>113</v>
      </c>
      <c r="CS2" s="7" t="s">
        <v>114</v>
      </c>
      <c r="CT2" s="7" t="s">
        <v>115</v>
      </c>
      <c r="CU2" s="7" t="s">
        <v>116</v>
      </c>
      <c r="CV2" s="7" t="s">
        <v>117</v>
      </c>
      <c r="CW2" s="7" t="s">
        <v>118</v>
      </c>
      <c r="CX2" s="7" t="s">
        <v>119</v>
      </c>
      <c r="CY2" s="7" t="s">
        <v>120</v>
      </c>
      <c r="CZ2" s="7" t="s">
        <v>121</v>
      </c>
      <c r="DA2" s="7" t="s">
        <v>122</v>
      </c>
      <c r="DB2" s="7" t="s">
        <v>123</v>
      </c>
      <c r="DC2" s="7" t="s">
        <v>124</v>
      </c>
      <c r="DD2" s="7" t="s">
        <v>125</v>
      </c>
      <c r="DE2" s="7" t="s">
        <v>126</v>
      </c>
      <c r="DF2" s="7" t="s">
        <v>127</v>
      </c>
      <c r="DG2" s="7" t="s">
        <v>128</v>
      </c>
      <c r="DH2" s="7" t="s">
        <v>129</v>
      </c>
      <c r="DI2" s="7" t="s">
        <v>130</v>
      </c>
      <c r="DJ2" s="7" t="s">
        <v>131</v>
      </c>
    </row>
    <row r="3" spans="1:114" x14ac:dyDescent="0.55000000000000004">
      <c r="A3" s="7" t="s">
        <v>132</v>
      </c>
      <c r="B3" s="21">
        <v>0</v>
      </c>
      <c r="C3" s="21">
        <v>132376.26000000007</v>
      </c>
      <c r="D3" s="21">
        <v>0</v>
      </c>
      <c r="E3" s="21">
        <v>410206.26</v>
      </c>
      <c r="F3" s="21">
        <v>193422.26000000013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215817.26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145901.25999999992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1">
        <v>0</v>
      </c>
      <c r="AG3" s="21">
        <v>0</v>
      </c>
      <c r="AH3" s="21">
        <v>0</v>
      </c>
      <c r="AI3" s="21">
        <v>0</v>
      </c>
      <c r="AJ3" s="21">
        <v>0</v>
      </c>
      <c r="AK3" s="21">
        <v>0</v>
      </c>
      <c r="AL3" s="21">
        <v>0</v>
      </c>
      <c r="AM3" s="21">
        <v>0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  <c r="AS3" s="21">
        <v>0</v>
      </c>
      <c r="AT3" s="21">
        <v>0</v>
      </c>
      <c r="AU3" s="21">
        <v>0</v>
      </c>
      <c r="AV3" s="21">
        <v>198184.26000000013</v>
      </c>
      <c r="AW3" s="21">
        <v>160113.26000000013</v>
      </c>
      <c r="AX3" s="21">
        <v>0</v>
      </c>
      <c r="AY3" s="21">
        <v>0</v>
      </c>
      <c r="AZ3" s="21">
        <v>32587.259999999958</v>
      </c>
      <c r="BA3" s="21">
        <v>0</v>
      </c>
      <c r="BB3" s="21">
        <v>251520.2600000001</v>
      </c>
      <c r="BC3" s="21">
        <v>0</v>
      </c>
      <c r="BD3" s="21">
        <v>0</v>
      </c>
      <c r="BE3" s="21">
        <v>0</v>
      </c>
      <c r="BF3" s="21">
        <v>0</v>
      </c>
      <c r="BG3" s="21">
        <v>0</v>
      </c>
      <c r="BH3" s="21">
        <v>0</v>
      </c>
      <c r="BI3" s="21">
        <v>108167.26000000002</v>
      </c>
      <c r="BJ3" s="21">
        <v>0</v>
      </c>
      <c r="BK3" s="21">
        <v>0</v>
      </c>
      <c r="BL3" s="21">
        <v>0</v>
      </c>
      <c r="BM3" s="21">
        <v>0</v>
      </c>
      <c r="BN3" s="21">
        <v>0</v>
      </c>
      <c r="BO3" s="21">
        <v>0</v>
      </c>
      <c r="BP3" s="21">
        <v>0</v>
      </c>
      <c r="BQ3" s="21">
        <v>0</v>
      </c>
      <c r="BR3" s="21">
        <v>0</v>
      </c>
      <c r="BS3" s="21">
        <v>0</v>
      </c>
      <c r="BT3" s="21">
        <v>0</v>
      </c>
      <c r="BU3" s="21">
        <v>0</v>
      </c>
      <c r="BV3" s="21">
        <v>0</v>
      </c>
      <c r="BW3" s="21">
        <v>0</v>
      </c>
      <c r="BX3" s="21">
        <v>0</v>
      </c>
      <c r="BY3" s="21">
        <v>0</v>
      </c>
      <c r="BZ3" s="21">
        <v>0</v>
      </c>
      <c r="CA3" s="21">
        <v>0</v>
      </c>
      <c r="CB3" s="21">
        <v>0</v>
      </c>
      <c r="CC3" s="21">
        <v>0</v>
      </c>
      <c r="CD3" s="21">
        <v>0</v>
      </c>
      <c r="CE3" s="21">
        <v>0</v>
      </c>
      <c r="CF3" s="21">
        <v>0</v>
      </c>
      <c r="CG3" s="21">
        <v>0</v>
      </c>
      <c r="CH3" s="21">
        <v>0</v>
      </c>
      <c r="CI3" s="21">
        <v>0</v>
      </c>
      <c r="CJ3" s="21">
        <v>0</v>
      </c>
      <c r="CK3" s="21">
        <v>465321.26000000024</v>
      </c>
      <c r="CL3" s="21">
        <v>0</v>
      </c>
      <c r="CM3" s="21">
        <v>12667.260000000024</v>
      </c>
      <c r="CN3" s="21">
        <v>0</v>
      </c>
      <c r="CO3" s="21">
        <v>0</v>
      </c>
      <c r="CP3" s="21">
        <v>0</v>
      </c>
      <c r="CQ3" s="21">
        <v>0</v>
      </c>
      <c r="CR3" s="21">
        <v>0</v>
      </c>
      <c r="CS3" s="21">
        <v>0</v>
      </c>
      <c r="CT3" s="21">
        <v>0</v>
      </c>
      <c r="CU3" s="21">
        <v>0</v>
      </c>
      <c r="CV3" s="21">
        <v>0</v>
      </c>
      <c r="CW3" s="21">
        <v>187174.26</v>
      </c>
      <c r="CX3" s="21">
        <v>0</v>
      </c>
      <c r="CY3" s="21">
        <v>0</v>
      </c>
      <c r="CZ3" s="21">
        <v>0</v>
      </c>
      <c r="DA3" s="21">
        <v>0</v>
      </c>
      <c r="DB3" s="21">
        <v>0</v>
      </c>
      <c r="DC3" s="21">
        <v>0</v>
      </c>
      <c r="DD3" s="21">
        <v>0</v>
      </c>
      <c r="DE3" s="21">
        <v>0</v>
      </c>
      <c r="DF3" s="21">
        <v>0</v>
      </c>
      <c r="DG3" s="21">
        <v>0</v>
      </c>
      <c r="DH3" s="21">
        <v>0</v>
      </c>
      <c r="DI3" s="21">
        <v>0</v>
      </c>
      <c r="DJ3" s="21">
        <v>0</v>
      </c>
    </row>
    <row r="4" spans="1:114" x14ac:dyDescent="0.55000000000000004">
      <c r="A4" s="7" t="s">
        <v>133</v>
      </c>
      <c r="B4" s="21">
        <v>0</v>
      </c>
      <c r="C4" s="21">
        <v>0</v>
      </c>
      <c r="D4" s="21">
        <v>344678.0199999999</v>
      </c>
      <c r="E4" s="21">
        <v>7006.2499999998254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29401.249999999854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80373.019999999844</v>
      </c>
      <c r="W4" s="21">
        <v>0</v>
      </c>
      <c r="X4" s="21">
        <v>0</v>
      </c>
      <c r="Y4" s="21">
        <v>0</v>
      </c>
      <c r="Z4" s="21">
        <v>0</v>
      </c>
      <c r="AA4" s="21">
        <v>181097.0799999999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132656.0199999999</v>
      </c>
      <c r="AV4" s="21">
        <v>0</v>
      </c>
      <c r="AW4" s="21">
        <v>0</v>
      </c>
      <c r="AX4" s="21">
        <v>172843.08000000002</v>
      </c>
      <c r="AY4" s="21">
        <v>0</v>
      </c>
      <c r="AZ4" s="21">
        <v>0</v>
      </c>
      <c r="BA4" s="21">
        <v>185992.01999999987</v>
      </c>
      <c r="BB4" s="21">
        <v>0</v>
      </c>
      <c r="BC4" s="21">
        <v>0</v>
      </c>
      <c r="BD4" s="21">
        <v>0</v>
      </c>
      <c r="BE4" s="21">
        <v>0</v>
      </c>
      <c r="BF4" s="21">
        <v>0</v>
      </c>
      <c r="BG4" s="21">
        <v>0</v>
      </c>
      <c r="BH4" s="21">
        <v>340060.08000000013</v>
      </c>
      <c r="BI4" s="21">
        <v>0</v>
      </c>
      <c r="BJ4" s="21">
        <v>0</v>
      </c>
      <c r="BK4" s="21">
        <v>0</v>
      </c>
      <c r="BL4" s="21">
        <v>0</v>
      </c>
      <c r="BM4" s="21">
        <v>0</v>
      </c>
      <c r="BN4" s="21">
        <v>0</v>
      </c>
      <c r="BO4" s="21">
        <v>0</v>
      </c>
      <c r="BP4" s="21">
        <v>0</v>
      </c>
      <c r="BQ4" s="21">
        <v>0</v>
      </c>
      <c r="BR4" s="21">
        <v>0</v>
      </c>
      <c r="BS4" s="21">
        <v>0</v>
      </c>
      <c r="BT4" s="21">
        <v>0</v>
      </c>
      <c r="BU4" s="21">
        <v>0</v>
      </c>
      <c r="BV4" s="21">
        <v>0</v>
      </c>
      <c r="BW4" s="21">
        <v>0</v>
      </c>
      <c r="BX4" s="21">
        <v>0</v>
      </c>
      <c r="BY4" s="21">
        <v>0</v>
      </c>
      <c r="BZ4" s="21">
        <v>0</v>
      </c>
      <c r="CA4" s="21">
        <v>0</v>
      </c>
      <c r="CB4" s="21">
        <v>0</v>
      </c>
      <c r="CC4" s="21">
        <v>0</v>
      </c>
      <c r="CD4" s="21">
        <v>0</v>
      </c>
      <c r="CE4" s="21">
        <v>0</v>
      </c>
      <c r="CF4" s="21">
        <v>0</v>
      </c>
      <c r="CG4" s="21">
        <v>0</v>
      </c>
      <c r="CH4" s="21">
        <v>0</v>
      </c>
      <c r="CI4" s="21">
        <v>0</v>
      </c>
      <c r="CJ4" s="21">
        <v>399793.0199999999</v>
      </c>
      <c r="CK4" s="21">
        <v>0</v>
      </c>
      <c r="CL4" s="21">
        <v>244560.08000000002</v>
      </c>
      <c r="CM4" s="21">
        <v>0</v>
      </c>
      <c r="CN4" s="21">
        <v>0</v>
      </c>
      <c r="CO4" s="21">
        <v>0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419067.08000000007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128288.08000000005</v>
      </c>
    </row>
    <row r="5" spans="1:114" x14ac:dyDescent="0.55000000000000004">
      <c r="A5" s="7" t="s">
        <v>134</v>
      </c>
      <c r="B5" s="21">
        <v>0</v>
      </c>
      <c r="C5" s="21">
        <v>214388.71999999962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368392.53999999986</v>
      </c>
      <c r="V5" s="21">
        <v>0</v>
      </c>
      <c r="W5" s="21">
        <v>0</v>
      </c>
      <c r="X5" s="21">
        <v>0</v>
      </c>
      <c r="Y5" s="21">
        <v>0</v>
      </c>
      <c r="Z5" s="21">
        <v>171695.53999999969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0</v>
      </c>
      <c r="AH5" s="21">
        <v>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420675.5399999998</v>
      </c>
      <c r="AU5" s="21">
        <v>111716.7699999999</v>
      </c>
      <c r="AV5" s="21">
        <v>0</v>
      </c>
      <c r="AW5" s="21">
        <v>163441.53999999975</v>
      </c>
      <c r="AX5" s="21">
        <v>255078.5399999998</v>
      </c>
      <c r="AY5" s="21">
        <v>0</v>
      </c>
      <c r="AZ5" s="21">
        <v>203123.76999999984</v>
      </c>
      <c r="BA5" s="21">
        <v>0</v>
      </c>
      <c r="BB5" s="21">
        <v>0</v>
      </c>
      <c r="BC5" s="21">
        <v>0</v>
      </c>
      <c r="BD5" s="21">
        <v>0</v>
      </c>
      <c r="BE5" s="21">
        <v>0</v>
      </c>
      <c r="BF5" s="21">
        <v>0</v>
      </c>
      <c r="BG5" s="21">
        <v>320881.86999999982</v>
      </c>
      <c r="BH5" s="21">
        <v>0</v>
      </c>
      <c r="BI5" s="21">
        <v>0</v>
      </c>
      <c r="BJ5" s="21">
        <v>0</v>
      </c>
      <c r="BK5" s="21">
        <v>0</v>
      </c>
      <c r="BL5" s="21">
        <v>0</v>
      </c>
      <c r="BM5" s="21">
        <v>0</v>
      </c>
      <c r="BN5" s="21">
        <v>0</v>
      </c>
      <c r="BO5" s="21">
        <v>0</v>
      </c>
      <c r="BP5" s="21">
        <v>0</v>
      </c>
      <c r="BQ5" s="21">
        <v>0</v>
      </c>
      <c r="BR5" s="21">
        <v>0</v>
      </c>
      <c r="BS5" s="21">
        <v>0</v>
      </c>
      <c r="BT5" s="21">
        <v>0</v>
      </c>
      <c r="BU5" s="21">
        <v>4471.5399999998808</v>
      </c>
      <c r="BV5" s="21">
        <v>0</v>
      </c>
      <c r="BW5" s="21">
        <v>0</v>
      </c>
      <c r="BX5" s="21">
        <v>0</v>
      </c>
      <c r="BY5" s="21">
        <v>0</v>
      </c>
      <c r="BZ5" s="21">
        <v>0</v>
      </c>
      <c r="CA5" s="21">
        <v>0</v>
      </c>
      <c r="CB5" s="21">
        <v>0</v>
      </c>
      <c r="CC5" s="21">
        <v>0</v>
      </c>
      <c r="CD5" s="21">
        <v>0</v>
      </c>
      <c r="CE5" s="21">
        <v>0</v>
      </c>
      <c r="CF5" s="21">
        <v>0</v>
      </c>
      <c r="CG5" s="21">
        <v>0</v>
      </c>
      <c r="CH5" s="21">
        <v>0</v>
      </c>
      <c r="CI5" s="21">
        <v>687812.53999999969</v>
      </c>
      <c r="CJ5" s="21">
        <v>0</v>
      </c>
      <c r="CK5" s="21">
        <v>0</v>
      </c>
      <c r="CL5" s="21">
        <v>91564.539999999775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52322.559999999721</v>
      </c>
      <c r="CT5" s="21">
        <v>0</v>
      </c>
      <c r="CU5" s="21">
        <v>409665.53999999992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233979.76999999993</v>
      </c>
    </row>
    <row r="6" spans="1:114" x14ac:dyDescent="0.55000000000000004">
      <c r="A6" s="7" t="s">
        <v>135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78110.400000000198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67649.6800000004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48055.440000000228</v>
      </c>
      <c r="AS6" s="21">
        <v>130393.40000000024</v>
      </c>
      <c r="AT6" s="21">
        <v>118855.67000000039</v>
      </c>
      <c r="AU6" s="21">
        <v>0</v>
      </c>
      <c r="AV6" s="21">
        <v>0</v>
      </c>
      <c r="AW6" s="21">
        <v>102440.78000000025</v>
      </c>
      <c r="AX6" s="21">
        <v>13937.770000000157</v>
      </c>
      <c r="AY6" s="21">
        <v>321373.78000000026</v>
      </c>
      <c r="AZ6" s="21">
        <v>109287.44000000016</v>
      </c>
      <c r="BA6" s="21">
        <v>0</v>
      </c>
      <c r="BB6" s="21">
        <v>0</v>
      </c>
      <c r="BC6" s="21">
        <v>0</v>
      </c>
      <c r="BD6" s="21">
        <v>215280.00000000023</v>
      </c>
      <c r="BE6" s="21">
        <v>0</v>
      </c>
      <c r="BF6" s="21">
        <v>328020.78000000032</v>
      </c>
      <c r="BG6" s="21">
        <v>0</v>
      </c>
      <c r="BH6" s="21">
        <v>0</v>
      </c>
      <c r="BI6" s="21">
        <v>0</v>
      </c>
      <c r="BJ6" s="21">
        <v>21528.660000000309</v>
      </c>
      <c r="BK6" s="21">
        <v>0</v>
      </c>
      <c r="BL6" s="21">
        <v>0</v>
      </c>
      <c r="BM6" s="21">
        <v>0</v>
      </c>
      <c r="BN6" s="21">
        <v>0</v>
      </c>
      <c r="BO6" s="21">
        <v>0</v>
      </c>
      <c r="BP6" s="21">
        <v>0</v>
      </c>
      <c r="BQ6" s="21">
        <v>0</v>
      </c>
      <c r="BR6" s="21">
        <v>0</v>
      </c>
      <c r="BS6" s="21">
        <v>105030.00000000026</v>
      </c>
      <c r="BT6" s="21">
        <v>115610.46000000056</v>
      </c>
      <c r="BU6" s="21">
        <v>161428.44000000012</v>
      </c>
      <c r="BV6" s="21">
        <v>0</v>
      </c>
      <c r="BW6" s="21">
        <v>0</v>
      </c>
      <c r="BX6" s="21">
        <v>0</v>
      </c>
      <c r="BY6" s="21">
        <v>0</v>
      </c>
      <c r="BZ6" s="21">
        <v>0</v>
      </c>
      <c r="CA6" s="21">
        <v>0</v>
      </c>
      <c r="CB6" s="21">
        <v>0</v>
      </c>
      <c r="CC6" s="21">
        <v>0</v>
      </c>
      <c r="CD6" s="21">
        <v>0</v>
      </c>
      <c r="CE6" s="21">
        <v>0</v>
      </c>
      <c r="CF6" s="21">
        <v>0</v>
      </c>
      <c r="CG6" s="21">
        <v>75588.780000000217</v>
      </c>
      <c r="CH6" s="21">
        <v>904507</v>
      </c>
      <c r="CI6" s="21">
        <v>0</v>
      </c>
      <c r="CJ6" s="21">
        <v>0</v>
      </c>
      <c r="CK6" s="21">
        <v>0</v>
      </c>
      <c r="CL6" s="21">
        <v>0</v>
      </c>
      <c r="CM6" s="21">
        <v>0</v>
      </c>
      <c r="CN6" s="21">
        <v>0</v>
      </c>
      <c r="CO6" s="21">
        <v>0</v>
      </c>
      <c r="CP6" s="21">
        <v>0</v>
      </c>
      <c r="CQ6" s="21">
        <v>0</v>
      </c>
      <c r="CR6" s="21">
        <v>188794.77000000008</v>
      </c>
      <c r="CS6" s="21">
        <v>101135.77000000019</v>
      </c>
      <c r="CT6" s="21">
        <v>626360.00000000012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5137.6700000004093</v>
      </c>
      <c r="DI6" s="21">
        <v>62006.440000000155</v>
      </c>
      <c r="DJ6" s="21">
        <v>133576.44000000012</v>
      </c>
    </row>
    <row r="7" spans="1:114" x14ac:dyDescent="0.55000000000000004">
      <c r="A7" s="7" t="s">
        <v>136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120473.30999999985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110011.56999999992</v>
      </c>
      <c r="AD7" s="21">
        <v>3706.5699999999379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1">
        <v>0</v>
      </c>
      <c r="AQ7" s="21">
        <v>90418.339999999938</v>
      </c>
      <c r="AR7" s="21">
        <v>172756.30999999988</v>
      </c>
      <c r="AS7" s="21">
        <v>0</v>
      </c>
      <c r="AT7" s="21">
        <v>0</v>
      </c>
      <c r="AU7" s="21">
        <v>212943.35000000018</v>
      </c>
      <c r="AV7" s="21">
        <v>115691.45000000006</v>
      </c>
      <c r="AW7" s="21">
        <v>0</v>
      </c>
      <c r="AX7" s="21">
        <v>443013.38999999996</v>
      </c>
      <c r="AY7" s="21">
        <v>151650.33999999997</v>
      </c>
      <c r="AZ7" s="21">
        <v>0</v>
      </c>
      <c r="BA7" s="21">
        <v>0</v>
      </c>
      <c r="BB7" s="21">
        <v>0</v>
      </c>
      <c r="BC7" s="21">
        <v>294309.61000000022</v>
      </c>
      <c r="BD7" s="21">
        <v>0</v>
      </c>
      <c r="BE7" s="21">
        <v>613493.71</v>
      </c>
      <c r="BF7" s="21">
        <v>0</v>
      </c>
      <c r="BG7" s="21">
        <v>0</v>
      </c>
      <c r="BH7" s="21">
        <v>0</v>
      </c>
      <c r="BI7" s="21">
        <v>0</v>
      </c>
      <c r="BJ7" s="21">
        <v>16435.390000000029</v>
      </c>
      <c r="BK7" s="21">
        <v>0</v>
      </c>
      <c r="BL7" s="21">
        <v>0</v>
      </c>
      <c r="BM7" s="21">
        <v>0</v>
      </c>
      <c r="BN7" s="21">
        <v>0</v>
      </c>
      <c r="BO7" s="21">
        <v>0</v>
      </c>
      <c r="BP7" s="21">
        <v>0</v>
      </c>
      <c r="BQ7" s="21">
        <v>0</v>
      </c>
      <c r="BR7" s="21">
        <v>147392.95000000016</v>
      </c>
      <c r="BS7" s="21">
        <v>275417.83000000007</v>
      </c>
      <c r="BT7" s="21">
        <v>307791.38999999996</v>
      </c>
      <c r="BU7" s="21">
        <v>0</v>
      </c>
      <c r="BV7" s="21">
        <v>0</v>
      </c>
      <c r="BW7" s="21">
        <v>0</v>
      </c>
      <c r="BX7" s="21">
        <v>0</v>
      </c>
      <c r="BY7" s="21">
        <v>0</v>
      </c>
      <c r="BZ7" s="21">
        <v>0</v>
      </c>
      <c r="CA7" s="21">
        <v>0</v>
      </c>
      <c r="CB7" s="21">
        <v>0</v>
      </c>
      <c r="CC7" s="21">
        <v>0</v>
      </c>
      <c r="CD7" s="21">
        <v>0</v>
      </c>
      <c r="CE7" s="21">
        <v>0</v>
      </c>
      <c r="CF7" s="21">
        <v>406887.27000000008</v>
      </c>
      <c r="CG7" s="21">
        <v>988583.26999999967</v>
      </c>
      <c r="CH7" s="21">
        <v>0</v>
      </c>
      <c r="CI7" s="21">
        <v>284660.33999999997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207379.95000000013</v>
      </c>
      <c r="CR7" s="21">
        <v>400390.57</v>
      </c>
      <c r="CS7" s="21">
        <v>799392.57</v>
      </c>
      <c r="CT7" s="21">
        <v>20176.12000000001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1">
        <v>0</v>
      </c>
      <c r="DD7" s="21">
        <v>77485.569999999963</v>
      </c>
      <c r="DE7" s="21">
        <v>83735.440000000192</v>
      </c>
      <c r="DF7" s="21">
        <v>0</v>
      </c>
      <c r="DG7" s="21">
        <v>168388.33999999997</v>
      </c>
      <c r="DH7" s="21">
        <v>104369.33999999994</v>
      </c>
      <c r="DI7" s="21">
        <v>175939.33999999991</v>
      </c>
      <c r="DJ7" s="21">
        <v>84778.309999999925</v>
      </c>
    </row>
    <row r="8" spans="1:114" x14ac:dyDescent="0.55000000000000004">
      <c r="A8" s="7" t="s">
        <v>137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117706.43999999986</v>
      </c>
      <c r="AC8" s="21">
        <v>334225.88999999978</v>
      </c>
      <c r="AD8" s="21">
        <v>674104.33000000007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21817.419999999765</v>
      </c>
      <c r="AP8" s="21">
        <v>138966.41999999975</v>
      </c>
      <c r="AQ8" s="21">
        <v>500725.41999999981</v>
      </c>
      <c r="AR8" s="21">
        <v>0</v>
      </c>
      <c r="AS8" s="21">
        <v>0</v>
      </c>
      <c r="AT8" s="21">
        <v>255491.41</v>
      </c>
      <c r="AU8" s="21">
        <v>152239.52999999988</v>
      </c>
      <c r="AV8" s="21">
        <v>0</v>
      </c>
      <c r="AW8" s="21">
        <v>345062.43000000017</v>
      </c>
      <c r="AX8" s="21">
        <v>200198.41999999987</v>
      </c>
      <c r="AY8" s="21">
        <v>0</v>
      </c>
      <c r="AZ8" s="21">
        <v>0</v>
      </c>
      <c r="BA8" s="21">
        <v>0</v>
      </c>
      <c r="BB8" s="21">
        <v>292969.74999999994</v>
      </c>
      <c r="BC8" s="21">
        <v>291.74999999995816</v>
      </c>
      <c r="BD8" s="21">
        <v>643931.65000000014</v>
      </c>
      <c r="BE8" s="21">
        <v>210697.86</v>
      </c>
      <c r="BF8" s="21">
        <v>0</v>
      </c>
      <c r="BG8" s="21">
        <v>2073.41999999994</v>
      </c>
      <c r="BH8" s="21">
        <v>0</v>
      </c>
      <c r="BI8" s="21">
        <v>0</v>
      </c>
      <c r="BJ8" s="21">
        <v>30495.430000000153</v>
      </c>
      <c r="BK8" s="21">
        <v>0</v>
      </c>
      <c r="BL8" s="21">
        <v>0</v>
      </c>
      <c r="BM8" s="21">
        <v>0</v>
      </c>
      <c r="BN8" s="21">
        <v>0</v>
      </c>
      <c r="BO8" s="21">
        <v>0</v>
      </c>
      <c r="BP8" s="21">
        <v>0</v>
      </c>
      <c r="BQ8" s="21">
        <v>0</v>
      </c>
      <c r="BR8" s="21">
        <v>292966.86</v>
      </c>
      <c r="BS8" s="21">
        <v>436895.96999999991</v>
      </c>
      <c r="BT8" s="21">
        <v>0</v>
      </c>
      <c r="BU8" s="21">
        <v>0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529547.41999999993</v>
      </c>
      <c r="CF8" s="21">
        <v>1148196.75</v>
      </c>
      <c r="CG8" s="21">
        <v>0</v>
      </c>
      <c r="CH8" s="21">
        <v>333208.41999999981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107373.43000000007</v>
      </c>
      <c r="CQ8" s="21">
        <v>408085.44</v>
      </c>
      <c r="CR8" s="21">
        <v>807087.44000000006</v>
      </c>
      <c r="CS8" s="21">
        <v>296390.74999999988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313652.54999999993</v>
      </c>
      <c r="DE8" s="21">
        <v>349276.11</v>
      </c>
      <c r="DF8" s="21">
        <v>289937.43000000017</v>
      </c>
      <c r="DG8" s="21">
        <v>417252.86000000004</v>
      </c>
      <c r="DH8" s="21">
        <v>212487.41999999975</v>
      </c>
      <c r="DI8" s="21">
        <v>67327.39</v>
      </c>
      <c r="DJ8" s="21">
        <v>0</v>
      </c>
    </row>
    <row r="9" spans="1:114" x14ac:dyDescent="0.55000000000000004">
      <c r="A9" s="7" t="s">
        <v>138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55760.470000000103</v>
      </c>
      <c r="AA9" s="21">
        <v>415698.36000000022</v>
      </c>
      <c r="AB9" s="21">
        <v>345504.48000000016</v>
      </c>
      <c r="AC9" s="21">
        <v>732002.91</v>
      </c>
      <c r="AD9" s="21">
        <v>14937.009999999909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1">
        <v>19317.229999999996</v>
      </c>
      <c r="AO9" s="21">
        <v>136466.22999999998</v>
      </c>
      <c r="AP9" s="21">
        <v>522225.23000000004</v>
      </c>
      <c r="AQ9" s="21">
        <v>60071.629999999932</v>
      </c>
      <c r="AR9" s="21">
        <v>10030.230000000025</v>
      </c>
      <c r="AS9" s="21">
        <v>240991.24000000008</v>
      </c>
      <c r="AT9" s="21">
        <v>240741.36000000034</v>
      </c>
      <c r="AU9" s="21">
        <v>0</v>
      </c>
      <c r="AV9" s="21">
        <v>440563.25000000029</v>
      </c>
      <c r="AW9" s="21">
        <v>197698.2300000001</v>
      </c>
      <c r="AX9" s="21">
        <v>0</v>
      </c>
      <c r="AY9" s="21">
        <v>0</v>
      </c>
      <c r="AZ9" s="21">
        <v>0</v>
      </c>
      <c r="BA9" s="21">
        <v>27469.68000000024</v>
      </c>
      <c r="BB9" s="21">
        <v>0</v>
      </c>
      <c r="BC9" s="21">
        <v>648294.60000000009</v>
      </c>
      <c r="BD9" s="21">
        <v>11752.230000000112</v>
      </c>
      <c r="BE9" s="21">
        <v>35194.900000000176</v>
      </c>
      <c r="BF9" s="21">
        <v>0</v>
      </c>
      <c r="BG9" s="21">
        <v>38829.230000000018</v>
      </c>
      <c r="BH9" s="21">
        <v>0</v>
      </c>
      <c r="BI9" s="21">
        <v>0</v>
      </c>
      <c r="BJ9" s="21">
        <v>0</v>
      </c>
      <c r="BK9" s="21">
        <v>0</v>
      </c>
      <c r="BL9" s="21">
        <v>0</v>
      </c>
      <c r="BM9" s="21">
        <v>0</v>
      </c>
      <c r="BN9" s="21">
        <v>0</v>
      </c>
      <c r="BO9" s="21">
        <v>0</v>
      </c>
      <c r="BP9" s="21">
        <v>56887.240000000296</v>
      </c>
      <c r="BQ9" s="21">
        <v>173023.24000000022</v>
      </c>
      <c r="BR9" s="21">
        <v>446285.69000000024</v>
      </c>
      <c r="BS9" s="21">
        <v>0</v>
      </c>
      <c r="BT9" s="21">
        <v>26082.229999999989</v>
      </c>
      <c r="BU9" s="21">
        <v>0</v>
      </c>
      <c r="BV9" s="21">
        <v>0</v>
      </c>
      <c r="BW9" s="21">
        <v>0</v>
      </c>
      <c r="BX9" s="21">
        <v>0</v>
      </c>
      <c r="BY9" s="21">
        <v>0</v>
      </c>
      <c r="BZ9" s="21">
        <v>0</v>
      </c>
      <c r="CA9" s="21">
        <v>0</v>
      </c>
      <c r="CB9" s="21">
        <v>0</v>
      </c>
      <c r="CC9" s="21">
        <v>0</v>
      </c>
      <c r="CD9" s="21">
        <v>0</v>
      </c>
      <c r="CE9" s="21">
        <v>1145697.56</v>
      </c>
      <c r="CF9" s="21">
        <v>0</v>
      </c>
      <c r="CG9" s="21">
        <v>415710.24000000028</v>
      </c>
      <c r="CH9" s="21">
        <v>193114.23</v>
      </c>
      <c r="CI9" s="21">
        <v>0</v>
      </c>
      <c r="CJ9" s="21">
        <v>0</v>
      </c>
      <c r="CK9" s="21">
        <v>0</v>
      </c>
      <c r="CL9" s="21">
        <v>0</v>
      </c>
      <c r="CM9" s="21">
        <v>0</v>
      </c>
      <c r="CN9" s="21">
        <v>0</v>
      </c>
      <c r="CO9" s="21">
        <v>25872.230000000054</v>
      </c>
      <c r="CP9" s="21">
        <v>140659.69000000029</v>
      </c>
      <c r="CQ9" s="21">
        <v>810588.26000000024</v>
      </c>
      <c r="CR9" s="21">
        <v>357531.49000000022</v>
      </c>
      <c r="CS9" s="21">
        <v>293120.26000000013</v>
      </c>
      <c r="CT9" s="21">
        <v>323035.26000000018</v>
      </c>
      <c r="CU9" s="21">
        <v>0</v>
      </c>
      <c r="CV9" s="21">
        <v>0</v>
      </c>
      <c r="CW9" s="21">
        <v>0</v>
      </c>
      <c r="CX9" s="21">
        <v>0</v>
      </c>
      <c r="CY9" s="21">
        <v>0</v>
      </c>
      <c r="CZ9" s="21">
        <v>0</v>
      </c>
      <c r="DA9" s="21">
        <v>0</v>
      </c>
      <c r="DB9" s="21">
        <v>88681.26000000014</v>
      </c>
      <c r="DC9" s="21">
        <v>22662.260000000082</v>
      </c>
      <c r="DD9" s="21">
        <v>118628.12000000008</v>
      </c>
      <c r="DE9" s="21">
        <v>731475.91</v>
      </c>
      <c r="DF9" s="21">
        <v>634974.81000000017</v>
      </c>
      <c r="DG9" s="21">
        <v>221987.23000000007</v>
      </c>
      <c r="DH9" s="21">
        <v>422247.2300000001</v>
      </c>
      <c r="DI9" s="21">
        <v>0</v>
      </c>
      <c r="DJ9" s="21">
        <v>0</v>
      </c>
    </row>
    <row r="10" spans="1:114" x14ac:dyDescent="0.55000000000000004">
      <c r="A10" s="7" t="s">
        <v>139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483415.23000000004</v>
      </c>
      <c r="AA10" s="21">
        <v>377110.2300000001</v>
      </c>
      <c r="AB10" s="21">
        <v>491297.66000000003</v>
      </c>
      <c r="AC10" s="21">
        <v>116620.42999999993</v>
      </c>
      <c r="AD10" s="21">
        <v>61037.310000000107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24757.779999999926</v>
      </c>
      <c r="AN10" s="21">
        <v>129906.77999999991</v>
      </c>
      <c r="AO10" s="21">
        <v>515665.77999999997</v>
      </c>
      <c r="AP10" s="21">
        <v>434929.22999999986</v>
      </c>
      <c r="AQ10" s="21">
        <v>0</v>
      </c>
      <c r="AR10" s="21">
        <v>0</v>
      </c>
      <c r="AS10" s="21">
        <v>143179.90000000005</v>
      </c>
      <c r="AT10" s="21">
        <v>0</v>
      </c>
      <c r="AU10" s="21">
        <v>457506.75000000006</v>
      </c>
      <c r="AV10" s="21">
        <v>185138.78000000003</v>
      </c>
      <c r="AW10" s="21">
        <v>0</v>
      </c>
      <c r="AX10" s="21">
        <v>0</v>
      </c>
      <c r="AY10" s="21">
        <v>0</v>
      </c>
      <c r="AZ10" s="21">
        <v>88802.990000000165</v>
      </c>
      <c r="BA10" s="21">
        <v>0</v>
      </c>
      <c r="BB10" s="21">
        <v>582122.55000000028</v>
      </c>
      <c r="BC10" s="21">
        <v>408419.99000000017</v>
      </c>
      <c r="BD10" s="21">
        <v>214193.98999999967</v>
      </c>
      <c r="BE10" s="21">
        <v>28017.779999999955</v>
      </c>
      <c r="BF10" s="21">
        <v>26272.779999999955</v>
      </c>
      <c r="BG10" s="21">
        <v>66928.750000000102</v>
      </c>
      <c r="BH10" s="21">
        <v>0</v>
      </c>
      <c r="BI10" s="21">
        <v>0</v>
      </c>
      <c r="BJ10" s="21">
        <v>0</v>
      </c>
      <c r="BK10" s="21">
        <v>0</v>
      </c>
      <c r="BL10" s="21">
        <v>0</v>
      </c>
      <c r="BM10" s="21">
        <v>0</v>
      </c>
      <c r="BN10" s="21">
        <v>0</v>
      </c>
      <c r="BO10" s="21">
        <v>50330.750000000131</v>
      </c>
      <c r="BP10" s="21">
        <v>289911.20000000013</v>
      </c>
      <c r="BQ10" s="21">
        <v>322284.75000000006</v>
      </c>
      <c r="BR10" s="21">
        <v>0</v>
      </c>
      <c r="BS10" s="21">
        <v>25522.779999999919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</v>
      </c>
      <c r="CD10" s="21">
        <v>949363.30999999971</v>
      </c>
      <c r="CE10" s="21">
        <v>0</v>
      </c>
      <c r="CF10" s="21">
        <v>514709.31000000011</v>
      </c>
      <c r="CG10" s="21">
        <v>192554.78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25312.779999999984</v>
      </c>
      <c r="CO10" s="21">
        <v>16658.750000000131</v>
      </c>
      <c r="CP10" s="21">
        <v>811129.55000000028</v>
      </c>
      <c r="CQ10" s="21">
        <v>247470.55000000031</v>
      </c>
      <c r="CR10" s="21">
        <v>635012.56999999972</v>
      </c>
      <c r="CS10" s="21">
        <v>579418.65999999992</v>
      </c>
      <c r="CT10" s="21">
        <v>294824.5500000004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89222.550000000294</v>
      </c>
      <c r="DB10" s="21">
        <v>23203.550000000352</v>
      </c>
      <c r="DC10" s="21">
        <v>332253.7899999998</v>
      </c>
      <c r="DD10" s="21">
        <v>711701.56999999972</v>
      </c>
      <c r="DE10" s="21">
        <v>942126.99</v>
      </c>
      <c r="DF10" s="21">
        <v>221427.78</v>
      </c>
      <c r="DG10" s="21">
        <v>427687.78</v>
      </c>
      <c r="DH10" s="21">
        <v>0</v>
      </c>
      <c r="DI10" s="21">
        <v>0</v>
      </c>
      <c r="DJ10" s="21">
        <v>0</v>
      </c>
    </row>
    <row r="11" spans="1:114" x14ac:dyDescent="0.55000000000000004">
      <c r="A11" s="7" t="s">
        <v>140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486973.0299999998</v>
      </c>
      <c r="Z11" s="21">
        <v>380668.0299999998</v>
      </c>
      <c r="AA11" s="21">
        <v>736102.02999999968</v>
      </c>
      <c r="AB11" s="21">
        <v>0</v>
      </c>
      <c r="AC11" s="21">
        <v>478935.15000000014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19317.379999999612</v>
      </c>
      <c r="AM11" s="21">
        <v>136466.3799999996</v>
      </c>
      <c r="AN11" s="21">
        <v>510225.37999999966</v>
      </c>
      <c r="AO11" s="21">
        <v>429488.81999999983</v>
      </c>
      <c r="AP11" s="21">
        <v>0</v>
      </c>
      <c r="AQ11" s="21">
        <v>246991.37999999986</v>
      </c>
      <c r="AR11" s="21">
        <v>149739.47999999972</v>
      </c>
      <c r="AS11" s="21">
        <v>0</v>
      </c>
      <c r="AT11" s="21">
        <v>726311.14999999991</v>
      </c>
      <c r="AU11" s="21">
        <v>270699.38999999984</v>
      </c>
      <c r="AV11" s="21">
        <v>0</v>
      </c>
      <c r="AW11" s="21">
        <v>0</v>
      </c>
      <c r="AX11" s="21">
        <v>79532.829999999842</v>
      </c>
      <c r="AY11" s="21">
        <v>193358.5999999998</v>
      </c>
      <c r="AZ11" s="21">
        <v>0</v>
      </c>
      <c r="BA11" s="21">
        <v>404320.49999999994</v>
      </c>
      <c r="BB11" s="21">
        <v>190308.94999999978</v>
      </c>
      <c r="BC11" s="21">
        <v>337655.0499999997</v>
      </c>
      <c r="BD11" s="21">
        <v>22573.399999999951</v>
      </c>
      <c r="BE11" s="21">
        <v>66328.38999999981</v>
      </c>
      <c r="BF11" s="21">
        <v>55484.389999999876</v>
      </c>
      <c r="BG11" s="21">
        <v>272244.14999999997</v>
      </c>
      <c r="BH11" s="21">
        <v>0</v>
      </c>
      <c r="BI11" s="21">
        <v>0</v>
      </c>
      <c r="BJ11" s="21">
        <v>0</v>
      </c>
      <c r="BK11" s="21">
        <v>0</v>
      </c>
      <c r="BL11" s="21">
        <v>0</v>
      </c>
      <c r="BM11" s="21">
        <v>0</v>
      </c>
      <c r="BN11" s="21">
        <v>50886.389999999912</v>
      </c>
      <c r="BO11" s="21">
        <v>284466.82999999984</v>
      </c>
      <c r="BP11" s="21">
        <v>428395.94999999972</v>
      </c>
      <c r="BQ11" s="21">
        <v>0</v>
      </c>
      <c r="BR11" s="21">
        <v>0</v>
      </c>
      <c r="BS11" s="21">
        <v>0</v>
      </c>
      <c r="BT11" s="21">
        <v>0</v>
      </c>
      <c r="BU11" s="21">
        <v>0</v>
      </c>
      <c r="BV11" s="21">
        <v>0</v>
      </c>
      <c r="BW11" s="21">
        <v>0</v>
      </c>
      <c r="BX11" s="21">
        <v>0</v>
      </c>
      <c r="BY11" s="21">
        <v>0</v>
      </c>
      <c r="BZ11" s="21">
        <v>0</v>
      </c>
      <c r="CA11" s="21">
        <v>0</v>
      </c>
      <c r="CB11" s="21">
        <v>0</v>
      </c>
      <c r="CC11" s="21">
        <v>407940.33999999985</v>
      </c>
      <c r="CD11" s="21">
        <v>0</v>
      </c>
      <c r="CE11" s="21">
        <v>403709.3899999999</v>
      </c>
      <c r="CF11" s="21">
        <v>266115.3899999999</v>
      </c>
      <c r="CG11" s="21">
        <v>0</v>
      </c>
      <c r="CH11" s="21">
        <v>0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17214.389999999912</v>
      </c>
      <c r="CO11" s="21">
        <v>586438.59999999974</v>
      </c>
      <c r="CP11" s="21">
        <v>612.9499999999116</v>
      </c>
      <c r="CQ11" s="21">
        <v>356950.35999999987</v>
      </c>
      <c r="CR11" s="21">
        <v>649912.14999999991</v>
      </c>
      <c r="CS11" s="21">
        <v>183673.39999999985</v>
      </c>
      <c r="CT11" s="21">
        <v>207300.79999999976</v>
      </c>
      <c r="CU11" s="21">
        <v>180596.94999999969</v>
      </c>
      <c r="CV11" s="21">
        <v>0</v>
      </c>
      <c r="CW11" s="21">
        <v>0</v>
      </c>
      <c r="CX11" s="21">
        <v>0</v>
      </c>
      <c r="CY11" s="21">
        <v>0</v>
      </c>
      <c r="CZ11" s="21">
        <v>92780.3499999997</v>
      </c>
      <c r="DA11" s="21">
        <v>132363.57999999984</v>
      </c>
      <c r="DB11" s="21">
        <v>351367.13999999978</v>
      </c>
      <c r="DC11" s="21">
        <v>726370.47999999986</v>
      </c>
      <c r="DD11" s="21">
        <v>635418.39999999979</v>
      </c>
      <c r="DE11" s="21">
        <v>300988.38999999984</v>
      </c>
      <c r="DF11" s="21">
        <v>436248.47999999986</v>
      </c>
      <c r="DG11" s="21">
        <v>0</v>
      </c>
      <c r="DH11" s="21">
        <v>0</v>
      </c>
      <c r="DI11" s="21">
        <v>0</v>
      </c>
      <c r="DJ11" s="21">
        <v>0</v>
      </c>
    </row>
    <row r="12" spans="1:114" x14ac:dyDescent="0.55000000000000004">
      <c r="A12" s="7" t="s">
        <v>141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450131.3000000001</v>
      </c>
      <c r="Y12" s="21">
        <v>124418.60000000003</v>
      </c>
      <c r="Z12" s="21">
        <v>728897.96000000008</v>
      </c>
      <c r="AA12" s="21">
        <v>129175.3600000001</v>
      </c>
      <c r="AB12" s="21">
        <v>0</v>
      </c>
      <c r="AC12" s="21">
        <v>62054.700000000106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7316.690000000046</v>
      </c>
      <c r="AL12" s="21">
        <v>130465.69000000006</v>
      </c>
      <c r="AM12" s="21">
        <v>516224.69000000012</v>
      </c>
      <c r="AN12" s="21">
        <v>472153.69000000018</v>
      </c>
      <c r="AO12" s="21">
        <v>0</v>
      </c>
      <c r="AP12" s="21">
        <v>264990.69000000006</v>
      </c>
      <c r="AQ12" s="21">
        <v>149738.81000000008</v>
      </c>
      <c r="AR12" s="21">
        <v>0</v>
      </c>
      <c r="AS12" s="21">
        <v>446061.70000000013</v>
      </c>
      <c r="AT12" s="21">
        <v>380698.70000000024</v>
      </c>
      <c r="AU12" s="21">
        <v>0</v>
      </c>
      <c r="AV12" s="21">
        <v>0</v>
      </c>
      <c r="AW12" s="21">
        <v>85421.02000000031</v>
      </c>
      <c r="AX12" s="21">
        <v>196913.47999999998</v>
      </c>
      <c r="AY12" s="21">
        <v>0</v>
      </c>
      <c r="AZ12" s="21">
        <v>416319.79999999981</v>
      </c>
      <c r="BA12" s="21">
        <v>188252.70000000019</v>
      </c>
      <c r="BB12" s="21">
        <v>204526.68000000002</v>
      </c>
      <c r="BC12" s="21">
        <v>381572.70000000019</v>
      </c>
      <c r="BD12" s="21">
        <v>322918.62000000023</v>
      </c>
      <c r="BE12" s="21">
        <v>301733.62000000017</v>
      </c>
      <c r="BF12" s="21">
        <v>274244.62000000023</v>
      </c>
      <c r="BG12" s="21">
        <v>216544.62000000014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44885.700000000201</v>
      </c>
      <c r="BN12" s="21">
        <v>284466.14000000031</v>
      </c>
      <c r="BO12" s="21">
        <v>422395.26000000013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0</v>
      </c>
      <c r="BY12" s="21">
        <v>0</v>
      </c>
      <c r="BZ12" s="21">
        <v>0</v>
      </c>
      <c r="CA12" s="21">
        <v>0</v>
      </c>
      <c r="CB12" s="21">
        <v>174943.66999999981</v>
      </c>
      <c r="CC12" s="21">
        <v>0</v>
      </c>
      <c r="CD12" s="21">
        <v>312707.69000000006</v>
      </c>
      <c r="CE12" s="21">
        <v>181113.69000000003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37871.690000000133</v>
      </c>
      <c r="CM12" s="21">
        <v>0</v>
      </c>
      <c r="CN12" s="21">
        <v>586437.91999999993</v>
      </c>
      <c r="CO12" s="21">
        <v>0</v>
      </c>
      <c r="CP12" s="21">
        <v>296497.62000000017</v>
      </c>
      <c r="CQ12" s="21">
        <v>651912.62000000011</v>
      </c>
      <c r="CR12" s="21">
        <v>235672.70000000019</v>
      </c>
      <c r="CS12" s="21">
        <v>254192.68000000005</v>
      </c>
      <c r="CT12" s="21">
        <v>480290.62000000023</v>
      </c>
      <c r="CU12" s="21">
        <v>0</v>
      </c>
      <c r="CV12" s="21">
        <v>0</v>
      </c>
      <c r="CW12" s="21">
        <v>0</v>
      </c>
      <c r="CX12" s="21">
        <v>0</v>
      </c>
      <c r="CY12" s="21">
        <v>172049.75999999989</v>
      </c>
      <c r="CZ12" s="21">
        <v>356586.32</v>
      </c>
      <c r="DA12" s="21">
        <v>358876.54000000015</v>
      </c>
      <c r="DB12" s="21">
        <v>717259.8600000001</v>
      </c>
      <c r="DC12" s="21">
        <v>934667.62000000011</v>
      </c>
      <c r="DD12" s="21">
        <v>648987.70000000007</v>
      </c>
      <c r="DE12" s="21">
        <v>428246.69000000018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</row>
    <row r="13" spans="1:114" x14ac:dyDescent="0.55000000000000004">
      <c r="A13" s="7" t="s">
        <v>142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130417.31000000011</v>
      </c>
      <c r="Y13" s="21">
        <v>741102.04</v>
      </c>
      <c r="Z13" s="21">
        <v>0</v>
      </c>
      <c r="AA13" s="21">
        <v>483935.16000000027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19318.400000000212</v>
      </c>
      <c r="AK13" s="21">
        <v>118467.4000000002</v>
      </c>
      <c r="AL13" s="21">
        <v>393559.74000000022</v>
      </c>
      <c r="AM13" s="21">
        <v>240600.98000000019</v>
      </c>
      <c r="AN13" s="21">
        <v>0</v>
      </c>
      <c r="AO13" s="21">
        <v>258992.42000000007</v>
      </c>
      <c r="AP13" s="21">
        <v>167740.50000000023</v>
      </c>
      <c r="AQ13" s="21">
        <v>0</v>
      </c>
      <c r="AR13" s="21">
        <v>463560.46000000014</v>
      </c>
      <c r="AS13" s="21">
        <v>258697.42000000004</v>
      </c>
      <c r="AT13" s="21">
        <v>0</v>
      </c>
      <c r="AU13" s="21">
        <v>0</v>
      </c>
      <c r="AV13" s="21">
        <v>49642.000000000102</v>
      </c>
      <c r="AW13" s="21">
        <v>169467.80000000016</v>
      </c>
      <c r="AX13" s="21">
        <v>39456.440000000133</v>
      </c>
      <c r="AY13" s="21">
        <v>590680.38000000024</v>
      </c>
      <c r="AZ13" s="21">
        <v>239251.42000000004</v>
      </c>
      <c r="BA13" s="21">
        <v>56635.440000000097</v>
      </c>
      <c r="BB13" s="21">
        <v>143412.44000000003</v>
      </c>
      <c r="BC13" s="21">
        <v>332826.4600000002</v>
      </c>
      <c r="BD13" s="21">
        <v>401982.4200000001</v>
      </c>
      <c r="BE13" s="21">
        <v>565585.12</v>
      </c>
      <c r="BF13" s="21">
        <v>219544.15999999995</v>
      </c>
      <c r="BG13" s="21">
        <v>173884.46000000014</v>
      </c>
      <c r="BH13" s="21">
        <v>0</v>
      </c>
      <c r="BI13" s="21">
        <v>0</v>
      </c>
      <c r="BJ13" s="21">
        <v>0</v>
      </c>
      <c r="BK13" s="21">
        <v>0</v>
      </c>
      <c r="BL13" s="21">
        <v>150439.99999999997</v>
      </c>
      <c r="BM13" s="21">
        <v>266576</v>
      </c>
      <c r="BN13" s="21">
        <v>422394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312709.4000000002</v>
      </c>
      <c r="CD13" s="21">
        <v>169115.40000000017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409438.6200000004</v>
      </c>
      <c r="CN13" s="21">
        <v>0</v>
      </c>
      <c r="CO13" s="21">
        <v>0</v>
      </c>
      <c r="CP13" s="21">
        <v>411753.16</v>
      </c>
      <c r="CQ13" s="21">
        <v>235671.44000000006</v>
      </c>
      <c r="CR13" s="21">
        <v>189191.44000000012</v>
      </c>
      <c r="CS13" s="21">
        <v>483290.16</v>
      </c>
      <c r="CT13" s="21">
        <v>458797.16</v>
      </c>
      <c r="CU13" s="21">
        <v>0</v>
      </c>
      <c r="CV13" s="21">
        <v>0</v>
      </c>
      <c r="CW13" s="21">
        <v>0</v>
      </c>
      <c r="CX13" s="21">
        <v>288382.59999999998</v>
      </c>
      <c r="CY13" s="21">
        <v>393428.0400000001</v>
      </c>
      <c r="CZ13" s="21">
        <v>361876.0400000001</v>
      </c>
      <c r="DA13" s="21">
        <v>714703.77999999991</v>
      </c>
      <c r="DB13" s="21">
        <v>688416.41999999993</v>
      </c>
      <c r="DC13" s="21">
        <v>584986.43999999994</v>
      </c>
      <c r="DD13" s="21">
        <v>428248.40000000037</v>
      </c>
      <c r="DE13" s="21">
        <v>211464.4000000002</v>
      </c>
      <c r="DF13" s="21">
        <v>0</v>
      </c>
      <c r="DG13" s="21">
        <v>0</v>
      </c>
      <c r="DH13" s="21">
        <v>0</v>
      </c>
      <c r="DI13" s="21">
        <v>0</v>
      </c>
      <c r="DJ13" s="21">
        <v>0</v>
      </c>
    </row>
    <row r="14" spans="1:114" x14ac:dyDescent="0.55000000000000004">
      <c r="A14" s="7" t="s">
        <v>143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741544.2100000002</v>
      </c>
      <c r="Y14" s="21">
        <v>62282.949999999793</v>
      </c>
      <c r="Z14" s="21">
        <v>240126.66</v>
      </c>
      <c r="AA14" s="21">
        <v>73495.660000000062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24761.690000000133</v>
      </c>
      <c r="AJ14" s="21">
        <v>129910.69000000012</v>
      </c>
      <c r="AK14" s="21">
        <v>381002.9800000001</v>
      </c>
      <c r="AL14" s="21">
        <v>0</v>
      </c>
      <c r="AM14" s="21">
        <v>21474.69000000017</v>
      </c>
      <c r="AN14" s="21">
        <v>252435.66000000012</v>
      </c>
      <c r="AO14" s="21">
        <v>161183.81</v>
      </c>
      <c r="AP14" s="21">
        <v>0</v>
      </c>
      <c r="AQ14" s="21">
        <v>451502.66000000003</v>
      </c>
      <c r="AR14" s="21">
        <v>264139.66000000003</v>
      </c>
      <c r="AS14" s="21">
        <v>0</v>
      </c>
      <c r="AT14" s="21">
        <v>0</v>
      </c>
      <c r="AU14" s="21">
        <v>81973.070000000065</v>
      </c>
      <c r="AV14" s="21">
        <v>197243.31000000017</v>
      </c>
      <c r="AW14" s="21">
        <v>47898.630000000077</v>
      </c>
      <c r="AX14" s="21">
        <v>837519.13000000024</v>
      </c>
      <c r="AY14" s="21">
        <v>195749.19000000012</v>
      </c>
      <c r="AZ14" s="21">
        <v>94577.660000000062</v>
      </c>
      <c r="BA14" s="21">
        <v>19013.650000000242</v>
      </c>
      <c r="BB14" s="21">
        <v>320268.65000000026</v>
      </c>
      <c r="BC14" s="21">
        <v>348424.6500000002</v>
      </c>
      <c r="BD14" s="21">
        <v>603186.33000000031</v>
      </c>
      <c r="BE14" s="21">
        <v>263235.6500000002</v>
      </c>
      <c r="BF14" s="21">
        <v>161326.6500000002</v>
      </c>
      <c r="BG14" s="21">
        <v>25703.660000000076</v>
      </c>
      <c r="BH14" s="21">
        <v>0</v>
      </c>
      <c r="BI14" s="21">
        <v>0</v>
      </c>
      <c r="BJ14" s="21">
        <v>0</v>
      </c>
      <c r="BK14" s="21">
        <v>179771.06999999992</v>
      </c>
      <c r="BL14" s="21">
        <v>277907.07</v>
      </c>
      <c r="BM14" s="21">
        <v>415836.19000000006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168558.69000000015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499878.89000000019</v>
      </c>
      <c r="CM14" s="21">
        <v>0</v>
      </c>
      <c r="CN14" s="21">
        <v>0</v>
      </c>
      <c r="CO14" s="21">
        <v>332576.55000000022</v>
      </c>
      <c r="CP14" s="21">
        <v>244113.63</v>
      </c>
      <c r="CQ14" s="21">
        <v>247633.65000000014</v>
      </c>
      <c r="CR14" s="21">
        <v>233481.66</v>
      </c>
      <c r="CS14" s="21">
        <v>459239.33000000037</v>
      </c>
      <c r="CT14" s="21">
        <v>14412.650000000243</v>
      </c>
      <c r="CU14" s="21">
        <v>216752.18999999992</v>
      </c>
      <c r="CV14" s="21">
        <v>136016.55000000013</v>
      </c>
      <c r="CW14" s="21">
        <v>98222.550000000178</v>
      </c>
      <c r="CX14" s="21">
        <v>393870.21000000025</v>
      </c>
      <c r="CY14" s="21">
        <v>362318.21000000031</v>
      </c>
      <c r="CZ14" s="21">
        <v>464006.45000000019</v>
      </c>
      <c r="DA14" s="21">
        <v>570858.65999999992</v>
      </c>
      <c r="DB14" s="21">
        <v>294428.66000000003</v>
      </c>
      <c r="DC14" s="21">
        <v>421691.69000000029</v>
      </c>
      <c r="DD14" s="21">
        <v>210907.69000000012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0</v>
      </c>
    </row>
    <row r="15" spans="1:114" x14ac:dyDescent="0.55000000000000004">
      <c r="A15" s="7" t="s">
        <v>144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68841.260000000198</v>
      </c>
      <c r="Y15" s="21">
        <v>120684.95000000004</v>
      </c>
      <c r="Z15" s="21">
        <v>141053.9500000001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19316.980000000112</v>
      </c>
      <c r="AI15" s="21">
        <v>136465.9800000001</v>
      </c>
      <c r="AJ15" s="21">
        <v>393558.29000000004</v>
      </c>
      <c r="AK15" s="21">
        <v>0</v>
      </c>
      <c r="AL15" s="21">
        <v>16029.980000000141</v>
      </c>
      <c r="AM15" s="21">
        <v>258990.97</v>
      </c>
      <c r="AN15" s="21">
        <v>155739.08000000019</v>
      </c>
      <c r="AO15" s="21">
        <v>0</v>
      </c>
      <c r="AP15" s="21">
        <v>470060.95000000019</v>
      </c>
      <c r="AQ15" s="21">
        <v>185697.98000000021</v>
      </c>
      <c r="AR15" s="21">
        <v>0</v>
      </c>
      <c r="AS15" s="21">
        <v>0</v>
      </c>
      <c r="AT15" s="21">
        <v>501948.33000000031</v>
      </c>
      <c r="AU15" s="21">
        <v>259710.86000000013</v>
      </c>
      <c r="AV15" s="21">
        <v>36456.940000000308</v>
      </c>
      <c r="AW15" s="21">
        <v>881180.42000000016</v>
      </c>
      <c r="AX15" s="21">
        <v>459751.9500000003</v>
      </c>
      <c r="AY15" s="21">
        <v>151969.31000000014</v>
      </c>
      <c r="AZ15" s="21">
        <v>31571.950000000172</v>
      </c>
      <c r="BA15" s="21">
        <v>289680.65000000026</v>
      </c>
      <c r="BB15" s="21">
        <v>336982.95000000007</v>
      </c>
      <c r="BC15" s="21">
        <v>380493.95000000024</v>
      </c>
      <c r="BD15" s="21">
        <v>257793.9500000001</v>
      </c>
      <c r="BE15" s="21">
        <v>472897.65000000026</v>
      </c>
      <c r="BF15" s="21">
        <v>0</v>
      </c>
      <c r="BG15" s="21">
        <v>0</v>
      </c>
      <c r="BH15" s="21">
        <v>0</v>
      </c>
      <c r="BI15" s="21">
        <v>0</v>
      </c>
      <c r="BJ15" s="21">
        <v>378819.43000000028</v>
      </c>
      <c r="BK15" s="21">
        <v>308354.2600000003</v>
      </c>
      <c r="BL15" s="21">
        <v>428283.38000000018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37871.980000000171</v>
      </c>
      <c r="CJ15" s="21">
        <v>0</v>
      </c>
      <c r="CK15" s="21">
        <v>409437.20000000042</v>
      </c>
      <c r="CL15" s="21">
        <v>0</v>
      </c>
      <c r="CM15" s="21">
        <v>0</v>
      </c>
      <c r="CN15" s="21">
        <v>333237.8600000001</v>
      </c>
      <c r="CO15" s="21">
        <v>304485.8600000001</v>
      </c>
      <c r="CP15" s="21">
        <v>198191.94000000024</v>
      </c>
      <c r="CQ15" s="21">
        <v>234039.95000000022</v>
      </c>
      <c r="CR15" s="21">
        <v>49546.940000000308</v>
      </c>
      <c r="CS15" s="21">
        <v>164208.95000000004</v>
      </c>
      <c r="CT15" s="21">
        <v>475683.64000000013</v>
      </c>
      <c r="CU15" s="21">
        <v>466917.74000000005</v>
      </c>
      <c r="CV15" s="21">
        <v>98883.860000000059</v>
      </c>
      <c r="CW15" s="21">
        <v>32864.860000000059</v>
      </c>
      <c r="CX15" s="21">
        <v>331552.74</v>
      </c>
      <c r="CY15" s="21">
        <v>715807.31000000029</v>
      </c>
      <c r="CZ15" s="21">
        <v>501416.94000000024</v>
      </c>
      <c r="DA15" s="21">
        <v>584986.94000000018</v>
      </c>
      <c r="DB15" s="21">
        <v>422246.98000000021</v>
      </c>
      <c r="DC15" s="21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</row>
    <row r="16" spans="1:114" x14ac:dyDescent="0.55000000000000004">
      <c r="A16" s="7" t="s">
        <v>145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126688.14999999988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19320.140000000145</v>
      </c>
      <c r="AH16" s="21">
        <v>130469.14000000013</v>
      </c>
      <c r="AI16" s="21">
        <v>399561.46999999974</v>
      </c>
      <c r="AJ16" s="21">
        <v>0</v>
      </c>
      <c r="AK16" s="21">
        <v>4033.140000000174</v>
      </c>
      <c r="AL16" s="21">
        <v>0</v>
      </c>
      <c r="AM16" s="21">
        <v>161742.24999999994</v>
      </c>
      <c r="AN16" s="21">
        <v>0</v>
      </c>
      <c r="AO16" s="21">
        <v>475564.16999999993</v>
      </c>
      <c r="AP16" s="21">
        <v>203701.14000000025</v>
      </c>
      <c r="AQ16" s="21">
        <v>0</v>
      </c>
      <c r="AR16" s="21">
        <v>0</v>
      </c>
      <c r="AS16" s="21">
        <v>58645.720000000081</v>
      </c>
      <c r="AT16" s="21">
        <v>583486.57999999984</v>
      </c>
      <c r="AU16" s="21">
        <v>6793.4900000001235</v>
      </c>
      <c r="AV16" s="21">
        <v>592781.80999999982</v>
      </c>
      <c r="AW16" s="21">
        <v>801103.57999999984</v>
      </c>
      <c r="AX16" s="21">
        <v>397639.17000000004</v>
      </c>
      <c r="AY16" s="21">
        <v>81916.160000000018</v>
      </c>
      <c r="AZ16" s="21">
        <v>290678.5799999999</v>
      </c>
      <c r="BA16" s="21">
        <v>189827.16999999995</v>
      </c>
      <c r="BB16" s="21">
        <v>604845.57999999984</v>
      </c>
      <c r="BC16" s="21">
        <v>547145.57999999984</v>
      </c>
      <c r="BD16" s="21">
        <v>473895.57999999996</v>
      </c>
      <c r="BE16" s="21">
        <v>26265.149999999951</v>
      </c>
      <c r="BF16" s="21">
        <v>0</v>
      </c>
      <c r="BG16" s="21">
        <v>104745.17000000003</v>
      </c>
      <c r="BH16" s="21">
        <v>0</v>
      </c>
      <c r="BI16" s="21">
        <v>150443.72</v>
      </c>
      <c r="BJ16" s="21">
        <v>552875.14999999991</v>
      </c>
      <c r="BK16" s="21">
        <v>446286.6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49875.140000000145</v>
      </c>
      <c r="CI16" s="21">
        <v>0</v>
      </c>
      <c r="CJ16" s="21">
        <v>488440.37999999983</v>
      </c>
      <c r="CK16" s="21">
        <v>0</v>
      </c>
      <c r="CL16" s="21">
        <v>0</v>
      </c>
      <c r="CM16" s="21">
        <v>0</v>
      </c>
      <c r="CN16" s="21">
        <v>305483.80999999988</v>
      </c>
      <c r="CO16" s="21">
        <v>264402.25000000006</v>
      </c>
      <c r="CP16" s="21">
        <v>243043.14999999982</v>
      </c>
      <c r="CQ16" s="21">
        <v>107550.14999999988</v>
      </c>
      <c r="CR16" s="21">
        <v>133212.14999999982</v>
      </c>
      <c r="CS16" s="21">
        <v>473032.57999999996</v>
      </c>
      <c r="CT16" s="21">
        <v>460453.57999999996</v>
      </c>
      <c r="CU16" s="21">
        <v>422659.5799999999</v>
      </c>
      <c r="CV16" s="21">
        <v>162242.78999999992</v>
      </c>
      <c r="CW16" s="21">
        <v>352913.01000000018</v>
      </c>
      <c r="CX16" s="21">
        <v>703787.57999999984</v>
      </c>
      <c r="CY16" s="21">
        <v>700420.14999999979</v>
      </c>
      <c r="CZ16" s="21">
        <v>587990.15999999992</v>
      </c>
      <c r="DA16" s="21">
        <v>422250.14000000025</v>
      </c>
      <c r="DB16" s="21">
        <v>205466.14000000013</v>
      </c>
      <c r="DC16" s="21">
        <v>0</v>
      </c>
      <c r="DD16" s="21">
        <v>0</v>
      </c>
      <c r="DE16" s="21">
        <v>0</v>
      </c>
      <c r="DF16" s="21">
        <v>0</v>
      </c>
      <c r="DG16" s="21">
        <v>0</v>
      </c>
      <c r="DH16" s="21">
        <v>0</v>
      </c>
      <c r="DI16" s="21">
        <v>0</v>
      </c>
      <c r="DJ16" s="21">
        <v>0</v>
      </c>
    </row>
    <row r="17" spans="1:114" x14ac:dyDescent="0.55000000000000004">
      <c r="A17" s="7" t="s">
        <v>146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26086.70000000023</v>
      </c>
      <c r="U17" s="21">
        <v>0</v>
      </c>
      <c r="V17" s="21">
        <v>0</v>
      </c>
      <c r="W17" s="21">
        <v>57687.100000000202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19319.130000000019</v>
      </c>
      <c r="AG17" s="21">
        <v>130468.13</v>
      </c>
      <c r="AH17" s="21">
        <v>393560.49000000011</v>
      </c>
      <c r="AI17" s="21">
        <v>0</v>
      </c>
      <c r="AJ17" s="21">
        <v>16032.130000000048</v>
      </c>
      <c r="AK17" s="21">
        <v>0</v>
      </c>
      <c r="AL17" s="21">
        <v>155741.24999999983</v>
      </c>
      <c r="AM17" s="21">
        <v>0</v>
      </c>
      <c r="AN17" s="21">
        <v>469563.12999999989</v>
      </c>
      <c r="AO17" s="21">
        <v>276700.10000000033</v>
      </c>
      <c r="AP17" s="21">
        <v>0</v>
      </c>
      <c r="AQ17" s="21">
        <v>0</v>
      </c>
      <c r="AR17" s="21">
        <v>64644.700000000237</v>
      </c>
      <c r="AS17" s="21">
        <v>76803.810000000114</v>
      </c>
      <c r="AT17" s="21">
        <v>307221.14000000048</v>
      </c>
      <c r="AU17" s="21">
        <v>938628.82000000007</v>
      </c>
      <c r="AV17" s="21">
        <v>391650.69</v>
      </c>
      <c r="AW17" s="21">
        <v>450638.10000000038</v>
      </c>
      <c r="AX17" s="21">
        <v>381574.10000000038</v>
      </c>
      <c r="AY17" s="21">
        <v>385829.10000000038</v>
      </c>
      <c r="AZ17" s="21">
        <v>578671.62000000011</v>
      </c>
      <c r="BA17" s="21">
        <v>605841.6100000001</v>
      </c>
      <c r="BB17" s="21">
        <v>548141.6100000001</v>
      </c>
      <c r="BC17" s="21">
        <v>474891.61000000016</v>
      </c>
      <c r="BD17" s="21">
        <v>0</v>
      </c>
      <c r="BE17" s="21">
        <v>0</v>
      </c>
      <c r="BF17" s="21">
        <v>34744.100000000341</v>
      </c>
      <c r="BG17" s="21">
        <v>306893.10000000038</v>
      </c>
      <c r="BH17" s="21">
        <v>220109.35000000006</v>
      </c>
      <c r="BI17" s="21">
        <v>278467.58000000042</v>
      </c>
      <c r="BJ17" s="21">
        <v>193841.10000000027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174941.06000000041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49874.130000000019</v>
      </c>
      <c r="CH17" s="21">
        <v>41215.100000000399</v>
      </c>
      <c r="CI17" s="21">
        <v>598439.38</v>
      </c>
      <c r="CJ17" s="21">
        <v>0</v>
      </c>
      <c r="CK17" s="21">
        <v>0</v>
      </c>
      <c r="CL17" s="21">
        <v>335231.86000000028</v>
      </c>
      <c r="CM17" s="21">
        <v>306479.86000000028</v>
      </c>
      <c r="CN17" s="21">
        <v>265398.30000000016</v>
      </c>
      <c r="CO17" s="21">
        <v>486387.61000000016</v>
      </c>
      <c r="CP17" s="21">
        <v>461894.61000000016</v>
      </c>
      <c r="CQ17" s="21">
        <v>133211.1000000003</v>
      </c>
      <c r="CR17" s="21">
        <v>474028.61000000016</v>
      </c>
      <c r="CS17" s="21">
        <v>230104.10000000024</v>
      </c>
      <c r="CT17" s="21">
        <v>423655.61000000022</v>
      </c>
      <c r="CU17" s="21">
        <v>357636.61000000016</v>
      </c>
      <c r="CV17" s="21">
        <v>350213.41000000032</v>
      </c>
      <c r="CW17" s="21">
        <v>728912.41000000027</v>
      </c>
      <c r="CX17" s="21">
        <v>709419.10000000021</v>
      </c>
      <c r="CY17" s="21">
        <v>712989.12999999977</v>
      </c>
      <c r="CZ17" s="21">
        <v>410249.13000000012</v>
      </c>
      <c r="DA17" s="21">
        <v>205465.13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0</v>
      </c>
      <c r="DJ17" s="21">
        <v>0</v>
      </c>
    </row>
    <row r="18" spans="1:114" x14ac:dyDescent="0.55000000000000004">
      <c r="A18" s="7" t="s">
        <v>147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100274.13999999998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49911.150000000089</v>
      </c>
      <c r="AF18" s="21">
        <v>161060.15000000008</v>
      </c>
      <c r="AG18" s="21">
        <v>424152.51000000018</v>
      </c>
      <c r="AH18" s="21">
        <v>0</v>
      </c>
      <c r="AI18" s="21">
        <v>46624.150000000132</v>
      </c>
      <c r="AJ18" s="21">
        <v>0</v>
      </c>
      <c r="AK18" s="21">
        <v>186333.27000000019</v>
      </c>
      <c r="AL18" s="21">
        <v>0</v>
      </c>
      <c r="AM18" s="21">
        <v>500150.17000000004</v>
      </c>
      <c r="AN18" s="21">
        <v>301287.14000000019</v>
      </c>
      <c r="AO18" s="21">
        <v>0</v>
      </c>
      <c r="AP18" s="21">
        <v>0</v>
      </c>
      <c r="AQ18" s="21">
        <v>98120.62</v>
      </c>
      <c r="AR18" s="21">
        <v>209390.85000000003</v>
      </c>
      <c r="AS18" s="21">
        <v>73046.180000000066</v>
      </c>
      <c r="AT18" s="21">
        <v>919650.24000000011</v>
      </c>
      <c r="AU18" s="21">
        <v>389191.34</v>
      </c>
      <c r="AV18" s="21">
        <v>379075.38000000024</v>
      </c>
      <c r="AW18" s="21">
        <v>606365.28000000014</v>
      </c>
      <c r="AX18" s="21">
        <v>616620.28000000014</v>
      </c>
      <c r="AY18" s="21">
        <v>401422.37000000011</v>
      </c>
      <c r="AZ18" s="21">
        <v>367933.37000000011</v>
      </c>
      <c r="BA18" s="21">
        <v>547587.28000000014</v>
      </c>
      <c r="BB18" s="21">
        <v>474337.28000000026</v>
      </c>
      <c r="BC18" s="21">
        <v>25701.370000000097</v>
      </c>
      <c r="BD18" s="21">
        <v>0</v>
      </c>
      <c r="BE18" s="21">
        <v>104181.38000000022</v>
      </c>
      <c r="BF18" s="21">
        <v>0</v>
      </c>
      <c r="BG18" s="21">
        <v>281324.37000000005</v>
      </c>
      <c r="BH18" s="21">
        <v>360832.41000000009</v>
      </c>
      <c r="BI18" s="21">
        <v>470872.61999999994</v>
      </c>
      <c r="BJ18" s="21">
        <v>209306.16999999998</v>
      </c>
      <c r="BK18" s="21">
        <v>0</v>
      </c>
      <c r="BL18" s="21">
        <v>0</v>
      </c>
      <c r="BM18" s="21">
        <v>0</v>
      </c>
      <c r="BN18" s="21">
        <v>0</v>
      </c>
      <c r="BO18" s="21">
        <v>0</v>
      </c>
      <c r="BP18" s="21">
        <v>0</v>
      </c>
      <c r="BQ18" s="21">
        <v>0</v>
      </c>
      <c r="BR18" s="21">
        <v>0</v>
      </c>
      <c r="BS18" s="21">
        <v>0</v>
      </c>
      <c r="BT18" s="21">
        <v>0</v>
      </c>
      <c r="BU18" s="21">
        <v>0</v>
      </c>
      <c r="BV18" s="21">
        <v>0</v>
      </c>
      <c r="BW18" s="21">
        <v>0</v>
      </c>
      <c r="BX18" s="21">
        <v>0</v>
      </c>
      <c r="BY18" s="21">
        <v>0</v>
      </c>
      <c r="BZ18" s="21">
        <v>0</v>
      </c>
      <c r="CA18" s="21">
        <v>0</v>
      </c>
      <c r="CB18" s="21">
        <v>0</v>
      </c>
      <c r="CC18" s="21">
        <v>0</v>
      </c>
      <c r="CD18" s="21">
        <v>0</v>
      </c>
      <c r="CE18" s="21">
        <v>0</v>
      </c>
      <c r="CF18" s="21">
        <v>68466.150000000096</v>
      </c>
      <c r="CG18" s="21">
        <v>177246.61999999994</v>
      </c>
      <c r="CH18" s="21">
        <v>637026.41</v>
      </c>
      <c r="CI18" s="21">
        <v>0</v>
      </c>
      <c r="CJ18" s="21">
        <v>0</v>
      </c>
      <c r="CK18" s="21">
        <v>0</v>
      </c>
      <c r="CL18" s="21">
        <v>305925.48000000033</v>
      </c>
      <c r="CM18" s="21">
        <v>173558.48000000027</v>
      </c>
      <c r="CN18" s="21">
        <v>485833.2800000002</v>
      </c>
      <c r="CO18" s="21">
        <v>461340.2800000002</v>
      </c>
      <c r="CP18" s="21">
        <v>126648.37000000002</v>
      </c>
      <c r="CQ18" s="21">
        <v>473474.2800000002</v>
      </c>
      <c r="CR18" s="21">
        <v>460895.2800000002</v>
      </c>
      <c r="CS18" s="21">
        <v>191747.37000000005</v>
      </c>
      <c r="CT18" s="21">
        <v>357082.2800000002</v>
      </c>
      <c r="CU18" s="21">
        <v>325530.2800000002</v>
      </c>
      <c r="CV18" s="21">
        <v>704229.28000000014</v>
      </c>
      <c r="CW18" s="21">
        <v>681856.36999999988</v>
      </c>
      <c r="CX18" s="21">
        <v>780426.37</v>
      </c>
      <c r="CY18" s="21">
        <v>433691.38000000024</v>
      </c>
      <c r="CZ18" s="21">
        <v>192907.38000000012</v>
      </c>
      <c r="DA18" s="21">
        <v>0</v>
      </c>
      <c r="DB18" s="21">
        <v>0</v>
      </c>
      <c r="DC18" s="21">
        <v>0</v>
      </c>
      <c r="DD18" s="21">
        <v>0</v>
      </c>
      <c r="DE18" s="21">
        <v>0</v>
      </c>
      <c r="DF18" s="21">
        <v>0</v>
      </c>
      <c r="DG18" s="21">
        <v>0</v>
      </c>
      <c r="DH18" s="21">
        <v>0</v>
      </c>
      <c r="DI18" s="21">
        <v>0</v>
      </c>
      <c r="DJ18" s="21">
        <v>0</v>
      </c>
    </row>
    <row r="19" spans="1:114" x14ac:dyDescent="0.55000000000000004">
      <c r="A19" s="7" t="s">
        <v>148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21834.400000000132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337442.14000000019</v>
      </c>
      <c r="AC19" s="21">
        <v>0</v>
      </c>
      <c r="AD19" s="21">
        <v>50466.400000000205</v>
      </c>
      <c r="AE19" s="21">
        <v>161615.4000000002</v>
      </c>
      <c r="AF19" s="21">
        <v>67288.680000000211</v>
      </c>
      <c r="AG19" s="21">
        <v>0</v>
      </c>
      <c r="AH19" s="21">
        <v>0</v>
      </c>
      <c r="AI19" s="21">
        <v>0</v>
      </c>
      <c r="AJ19" s="21">
        <v>186888.52000000008</v>
      </c>
      <c r="AK19" s="21">
        <v>0</v>
      </c>
      <c r="AL19" s="21">
        <v>500713.41999999993</v>
      </c>
      <c r="AM19" s="21">
        <v>301850.42000000004</v>
      </c>
      <c r="AN19" s="21">
        <v>0</v>
      </c>
      <c r="AO19" s="21">
        <v>0</v>
      </c>
      <c r="AP19" s="21">
        <v>138461.61999999997</v>
      </c>
      <c r="AQ19" s="21">
        <v>262704.85000000003</v>
      </c>
      <c r="AR19" s="21">
        <v>24109.380000000077</v>
      </c>
      <c r="AS19" s="21">
        <v>594777.85</v>
      </c>
      <c r="AT19" s="21">
        <v>395754.62000000005</v>
      </c>
      <c r="AU19" s="21">
        <v>327638.62000000023</v>
      </c>
      <c r="AV19" s="21">
        <v>341724.42000000004</v>
      </c>
      <c r="AW19" s="21">
        <v>618174.58000000007</v>
      </c>
      <c r="AX19" s="21">
        <v>348985.58000000007</v>
      </c>
      <c r="AY19" s="21">
        <v>606841.57999999996</v>
      </c>
      <c r="AZ19" s="21">
        <v>549141.57999999996</v>
      </c>
      <c r="BA19" s="21">
        <v>166546.58000000013</v>
      </c>
      <c r="BB19" s="21">
        <v>0</v>
      </c>
      <c r="BC19" s="21">
        <v>0</v>
      </c>
      <c r="BD19" s="21">
        <v>40744.620000000126</v>
      </c>
      <c r="BE19" s="21">
        <v>0</v>
      </c>
      <c r="BF19" s="21">
        <v>331536.62</v>
      </c>
      <c r="BG19" s="21">
        <v>616023.62</v>
      </c>
      <c r="BH19" s="21">
        <v>511213.62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198942.52000000002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69021.400000000212</v>
      </c>
      <c r="CF19" s="21">
        <v>204698.75000000017</v>
      </c>
      <c r="CG19" s="21">
        <v>627145.18000000005</v>
      </c>
      <c r="CH19" s="21">
        <v>0</v>
      </c>
      <c r="CI19" s="21">
        <v>6899.3800000000501</v>
      </c>
      <c r="CJ19" s="21">
        <v>39536.650000000212</v>
      </c>
      <c r="CK19" s="21">
        <v>0</v>
      </c>
      <c r="CL19" s="21">
        <v>0</v>
      </c>
      <c r="CM19" s="21">
        <v>30820.410000000018</v>
      </c>
      <c r="CN19" s="21">
        <v>462894.58000000013</v>
      </c>
      <c r="CO19" s="21">
        <v>63973.619999999901</v>
      </c>
      <c r="CP19" s="21">
        <v>475028.58000000013</v>
      </c>
      <c r="CQ19" s="21">
        <v>462449.58000000013</v>
      </c>
      <c r="CR19" s="21">
        <v>424655.58000000007</v>
      </c>
      <c r="CS19" s="21">
        <v>358636.58000000013</v>
      </c>
      <c r="CT19" s="21">
        <v>0</v>
      </c>
      <c r="CU19" s="21">
        <v>705783.58000000007</v>
      </c>
      <c r="CV19" s="21">
        <v>688419.62000000011</v>
      </c>
      <c r="CW19" s="21">
        <v>288989.62000000011</v>
      </c>
      <c r="CX19" s="21">
        <v>522249.62000000017</v>
      </c>
      <c r="CY19" s="21">
        <v>217462.59999999998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0</v>
      </c>
      <c r="DJ19" s="21">
        <v>0</v>
      </c>
    </row>
    <row r="20" spans="1:114" x14ac:dyDescent="0.55000000000000004">
      <c r="A20" s="7" t="s">
        <v>149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21834.980000000091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347532.2000000003</v>
      </c>
      <c r="AB20" s="21">
        <v>405284.00000000006</v>
      </c>
      <c r="AC20" s="21">
        <v>19317.140000000145</v>
      </c>
      <c r="AD20" s="21">
        <v>48105.94000000017</v>
      </c>
      <c r="AE20" s="21">
        <v>424708.30000000016</v>
      </c>
      <c r="AF20" s="21">
        <v>0</v>
      </c>
      <c r="AG20" s="21">
        <v>47179.980000000091</v>
      </c>
      <c r="AH20" s="21">
        <v>0</v>
      </c>
      <c r="AI20" s="21">
        <v>186889.09999999992</v>
      </c>
      <c r="AJ20" s="21">
        <v>0</v>
      </c>
      <c r="AK20" s="21">
        <v>477710</v>
      </c>
      <c r="AL20" s="21">
        <v>301847.00000000017</v>
      </c>
      <c r="AM20" s="21">
        <v>0</v>
      </c>
      <c r="AN20" s="21">
        <v>0</v>
      </c>
      <c r="AO20" s="21">
        <v>113680.44000000006</v>
      </c>
      <c r="AP20" s="21">
        <v>262708.77000000025</v>
      </c>
      <c r="AQ20" s="21">
        <v>37939.320000000196</v>
      </c>
      <c r="AR20" s="21">
        <v>601271.77000000014</v>
      </c>
      <c r="AS20" s="21">
        <v>369297.56000000023</v>
      </c>
      <c r="AT20" s="21">
        <v>333635.16000000015</v>
      </c>
      <c r="AU20" s="21">
        <v>400721.00000000017</v>
      </c>
      <c r="AV20" s="21">
        <v>410976.00000000017</v>
      </c>
      <c r="AW20" s="21">
        <v>634334.57000000007</v>
      </c>
      <c r="AX20" s="21">
        <v>340642.96000000014</v>
      </c>
      <c r="AY20" s="21">
        <v>549145.57000000007</v>
      </c>
      <c r="AZ20" s="21">
        <v>475895.57000000018</v>
      </c>
      <c r="BA20" s="21">
        <v>2261.1600000001636</v>
      </c>
      <c r="BB20" s="21">
        <v>0</v>
      </c>
      <c r="BC20" s="21">
        <v>530331.57000000018</v>
      </c>
      <c r="BD20" s="21">
        <v>300890.16000000015</v>
      </c>
      <c r="BE20" s="21">
        <v>412533.20000000019</v>
      </c>
      <c r="BF20" s="21">
        <v>694169.96000000008</v>
      </c>
      <c r="BG20" s="21">
        <v>518988.00000000012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69021.980000000054</v>
      </c>
      <c r="CE20" s="21">
        <v>180917.56000000011</v>
      </c>
      <c r="CF20" s="21">
        <v>838252.87000000023</v>
      </c>
      <c r="CG20" s="21">
        <v>14705.000000000133</v>
      </c>
      <c r="CH20" s="21">
        <v>21896.000000000102</v>
      </c>
      <c r="CI20" s="21">
        <v>336235.77000000025</v>
      </c>
      <c r="CJ20" s="21">
        <v>307483.77000000019</v>
      </c>
      <c r="CK20" s="21">
        <v>0</v>
      </c>
      <c r="CL20" s="21">
        <v>236065.8900000001</v>
      </c>
      <c r="CM20" s="21">
        <v>431739.53000000014</v>
      </c>
      <c r="CN20" s="21">
        <v>63970.200000000092</v>
      </c>
      <c r="CO20" s="21">
        <v>478681.57000000024</v>
      </c>
      <c r="CP20" s="21">
        <v>462453.57000000018</v>
      </c>
      <c r="CQ20" s="21">
        <v>424659.57000000024</v>
      </c>
      <c r="CR20" s="21">
        <v>358640.57000000018</v>
      </c>
      <c r="CS20" s="21">
        <v>94736.160000000018</v>
      </c>
      <c r="CT20" s="21">
        <v>479435.16000000015</v>
      </c>
      <c r="CU20" s="21">
        <v>592416.16</v>
      </c>
      <c r="CV20" s="21">
        <v>700986.20000000019</v>
      </c>
      <c r="CW20" s="21">
        <v>416247.14000000025</v>
      </c>
      <c r="CX20" s="21">
        <v>211463.14000000013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0</v>
      </c>
      <c r="DH20" s="21">
        <v>0</v>
      </c>
      <c r="DI20" s="21">
        <v>0</v>
      </c>
      <c r="DJ20" s="21">
        <v>0</v>
      </c>
    </row>
    <row r="21" spans="1:114" x14ac:dyDescent="0.55000000000000004">
      <c r="A21" s="7" t="s">
        <v>150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21834.980000000207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386134.20000000024</v>
      </c>
      <c r="AB21" s="21">
        <v>50466.980000000221</v>
      </c>
      <c r="AC21" s="21">
        <v>48106.010000000118</v>
      </c>
      <c r="AD21" s="21">
        <v>241374.98000000024</v>
      </c>
      <c r="AE21" s="21">
        <v>0</v>
      </c>
      <c r="AF21" s="21">
        <v>0</v>
      </c>
      <c r="AG21" s="21">
        <v>0</v>
      </c>
      <c r="AH21" s="21">
        <v>186889.09000000003</v>
      </c>
      <c r="AI21" s="21">
        <v>0</v>
      </c>
      <c r="AJ21" s="21">
        <v>477709.99000000046</v>
      </c>
      <c r="AK21" s="21">
        <v>222847.98000000027</v>
      </c>
      <c r="AL21" s="21">
        <v>0</v>
      </c>
      <c r="AM21" s="21">
        <v>0</v>
      </c>
      <c r="AN21" s="21">
        <v>113680.47000000038</v>
      </c>
      <c r="AO21" s="21">
        <v>262708.80000000057</v>
      </c>
      <c r="AP21" s="21">
        <v>680482.92000000039</v>
      </c>
      <c r="AQ21" s="21">
        <v>939632.84000000008</v>
      </c>
      <c r="AR21" s="21">
        <v>486640.9500000003</v>
      </c>
      <c r="AS21" s="21">
        <v>416785.03000000044</v>
      </c>
      <c r="AT21" s="21">
        <v>258571.23000000027</v>
      </c>
      <c r="AU21" s="21">
        <v>618178.56000000041</v>
      </c>
      <c r="AV21" s="21">
        <v>437132.03000000044</v>
      </c>
      <c r="AW21" s="21">
        <v>315493.19000000035</v>
      </c>
      <c r="AX21" s="21">
        <v>341943.00000000029</v>
      </c>
      <c r="AY21" s="21">
        <v>475895.56000000041</v>
      </c>
      <c r="AZ21" s="21">
        <v>14261.230000000345</v>
      </c>
      <c r="BA21" s="21">
        <v>0</v>
      </c>
      <c r="BB21" s="21">
        <v>530331.56000000041</v>
      </c>
      <c r="BC21" s="21">
        <v>347003.23000000027</v>
      </c>
      <c r="BD21" s="21">
        <v>369033.99000000051</v>
      </c>
      <c r="BE21" s="21">
        <v>577170.03000000038</v>
      </c>
      <c r="BF21" s="21">
        <v>693988.03000000038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69021.980000000229</v>
      </c>
      <c r="CD21" s="21">
        <v>60362.000000000306</v>
      </c>
      <c r="CE21" s="21">
        <v>629030.67000000027</v>
      </c>
      <c r="CF21" s="21">
        <v>258705.00000000026</v>
      </c>
      <c r="CG21" s="21">
        <v>307896.00000000035</v>
      </c>
      <c r="CH21" s="21">
        <v>336235.80000000045</v>
      </c>
      <c r="CI21" s="21">
        <v>307483.80000000051</v>
      </c>
      <c r="CJ21" s="21">
        <v>175116.8000000004</v>
      </c>
      <c r="CK21" s="21">
        <v>232633.47000000029</v>
      </c>
      <c r="CL21" s="21">
        <v>462898.56000000046</v>
      </c>
      <c r="CM21" s="21">
        <v>107119.99000000043</v>
      </c>
      <c r="CN21" s="21">
        <v>478681.57000000024</v>
      </c>
      <c r="CO21" s="21">
        <v>462453.56000000046</v>
      </c>
      <c r="CP21" s="21">
        <v>424659.56000000041</v>
      </c>
      <c r="CQ21" s="21">
        <v>358640.56000000046</v>
      </c>
      <c r="CR21" s="21">
        <v>327088.56000000041</v>
      </c>
      <c r="CS21" s="21">
        <v>705787.56000000041</v>
      </c>
      <c r="CT21" s="21">
        <v>598416.23000000021</v>
      </c>
      <c r="CU21" s="21">
        <v>605986.20000000007</v>
      </c>
      <c r="CV21" s="21">
        <v>422247.21000000054</v>
      </c>
      <c r="CW21" s="21">
        <v>199463.21000000037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</row>
    <row r="22" spans="1:114" x14ac:dyDescent="0.55000000000000004">
      <c r="A22" s="7" t="s">
        <v>151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20727.170000000027</v>
      </c>
      <c r="AA22" s="21">
        <v>143909.17000000001</v>
      </c>
      <c r="AB22" s="21">
        <v>11058.170000000086</v>
      </c>
      <c r="AC22" s="21">
        <v>240817.17</v>
      </c>
      <c r="AD22" s="21">
        <v>296746.1700000001</v>
      </c>
      <c r="AE22" s="21">
        <v>0</v>
      </c>
      <c r="AF22" s="21">
        <v>0</v>
      </c>
      <c r="AG22" s="21">
        <v>186331.2900000001</v>
      </c>
      <c r="AH22" s="21">
        <v>0</v>
      </c>
      <c r="AI22" s="21">
        <v>500153.16999999969</v>
      </c>
      <c r="AJ22" s="21">
        <v>222290.17000000004</v>
      </c>
      <c r="AK22" s="21">
        <v>0</v>
      </c>
      <c r="AL22" s="21">
        <v>0</v>
      </c>
      <c r="AM22" s="21">
        <v>113123.61000000016</v>
      </c>
      <c r="AN22" s="21">
        <v>263150.44000000024</v>
      </c>
      <c r="AO22" s="21">
        <v>37382.490000000122</v>
      </c>
      <c r="AP22" s="21">
        <v>918001.2100000002</v>
      </c>
      <c r="AQ22" s="21">
        <v>420344.14000000019</v>
      </c>
      <c r="AR22" s="21">
        <v>358228.17000000004</v>
      </c>
      <c r="AS22" s="21">
        <v>608365.2100000002</v>
      </c>
      <c r="AT22" s="21">
        <v>410419.1700000001</v>
      </c>
      <c r="AU22" s="21">
        <v>367575.16999999981</v>
      </c>
      <c r="AV22" s="21">
        <v>607287.2100000002</v>
      </c>
      <c r="AW22" s="21">
        <v>257236.34000000005</v>
      </c>
      <c r="AX22" s="21">
        <v>476337.21000000031</v>
      </c>
      <c r="AY22" s="21">
        <v>0</v>
      </c>
      <c r="AZ22" s="21">
        <v>0</v>
      </c>
      <c r="BA22" s="21">
        <v>123334.16999999979</v>
      </c>
      <c r="BB22" s="21">
        <v>393446.37</v>
      </c>
      <c r="BC22" s="21">
        <v>629327.24000000011</v>
      </c>
      <c r="BD22" s="21">
        <v>518613.1700000001</v>
      </c>
      <c r="BE22" s="21">
        <v>228431.16999999969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  <c r="BZ22" s="21">
        <v>0</v>
      </c>
      <c r="CA22" s="21">
        <v>0</v>
      </c>
      <c r="CB22" s="21">
        <v>0</v>
      </c>
      <c r="CC22" s="21">
        <v>59805.170000000115</v>
      </c>
      <c r="CD22" s="21">
        <v>637029.3899999999</v>
      </c>
      <c r="CE22" s="21">
        <v>58148.169999999824</v>
      </c>
      <c r="CF22" s="21">
        <v>396339.14000000025</v>
      </c>
      <c r="CG22" s="21">
        <v>659455.2100000002</v>
      </c>
      <c r="CH22" s="21">
        <v>530599.79999999993</v>
      </c>
      <c r="CI22" s="21">
        <v>471010.56000000023</v>
      </c>
      <c r="CJ22" s="21">
        <v>98195.370000000024</v>
      </c>
      <c r="CK22" s="21">
        <v>0</v>
      </c>
      <c r="CL22" s="21">
        <v>106563.14000000016</v>
      </c>
      <c r="CM22" s="21">
        <v>479123.24000000022</v>
      </c>
      <c r="CN22" s="21">
        <v>462895.21000000025</v>
      </c>
      <c r="CO22" s="21">
        <v>425101.21000000025</v>
      </c>
      <c r="CP22" s="21">
        <v>359082.21000000025</v>
      </c>
      <c r="CQ22" s="21">
        <v>327530.21000000025</v>
      </c>
      <c r="CR22" s="21">
        <v>706229.2100000002</v>
      </c>
      <c r="CS22" s="21">
        <v>708859.37</v>
      </c>
      <c r="CT22" s="21">
        <v>611429.36999999976</v>
      </c>
      <c r="CU22" s="21">
        <v>427689.37000000023</v>
      </c>
      <c r="CV22" s="21">
        <v>204905.37000000005</v>
      </c>
      <c r="CW22" s="21">
        <v>0</v>
      </c>
      <c r="CX22" s="21">
        <v>0</v>
      </c>
      <c r="CY22" s="21">
        <v>0</v>
      </c>
      <c r="CZ22" s="21">
        <v>0</v>
      </c>
      <c r="DA22" s="21">
        <v>0</v>
      </c>
      <c r="DB22" s="21">
        <v>0</v>
      </c>
      <c r="DC22" s="21">
        <v>0</v>
      </c>
      <c r="DD22" s="21">
        <v>0</v>
      </c>
      <c r="DE22" s="21">
        <v>0</v>
      </c>
      <c r="DF22" s="21">
        <v>0</v>
      </c>
      <c r="DG22" s="21">
        <v>0</v>
      </c>
      <c r="DH22" s="21">
        <v>0</v>
      </c>
      <c r="DI22" s="21">
        <v>0</v>
      </c>
      <c r="DJ22" s="21">
        <v>0</v>
      </c>
    </row>
    <row r="23" spans="1:114" x14ac:dyDescent="0.55000000000000004">
      <c r="A23" s="7" t="s">
        <v>152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21288.160000000309</v>
      </c>
      <c r="Z23" s="21">
        <v>50470.160000000273</v>
      </c>
      <c r="AA23" s="21">
        <v>11619.160000000367</v>
      </c>
      <c r="AB23" s="21">
        <v>241378.16000000029</v>
      </c>
      <c r="AC23" s="21">
        <v>297308.14000000013</v>
      </c>
      <c r="AD23" s="21">
        <v>47183.160000000316</v>
      </c>
      <c r="AE23" s="21">
        <v>284144.1399999999</v>
      </c>
      <c r="AF23" s="21">
        <v>186892.24000000017</v>
      </c>
      <c r="AG23" s="21">
        <v>0</v>
      </c>
      <c r="AH23" s="21">
        <v>477715.12000000023</v>
      </c>
      <c r="AI23" s="21">
        <v>301852.14000000013</v>
      </c>
      <c r="AJ23" s="21">
        <v>0</v>
      </c>
      <c r="AK23" s="21">
        <v>0</v>
      </c>
      <c r="AL23" s="21">
        <v>346662.83999999997</v>
      </c>
      <c r="AM23" s="21">
        <v>263710.84000000014</v>
      </c>
      <c r="AN23" s="21">
        <v>185656.68000000017</v>
      </c>
      <c r="AO23" s="21">
        <v>935468.17999999993</v>
      </c>
      <c r="AP23" s="21">
        <v>420906.12000000023</v>
      </c>
      <c r="AQ23" s="21">
        <v>358790.14000000019</v>
      </c>
      <c r="AR23" s="21">
        <v>608925.61999999988</v>
      </c>
      <c r="AS23" s="21">
        <v>619180.61999999988</v>
      </c>
      <c r="AT23" s="21">
        <v>378137.12000000029</v>
      </c>
      <c r="AU23" s="21">
        <v>350648.12000000029</v>
      </c>
      <c r="AV23" s="21">
        <v>351948.16</v>
      </c>
      <c r="AW23" s="21">
        <v>476897.62</v>
      </c>
      <c r="AX23" s="21">
        <v>55416.159999999982</v>
      </c>
      <c r="AY23" s="21">
        <v>0</v>
      </c>
      <c r="AZ23" s="21">
        <v>133896.12000000026</v>
      </c>
      <c r="BA23" s="21">
        <v>336045.16000000003</v>
      </c>
      <c r="BB23" s="21">
        <v>629887.64</v>
      </c>
      <c r="BC23" s="21">
        <v>577175.15999999992</v>
      </c>
      <c r="BD23" s="21">
        <v>228993.15999999986</v>
      </c>
      <c r="BE23" s="21">
        <v>277109.14000000013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629591.3600000001</v>
      </c>
      <c r="CD23" s="21">
        <v>26210.140000000145</v>
      </c>
      <c r="CE23" s="21">
        <v>630100.61999999988</v>
      </c>
      <c r="CF23" s="21">
        <v>660015.62</v>
      </c>
      <c r="CG23" s="21">
        <v>631263.62</v>
      </c>
      <c r="CH23" s="21">
        <v>498896.61999999988</v>
      </c>
      <c r="CI23" s="21">
        <v>221194.15999999983</v>
      </c>
      <c r="CJ23" s="21">
        <v>463900.61999999994</v>
      </c>
      <c r="CK23" s="21">
        <v>49125.159999999902</v>
      </c>
      <c r="CL23" s="21">
        <v>479683.64000000007</v>
      </c>
      <c r="CM23" s="21">
        <v>463455.61999999994</v>
      </c>
      <c r="CN23" s="21">
        <v>425661.61999999988</v>
      </c>
      <c r="CO23" s="21">
        <v>359642.61999999994</v>
      </c>
      <c r="CP23" s="21">
        <v>328090.61999999988</v>
      </c>
      <c r="CQ23" s="21">
        <v>706789.61999999976</v>
      </c>
      <c r="CR23" s="21">
        <v>942770.62</v>
      </c>
      <c r="CS23" s="21">
        <v>721991.32000000007</v>
      </c>
      <c r="CT23" s="21">
        <v>434250.38000000012</v>
      </c>
      <c r="CU23" s="21">
        <v>211466.37999999995</v>
      </c>
      <c r="CV23" s="21">
        <v>0</v>
      </c>
      <c r="CW23" s="21">
        <v>0</v>
      </c>
      <c r="CX23" s="21">
        <v>0</v>
      </c>
      <c r="CY23" s="21">
        <v>0</v>
      </c>
      <c r="CZ23" s="21">
        <v>0</v>
      </c>
      <c r="DA23" s="21">
        <v>0</v>
      </c>
      <c r="DB23" s="21">
        <v>0</v>
      </c>
      <c r="DC23" s="21">
        <v>0</v>
      </c>
      <c r="DD23" s="21">
        <v>0</v>
      </c>
      <c r="DE23" s="21">
        <v>0</v>
      </c>
      <c r="DF23" s="21">
        <v>0</v>
      </c>
      <c r="DG23" s="21">
        <v>0</v>
      </c>
      <c r="DH23" s="21">
        <v>0</v>
      </c>
      <c r="DI23" s="21">
        <v>0</v>
      </c>
      <c r="DJ23" s="21">
        <v>0</v>
      </c>
    </row>
    <row r="24" spans="1:114" x14ac:dyDescent="0.55000000000000004">
      <c r="A24" s="7" t="s">
        <v>153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21288.160000000134</v>
      </c>
      <c r="Y24" s="21">
        <v>50470.160000000098</v>
      </c>
      <c r="Z24" s="21">
        <v>48109.210000000188</v>
      </c>
      <c r="AA24" s="21">
        <v>241378.16000000012</v>
      </c>
      <c r="AB24" s="21">
        <v>203307.16000000018</v>
      </c>
      <c r="AC24" s="21">
        <v>47183.160000000142</v>
      </c>
      <c r="AD24" s="21">
        <v>351303.16000000021</v>
      </c>
      <c r="AE24" s="21">
        <v>186892.2800000002</v>
      </c>
      <c r="AF24" s="21">
        <v>0</v>
      </c>
      <c r="AG24" s="21">
        <v>477715.17000000004</v>
      </c>
      <c r="AH24" s="21">
        <v>222851.16000000015</v>
      </c>
      <c r="AI24" s="21">
        <v>0</v>
      </c>
      <c r="AJ24" s="21">
        <v>0</v>
      </c>
      <c r="AK24" s="21">
        <v>86796.730000000098</v>
      </c>
      <c r="AL24" s="21">
        <v>401867.57000000036</v>
      </c>
      <c r="AM24" s="21">
        <v>393856.22000000026</v>
      </c>
      <c r="AN24" s="21">
        <v>929912.69000000006</v>
      </c>
      <c r="AO24" s="21">
        <v>536906.19000000029</v>
      </c>
      <c r="AP24" s="21">
        <v>300790.17000000004</v>
      </c>
      <c r="AQ24" s="21">
        <v>341726.19000000024</v>
      </c>
      <c r="AR24" s="21">
        <v>619180.66999999993</v>
      </c>
      <c r="AS24" s="21">
        <v>427137.14000000013</v>
      </c>
      <c r="AT24" s="21">
        <v>292648.19000000024</v>
      </c>
      <c r="AU24" s="21">
        <v>351948.19000000024</v>
      </c>
      <c r="AV24" s="21">
        <v>476897.6700000001</v>
      </c>
      <c r="AW24" s="21">
        <v>0</v>
      </c>
      <c r="AX24" s="21">
        <v>0</v>
      </c>
      <c r="AY24" s="21">
        <v>531333.67000000004</v>
      </c>
      <c r="AZ24" s="21">
        <v>336045.19000000029</v>
      </c>
      <c r="BA24" s="21">
        <v>369039.17</v>
      </c>
      <c r="BB24" s="21">
        <v>577175.19000000029</v>
      </c>
      <c r="BC24" s="21">
        <v>124992.16000000011</v>
      </c>
      <c r="BD24" s="21">
        <v>0</v>
      </c>
      <c r="BE24" s="21">
        <v>0</v>
      </c>
      <c r="BF24" s="21">
        <v>0</v>
      </c>
      <c r="BG24" s="21">
        <v>0</v>
      </c>
      <c r="BH24" s="21">
        <v>0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1">
        <v>0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BY24" s="21">
        <v>0</v>
      </c>
      <c r="BZ24" s="21">
        <v>0</v>
      </c>
      <c r="CA24" s="21">
        <v>0</v>
      </c>
      <c r="CB24" s="21">
        <v>452590.40000000014</v>
      </c>
      <c r="CC24" s="21">
        <v>0</v>
      </c>
      <c r="CD24" s="21">
        <v>21901.170000000086</v>
      </c>
      <c r="CE24" s="21">
        <v>426816.17</v>
      </c>
      <c r="CF24" s="21">
        <v>631263.67000000004</v>
      </c>
      <c r="CG24" s="21">
        <v>498896.67000000004</v>
      </c>
      <c r="CH24" s="21">
        <v>163194.14000000004</v>
      </c>
      <c r="CI24" s="21">
        <v>463900.67000000004</v>
      </c>
      <c r="CJ24" s="21">
        <v>107125.16999999995</v>
      </c>
      <c r="CK24" s="21">
        <v>479683.64000000019</v>
      </c>
      <c r="CL24" s="21">
        <v>463455.67000000004</v>
      </c>
      <c r="CM24" s="21">
        <v>425661.67000000004</v>
      </c>
      <c r="CN24" s="21">
        <v>359642.67000000004</v>
      </c>
      <c r="CO24" s="21">
        <v>76741.390000000058</v>
      </c>
      <c r="CP24" s="21">
        <v>706789.66999999993</v>
      </c>
      <c r="CQ24" s="21">
        <v>942770.67</v>
      </c>
      <c r="CR24" s="21">
        <v>215990.41000000012</v>
      </c>
      <c r="CS24" s="21">
        <v>428250.41000000015</v>
      </c>
      <c r="CT24" s="21">
        <v>217466.41000000003</v>
      </c>
      <c r="CU24" s="21">
        <v>0</v>
      </c>
      <c r="CV24" s="21">
        <v>0</v>
      </c>
      <c r="CW24" s="21">
        <v>0</v>
      </c>
      <c r="CX24" s="21">
        <v>0</v>
      </c>
      <c r="CY24" s="21">
        <v>0</v>
      </c>
      <c r="CZ24" s="21">
        <v>0</v>
      </c>
      <c r="DA24" s="21">
        <v>0</v>
      </c>
      <c r="DB24" s="21">
        <v>0</v>
      </c>
      <c r="DC24" s="21">
        <v>0</v>
      </c>
      <c r="DD24" s="21">
        <v>0</v>
      </c>
      <c r="DE24" s="21">
        <v>0</v>
      </c>
      <c r="DF24" s="21">
        <v>0</v>
      </c>
      <c r="DG24" s="21">
        <v>0</v>
      </c>
      <c r="DH24" s="21">
        <v>0</v>
      </c>
      <c r="DI24" s="21">
        <v>0</v>
      </c>
      <c r="DJ24" s="21">
        <v>0</v>
      </c>
    </row>
    <row r="25" spans="1:114" x14ac:dyDescent="0.55000000000000004">
      <c r="A25" s="7" t="s">
        <v>154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50469.72000000027</v>
      </c>
      <c r="Y25" s="21">
        <v>48108.76000000006</v>
      </c>
      <c r="Z25" s="21">
        <v>241377.72000000029</v>
      </c>
      <c r="AA25" s="21">
        <v>203306.72000000035</v>
      </c>
      <c r="AB25" s="21">
        <v>47182.720000000314</v>
      </c>
      <c r="AC25" s="21">
        <v>351302.72000000038</v>
      </c>
      <c r="AD25" s="21">
        <v>463430.74000000011</v>
      </c>
      <c r="AE25" s="21">
        <v>0</v>
      </c>
      <c r="AF25" s="21">
        <v>489214.74000000011</v>
      </c>
      <c r="AG25" s="21">
        <v>222850.72000000032</v>
      </c>
      <c r="AH25" s="21">
        <v>0</v>
      </c>
      <c r="AI25" s="21">
        <v>0</v>
      </c>
      <c r="AJ25" s="21">
        <v>86796.340000000433</v>
      </c>
      <c r="AK25" s="21">
        <v>234955.43000000028</v>
      </c>
      <c r="AL25" s="21">
        <v>683439.44000000029</v>
      </c>
      <c r="AM25" s="21">
        <v>930912.68000000028</v>
      </c>
      <c r="AN25" s="21">
        <v>478905.74000000017</v>
      </c>
      <c r="AO25" s="21">
        <v>358789.74000000022</v>
      </c>
      <c r="AP25" s="21">
        <v>400725.74000000017</v>
      </c>
      <c r="AQ25" s="21">
        <v>410980.74000000017</v>
      </c>
      <c r="AR25" s="21">
        <v>427136.74000000022</v>
      </c>
      <c r="AS25" s="21">
        <v>350647.78000000038</v>
      </c>
      <c r="AT25" s="21">
        <v>351947.78000000014</v>
      </c>
      <c r="AU25" s="21">
        <v>477897.68000000023</v>
      </c>
      <c r="AV25" s="21">
        <v>55415.780000000152</v>
      </c>
      <c r="AW25" s="21">
        <v>0</v>
      </c>
      <c r="AX25" s="21">
        <v>532333.68000000017</v>
      </c>
      <c r="AY25" s="21">
        <v>425157.78000000038</v>
      </c>
      <c r="AZ25" s="21">
        <v>369038.78000000038</v>
      </c>
      <c r="BA25" s="21">
        <v>694174.78</v>
      </c>
      <c r="BB25" s="21">
        <v>518992.74000000011</v>
      </c>
      <c r="BC25" s="21">
        <v>0</v>
      </c>
      <c r="BD25" s="21">
        <v>0</v>
      </c>
      <c r="BE25" s="21">
        <v>31358.740000000362</v>
      </c>
      <c r="BF25" s="21">
        <v>0</v>
      </c>
      <c r="BG25" s="21">
        <v>0</v>
      </c>
      <c r="BH25" s="21">
        <v>0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1">
        <v>0</v>
      </c>
      <c r="BS25" s="21">
        <v>0</v>
      </c>
      <c r="BT25" s="21">
        <v>0</v>
      </c>
      <c r="BU25" s="21">
        <v>0</v>
      </c>
      <c r="BV25" s="21">
        <v>0</v>
      </c>
      <c r="BW25" s="21">
        <v>0</v>
      </c>
      <c r="BX25" s="21">
        <v>0</v>
      </c>
      <c r="BY25" s="21">
        <v>0</v>
      </c>
      <c r="BZ25" s="21">
        <v>0</v>
      </c>
      <c r="CA25" s="21">
        <v>439000.88000000024</v>
      </c>
      <c r="CB25" s="21">
        <v>0</v>
      </c>
      <c r="CC25" s="21">
        <v>0</v>
      </c>
      <c r="CD25" s="21">
        <v>338237.88000000012</v>
      </c>
      <c r="CE25" s="21">
        <v>291063.74000000017</v>
      </c>
      <c r="CF25" s="21">
        <v>499896.68000000023</v>
      </c>
      <c r="CG25" s="21">
        <v>280193.74000000017</v>
      </c>
      <c r="CH25" s="21">
        <v>464900.68000000028</v>
      </c>
      <c r="CI25" s="21">
        <v>49124.78000000013</v>
      </c>
      <c r="CJ25" s="21">
        <v>480683.64000000042</v>
      </c>
      <c r="CK25" s="21">
        <v>464455.68000000028</v>
      </c>
      <c r="CL25" s="21">
        <v>426661.68000000028</v>
      </c>
      <c r="CM25" s="21">
        <v>360642.68000000028</v>
      </c>
      <c r="CN25" s="21">
        <v>0</v>
      </c>
      <c r="CO25" s="21">
        <v>707789.68000000028</v>
      </c>
      <c r="CP25" s="21">
        <v>697420.98</v>
      </c>
      <c r="CQ25" s="21">
        <v>215989.96000000028</v>
      </c>
      <c r="CR25" s="21">
        <v>864250.9800000001</v>
      </c>
      <c r="CS25" s="21">
        <v>630616.74000000011</v>
      </c>
      <c r="CT25" s="21">
        <v>0</v>
      </c>
      <c r="CU25" s="21">
        <v>0</v>
      </c>
      <c r="CV25" s="21">
        <v>0</v>
      </c>
      <c r="CW25" s="21">
        <v>0</v>
      </c>
      <c r="CX25" s="21">
        <v>0</v>
      </c>
      <c r="CY25" s="21">
        <v>0</v>
      </c>
      <c r="CZ25" s="21">
        <v>0</v>
      </c>
      <c r="DA25" s="21">
        <v>0</v>
      </c>
      <c r="DB25" s="21">
        <v>0</v>
      </c>
      <c r="DC25" s="21">
        <v>0</v>
      </c>
      <c r="DD25" s="21">
        <v>0</v>
      </c>
      <c r="DE25" s="21">
        <v>0</v>
      </c>
      <c r="DF25" s="21">
        <v>0</v>
      </c>
      <c r="DG25" s="21">
        <v>0</v>
      </c>
      <c r="DH25" s="21">
        <v>0</v>
      </c>
      <c r="DI25" s="21">
        <v>0</v>
      </c>
      <c r="DJ25" s="21">
        <v>0</v>
      </c>
    </row>
    <row r="26" spans="1:114" x14ac:dyDescent="0.55000000000000004">
      <c r="A26" s="7" t="s">
        <v>155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49911.390000000254</v>
      </c>
      <c r="X26" s="21">
        <v>47550.419999999976</v>
      </c>
      <c r="Y26" s="21">
        <v>240819.39000000028</v>
      </c>
      <c r="Z26" s="21">
        <v>296749.40999999997</v>
      </c>
      <c r="AA26" s="21">
        <v>46624.390000000298</v>
      </c>
      <c r="AB26" s="21">
        <v>383585.39000000036</v>
      </c>
      <c r="AC26" s="21">
        <v>462872.40999999992</v>
      </c>
      <c r="AD26" s="21">
        <v>292720.44000000018</v>
      </c>
      <c r="AE26" s="21">
        <v>488656.40999999992</v>
      </c>
      <c r="AF26" s="21">
        <v>222292.39000000031</v>
      </c>
      <c r="AG26" s="21">
        <v>0</v>
      </c>
      <c r="AH26" s="21">
        <v>0</v>
      </c>
      <c r="AI26" s="21">
        <v>113126.84000000032</v>
      </c>
      <c r="AJ26" s="21">
        <v>225397.08000000042</v>
      </c>
      <c r="AK26" s="21">
        <v>356752.3000000001</v>
      </c>
      <c r="AL26" s="21">
        <v>919003.30000000016</v>
      </c>
      <c r="AM26" s="21">
        <v>536347.44000000006</v>
      </c>
      <c r="AN26" s="21">
        <v>358231.41000000003</v>
      </c>
      <c r="AO26" s="21">
        <v>609367.29999999993</v>
      </c>
      <c r="AP26" s="21">
        <v>619622.30000000005</v>
      </c>
      <c r="AQ26" s="21">
        <v>367578.44000000012</v>
      </c>
      <c r="AR26" s="21">
        <v>350089.40000000037</v>
      </c>
      <c r="AS26" s="21">
        <v>550589.29999999993</v>
      </c>
      <c r="AT26" s="21">
        <v>477339.30000000005</v>
      </c>
      <c r="AU26" s="21">
        <v>54857.440000000184</v>
      </c>
      <c r="AV26" s="21">
        <v>0</v>
      </c>
      <c r="AW26" s="21">
        <v>531775.30000000005</v>
      </c>
      <c r="AX26" s="21">
        <v>365599.41000000003</v>
      </c>
      <c r="AY26" s="21">
        <v>630329.31000000006</v>
      </c>
      <c r="AZ26" s="21">
        <v>634616.40000000026</v>
      </c>
      <c r="BA26" s="21">
        <v>634434.40000000014</v>
      </c>
      <c r="BB26" s="21">
        <v>0</v>
      </c>
      <c r="BC26" s="21">
        <v>0</v>
      </c>
      <c r="BD26" s="21">
        <v>88800.440000000264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1">
        <v>0</v>
      </c>
      <c r="BL26" s="21">
        <v>0</v>
      </c>
      <c r="BM26" s="21">
        <v>0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>
        <v>0</v>
      </c>
      <c r="BT26" s="21">
        <v>0</v>
      </c>
      <c r="BU26" s="21">
        <v>0</v>
      </c>
      <c r="BV26" s="21">
        <v>0</v>
      </c>
      <c r="BW26" s="21">
        <v>0</v>
      </c>
      <c r="BX26" s="21">
        <v>0</v>
      </c>
      <c r="BY26" s="21">
        <v>0</v>
      </c>
      <c r="BZ26" s="21">
        <v>438442.54000000015</v>
      </c>
      <c r="CA26" s="21">
        <v>0</v>
      </c>
      <c r="CB26" s="21">
        <v>0</v>
      </c>
      <c r="CC26" s="21">
        <v>337679.52000000014</v>
      </c>
      <c r="CD26" s="21">
        <v>578101.90000000026</v>
      </c>
      <c r="CE26" s="21">
        <v>290138.40999999997</v>
      </c>
      <c r="CF26" s="21">
        <v>279635.41000000009</v>
      </c>
      <c r="CG26" s="21">
        <v>464342.3000000001</v>
      </c>
      <c r="CH26" s="21">
        <v>48566.440000000104</v>
      </c>
      <c r="CI26" s="21">
        <v>480125.31000000011</v>
      </c>
      <c r="CJ26" s="21">
        <v>463897.3000000001</v>
      </c>
      <c r="CK26" s="21">
        <v>426103.30000000016</v>
      </c>
      <c r="CL26" s="21">
        <v>360084.3000000001</v>
      </c>
      <c r="CM26" s="21">
        <v>328532.30000000016</v>
      </c>
      <c r="CN26" s="21">
        <v>707231.30000000016</v>
      </c>
      <c r="CO26" s="21">
        <v>631862.6</v>
      </c>
      <c r="CP26" s="21">
        <v>209431.62000000017</v>
      </c>
      <c r="CQ26" s="21">
        <v>421691.62000000023</v>
      </c>
      <c r="CR26" s="21">
        <v>588908.61</v>
      </c>
      <c r="CS26" s="21">
        <v>0</v>
      </c>
      <c r="CT26" s="21"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0</v>
      </c>
      <c r="CZ26" s="21">
        <v>0</v>
      </c>
      <c r="DA26" s="21">
        <v>0</v>
      </c>
      <c r="DB26" s="21">
        <v>0</v>
      </c>
      <c r="DC26" s="21">
        <v>0</v>
      </c>
      <c r="DD26" s="21">
        <v>0</v>
      </c>
      <c r="DE26" s="21">
        <v>0</v>
      </c>
      <c r="DF26" s="21">
        <v>0</v>
      </c>
      <c r="DG26" s="21">
        <v>0</v>
      </c>
      <c r="DH26" s="21">
        <v>0</v>
      </c>
      <c r="DI26" s="21">
        <v>0</v>
      </c>
      <c r="DJ26" s="21">
        <v>0</v>
      </c>
    </row>
    <row r="27" spans="1:114" x14ac:dyDescent="0.55000000000000004">
      <c r="A27" s="7" t="s">
        <v>156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50467.65000000038</v>
      </c>
      <c r="W27" s="21">
        <v>161616.65000000037</v>
      </c>
      <c r="X27" s="21">
        <v>241375.6500000004</v>
      </c>
      <c r="Y27" s="21">
        <v>203304.65000000046</v>
      </c>
      <c r="Z27" s="21">
        <v>47180.650000000423</v>
      </c>
      <c r="AA27" s="21">
        <v>384141.65000000049</v>
      </c>
      <c r="AB27" s="21">
        <v>75778.650000000402</v>
      </c>
      <c r="AC27" s="21">
        <v>293274.67000000039</v>
      </c>
      <c r="AD27" s="21">
        <v>853710.62000000011</v>
      </c>
      <c r="AE27" s="21">
        <v>222848.65000000043</v>
      </c>
      <c r="AF27" s="21">
        <v>0</v>
      </c>
      <c r="AG27" s="21">
        <v>0</v>
      </c>
      <c r="AH27" s="21">
        <v>0</v>
      </c>
      <c r="AI27" s="21">
        <v>265704.86000000034</v>
      </c>
      <c r="AJ27" s="21">
        <v>35606.620000000185</v>
      </c>
      <c r="AK27" s="21">
        <v>595055.65000000037</v>
      </c>
      <c r="AL27" s="21">
        <v>420901.65000000031</v>
      </c>
      <c r="AM27" s="21">
        <v>358785.62000000023</v>
      </c>
      <c r="AN27" s="21">
        <v>610919.65000000037</v>
      </c>
      <c r="AO27" s="21">
        <v>621174.65000000037</v>
      </c>
      <c r="AP27" s="21">
        <v>427132.62000000023</v>
      </c>
      <c r="AQ27" s="21">
        <v>292643.67000000039</v>
      </c>
      <c r="AR27" s="21">
        <v>552141.65000000037</v>
      </c>
      <c r="AS27" s="21">
        <v>278693.67000000039</v>
      </c>
      <c r="AT27" s="21">
        <v>55411.670000000398</v>
      </c>
      <c r="AU27" s="21">
        <v>0</v>
      </c>
      <c r="AV27" s="21">
        <v>533327.65000000049</v>
      </c>
      <c r="AW27" s="21">
        <v>425153.65000000031</v>
      </c>
      <c r="AX27" s="21">
        <v>631881.62000000011</v>
      </c>
      <c r="AY27" s="21">
        <v>635170.65000000026</v>
      </c>
      <c r="AZ27" s="21">
        <v>124989.65000000039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0</v>
      </c>
      <c r="BV27" s="21">
        <v>0</v>
      </c>
      <c r="BW27" s="21">
        <v>0</v>
      </c>
      <c r="BX27" s="21">
        <v>0</v>
      </c>
      <c r="BY27" s="21">
        <v>452587.89000000025</v>
      </c>
      <c r="BZ27" s="21">
        <v>0</v>
      </c>
      <c r="CA27" s="21">
        <v>0</v>
      </c>
      <c r="CB27" s="21">
        <v>339231.86000000028</v>
      </c>
      <c r="CC27" s="21">
        <v>310479.86000000028</v>
      </c>
      <c r="CD27" s="21">
        <v>500890.65000000049</v>
      </c>
      <c r="CE27" s="21">
        <v>490387.65000000043</v>
      </c>
      <c r="CF27" s="21">
        <v>465894.65000000043</v>
      </c>
      <c r="CG27" s="21">
        <v>223358.65000000029</v>
      </c>
      <c r="CH27" s="21">
        <v>481677.62000000017</v>
      </c>
      <c r="CI27" s="21">
        <v>465449.65000000043</v>
      </c>
      <c r="CJ27" s="21">
        <v>427655.65000000049</v>
      </c>
      <c r="CK27" s="21">
        <v>361636.65000000043</v>
      </c>
      <c r="CL27" s="21">
        <v>330084.65000000049</v>
      </c>
      <c r="CM27" s="21">
        <v>708783.65000000037</v>
      </c>
      <c r="CN27" s="21">
        <v>574416.87000000011</v>
      </c>
      <c r="CO27" s="21">
        <v>762986.87000000011</v>
      </c>
      <c r="CP27" s="21">
        <v>416247.90000000014</v>
      </c>
      <c r="CQ27" s="21">
        <v>205463.90000000008</v>
      </c>
      <c r="CR27" s="21">
        <v>0</v>
      </c>
      <c r="CS27" s="21">
        <v>0</v>
      </c>
      <c r="CT27" s="21">
        <v>0</v>
      </c>
      <c r="CU27" s="21">
        <v>0</v>
      </c>
      <c r="CV27" s="21">
        <v>0</v>
      </c>
      <c r="CW27" s="21">
        <v>0</v>
      </c>
      <c r="CX27" s="21">
        <v>0</v>
      </c>
      <c r="CY27" s="21">
        <v>0</v>
      </c>
      <c r="CZ27" s="21">
        <v>0</v>
      </c>
      <c r="DA27" s="21">
        <v>0</v>
      </c>
      <c r="DB27" s="21">
        <v>0</v>
      </c>
      <c r="DC27" s="21">
        <v>0</v>
      </c>
      <c r="DD27" s="21">
        <v>0</v>
      </c>
      <c r="DE27" s="21">
        <v>0</v>
      </c>
      <c r="DF27" s="21">
        <v>0</v>
      </c>
      <c r="DG27" s="21">
        <v>0</v>
      </c>
      <c r="DH27" s="21">
        <v>0</v>
      </c>
      <c r="DI27" s="21">
        <v>0</v>
      </c>
      <c r="DJ27" s="21">
        <v>0</v>
      </c>
    </row>
    <row r="28" spans="1:114" x14ac:dyDescent="0.55000000000000004">
      <c r="A28" s="7" t="s">
        <v>157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50467.53999999987</v>
      </c>
      <c r="V28" s="21">
        <v>161616.53999999986</v>
      </c>
      <c r="W28" s="21">
        <v>424708.89999999991</v>
      </c>
      <c r="X28" s="21">
        <v>203304.53999999995</v>
      </c>
      <c r="Y28" s="21">
        <v>47180.539999999914</v>
      </c>
      <c r="Z28" s="21">
        <v>351300.54</v>
      </c>
      <c r="AA28" s="21">
        <v>179779.59999999963</v>
      </c>
      <c r="AB28" s="21">
        <v>235276.55999999997</v>
      </c>
      <c r="AC28" s="21">
        <v>794712.59999999974</v>
      </c>
      <c r="AD28" s="21">
        <v>316849.56</v>
      </c>
      <c r="AE28" s="21">
        <v>0</v>
      </c>
      <c r="AF28" s="21">
        <v>0</v>
      </c>
      <c r="AG28" s="21">
        <v>0</v>
      </c>
      <c r="AH28" s="21">
        <v>41507.78000000021</v>
      </c>
      <c r="AI28" s="21">
        <v>447520.81000000006</v>
      </c>
      <c r="AJ28" s="21">
        <v>597781.80999999994</v>
      </c>
      <c r="AK28" s="21">
        <v>348744.60000000015</v>
      </c>
      <c r="AL28" s="21">
        <v>358787.56</v>
      </c>
      <c r="AM28" s="21">
        <v>610923.60999999975</v>
      </c>
      <c r="AN28" s="21">
        <v>621178.60999999964</v>
      </c>
      <c r="AO28" s="21">
        <v>637334.60999999987</v>
      </c>
      <c r="AP28" s="21">
        <v>340645.59999999974</v>
      </c>
      <c r="AQ28" s="21">
        <v>351945.59999999974</v>
      </c>
      <c r="AR28" s="21">
        <v>278695.59999999974</v>
      </c>
      <c r="AS28" s="21">
        <v>255613.60999999978</v>
      </c>
      <c r="AT28" s="21">
        <v>0</v>
      </c>
      <c r="AU28" s="21">
        <v>533331.60999999987</v>
      </c>
      <c r="AV28" s="21">
        <v>366155.56</v>
      </c>
      <c r="AW28" s="21">
        <v>631885.5700000003</v>
      </c>
      <c r="AX28" s="21">
        <v>635172.60000000021</v>
      </c>
      <c r="AY28" s="21">
        <v>518990.55999999994</v>
      </c>
      <c r="AZ28" s="21">
        <v>0</v>
      </c>
      <c r="BA28" s="21">
        <v>0</v>
      </c>
      <c r="BB28" s="21">
        <v>31356.560000000136</v>
      </c>
      <c r="BC28" s="21">
        <v>0</v>
      </c>
      <c r="BD28" s="21">
        <v>0</v>
      </c>
      <c r="BE28" s="21">
        <v>0</v>
      </c>
      <c r="BF28" s="21">
        <v>0</v>
      </c>
      <c r="BG28" s="21">
        <v>0</v>
      </c>
      <c r="BH28" s="21">
        <v>0</v>
      </c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0</v>
      </c>
      <c r="BW28" s="21">
        <v>0</v>
      </c>
      <c r="BX28" s="21">
        <v>452587.78000000014</v>
      </c>
      <c r="BY28" s="21">
        <v>0</v>
      </c>
      <c r="BZ28" s="21">
        <v>0</v>
      </c>
      <c r="CA28" s="21">
        <v>64535.799999999828</v>
      </c>
      <c r="CB28" s="21">
        <v>310483.81000000006</v>
      </c>
      <c r="CC28" s="21">
        <v>269402.25</v>
      </c>
      <c r="CD28" s="21">
        <v>280191.56</v>
      </c>
      <c r="CE28" s="21">
        <v>265698.59999999974</v>
      </c>
      <c r="CF28" s="21">
        <v>233360.55999999991</v>
      </c>
      <c r="CG28" s="21">
        <v>478032.60999999987</v>
      </c>
      <c r="CH28" s="21">
        <v>465453.60999999987</v>
      </c>
      <c r="CI28" s="21">
        <v>427659.60999999987</v>
      </c>
      <c r="CJ28" s="21">
        <v>361640.60999999987</v>
      </c>
      <c r="CK28" s="21">
        <v>119888.55999999991</v>
      </c>
      <c r="CL28" s="21">
        <v>708787.60999999975</v>
      </c>
      <c r="CM28" s="21">
        <v>617568.55999999982</v>
      </c>
      <c r="CN28" s="21">
        <v>689138.55999999982</v>
      </c>
      <c r="CO28" s="21">
        <v>547398.55999999994</v>
      </c>
      <c r="CP28" s="21">
        <v>236613.53999999989</v>
      </c>
      <c r="CQ28" s="21">
        <v>0</v>
      </c>
      <c r="CR28" s="21">
        <v>0</v>
      </c>
      <c r="CS28" s="21">
        <v>0</v>
      </c>
      <c r="CT28" s="21">
        <v>0</v>
      </c>
      <c r="CU28" s="21">
        <v>0</v>
      </c>
      <c r="CV28" s="21">
        <v>0</v>
      </c>
      <c r="CW28" s="21">
        <v>0</v>
      </c>
      <c r="CX28" s="21">
        <v>0</v>
      </c>
      <c r="CY28" s="21">
        <v>0</v>
      </c>
      <c r="CZ28" s="21">
        <v>0</v>
      </c>
      <c r="DA28" s="21">
        <v>0</v>
      </c>
      <c r="DB28" s="21">
        <v>0</v>
      </c>
      <c r="DC28" s="21">
        <v>0</v>
      </c>
      <c r="DD28" s="21">
        <v>0</v>
      </c>
      <c r="DE28" s="21">
        <v>0</v>
      </c>
      <c r="DF28" s="21">
        <v>0</v>
      </c>
      <c r="DG28" s="21">
        <v>0</v>
      </c>
      <c r="DH28" s="21">
        <v>0</v>
      </c>
      <c r="DI28" s="21">
        <v>0</v>
      </c>
      <c r="DJ28" s="21">
        <v>0</v>
      </c>
    </row>
    <row r="29" spans="1:114" x14ac:dyDescent="0.55000000000000004">
      <c r="A29" s="7" t="s">
        <v>158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50468.319999999781</v>
      </c>
      <c r="U29" s="21">
        <v>161617.31999999977</v>
      </c>
      <c r="V29" s="21">
        <v>424709.62999999989</v>
      </c>
      <c r="W29" s="21">
        <v>0</v>
      </c>
      <c r="X29" s="21">
        <v>47181.319999999825</v>
      </c>
      <c r="Y29" s="21">
        <v>351301.31999999989</v>
      </c>
      <c r="Z29" s="21">
        <v>463430.30000000016</v>
      </c>
      <c r="AA29" s="21">
        <v>303278.2900000001</v>
      </c>
      <c r="AB29" s="21">
        <v>794714.31</v>
      </c>
      <c r="AC29" s="21">
        <v>326851.31000000011</v>
      </c>
      <c r="AD29" s="21">
        <v>0</v>
      </c>
      <c r="AE29" s="21">
        <v>0</v>
      </c>
      <c r="AF29" s="21">
        <v>138462.51000000004</v>
      </c>
      <c r="AG29" s="21">
        <v>135510.52000000025</v>
      </c>
      <c r="AH29" s="21">
        <v>0</v>
      </c>
      <c r="AI29" s="21">
        <v>926745.95000000007</v>
      </c>
      <c r="AJ29" s="21">
        <v>360635.17000000022</v>
      </c>
      <c r="AK29" s="21">
        <v>358789.30000000016</v>
      </c>
      <c r="AL29" s="21">
        <v>400725.30000000016</v>
      </c>
      <c r="AM29" s="21">
        <v>621180.63000000012</v>
      </c>
      <c r="AN29" s="21">
        <v>637336.63000000024</v>
      </c>
      <c r="AO29" s="21">
        <v>399647.30000000016</v>
      </c>
      <c r="AP29" s="21">
        <v>351947.31000000011</v>
      </c>
      <c r="AQ29" s="21">
        <v>478897.63000000018</v>
      </c>
      <c r="AR29" s="21">
        <v>255615.63000000015</v>
      </c>
      <c r="AS29" s="21">
        <v>0</v>
      </c>
      <c r="AT29" s="21">
        <v>533333.63000000012</v>
      </c>
      <c r="AU29" s="21">
        <v>366157.30000000016</v>
      </c>
      <c r="AV29" s="21">
        <v>631887.6399999999</v>
      </c>
      <c r="AW29" s="21">
        <v>894374.63000000024</v>
      </c>
      <c r="AX29" s="21">
        <v>124990.31999999979</v>
      </c>
      <c r="AY29" s="21">
        <v>267108.2900000001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1">
        <v>0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1">
        <v>0</v>
      </c>
      <c r="BT29" s="21">
        <v>0</v>
      </c>
      <c r="BU29" s="21">
        <v>0</v>
      </c>
      <c r="BV29" s="21">
        <v>0</v>
      </c>
      <c r="BW29" s="21">
        <v>452588.54</v>
      </c>
      <c r="BX29" s="21">
        <v>0</v>
      </c>
      <c r="BY29" s="21">
        <v>0</v>
      </c>
      <c r="BZ29" s="21">
        <v>0</v>
      </c>
      <c r="CA29" s="21">
        <v>310485.85999999993</v>
      </c>
      <c r="CB29" s="21">
        <v>0</v>
      </c>
      <c r="CC29" s="21">
        <v>490393.63000000024</v>
      </c>
      <c r="CD29" s="21">
        <v>465900.63000000024</v>
      </c>
      <c r="CE29" s="21">
        <v>258362.30999999997</v>
      </c>
      <c r="CF29" s="21">
        <v>478034.63000000024</v>
      </c>
      <c r="CG29" s="21">
        <v>465455.63000000024</v>
      </c>
      <c r="CH29" s="21">
        <v>427661.63000000024</v>
      </c>
      <c r="CI29" s="21">
        <v>361642.63000000024</v>
      </c>
      <c r="CJ29" s="21">
        <v>330090.63000000024</v>
      </c>
      <c r="CK29" s="21">
        <v>708789.63000000024</v>
      </c>
      <c r="CL29" s="21">
        <v>617570.30000000005</v>
      </c>
      <c r="CM29" s="21">
        <v>631140.28999999992</v>
      </c>
      <c r="CN29" s="21">
        <v>453398.31999999995</v>
      </c>
      <c r="CO29" s="21">
        <v>236614.3199999998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21">
        <v>0</v>
      </c>
      <c r="CW29" s="21">
        <v>0</v>
      </c>
      <c r="CX29" s="21">
        <v>0</v>
      </c>
      <c r="CY29" s="21">
        <v>0</v>
      </c>
      <c r="CZ29" s="21">
        <v>0</v>
      </c>
      <c r="DA29" s="21">
        <v>0</v>
      </c>
      <c r="DB29" s="21">
        <v>0</v>
      </c>
      <c r="DC29" s="21">
        <v>0</v>
      </c>
      <c r="DD29" s="21">
        <v>0</v>
      </c>
      <c r="DE29" s="21">
        <v>0</v>
      </c>
      <c r="DF29" s="21">
        <v>0</v>
      </c>
      <c r="DG29" s="21">
        <v>0</v>
      </c>
      <c r="DH29" s="21">
        <v>0</v>
      </c>
      <c r="DI29" s="21">
        <v>0</v>
      </c>
      <c r="DJ29" s="21">
        <v>0</v>
      </c>
    </row>
    <row r="30" spans="1:114" x14ac:dyDescent="0.55000000000000004">
      <c r="A30" s="7" t="s">
        <v>159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49909.719999999805</v>
      </c>
      <c r="T30" s="21">
        <v>161058.7199999998</v>
      </c>
      <c r="U30" s="21">
        <v>532152.15999999968</v>
      </c>
      <c r="V30" s="21">
        <v>0</v>
      </c>
      <c r="W30" s="21">
        <v>0</v>
      </c>
      <c r="X30" s="21">
        <v>350742.71999999991</v>
      </c>
      <c r="Y30" s="21">
        <v>111710.72999999973</v>
      </c>
      <c r="Z30" s="21">
        <v>302719.73999999982</v>
      </c>
      <c r="AA30" s="21">
        <v>294153.71999999986</v>
      </c>
      <c r="AB30" s="21">
        <v>222290.71999999986</v>
      </c>
      <c r="AC30" s="21">
        <v>0</v>
      </c>
      <c r="AD30" s="21">
        <v>302153.72999999992</v>
      </c>
      <c r="AE30" s="21">
        <v>137903.9599999997</v>
      </c>
      <c r="AF30" s="21">
        <v>266150.46000000008</v>
      </c>
      <c r="AG30" s="21">
        <v>35051.729999999996</v>
      </c>
      <c r="AH30" s="21">
        <v>598223.46</v>
      </c>
      <c r="AI30" s="21">
        <v>478346.72999999992</v>
      </c>
      <c r="AJ30" s="21">
        <v>358230.73</v>
      </c>
      <c r="AK30" s="21">
        <v>400166.73</v>
      </c>
      <c r="AL30" s="21">
        <v>621620.24999999942</v>
      </c>
      <c r="AM30" s="21">
        <v>637776.24999999942</v>
      </c>
      <c r="AN30" s="21">
        <v>340088.73999999982</v>
      </c>
      <c r="AO30" s="21">
        <v>341388.73</v>
      </c>
      <c r="AP30" s="21">
        <v>479337.24999999953</v>
      </c>
      <c r="AQ30" s="21">
        <v>54856.739999999823</v>
      </c>
      <c r="AR30" s="21">
        <v>31725.739999999831</v>
      </c>
      <c r="AS30" s="21">
        <v>533773.24999999953</v>
      </c>
      <c r="AT30" s="21">
        <v>481836.72999999992</v>
      </c>
      <c r="AU30" s="21">
        <v>632327.24000000011</v>
      </c>
      <c r="AV30" s="21">
        <v>576615.73999999976</v>
      </c>
      <c r="AW30" s="21">
        <v>228433.7399999997</v>
      </c>
      <c r="AX30" s="21">
        <v>0</v>
      </c>
      <c r="AY30" s="21">
        <v>0</v>
      </c>
      <c r="AZ30" s="21">
        <v>30799.729999999887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0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0</v>
      </c>
      <c r="BV30" s="21">
        <v>452029.94</v>
      </c>
      <c r="BW30" s="21">
        <v>0</v>
      </c>
      <c r="BX30" s="21">
        <v>0</v>
      </c>
      <c r="BY30" s="21">
        <v>0</v>
      </c>
      <c r="BZ30" s="21">
        <v>0</v>
      </c>
      <c r="CA30" s="21">
        <v>0</v>
      </c>
      <c r="CB30" s="21">
        <v>332118.72999999986</v>
      </c>
      <c r="CC30" s="21">
        <v>466340.24999999953</v>
      </c>
      <c r="CD30" s="21">
        <v>106565.73999999967</v>
      </c>
      <c r="CE30" s="21">
        <v>478474.24999999953</v>
      </c>
      <c r="CF30" s="21">
        <v>205696.73999999979</v>
      </c>
      <c r="CG30" s="21">
        <v>428101.24999999959</v>
      </c>
      <c r="CH30" s="21">
        <v>362082.24999999953</v>
      </c>
      <c r="CI30" s="21">
        <v>119331.72999999984</v>
      </c>
      <c r="CJ30" s="21">
        <v>709229.24999999942</v>
      </c>
      <c r="CK30" s="21">
        <v>734011.72999999986</v>
      </c>
      <c r="CL30" s="21">
        <v>688581.72999999986</v>
      </c>
      <c r="CM30" s="21">
        <v>452839.72</v>
      </c>
      <c r="CN30" s="21">
        <v>330057.73</v>
      </c>
      <c r="CO30" s="21">
        <v>0</v>
      </c>
      <c r="CP30" s="21">
        <v>0</v>
      </c>
      <c r="CQ30" s="21">
        <v>0</v>
      </c>
      <c r="CR30" s="21">
        <v>0</v>
      </c>
      <c r="CS30" s="21">
        <v>0</v>
      </c>
      <c r="CT30" s="21"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0</v>
      </c>
      <c r="CZ30" s="21">
        <v>0</v>
      </c>
      <c r="DA30" s="21">
        <v>0</v>
      </c>
      <c r="DB30" s="21">
        <v>0</v>
      </c>
      <c r="DC30" s="21">
        <v>0</v>
      </c>
      <c r="DD30" s="21">
        <v>0</v>
      </c>
      <c r="DE30" s="21">
        <v>0</v>
      </c>
      <c r="DF30" s="21">
        <v>0</v>
      </c>
      <c r="DG30" s="21">
        <v>0</v>
      </c>
      <c r="DH30" s="21">
        <v>0</v>
      </c>
      <c r="DI30" s="21">
        <v>0</v>
      </c>
      <c r="DJ30" s="21">
        <v>0</v>
      </c>
    </row>
    <row r="31" spans="1:114" x14ac:dyDescent="0.55000000000000004">
      <c r="A31" s="7" t="s">
        <v>160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50468.919999999933</v>
      </c>
      <c r="S31" s="21">
        <v>161617.91999999993</v>
      </c>
      <c r="T31" s="21">
        <v>541376.91999999993</v>
      </c>
      <c r="U31" s="21">
        <v>0</v>
      </c>
      <c r="V31" s="21">
        <v>0</v>
      </c>
      <c r="W31" s="21">
        <v>284142.9200000001</v>
      </c>
      <c r="X31" s="21">
        <v>112269.87999999999</v>
      </c>
      <c r="Y31" s="21">
        <v>260435.86000000019</v>
      </c>
      <c r="Z31" s="21">
        <v>863712.8600000001</v>
      </c>
      <c r="AA31" s="21">
        <v>222849.91999999998</v>
      </c>
      <c r="AB31" s="21">
        <v>0</v>
      </c>
      <c r="AC31" s="21">
        <v>312710.86000000022</v>
      </c>
      <c r="AD31" s="21">
        <v>412238.9</v>
      </c>
      <c r="AE31" s="21">
        <v>266710.8400000002</v>
      </c>
      <c r="AF31" s="21">
        <v>684484.9600000002</v>
      </c>
      <c r="AG31" s="21">
        <v>598783.8400000002</v>
      </c>
      <c r="AH31" s="21">
        <v>248348.33999999991</v>
      </c>
      <c r="AI31" s="21">
        <v>358787.9</v>
      </c>
      <c r="AJ31" s="21">
        <v>611925.64</v>
      </c>
      <c r="AK31" s="21">
        <v>351978.86000000022</v>
      </c>
      <c r="AL31" s="21">
        <v>427134.9</v>
      </c>
      <c r="AM31" s="21">
        <v>399645.9</v>
      </c>
      <c r="AN31" s="21">
        <v>341945.89999999997</v>
      </c>
      <c r="AO31" s="21">
        <v>479897.64000000007</v>
      </c>
      <c r="AP31" s="21">
        <v>55413.860000000226</v>
      </c>
      <c r="AQ31" s="21">
        <v>32282.860000000233</v>
      </c>
      <c r="AR31" s="21">
        <v>534333.64</v>
      </c>
      <c r="AS31" s="21">
        <v>366155.9</v>
      </c>
      <c r="AT31" s="21">
        <v>629238.64</v>
      </c>
      <c r="AU31" s="21">
        <v>635172.89999999991</v>
      </c>
      <c r="AV31" s="21">
        <v>124990.91999999994</v>
      </c>
      <c r="AW31" s="21">
        <v>0</v>
      </c>
      <c r="AX31" s="21">
        <v>0</v>
      </c>
      <c r="AY31" s="21">
        <v>31356.900000000045</v>
      </c>
      <c r="AZ31" s="21">
        <v>0</v>
      </c>
      <c r="BA31" s="21">
        <v>0</v>
      </c>
      <c r="BB31" s="21">
        <v>0</v>
      </c>
      <c r="BC31" s="21">
        <v>0</v>
      </c>
      <c r="BD31" s="21">
        <v>0</v>
      </c>
      <c r="BE31" s="21">
        <v>0</v>
      </c>
      <c r="BF31" s="21">
        <v>0</v>
      </c>
      <c r="BG31" s="21">
        <v>0</v>
      </c>
      <c r="BH31" s="21">
        <v>0</v>
      </c>
      <c r="BI31" s="21">
        <v>0</v>
      </c>
      <c r="BJ31" s="21">
        <v>0</v>
      </c>
      <c r="BK31" s="21">
        <v>0</v>
      </c>
      <c r="BL31" s="21">
        <v>0</v>
      </c>
      <c r="BM31" s="21">
        <v>0</v>
      </c>
      <c r="BN31" s="21">
        <v>0</v>
      </c>
      <c r="BO31" s="21">
        <v>0</v>
      </c>
      <c r="BP31" s="21">
        <v>0</v>
      </c>
      <c r="BQ31" s="21">
        <v>0</v>
      </c>
      <c r="BR31" s="21">
        <v>0</v>
      </c>
      <c r="BS31" s="21">
        <v>69023.91999999994</v>
      </c>
      <c r="BT31" s="21">
        <v>0</v>
      </c>
      <c r="BU31" s="21">
        <v>505658.04000000021</v>
      </c>
      <c r="BV31" s="21">
        <v>0</v>
      </c>
      <c r="BW31" s="21">
        <v>0</v>
      </c>
      <c r="BX31" s="21">
        <v>5147.2200000000157</v>
      </c>
      <c r="BY31" s="21">
        <v>0</v>
      </c>
      <c r="BZ31" s="21">
        <v>0</v>
      </c>
      <c r="CA31" s="21">
        <v>43414.100000000137</v>
      </c>
      <c r="CB31" s="21">
        <v>466900.64000000007</v>
      </c>
      <c r="CC31" s="21">
        <v>107122.89999999994</v>
      </c>
      <c r="CD31" s="21">
        <v>482683.64</v>
      </c>
      <c r="CE31" s="21">
        <v>265253.86000000016</v>
      </c>
      <c r="CF31" s="21">
        <v>227459.8600000001</v>
      </c>
      <c r="CG31" s="21">
        <v>362642.64000000007</v>
      </c>
      <c r="CH31" s="21">
        <v>119888.89999999994</v>
      </c>
      <c r="CI31" s="21">
        <v>709789.64</v>
      </c>
      <c r="CJ31" s="21">
        <v>617568.89999999991</v>
      </c>
      <c r="CK31" s="21">
        <v>757138.89999999991</v>
      </c>
      <c r="CL31" s="21">
        <v>453398.92000000004</v>
      </c>
      <c r="CM31" s="21">
        <v>236614.91999999995</v>
      </c>
      <c r="CN31" s="21">
        <v>0</v>
      </c>
      <c r="CO31" s="21">
        <v>0</v>
      </c>
      <c r="CP31" s="21">
        <v>0</v>
      </c>
      <c r="CQ31" s="21">
        <v>0</v>
      </c>
      <c r="CR31" s="21">
        <v>0</v>
      </c>
      <c r="CS31" s="21">
        <v>0</v>
      </c>
      <c r="CT31" s="21">
        <v>0</v>
      </c>
      <c r="CU31" s="21">
        <v>0</v>
      </c>
      <c r="CV31" s="21">
        <v>0</v>
      </c>
      <c r="CW31" s="21">
        <v>0</v>
      </c>
      <c r="CX31" s="21">
        <v>0</v>
      </c>
      <c r="CY31" s="21">
        <v>0</v>
      </c>
      <c r="CZ31" s="21">
        <v>0</v>
      </c>
      <c r="DA31" s="21">
        <v>0</v>
      </c>
      <c r="DB31" s="21">
        <v>0</v>
      </c>
      <c r="DC31" s="21">
        <v>0</v>
      </c>
      <c r="DD31" s="21">
        <v>0</v>
      </c>
      <c r="DE31" s="21">
        <v>0</v>
      </c>
      <c r="DF31" s="21">
        <v>0</v>
      </c>
      <c r="DG31" s="21">
        <v>0</v>
      </c>
      <c r="DH31" s="21">
        <v>0</v>
      </c>
      <c r="DI31" s="21">
        <v>0</v>
      </c>
      <c r="DJ31" s="21">
        <v>0</v>
      </c>
    </row>
    <row r="32" spans="1:114" x14ac:dyDescent="0.55000000000000004">
      <c r="A32" s="7" t="s">
        <v>161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50467.519999999851</v>
      </c>
      <c r="R32" s="21">
        <v>161616.51999999984</v>
      </c>
      <c r="S32" s="21">
        <v>424708.85999999987</v>
      </c>
      <c r="T32" s="21">
        <v>416861.19999999995</v>
      </c>
      <c r="U32" s="21">
        <v>47180.519999999895</v>
      </c>
      <c r="V32" s="21">
        <v>284141.51</v>
      </c>
      <c r="W32" s="21">
        <v>186889.63999999984</v>
      </c>
      <c r="X32" s="21">
        <v>202434.49999999985</v>
      </c>
      <c r="Y32" s="21">
        <v>794711.46999999986</v>
      </c>
      <c r="Z32" s="21">
        <v>326848.46999999991</v>
      </c>
      <c r="AA32" s="21">
        <v>0</v>
      </c>
      <c r="AB32" s="21">
        <v>302709.49999999983</v>
      </c>
      <c r="AC32" s="21">
        <v>412237.49</v>
      </c>
      <c r="AD32" s="21">
        <v>590488.62999999989</v>
      </c>
      <c r="AE32" s="21">
        <v>499484.97999999992</v>
      </c>
      <c r="AF32" s="21">
        <v>922561.62999999989</v>
      </c>
      <c r="AG32" s="21">
        <v>248346.92999999993</v>
      </c>
      <c r="AH32" s="21">
        <v>181230.90999999986</v>
      </c>
      <c r="AI32" s="21">
        <v>612925.62999999989</v>
      </c>
      <c r="AJ32" s="21">
        <v>623180.62999999989</v>
      </c>
      <c r="AK32" s="21">
        <v>427133.49999999988</v>
      </c>
      <c r="AL32" s="21">
        <v>340644.46999999991</v>
      </c>
      <c r="AM32" s="21">
        <v>341944.49999999988</v>
      </c>
      <c r="AN32" s="21">
        <v>480897.62999999995</v>
      </c>
      <c r="AO32" s="21">
        <v>0</v>
      </c>
      <c r="AP32" s="21">
        <v>0</v>
      </c>
      <c r="AQ32" s="21">
        <v>535333.63</v>
      </c>
      <c r="AR32" s="21">
        <v>366154.49999999988</v>
      </c>
      <c r="AS32" s="21">
        <v>633887.6399999999</v>
      </c>
      <c r="AT32" s="21">
        <v>577171.47</v>
      </c>
      <c r="AU32" s="21">
        <v>124989.51999999986</v>
      </c>
      <c r="AV32" s="21">
        <v>0</v>
      </c>
      <c r="AW32" s="21">
        <v>139232.49999999977</v>
      </c>
      <c r="AX32" s="21">
        <v>89355.469999999885</v>
      </c>
      <c r="AY32" s="21">
        <v>0</v>
      </c>
      <c r="AZ32" s="21">
        <v>0</v>
      </c>
      <c r="BA32" s="21">
        <v>0</v>
      </c>
      <c r="BB32" s="21">
        <v>0</v>
      </c>
      <c r="BC32" s="21">
        <v>0</v>
      </c>
      <c r="BD32" s="21">
        <v>0</v>
      </c>
      <c r="BE32" s="21">
        <v>0</v>
      </c>
      <c r="BF32" s="21">
        <v>0</v>
      </c>
      <c r="BG32" s="21">
        <v>0</v>
      </c>
      <c r="BH32" s="21">
        <v>218093.48000000004</v>
      </c>
      <c r="BI32" s="21">
        <v>0</v>
      </c>
      <c r="BJ32" s="21">
        <v>0</v>
      </c>
      <c r="BK32" s="21">
        <v>0</v>
      </c>
      <c r="BL32" s="21">
        <v>0</v>
      </c>
      <c r="BM32" s="21">
        <v>0</v>
      </c>
      <c r="BN32" s="21">
        <v>0</v>
      </c>
      <c r="BO32" s="21">
        <v>0</v>
      </c>
      <c r="BP32" s="21">
        <v>0</v>
      </c>
      <c r="BQ32" s="21">
        <v>0</v>
      </c>
      <c r="BR32" s="21">
        <v>69022.519999999859</v>
      </c>
      <c r="BS32" s="21">
        <v>0</v>
      </c>
      <c r="BT32" s="21">
        <v>556587.71</v>
      </c>
      <c r="BU32" s="21">
        <v>0</v>
      </c>
      <c r="BV32" s="21">
        <v>0</v>
      </c>
      <c r="BW32" s="21">
        <v>0</v>
      </c>
      <c r="BX32" s="21">
        <v>312485.85999999993</v>
      </c>
      <c r="BY32" s="21">
        <v>0</v>
      </c>
      <c r="BZ32" s="21">
        <v>169615.85999999978</v>
      </c>
      <c r="CA32" s="21">
        <v>300741.63999999984</v>
      </c>
      <c r="CB32" s="21">
        <v>151121.46999999983</v>
      </c>
      <c r="CC32" s="21">
        <v>483683.6399999999</v>
      </c>
      <c r="CD32" s="21">
        <v>467455.62999999995</v>
      </c>
      <c r="CE32" s="21">
        <v>429661.63</v>
      </c>
      <c r="CF32" s="21">
        <v>363642.62999999995</v>
      </c>
      <c r="CG32" s="21">
        <v>119887.4999999998</v>
      </c>
      <c r="CH32" s="21">
        <v>710789.62999999989</v>
      </c>
      <c r="CI32" s="21">
        <v>734567.49999999977</v>
      </c>
      <c r="CJ32" s="21">
        <v>689137.49999999977</v>
      </c>
      <c r="CK32" s="21">
        <v>453397.52</v>
      </c>
      <c r="CL32" s="21">
        <v>236613.51999999987</v>
      </c>
      <c r="CM32" s="21">
        <v>0</v>
      </c>
      <c r="CN32" s="21">
        <v>0</v>
      </c>
      <c r="CO32" s="21">
        <v>0</v>
      </c>
      <c r="CP32" s="21">
        <v>0</v>
      </c>
      <c r="CQ32" s="21">
        <v>0</v>
      </c>
      <c r="CR32" s="21">
        <v>259008.51999999987</v>
      </c>
      <c r="CS32" s="21">
        <v>0</v>
      </c>
      <c r="CT32" s="21">
        <v>0</v>
      </c>
      <c r="CU32" s="21">
        <v>0</v>
      </c>
      <c r="CV32" s="21">
        <v>0</v>
      </c>
      <c r="CW32" s="21">
        <v>0</v>
      </c>
      <c r="CX32" s="21">
        <v>0</v>
      </c>
      <c r="CY32" s="21">
        <v>0</v>
      </c>
      <c r="CZ32" s="21">
        <v>0</v>
      </c>
      <c r="DA32" s="21">
        <v>0</v>
      </c>
      <c r="DB32" s="21">
        <v>0</v>
      </c>
      <c r="DC32" s="21">
        <v>0</v>
      </c>
      <c r="DD32" s="21">
        <v>0</v>
      </c>
      <c r="DE32" s="21">
        <v>0</v>
      </c>
      <c r="DF32" s="21">
        <v>0</v>
      </c>
      <c r="DG32" s="21">
        <v>0</v>
      </c>
      <c r="DH32" s="21">
        <v>0</v>
      </c>
      <c r="DI32" s="21">
        <v>0</v>
      </c>
      <c r="DJ32" s="21">
        <v>0</v>
      </c>
    </row>
    <row r="33" spans="1:120" x14ac:dyDescent="0.55000000000000004">
      <c r="A33" s="7" t="s">
        <v>162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50467.520000000084</v>
      </c>
      <c r="Q33" s="21">
        <v>161616.52000000008</v>
      </c>
      <c r="R33" s="21">
        <v>424708.82000000018</v>
      </c>
      <c r="S33" s="21">
        <v>0</v>
      </c>
      <c r="T33" s="21">
        <v>47180.520000000128</v>
      </c>
      <c r="U33" s="21">
        <v>284141.50000000017</v>
      </c>
      <c r="V33" s="21">
        <v>186889.64000000007</v>
      </c>
      <c r="W33" s="21">
        <v>2775.5000000001965</v>
      </c>
      <c r="X33" s="21">
        <v>294711.52000000014</v>
      </c>
      <c r="Y33" s="21">
        <v>222848.52000000014</v>
      </c>
      <c r="Z33" s="21">
        <v>0</v>
      </c>
      <c r="AA33" s="21">
        <v>0</v>
      </c>
      <c r="AB33" s="21">
        <v>402237.52000000025</v>
      </c>
      <c r="AC33" s="21">
        <v>213285.50000000023</v>
      </c>
      <c r="AD33" s="21">
        <v>483607.52000000025</v>
      </c>
      <c r="AE33" s="21">
        <v>922561.62000000034</v>
      </c>
      <c r="AF33" s="21">
        <v>478902.50000000012</v>
      </c>
      <c r="AG33" s="21">
        <v>181230.96000000008</v>
      </c>
      <c r="AH33" s="21">
        <v>367766.64000000031</v>
      </c>
      <c r="AI33" s="21">
        <v>623180.62000000034</v>
      </c>
      <c r="AJ33" s="21">
        <v>427133.50000000017</v>
      </c>
      <c r="AK33" s="21">
        <v>611847.62000000034</v>
      </c>
      <c r="AL33" s="21">
        <v>351944.52000000025</v>
      </c>
      <c r="AM33" s="21">
        <v>480897.6200000004</v>
      </c>
      <c r="AN33" s="21">
        <v>55412.520000000259</v>
      </c>
      <c r="AO33" s="21">
        <v>234484.62000000037</v>
      </c>
      <c r="AP33" s="21">
        <v>535333.62000000034</v>
      </c>
      <c r="AQ33" s="21">
        <v>425154.48000000021</v>
      </c>
      <c r="AR33" s="21">
        <v>633887.64000000025</v>
      </c>
      <c r="AS33" s="21">
        <v>635171.48000000021</v>
      </c>
      <c r="AT33" s="21">
        <v>124989.52000000009</v>
      </c>
      <c r="AU33" s="21">
        <v>0</v>
      </c>
      <c r="AV33" s="21">
        <v>0</v>
      </c>
      <c r="AW33" s="21">
        <v>147355.48000000024</v>
      </c>
      <c r="AX33" s="21">
        <v>0</v>
      </c>
      <c r="AY33" s="21">
        <v>0</v>
      </c>
      <c r="AZ33" s="21">
        <v>0</v>
      </c>
      <c r="BA33" s="21">
        <v>0</v>
      </c>
      <c r="BB33" s="21">
        <v>0</v>
      </c>
      <c r="BC33" s="21">
        <v>0</v>
      </c>
      <c r="BD33" s="21">
        <v>0</v>
      </c>
      <c r="BE33" s="21">
        <v>0</v>
      </c>
      <c r="BF33" s="21">
        <v>0</v>
      </c>
      <c r="BG33" s="21">
        <v>0</v>
      </c>
      <c r="BH33" s="21">
        <v>0</v>
      </c>
      <c r="BI33" s="21">
        <v>0</v>
      </c>
      <c r="BJ33" s="21">
        <v>0</v>
      </c>
      <c r="BK33" s="21">
        <v>0</v>
      </c>
      <c r="BL33" s="21">
        <v>0</v>
      </c>
      <c r="BM33" s="21">
        <v>0</v>
      </c>
      <c r="BN33" s="21">
        <v>0</v>
      </c>
      <c r="BO33" s="21">
        <v>0</v>
      </c>
      <c r="BP33" s="21">
        <v>0</v>
      </c>
      <c r="BQ33" s="21">
        <v>0</v>
      </c>
      <c r="BR33" s="21">
        <v>0</v>
      </c>
      <c r="BS33" s="21">
        <v>452587.72000000015</v>
      </c>
      <c r="BT33" s="21">
        <v>0</v>
      </c>
      <c r="BU33" s="21">
        <v>0</v>
      </c>
      <c r="BV33" s="21">
        <v>0</v>
      </c>
      <c r="BW33" s="21">
        <v>35782.740000000238</v>
      </c>
      <c r="BX33" s="21">
        <v>180118.84000000026</v>
      </c>
      <c r="BY33" s="21">
        <v>230746.06000000008</v>
      </c>
      <c r="BZ33" s="21">
        <v>402168.44000000041</v>
      </c>
      <c r="CA33" s="21">
        <v>117121.50000000009</v>
      </c>
      <c r="CB33" s="21">
        <v>483683.64000000025</v>
      </c>
      <c r="CC33" s="21">
        <v>467455.6200000004</v>
      </c>
      <c r="CD33" s="21">
        <v>429661.62000000034</v>
      </c>
      <c r="CE33" s="21">
        <v>363642.6200000004</v>
      </c>
      <c r="CF33" s="21">
        <v>70887.480000000141</v>
      </c>
      <c r="CG33" s="21">
        <v>710789.62000000023</v>
      </c>
      <c r="CH33" s="21">
        <v>734567.5</v>
      </c>
      <c r="CI33" s="21">
        <v>747137.52000000014</v>
      </c>
      <c r="CJ33" s="21">
        <v>453397.52000000025</v>
      </c>
      <c r="CK33" s="21">
        <v>236613.52000000011</v>
      </c>
      <c r="CL33" s="21">
        <v>0</v>
      </c>
      <c r="CM33" s="21">
        <v>0</v>
      </c>
      <c r="CN33" s="21">
        <v>0</v>
      </c>
      <c r="CO33" s="21">
        <v>0</v>
      </c>
      <c r="CP33" s="21">
        <v>0</v>
      </c>
      <c r="CQ33" s="21">
        <v>259008.52000000011</v>
      </c>
      <c r="CR33" s="21">
        <v>0</v>
      </c>
      <c r="CS33" s="21">
        <v>0</v>
      </c>
      <c r="CT33" s="21">
        <v>0</v>
      </c>
      <c r="CU33" s="21">
        <v>0</v>
      </c>
      <c r="CV33" s="21">
        <v>0</v>
      </c>
      <c r="CW33" s="21">
        <v>0</v>
      </c>
      <c r="CX33" s="21">
        <v>0</v>
      </c>
      <c r="CY33" s="21">
        <v>0</v>
      </c>
      <c r="CZ33" s="21">
        <v>0</v>
      </c>
      <c r="DA33" s="21">
        <v>0</v>
      </c>
      <c r="DB33" s="21">
        <v>0</v>
      </c>
      <c r="DC33" s="21">
        <v>0</v>
      </c>
      <c r="DD33" s="21">
        <v>0</v>
      </c>
      <c r="DE33" s="21">
        <v>0</v>
      </c>
      <c r="DF33" s="21">
        <v>0</v>
      </c>
      <c r="DG33" s="21">
        <v>0</v>
      </c>
      <c r="DH33" s="21">
        <v>0</v>
      </c>
      <c r="DI33" s="21">
        <v>0</v>
      </c>
      <c r="DJ33" s="21">
        <v>0</v>
      </c>
    </row>
    <row r="34" spans="1:120" x14ac:dyDescent="0.55000000000000004">
      <c r="A34" s="7" t="s">
        <v>163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49909.189999999951</v>
      </c>
      <c r="P34" s="21">
        <v>161058.18999999994</v>
      </c>
      <c r="Q34" s="21">
        <v>66731.499999999753</v>
      </c>
      <c r="R34" s="21">
        <v>0</v>
      </c>
      <c r="S34" s="21">
        <v>46622.189999999995</v>
      </c>
      <c r="T34" s="21">
        <v>283583.21000000002</v>
      </c>
      <c r="U34" s="21">
        <v>186331.31000000006</v>
      </c>
      <c r="V34" s="21">
        <v>0</v>
      </c>
      <c r="W34" s="21">
        <v>515153.19999999972</v>
      </c>
      <c r="X34" s="21">
        <v>222290.19</v>
      </c>
      <c r="Y34" s="21">
        <v>0</v>
      </c>
      <c r="Z34" s="21">
        <v>321973.26</v>
      </c>
      <c r="AA34" s="21">
        <v>355723.87999999989</v>
      </c>
      <c r="AB34" s="21">
        <v>589930.32999999996</v>
      </c>
      <c r="AC34" s="21">
        <v>435159.55000000005</v>
      </c>
      <c r="AD34" s="21">
        <v>922003.33</v>
      </c>
      <c r="AE34" s="21">
        <v>478344.17</v>
      </c>
      <c r="AF34" s="21">
        <v>358228.16999999993</v>
      </c>
      <c r="AG34" s="21">
        <v>460208.30999999971</v>
      </c>
      <c r="AH34" s="21">
        <v>622622.32999999996</v>
      </c>
      <c r="AI34" s="21">
        <v>638778.32999999996</v>
      </c>
      <c r="AJ34" s="21">
        <v>399086.16999999993</v>
      </c>
      <c r="AK34" s="21">
        <v>351386.19999999984</v>
      </c>
      <c r="AL34" s="21">
        <v>480339.33</v>
      </c>
      <c r="AM34" s="21">
        <v>0</v>
      </c>
      <c r="AN34" s="21">
        <v>0</v>
      </c>
      <c r="AO34" s="21">
        <v>534775.32999999996</v>
      </c>
      <c r="AP34" s="21">
        <v>365596.16999999993</v>
      </c>
      <c r="AQ34" s="21">
        <v>633373.18999999994</v>
      </c>
      <c r="AR34" s="21">
        <v>693613.19999999972</v>
      </c>
      <c r="AS34" s="21">
        <v>124431.18999999996</v>
      </c>
      <c r="AT34" s="21">
        <v>0</v>
      </c>
      <c r="AU34" s="21">
        <v>0</v>
      </c>
      <c r="AV34" s="21">
        <v>30797.169999999947</v>
      </c>
      <c r="AW34" s="21">
        <v>163471.19999999975</v>
      </c>
      <c r="AX34" s="21">
        <v>0</v>
      </c>
      <c r="AY34" s="21">
        <v>0</v>
      </c>
      <c r="AZ34" s="21">
        <v>0</v>
      </c>
      <c r="BA34" s="21">
        <v>0</v>
      </c>
      <c r="BB34" s="21">
        <v>0</v>
      </c>
      <c r="BC34" s="21">
        <v>0</v>
      </c>
      <c r="BD34" s="21">
        <v>0</v>
      </c>
      <c r="BE34" s="21">
        <v>0</v>
      </c>
      <c r="BF34" s="21">
        <v>178646.27000000002</v>
      </c>
      <c r="BG34" s="21">
        <v>0</v>
      </c>
      <c r="BH34" s="21">
        <v>0</v>
      </c>
      <c r="BI34" s="21">
        <v>0</v>
      </c>
      <c r="BJ34" s="21">
        <v>0</v>
      </c>
      <c r="BK34" s="21">
        <v>0</v>
      </c>
      <c r="BL34" s="21">
        <v>0</v>
      </c>
      <c r="BM34" s="21">
        <v>0</v>
      </c>
      <c r="BN34" s="21">
        <v>0</v>
      </c>
      <c r="BO34" s="21">
        <v>0</v>
      </c>
      <c r="BP34" s="21">
        <v>0</v>
      </c>
      <c r="BQ34" s="21">
        <v>0</v>
      </c>
      <c r="BR34" s="21">
        <v>452029.43000000017</v>
      </c>
      <c r="BS34" s="21">
        <v>0</v>
      </c>
      <c r="BT34" s="21">
        <v>0</v>
      </c>
      <c r="BU34" s="21">
        <v>0</v>
      </c>
      <c r="BV34" s="21">
        <v>0</v>
      </c>
      <c r="BW34" s="21">
        <v>0</v>
      </c>
      <c r="BX34" s="21">
        <v>98409.97</v>
      </c>
      <c r="BY34" s="21">
        <v>0</v>
      </c>
      <c r="BZ34" s="21">
        <v>207818.85</v>
      </c>
      <c r="CA34" s="21">
        <v>483125.30999999976</v>
      </c>
      <c r="CB34" s="21">
        <v>466897.32999999996</v>
      </c>
      <c r="CC34" s="21">
        <v>429103.32999999996</v>
      </c>
      <c r="CD34" s="21">
        <v>363084.32999999996</v>
      </c>
      <c r="CE34" s="21">
        <v>129329.19999999975</v>
      </c>
      <c r="CF34" s="21">
        <v>710231.33</v>
      </c>
      <c r="CG34" s="21">
        <v>734009.16999999981</v>
      </c>
      <c r="CH34" s="21">
        <v>746579.19999999972</v>
      </c>
      <c r="CI34" s="21">
        <v>452839.19000000006</v>
      </c>
      <c r="CJ34" s="21">
        <v>236055.18999999997</v>
      </c>
      <c r="CK34" s="21">
        <v>0</v>
      </c>
      <c r="CL34" s="21">
        <v>0</v>
      </c>
      <c r="CM34" s="21">
        <v>0</v>
      </c>
      <c r="CN34" s="21">
        <v>0</v>
      </c>
      <c r="CO34" s="21">
        <v>0</v>
      </c>
      <c r="CP34" s="21">
        <v>258450.18999999997</v>
      </c>
      <c r="CQ34" s="21">
        <v>0</v>
      </c>
      <c r="CR34" s="21">
        <v>0</v>
      </c>
      <c r="CS34" s="21">
        <v>0</v>
      </c>
      <c r="CT34" s="21">
        <v>0</v>
      </c>
      <c r="CU34" s="21">
        <v>0</v>
      </c>
      <c r="CV34" s="21">
        <v>0</v>
      </c>
      <c r="CW34" s="21">
        <v>0</v>
      </c>
      <c r="CX34" s="21">
        <v>0</v>
      </c>
      <c r="CY34" s="21">
        <v>0</v>
      </c>
      <c r="CZ34" s="21">
        <v>0</v>
      </c>
      <c r="DA34" s="21">
        <v>0</v>
      </c>
      <c r="DB34" s="21">
        <v>0</v>
      </c>
      <c r="DC34" s="21">
        <v>0</v>
      </c>
      <c r="DD34" s="21">
        <v>0</v>
      </c>
      <c r="DE34" s="21">
        <v>0</v>
      </c>
      <c r="DF34" s="21">
        <v>0</v>
      </c>
      <c r="DG34" s="21">
        <v>0</v>
      </c>
      <c r="DH34" s="21">
        <v>0</v>
      </c>
      <c r="DI34" s="21">
        <v>0</v>
      </c>
      <c r="DJ34" s="21">
        <v>0</v>
      </c>
    </row>
    <row r="35" spans="1:120" x14ac:dyDescent="0.55000000000000004">
      <c r="A35" s="7" t="s">
        <v>164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50470.079999999791</v>
      </c>
      <c r="O35" s="21">
        <v>161619.07999999978</v>
      </c>
      <c r="P35" s="21">
        <v>183955</v>
      </c>
      <c r="Q35" s="21">
        <v>0</v>
      </c>
      <c r="R35" s="21">
        <v>47183.079999999834</v>
      </c>
      <c r="S35" s="21">
        <v>0</v>
      </c>
      <c r="T35" s="21">
        <v>186892.18999999989</v>
      </c>
      <c r="U35" s="21">
        <v>0</v>
      </c>
      <c r="V35" s="21">
        <v>515714.07999999996</v>
      </c>
      <c r="W35" s="21">
        <v>316851.08</v>
      </c>
      <c r="X35" s="21">
        <v>0</v>
      </c>
      <c r="Y35" s="21">
        <v>312712.08000000007</v>
      </c>
      <c r="Z35" s="21">
        <v>423345.97</v>
      </c>
      <c r="AA35" s="21">
        <v>224394.01</v>
      </c>
      <c r="AB35" s="21">
        <v>425760.87999999995</v>
      </c>
      <c r="AC35" s="21">
        <v>934670.47999999986</v>
      </c>
      <c r="AD35" s="21">
        <v>488905.08000000007</v>
      </c>
      <c r="AE35" s="21">
        <v>358789.08000000007</v>
      </c>
      <c r="AF35" s="21">
        <v>613923.52999999991</v>
      </c>
      <c r="AG35" s="21">
        <v>624178.52999999991</v>
      </c>
      <c r="AH35" s="21">
        <v>640334.53</v>
      </c>
      <c r="AI35" s="21">
        <v>399647.08000000007</v>
      </c>
      <c r="AJ35" s="21">
        <v>292947.03999999992</v>
      </c>
      <c r="AK35" s="21">
        <v>481895.53</v>
      </c>
      <c r="AL35" s="21">
        <v>55415.080000000082</v>
      </c>
      <c r="AM35" s="21">
        <v>235482.53</v>
      </c>
      <c r="AN35" s="21">
        <v>536331.53</v>
      </c>
      <c r="AO35" s="21">
        <v>366157.08</v>
      </c>
      <c r="AP35" s="21">
        <v>635820.22</v>
      </c>
      <c r="AQ35" s="21">
        <v>646279.97</v>
      </c>
      <c r="AR35" s="21">
        <v>124992.0799999998</v>
      </c>
      <c r="AS35" s="21">
        <v>0</v>
      </c>
      <c r="AT35" s="21">
        <v>0</v>
      </c>
      <c r="AU35" s="21">
        <v>158463.97</v>
      </c>
      <c r="AV35" s="21">
        <v>0</v>
      </c>
      <c r="AW35" s="21">
        <v>0</v>
      </c>
      <c r="AX35" s="21">
        <v>0</v>
      </c>
      <c r="AY35" s="21">
        <v>0</v>
      </c>
      <c r="AZ35" s="21">
        <v>0</v>
      </c>
      <c r="BA35" s="21">
        <v>0</v>
      </c>
      <c r="BB35" s="21">
        <v>0</v>
      </c>
      <c r="BC35" s="21">
        <v>0</v>
      </c>
      <c r="BD35" s="21">
        <v>0</v>
      </c>
      <c r="BE35" s="21">
        <v>0</v>
      </c>
      <c r="BF35" s="21">
        <v>0</v>
      </c>
      <c r="BG35" s="21">
        <v>0</v>
      </c>
      <c r="BH35" s="21">
        <v>0</v>
      </c>
      <c r="BI35" s="21">
        <v>0</v>
      </c>
      <c r="BJ35" s="21">
        <v>0</v>
      </c>
      <c r="BK35" s="21">
        <v>0</v>
      </c>
      <c r="BL35" s="21">
        <v>0</v>
      </c>
      <c r="BM35" s="21">
        <v>0</v>
      </c>
      <c r="BN35" s="21">
        <v>0</v>
      </c>
      <c r="BO35" s="21">
        <v>0</v>
      </c>
      <c r="BP35" s="21">
        <v>0</v>
      </c>
      <c r="BQ35" s="21">
        <v>556590.29999999993</v>
      </c>
      <c r="BR35" s="21">
        <v>0</v>
      </c>
      <c r="BS35" s="21">
        <v>0</v>
      </c>
      <c r="BT35" s="21">
        <v>5148.4299999999785</v>
      </c>
      <c r="BU35" s="21">
        <v>35785.299999999886</v>
      </c>
      <c r="BV35" s="21">
        <v>0</v>
      </c>
      <c r="BW35" s="21">
        <v>242637.51999999993</v>
      </c>
      <c r="BX35" s="21">
        <v>437739.57</v>
      </c>
      <c r="BY35" s="21">
        <v>0</v>
      </c>
      <c r="BZ35" s="21">
        <v>481032.53000000009</v>
      </c>
      <c r="CA35" s="21">
        <v>468453.53000000009</v>
      </c>
      <c r="CB35" s="21">
        <v>430659.53000000014</v>
      </c>
      <c r="CC35" s="21">
        <v>364640.53000000009</v>
      </c>
      <c r="CD35" s="21">
        <v>333088.53000000014</v>
      </c>
      <c r="CE35" s="21">
        <v>711787.53</v>
      </c>
      <c r="CF35" s="21">
        <v>685570.0399999998</v>
      </c>
      <c r="CG35" s="21">
        <v>757140.0399999998</v>
      </c>
      <c r="CH35" s="21">
        <v>453400.07999999996</v>
      </c>
      <c r="CI35" s="21">
        <v>236616.07999999981</v>
      </c>
      <c r="CJ35" s="21">
        <v>0</v>
      </c>
      <c r="CK35" s="21">
        <v>0</v>
      </c>
      <c r="CL35" s="21">
        <v>0</v>
      </c>
      <c r="CM35" s="21">
        <v>0</v>
      </c>
      <c r="CN35" s="21">
        <v>0</v>
      </c>
      <c r="CO35" s="21">
        <v>0</v>
      </c>
      <c r="CP35" s="21">
        <v>0</v>
      </c>
      <c r="CQ35" s="21">
        <v>0</v>
      </c>
      <c r="CR35" s="21">
        <v>0</v>
      </c>
      <c r="CS35" s="21">
        <v>0</v>
      </c>
      <c r="CT35" s="21">
        <v>0</v>
      </c>
      <c r="CU35" s="21">
        <v>0</v>
      </c>
      <c r="CV35" s="21">
        <v>0</v>
      </c>
      <c r="CW35" s="21">
        <v>0</v>
      </c>
      <c r="CX35" s="21">
        <v>0</v>
      </c>
      <c r="CY35" s="21">
        <v>0</v>
      </c>
      <c r="CZ35" s="21">
        <v>0</v>
      </c>
      <c r="DA35" s="21">
        <v>0</v>
      </c>
      <c r="DB35" s="21">
        <v>0</v>
      </c>
      <c r="DC35" s="21">
        <v>0</v>
      </c>
      <c r="DD35" s="21">
        <v>0</v>
      </c>
      <c r="DE35" s="21">
        <v>0</v>
      </c>
      <c r="DF35" s="21">
        <v>0</v>
      </c>
      <c r="DG35" s="21">
        <v>0</v>
      </c>
      <c r="DH35" s="21">
        <v>0</v>
      </c>
      <c r="DI35" s="21">
        <v>0</v>
      </c>
      <c r="DJ35" s="21">
        <v>0</v>
      </c>
    </row>
    <row r="36" spans="1:120" x14ac:dyDescent="0.55000000000000004">
      <c r="A36" s="7" t="s">
        <v>165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50470.079999999907</v>
      </c>
      <c r="N36" s="21">
        <v>161619.0799999999</v>
      </c>
      <c r="O36" s="21">
        <v>541378.07999999984</v>
      </c>
      <c r="P36" s="21">
        <v>145884.04999999999</v>
      </c>
      <c r="Q36" s="21">
        <v>0</v>
      </c>
      <c r="R36" s="21">
        <v>284144.11000000004</v>
      </c>
      <c r="S36" s="21">
        <v>186892.1999999999</v>
      </c>
      <c r="T36" s="21">
        <v>0</v>
      </c>
      <c r="U36" s="21">
        <v>500714.1100000001</v>
      </c>
      <c r="V36" s="21">
        <v>316851.08</v>
      </c>
      <c r="W36" s="21">
        <v>0</v>
      </c>
      <c r="X36" s="21">
        <v>0</v>
      </c>
      <c r="Y36" s="21">
        <v>423346.0400000001</v>
      </c>
      <c r="Z36" s="21">
        <v>224394.01000000007</v>
      </c>
      <c r="AA36" s="21">
        <v>435716.0400000001</v>
      </c>
      <c r="AB36" s="21">
        <v>934670.55</v>
      </c>
      <c r="AC36" s="21">
        <v>558011.04</v>
      </c>
      <c r="AD36" s="21">
        <v>379895.04000000015</v>
      </c>
      <c r="AE36" s="21">
        <v>613923.60000000009</v>
      </c>
      <c r="AF36" s="21">
        <v>624178.60000000021</v>
      </c>
      <c r="AG36" s="21">
        <v>640334.60000000009</v>
      </c>
      <c r="AH36" s="21">
        <v>340647.11000000016</v>
      </c>
      <c r="AI36" s="21">
        <v>282947.1100000001</v>
      </c>
      <c r="AJ36" s="21">
        <v>278697.11000000016</v>
      </c>
      <c r="AK36" s="21">
        <v>55415.110000000168</v>
      </c>
      <c r="AL36" s="21">
        <v>32284.110000000175</v>
      </c>
      <c r="AM36" s="21">
        <v>536331.60000000021</v>
      </c>
      <c r="AN36" s="21">
        <v>425157.11000000016</v>
      </c>
      <c r="AO36" s="21">
        <v>634885.57000000018</v>
      </c>
      <c r="AP36" s="21">
        <v>646280.03999999992</v>
      </c>
      <c r="AQ36" s="21">
        <v>133877.82000000007</v>
      </c>
      <c r="AR36" s="21">
        <v>0</v>
      </c>
      <c r="AS36" s="21">
        <v>150341.00999999995</v>
      </c>
      <c r="AT36" s="21">
        <v>100464.04000000036</v>
      </c>
      <c r="AU36" s="21">
        <v>175138.04000000007</v>
      </c>
      <c r="AV36" s="21">
        <v>0</v>
      </c>
      <c r="AW36" s="21">
        <v>0</v>
      </c>
      <c r="AX36" s="21">
        <v>0</v>
      </c>
      <c r="AY36" s="21">
        <v>0</v>
      </c>
      <c r="AZ36" s="21">
        <v>0</v>
      </c>
      <c r="BA36" s="21">
        <v>0</v>
      </c>
      <c r="BB36" s="21">
        <v>0</v>
      </c>
      <c r="BC36" s="21">
        <v>0</v>
      </c>
      <c r="BD36" s="21">
        <v>68092.040000000197</v>
      </c>
      <c r="BE36" s="21">
        <v>0</v>
      </c>
      <c r="BF36" s="21">
        <v>0</v>
      </c>
      <c r="BG36" s="21">
        <v>0</v>
      </c>
      <c r="BH36" s="21">
        <v>0</v>
      </c>
      <c r="BI36" s="21">
        <v>0</v>
      </c>
      <c r="BJ36" s="21">
        <v>0</v>
      </c>
      <c r="BK36" s="21">
        <v>0</v>
      </c>
      <c r="BL36" s="21">
        <v>0</v>
      </c>
      <c r="BM36" s="21">
        <v>0</v>
      </c>
      <c r="BN36" s="21">
        <v>0</v>
      </c>
      <c r="BO36" s="21">
        <v>0</v>
      </c>
      <c r="BP36" s="21">
        <v>556590.35000000009</v>
      </c>
      <c r="BQ36" s="21">
        <v>0</v>
      </c>
      <c r="BR36" s="21">
        <v>0</v>
      </c>
      <c r="BS36" s="21">
        <v>0</v>
      </c>
      <c r="BT36" s="21">
        <v>313483.8000000001</v>
      </c>
      <c r="BU36" s="21">
        <v>181116.8000000001</v>
      </c>
      <c r="BV36" s="21">
        <v>324326.01000000018</v>
      </c>
      <c r="BW36" s="21">
        <v>0</v>
      </c>
      <c r="BX36" s="21">
        <v>117124.07999999993</v>
      </c>
      <c r="BY36" s="21">
        <v>326095.8000000001</v>
      </c>
      <c r="BZ36" s="21">
        <v>468453.60000000021</v>
      </c>
      <c r="CA36" s="21">
        <v>430659.60000000015</v>
      </c>
      <c r="CB36" s="21">
        <v>364640.60000000021</v>
      </c>
      <c r="CC36" s="21">
        <v>2890.0800000000017</v>
      </c>
      <c r="CD36" s="21">
        <v>711787.60000000009</v>
      </c>
      <c r="CE36" s="21">
        <v>744570.11</v>
      </c>
      <c r="CF36" s="21">
        <v>247140.07999999993</v>
      </c>
      <c r="CG36" s="21">
        <v>453400.08000000007</v>
      </c>
      <c r="CH36" s="21">
        <v>236616.07999999993</v>
      </c>
      <c r="CI36" s="21">
        <v>0</v>
      </c>
      <c r="CJ36" s="21">
        <v>0</v>
      </c>
      <c r="CK36" s="21">
        <v>0</v>
      </c>
      <c r="CL36" s="21">
        <v>0</v>
      </c>
      <c r="CM36" s="21">
        <v>0</v>
      </c>
      <c r="CN36" s="21">
        <v>0</v>
      </c>
      <c r="CO36" s="21">
        <v>0</v>
      </c>
      <c r="CP36" s="21">
        <v>0</v>
      </c>
      <c r="CQ36" s="21">
        <v>0</v>
      </c>
      <c r="CR36" s="21">
        <v>0</v>
      </c>
      <c r="CS36" s="21">
        <v>0</v>
      </c>
      <c r="CT36" s="21">
        <v>0</v>
      </c>
      <c r="CU36" s="21">
        <v>0</v>
      </c>
      <c r="CV36" s="21">
        <v>0</v>
      </c>
      <c r="CW36" s="21">
        <v>0</v>
      </c>
      <c r="CX36" s="21">
        <v>0</v>
      </c>
      <c r="CY36" s="21">
        <v>0</v>
      </c>
      <c r="CZ36" s="21">
        <v>0</v>
      </c>
      <c r="DA36" s="21">
        <v>0</v>
      </c>
      <c r="DB36" s="21">
        <v>0</v>
      </c>
      <c r="DC36" s="21">
        <v>0</v>
      </c>
      <c r="DD36" s="21">
        <v>0</v>
      </c>
      <c r="DE36" s="21">
        <v>0</v>
      </c>
      <c r="DF36" s="21">
        <v>0</v>
      </c>
      <c r="DG36" s="21">
        <v>0</v>
      </c>
      <c r="DH36" s="21">
        <v>0</v>
      </c>
      <c r="DI36" s="21">
        <v>0</v>
      </c>
      <c r="DJ36" s="21">
        <v>0</v>
      </c>
    </row>
    <row r="37" spans="1:120" x14ac:dyDescent="0.55000000000000004">
      <c r="A37" s="7" t="s">
        <v>166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50466.12</v>
      </c>
      <c r="M37" s="21">
        <v>161615.12</v>
      </c>
      <c r="N37" s="21">
        <v>183955.02999999991</v>
      </c>
      <c r="O37" s="21">
        <v>145884.02999999985</v>
      </c>
      <c r="P37" s="21">
        <v>0</v>
      </c>
      <c r="Q37" s="21">
        <v>284140.13000000047</v>
      </c>
      <c r="R37" s="21">
        <v>186888.24000000011</v>
      </c>
      <c r="S37" s="21">
        <v>0</v>
      </c>
      <c r="T37" s="21">
        <v>515711.08000000042</v>
      </c>
      <c r="U37" s="21">
        <v>316848.10000000015</v>
      </c>
      <c r="V37" s="21">
        <v>0</v>
      </c>
      <c r="W37" s="21">
        <v>0</v>
      </c>
      <c r="X37" s="21">
        <v>365347.44</v>
      </c>
      <c r="Y37" s="21">
        <v>224395.45999999996</v>
      </c>
      <c r="Z37" s="21">
        <v>435717.47000000044</v>
      </c>
      <c r="AA37" s="21">
        <v>934671.01000000024</v>
      </c>
      <c r="AB37" s="21">
        <v>500012.44000000012</v>
      </c>
      <c r="AC37" s="21">
        <v>437896.47000000044</v>
      </c>
      <c r="AD37" s="21">
        <v>625035.01000000024</v>
      </c>
      <c r="AE37" s="21">
        <v>624180.65000000026</v>
      </c>
      <c r="AF37" s="21">
        <v>427133.10000000009</v>
      </c>
      <c r="AG37" s="21">
        <v>340644.08000000048</v>
      </c>
      <c r="AH37" s="21">
        <v>282944.08000000042</v>
      </c>
      <c r="AI37" s="21">
        <v>481897.65000000031</v>
      </c>
      <c r="AJ37" s="21">
        <v>0</v>
      </c>
      <c r="AK37" s="21">
        <v>32281.080000000497</v>
      </c>
      <c r="AL37" s="21">
        <v>547443.01000000024</v>
      </c>
      <c r="AM37" s="21">
        <v>366154.10000000021</v>
      </c>
      <c r="AN37" s="21">
        <v>645997.00000000023</v>
      </c>
      <c r="AO37" s="21">
        <v>694171.08000000031</v>
      </c>
      <c r="AP37" s="21">
        <v>133880.81999999995</v>
      </c>
      <c r="AQ37" s="21">
        <v>0</v>
      </c>
      <c r="AR37" s="21">
        <v>150342.45999999985</v>
      </c>
      <c r="AS37" s="21">
        <v>158465.47000000047</v>
      </c>
      <c r="AT37" s="21">
        <v>0</v>
      </c>
      <c r="AU37" s="21">
        <v>0</v>
      </c>
      <c r="AV37" s="21">
        <v>0</v>
      </c>
      <c r="AW37" s="21">
        <v>0</v>
      </c>
      <c r="AX37" s="21">
        <v>0</v>
      </c>
      <c r="AY37" s="21">
        <v>0</v>
      </c>
      <c r="AZ37" s="21">
        <v>0</v>
      </c>
      <c r="BA37" s="21">
        <v>0</v>
      </c>
      <c r="BB37" s="21">
        <v>0</v>
      </c>
      <c r="BC37" s="21">
        <v>68092.060000000216</v>
      </c>
      <c r="BD37" s="21">
        <v>0</v>
      </c>
      <c r="BE37" s="21">
        <v>0</v>
      </c>
      <c r="BF37" s="21">
        <v>0</v>
      </c>
      <c r="BG37" s="21">
        <v>0</v>
      </c>
      <c r="BH37" s="21">
        <v>0</v>
      </c>
      <c r="BI37" s="21">
        <v>0</v>
      </c>
      <c r="BJ37" s="21">
        <v>0</v>
      </c>
      <c r="BK37" s="21">
        <v>0</v>
      </c>
      <c r="BL37" s="21">
        <v>0</v>
      </c>
      <c r="BM37" s="21">
        <v>0</v>
      </c>
      <c r="BN37" s="21">
        <v>0</v>
      </c>
      <c r="BO37" s="21">
        <v>556587.32000000018</v>
      </c>
      <c r="BP37" s="21">
        <v>0</v>
      </c>
      <c r="BQ37" s="21">
        <v>0</v>
      </c>
      <c r="BR37" s="21">
        <v>64534.320000000196</v>
      </c>
      <c r="BS37" s="21">
        <v>322327.89</v>
      </c>
      <c r="BT37" s="21">
        <v>0</v>
      </c>
      <c r="BU37" s="21">
        <v>449213.64000000025</v>
      </c>
      <c r="BV37" s="21">
        <v>489029.41000000021</v>
      </c>
      <c r="BW37" s="21">
        <v>31422.310000000274</v>
      </c>
      <c r="BX37" s="21">
        <v>484683.64000000025</v>
      </c>
      <c r="BY37" s="21">
        <v>468455.65000000031</v>
      </c>
      <c r="BZ37" s="21">
        <v>430661.65000000037</v>
      </c>
      <c r="CA37" s="21">
        <v>364642.65000000031</v>
      </c>
      <c r="CB37" s="21">
        <v>333090.65000000037</v>
      </c>
      <c r="CC37" s="21">
        <v>498586.10000000015</v>
      </c>
      <c r="CD37" s="21">
        <v>617567.1</v>
      </c>
      <c r="CE37" s="21">
        <v>250959.74000000019</v>
      </c>
      <c r="CF37" s="21">
        <v>462288.82000000007</v>
      </c>
      <c r="CG37" s="21">
        <v>340613.08000000042</v>
      </c>
      <c r="CH37" s="21">
        <v>0</v>
      </c>
      <c r="CI37" s="21">
        <v>0</v>
      </c>
      <c r="CJ37" s="21">
        <v>0</v>
      </c>
      <c r="CK37" s="21">
        <v>0</v>
      </c>
      <c r="CL37" s="21">
        <v>0</v>
      </c>
      <c r="CM37" s="21">
        <v>0</v>
      </c>
      <c r="CN37" s="21">
        <v>0</v>
      </c>
      <c r="CO37" s="21">
        <v>0</v>
      </c>
      <c r="CP37" s="21">
        <v>0</v>
      </c>
      <c r="CQ37" s="21">
        <v>0</v>
      </c>
      <c r="CR37" s="21">
        <v>0</v>
      </c>
      <c r="CS37" s="21">
        <v>0</v>
      </c>
      <c r="CT37" s="21">
        <v>0</v>
      </c>
      <c r="CU37" s="21">
        <v>0</v>
      </c>
      <c r="CV37" s="21">
        <v>0</v>
      </c>
      <c r="CW37" s="21">
        <v>0</v>
      </c>
      <c r="CX37" s="21">
        <v>0</v>
      </c>
      <c r="CY37" s="21">
        <v>0</v>
      </c>
      <c r="CZ37" s="21">
        <v>0</v>
      </c>
      <c r="DA37" s="21">
        <v>0</v>
      </c>
      <c r="DB37" s="21">
        <v>0</v>
      </c>
      <c r="DC37" s="21">
        <v>0</v>
      </c>
      <c r="DD37" s="21">
        <v>0</v>
      </c>
      <c r="DE37" s="21">
        <v>0</v>
      </c>
      <c r="DF37" s="21">
        <v>0</v>
      </c>
      <c r="DG37" s="21">
        <v>0</v>
      </c>
      <c r="DH37" s="21">
        <v>0</v>
      </c>
      <c r="DI37" s="21">
        <v>0</v>
      </c>
      <c r="DJ37" s="21">
        <v>0</v>
      </c>
    </row>
    <row r="38" spans="1:120" x14ac:dyDescent="0.55000000000000004">
      <c r="A38" s="7" t="s">
        <v>167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49910.0099999999</v>
      </c>
      <c r="L38" s="21">
        <v>161059.00999999989</v>
      </c>
      <c r="M38" s="21">
        <v>183395.94</v>
      </c>
      <c r="N38" s="21">
        <v>145324.94</v>
      </c>
      <c r="O38" s="21">
        <v>0</v>
      </c>
      <c r="P38" s="21">
        <v>0</v>
      </c>
      <c r="Q38" s="21">
        <v>186332.11</v>
      </c>
      <c r="R38" s="21">
        <v>0</v>
      </c>
      <c r="S38" s="21">
        <v>500153.97000000009</v>
      </c>
      <c r="T38" s="21">
        <v>316290.97000000026</v>
      </c>
      <c r="U38" s="21">
        <v>0</v>
      </c>
      <c r="V38" s="21">
        <v>0</v>
      </c>
      <c r="W38" s="21">
        <v>352098.50999999995</v>
      </c>
      <c r="X38" s="21">
        <v>223836.64999999997</v>
      </c>
      <c r="Y38" s="21">
        <v>435158.63000000012</v>
      </c>
      <c r="Z38" s="21">
        <v>935111.89</v>
      </c>
      <c r="AA38" s="21">
        <v>616453.65000000014</v>
      </c>
      <c r="AB38" s="21">
        <v>379337.6500000002</v>
      </c>
      <c r="AC38" s="21">
        <v>625475.89</v>
      </c>
      <c r="AD38" s="21">
        <v>635730.89</v>
      </c>
      <c r="AE38" s="21">
        <v>640772.2699999999</v>
      </c>
      <c r="AF38" s="21">
        <v>340086.9700000002</v>
      </c>
      <c r="AG38" s="21">
        <v>341386.97000000026</v>
      </c>
      <c r="AH38" s="21">
        <v>482333.27</v>
      </c>
      <c r="AI38" s="21">
        <v>0</v>
      </c>
      <c r="AJ38" s="21">
        <v>0</v>
      </c>
      <c r="AK38" s="21">
        <v>547883.89000000013</v>
      </c>
      <c r="AL38" s="21">
        <v>376705.64999999997</v>
      </c>
      <c r="AM38" s="21">
        <v>646258.94999999995</v>
      </c>
      <c r="AN38" s="21">
        <v>704722.65000000026</v>
      </c>
      <c r="AO38" s="21">
        <v>133321.92000000027</v>
      </c>
      <c r="AP38" s="21">
        <v>0</v>
      </c>
      <c r="AQ38" s="21">
        <v>0</v>
      </c>
      <c r="AR38" s="21">
        <v>41906.650000000045</v>
      </c>
      <c r="AS38" s="21">
        <v>116580.64999999991</v>
      </c>
      <c r="AT38" s="21">
        <v>0</v>
      </c>
      <c r="AU38" s="21">
        <v>0</v>
      </c>
      <c r="AV38" s="21">
        <v>0</v>
      </c>
      <c r="AW38" s="21">
        <v>0</v>
      </c>
      <c r="AX38" s="21">
        <v>0</v>
      </c>
      <c r="AY38" s="21">
        <v>0</v>
      </c>
      <c r="AZ38" s="21">
        <v>0</v>
      </c>
      <c r="BA38" s="21">
        <v>0</v>
      </c>
      <c r="BB38" s="21">
        <v>67532.940000000221</v>
      </c>
      <c r="BC38" s="21">
        <v>0</v>
      </c>
      <c r="BD38" s="21">
        <v>0</v>
      </c>
      <c r="BE38" s="21">
        <v>0</v>
      </c>
      <c r="BF38" s="21">
        <v>0</v>
      </c>
      <c r="BG38" s="21">
        <v>0</v>
      </c>
      <c r="BH38" s="21">
        <v>0</v>
      </c>
      <c r="BI38" s="21">
        <v>0</v>
      </c>
      <c r="BJ38" s="21">
        <v>0</v>
      </c>
      <c r="BK38" s="21">
        <v>0</v>
      </c>
      <c r="BL38" s="21">
        <v>0</v>
      </c>
      <c r="BM38" s="21">
        <v>0</v>
      </c>
      <c r="BN38" s="21">
        <v>556030.2100000002</v>
      </c>
      <c r="BO38" s="21">
        <v>0</v>
      </c>
      <c r="BP38" s="21">
        <v>0</v>
      </c>
      <c r="BQ38" s="21">
        <v>63977.21000000021</v>
      </c>
      <c r="BR38" s="21">
        <v>468706.95000000007</v>
      </c>
      <c r="BS38" s="21">
        <v>186986.9700000002</v>
      </c>
      <c r="BT38" s="21">
        <v>171051.50999999992</v>
      </c>
      <c r="BU38" s="21">
        <v>265169.07000000007</v>
      </c>
      <c r="BV38" s="21">
        <v>58563.950000000092</v>
      </c>
      <c r="BW38" s="21">
        <v>492584.89000000013</v>
      </c>
      <c r="BX38" s="21">
        <v>468891.27</v>
      </c>
      <c r="BY38" s="21">
        <v>431097.27000000008</v>
      </c>
      <c r="BZ38" s="21">
        <v>365078.27</v>
      </c>
      <c r="CA38" s="21">
        <v>333526.27000000008</v>
      </c>
      <c r="CB38" s="21">
        <v>712225.2699999999</v>
      </c>
      <c r="CC38" s="21">
        <v>675009.97000000009</v>
      </c>
      <c r="CD38" s="21">
        <v>688579.97000000009</v>
      </c>
      <c r="CE38" s="21">
        <v>461729.92000000039</v>
      </c>
      <c r="CF38" s="21">
        <v>244945.9200000003</v>
      </c>
      <c r="CG38" s="21">
        <v>0</v>
      </c>
      <c r="CH38" s="21">
        <v>0</v>
      </c>
      <c r="CI38" s="21">
        <v>0</v>
      </c>
      <c r="CJ38" s="21">
        <v>0</v>
      </c>
      <c r="CK38" s="21">
        <v>0</v>
      </c>
      <c r="CL38" s="21">
        <v>0</v>
      </c>
      <c r="CM38" s="21">
        <v>0</v>
      </c>
      <c r="CN38" s="21">
        <v>0</v>
      </c>
      <c r="CO38" s="21">
        <v>0</v>
      </c>
      <c r="CP38" s="21">
        <v>0</v>
      </c>
      <c r="CQ38" s="21">
        <v>0</v>
      </c>
      <c r="CR38" s="21">
        <v>0</v>
      </c>
      <c r="CS38" s="21">
        <v>0</v>
      </c>
      <c r="CT38" s="21">
        <v>0</v>
      </c>
      <c r="CU38" s="21">
        <v>0</v>
      </c>
      <c r="CV38" s="21">
        <v>0</v>
      </c>
      <c r="CW38" s="21">
        <v>0</v>
      </c>
      <c r="CX38" s="21">
        <v>0</v>
      </c>
      <c r="CY38" s="21">
        <v>0</v>
      </c>
      <c r="CZ38" s="21">
        <v>0</v>
      </c>
      <c r="DA38" s="21">
        <v>0</v>
      </c>
      <c r="DB38" s="21">
        <v>0</v>
      </c>
      <c r="DC38" s="21">
        <v>0</v>
      </c>
      <c r="DD38" s="21">
        <v>0</v>
      </c>
      <c r="DE38" s="21">
        <v>0</v>
      </c>
      <c r="DF38" s="21">
        <v>0</v>
      </c>
      <c r="DG38" s="21">
        <v>0</v>
      </c>
      <c r="DH38" s="21">
        <v>0</v>
      </c>
      <c r="DI38" s="21">
        <v>0</v>
      </c>
      <c r="DJ38" s="21">
        <v>0</v>
      </c>
    </row>
    <row r="39" spans="1:120" x14ac:dyDescent="0.55000000000000004">
      <c r="A39" s="7" t="s">
        <v>168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50467.1000000001</v>
      </c>
      <c r="K39" s="21">
        <v>161616.10000000009</v>
      </c>
      <c r="L39" s="21">
        <v>190288.82999999996</v>
      </c>
      <c r="M39" s="21">
        <v>145882.09000000014</v>
      </c>
      <c r="N39" s="21">
        <v>0</v>
      </c>
      <c r="O39" s="21">
        <v>0</v>
      </c>
      <c r="P39" s="21">
        <v>195779.98000000004</v>
      </c>
      <c r="Q39" s="21">
        <v>0</v>
      </c>
      <c r="R39" s="21">
        <v>500710.11000000022</v>
      </c>
      <c r="S39" s="21">
        <v>301847.09999999986</v>
      </c>
      <c r="T39" s="21">
        <v>0</v>
      </c>
      <c r="U39" s="21">
        <v>0</v>
      </c>
      <c r="V39" s="21">
        <v>353660.79</v>
      </c>
      <c r="W39" s="21">
        <v>335291.79000000021</v>
      </c>
      <c r="X39" s="21">
        <v>377719.07000000012</v>
      </c>
      <c r="Y39" s="21">
        <v>936670.53000000038</v>
      </c>
      <c r="Z39" s="21">
        <v>558014.06999999995</v>
      </c>
      <c r="AA39" s="21">
        <v>496898.07000000007</v>
      </c>
      <c r="AB39" s="21">
        <v>627034.53000000038</v>
      </c>
      <c r="AC39" s="21">
        <v>637289.53000000038</v>
      </c>
      <c r="AD39" s="21">
        <v>653445.53000000038</v>
      </c>
      <c r="AE39" s="21">
        <v>340643.11000000034</v>
      </c>
      <c r="AF39" s="21">
        <v>341943.09999999986</v>
      </c>
      <c r="AG39" s="21">
        <v>495006.53000000044</v>
      </c>
      <c r="AH39" s="21">
        <v>0</v>
      </c>
      <c r="AI39" s="21">
        <v>246861.53000000006</v>
      </c>
      <c r="AJ39" s="21">
        <v>549442.53000000026</v>
      </c>
      <c r="AK39" s="21">
        <v>377266.06000000029</v>
      </c>
      <c r="AL39" s="21">
        <v>647996.52</v>
      </c>
      <c r="AM39" s="21">
        <v>705283.07</v>
      </c>
      <c r="AN39" s="21">
        <v>133879.88000000006</v>
      </c>
      <c r="AO39" s="21">
        <v>0</v>
      </c>
      <c r="AP39" s="21">
        <v>150344.06000000017</v>
      </c>
      <c r="AQ39" s="21">
        <v>100467.07000000009</v>
      </c>
      <c r="AR39" s="21">
        <v>175141.07000000004</v>
      </c>
      <c r="AS39" s="21">
        <v>0</v>
      </c>
      <c r="AT39" s="21">
        <v>0</v>
      </c>
      <c r="AU39" s="21">
        <v>0</v>
      </c>
      <c r="AV39" s="21">
        <v>0</v>
      </c>
      <c r="AW39" s="21">
        <v>0</v>
      </c>
      <c r="AX39" s="21">
        <v>0</v>
      </c>
      <c r="AY39" s="21">
        <v>0</v>
      </c>
      <c r="AZ39" s="21">
        <v>0</v>
      </c>
      <c r="BA39" s="21">
        <v>0</v>
      </c>
      <c r="BB39" s="21">
        <v>0</v>
      </c>
      <c r="BC39" s="21">
        <v>0</v>
      </c>
      <c r="BD39" s="21">
        <v>0</v>
      </c>
      <c r="BE39" s="21">
        <v>0</v>
      </c>
      <c r="BF39" s="21">
        <v>0</v>
      </c>
      <c r="BG39" s="21">
        <v>0</v>
      </c>
      <c r="BH39" s="21">
        <v>0</v>
      </c>
      <c r="BI39" s="21">
        <v>0</v>
      </c>
      <c r="BJ39" s="21">
        <v>0</v>
      </c>
      <c r="BK39" s="21">
        <v>69022.100000000108</v>
      </c>
      <c r="BL39" s="21">
        <v>0</v>
      </c>
      <c r="BM39" s="21">
        <v>556586.33000000031</v>
      </c>
      <c r="BN39" s="21">
        <v>0</v>
      </c>
      <c r="BO39" s="21">
        <v>0</v>
      </c>
      <c r="BP39" s="21">
        <v>0</v>
      </c>
      <c r="BQ39" s="21">
        <v>315483.79000000004</v>
      </c>
      <c r="BR39" s="21">
        <v>505894.58</v>
      </c>
      <c r="BS39" s="21">
        <v>290189.11000000034</v>
      </c>
      <c r="BT39" s="21">
        <v>444295.14000000007</v>
      </c>
      <c r="BU39" s="21">
        <v>141358.11000000031</v>
      </c>
      <c r="BV39" s="21">
        <v>486681.57000000036</v>
      </c>
      <c r="BW39" s="21">
        <v>481564.53000000038</v>
      </c>
      <c r="BX39" s="21">
        <v>432659.57999999996</v>
      </c>
      <c r="BY39" s="21">
        <v>366640.57999999996</v>
      </c>
      <c r="BZ39" s="21">
        <v>129886.11000000019</v>
      </c>
      <c r="CA39" s="21">
        <v>713787.58</v>
      </c>
      <c r="CB39" s="21">
        <v>617566.09999999974</v>
      </c>
      <c r="CC39" s="21">
        <v>689136.09999999974</v>
      </c>
      <c r="CD39" s="21">
        <v>453397.10000000021</v>
      </c>
      <c r="CE39" s="21">
        <v>245503.88000000009</v>
      </c>
      <c r="CF39" s="21">
        <v>0</v>
      </c>
      <c r="CG39" s="21">
        <v>0</v>
      </c>
      <c r="CH39" s="21">
        <v>0</v>
      </c>
      <c r="CI39" s="21">
        <v>0</v>
      </c>
      <c r="CJ39" s="21">
        <v>0</v>
      </c>
      <c r="CK39" s="21">
        <v>0</v>
      </c>
      <c r="CL39" s="21">
        <v>0</v>
      </c>
      <c r="CM39" s="21">
        <v>0</v>
      </c>
      <c r="CN39" s="21">
        <v>0</v>
      </c>
      <c r="CO39" s="21">
        <v>0</v>
      </c>
      <c r="CP39" s="21">
        <v>0</v>
      </c>
      <c r="CQ39" s="21">
        <v>0</v>
      </c>
      <c r="CR39" s="21">
        <v>0</v>
      </c>
      <c r="CS39" s="21">
        <v>0</v>
      </c>
      <c r="CT39" s="21">
        <v>0</v>
      </c>
      <c r="CU39" s="21">
        <v>0</v>
      </c>
      <c r="CV39" s="21">
        <v>0</v>
      </c>
      <c r="CW39" s="21">
        <v>0</v>
      </c>
      <c r="CX39" s="21">
        <v>0</v>
      </c>
      <c r="CY39" s="21">
        <v>0</v>
      </c>
      <c r="CZ39" s="21">
        <v>0</v>
      </c>
      <c r="DA39" s="21">
        <v>0</v>
      </c>
      <c r="DB39" s="21">
        <v>0</v>
      </c>
      <c r="DC39" s="21">
        <v>0</v>
      </c>
      <c r="DD39" s="21">
        <v>0</v>
      </c>
      <c r="DE39" s="21">
        <v>0</v>
      </c>
      <c r="DF39" s="21">
        <v>0</v>
      </c>
      <c r="DG39" s="21">
        <v>0</v>
      </c>
      <c r="DH39" s="21">
        <v>0</v>
      </c>
      <c r="DI39" s="21">
        <v>0</v>
      </c>
      <c r="DJ39" s="21">
        <v>0</v>
      </c>
    </row>
    <row r="40" spans="1:120" x14ac:dyDescent="0.55000000000000004">
      <c r="A40" s="7" t="s">
        <v>169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50467.639999999847</v>
      </c>
      <c r="J40" s="21">
        <v>161616.63999999984</v>
      </c>
      <c r="K40" s="21">
        <v>183954.5799999999</v>
      </c>
      <c r="L40" s="21">
        <v>154774.32999999978</v>
      </c>
      <c r="M40" s="21">
        <v>0</v>
      </c>
      <c r="N40" s="21">
        <v>284141.63999999961</v>
      </c>
      <c r="O40" s="21">
        <v>186889.75999999983</v>
      </c>
      <c r="P40" s="21">
        <v>23887.519999999517</v>
      </c>
      <c r="Q40" s="21">
        <v>294711.6399999999</v>
      </c>
      <c r="R40" s="21">
        <v>301848.63000000018</v>
      </c>
      <c r="S40" s="21">
        <v>0</v>
      </c>
      <c r="T40" s="21">
        <v>0</v>
      </c>
      <c r="U40" s="21">
        <v>112172.60000000009</v>
      </c>
      <c r="V40" s="21">
        <v>335293.2999999997</v>
      </c>
      <c r="W40" s="21">
        <v>700919.5199999999</v>
      </c>
      <c r="X40" s="21">
        <v>937670.5199999999</v>
      </c>
      <c r="Y40" s="21">
        <v>500014.51999999967</v>
      </c>
      <c r="Z40" s="21">
        <v>496898.51999999961</v>
      </c>
      <c r="AA40" s="21">
        <v>628034.51999999979</v>
      </c>
      <c r="AB40" s="21">
        <v>638289.51999999979</v>
      </c>
      <c r="AC40" s="21">
        <v>654445.5199999999</v>
      </c>
      <c r="AD40" s="21">
        <v>361756.56000000011</v>
      </c>
      <c r="AE40" s="21">
        <v>569256.51999999979</v>
      </c>
      <c r="AF40" s="21">
        <v>496006.51999999984</v>
      </c>
      <c r="AG40" s="21">
        <v>0</v>
      </c>
      <c r="AH40" s="21">
        <v>0</v>
      </c>
      <c r="AI40" s="21">
        <v>550442.5199999999</v>
      </c>
      <c r="AJ40" s="21">
        <v>436266.56000000011</v>
      </c>
      <c r="AK40" s="21">
        <v>648996.5199999999</v>
      </c>
      <c r="AL40" s="21">
        <v>705283.51999999967</v>
      </c>
      <c r="AM40" s="21">
        <v>133879.37999999966</v>
      </c>
      <c r="AN40" s="21">
        <v>0</v>
      </c>
      <c r="AO40" s="21">
        <v>266344.56000000006</v>
      </c>
      <c r="AP40" s="21">
        <v>42467.560000000019</v>
      </c>
      <c r="AQ40" s="21">
        <v>0</v>
      </c>
      <c r="AR40" s="21">
        <v>0</v>
      </c>
      <c r="AS40" s="21">
        <v>0</v>
      </c>
      <c r="AT40" s="21">
        <v>0</v>
      </c>
      <c r="AU40" s="21">
        <v>0</v>
      </c>
      <c r="AV40" s="21">
        <v>0</v>
      </c>
      <c r="AW40" s="21">
        <v>0</v>
      </c>
      <c r="AX40" s="21">
        <v>0</v>
      </c>
      <c r="AY40" s="21">
        <v>0</v>
      </c>
      <c r="AZ40" s="21">
        <v>68091.589999999895</v>
      </c>
      <c r="BA40" s="21">
        <v>0</v>
      </c>
      <c r="BB40" s="21">
        <v>0</v>
      </c>
      <c r="BC40" s="21">
        <v>0</v>
      </c>
      <c r="BD40" s="21">
        <v>0</v>
      </c>
      <c r="BE40" s="21">
        <v>0</v>
      </c>
      <c r="BF40" s="21">
        <v>0</v>
      </c>
      <c r="BG40" s="21">
        <v>0</v>
      </c>
      <c r="BH40" s="21">
        <v>0</v>
      </c>
      <c r="BI40" s="21">
        <v>0</v>
      </c>
      <c r="BJ40" s="21">
        <v>30133.759999999907</v>
      </c>
      <c r="BK40" s="21">
        <v>0</v>
      </c>
      <c r="BL40" s="21">
        <v>556587.82999999996</v>
      </c>
      <c r="BM40" s="21">
        <v>0</v>
      </c>
      <c r="BN40" s="21">
        <v>0</v>
      </c>
      <c r="BO40" s="21">
        <v>5145.9499999998225</v>
      </c>
      <c r="BP40" s="21">
        <v>151772.85999999958</v>
      </c>
      <c r="BQ40" s="21">
        <v>0</v>
      </c>
      <c r="BR40" s="21">
        <v>231190.62999999945</v>
      </c>
      <c r="BS40" s="21">
        <v>471898.57</v>
      </c>
      <c r="BT40" s="21">
        <v>258359.58999999971</v>
      </c>
      <c r="BU40" s="21">
        <v>484032.57</v>
      </c>
      <c r="BV40" s="21">
        <v>471453.57</v>
      </c>
      <c r="BW40" s="21">
        <v>444770.5199999999</v>
      </c>
      <c r="BX40" s="21">
        <v>367640.57</v>
      </c>
      <c r="BY40" s="21">
        <v>12887.589999999778</v>
      </c>
      <c r="BZ40" s="21">
        <v>714787.56999999983</v>
      </c>
      <c r="CA40" s="21">
        <v>627567.58999999962</v>
      </c>
      <c r="CB40" s="21">
        <v>689137.63</v>
      </c>
      <c r="CC40" s="21">
        <v>453397.64</v>
      </c>
      <c r="CD40" s="21">
        <v>340613.58999999973</v>
      </c>
      <c r="CE40" s="21">
        <v>0</v>
      </c>
      <c r="CF40" s="21">
        <v>0</v>
      </c>
      <c r="CG40" s="21">
        <v>0</v>
      </c>
      <c r="CH40" s="21">
        <v>0</v>
      </c>
      <c r="CI40" s="21">
        <v>0</v>
      </c>
      <c r="CJ40" s="21">
        <v>259008.63999999987</v>
      </c>
      <c r="CK40" s="21">
        <v>0</v>
      </c>
      <c r="CL40" s="21">
        <v>0</v>
      </c>
      <c r="CM40" s="21">
        <v>0</v>
      </c>
      <c r="CN40" s="21">
        <v>0</v>
      </c>
      <c r="CO40" s="21">
        <v>0</v>
      </c>
      <c r="CP40" s="21">
        <v>0</v>
      </c>
      <c r="CQ40" s="21">
        <v>0</v>
      </c>
      <c r="CR40" s="21">
        <v>0</v>
      </c>
      <c r="CS40" s="21">
        <v>0</v>
      </c>
      <c r="CT40" s="21">
        <v>0</v>
      </c>
      <c r="CU40" s="21">
        <v>0</v>
      </c>
      <c r="CV40" s="21">
        <v>0</v>
      </c>
      <c r="CW40" s="21">
        <v>0</v>
      </c>
      <c r="CX40" s="21">
        <v>0</v>
      </c>
      <c r="CY40" s="21">
        <v>0</v>
      </c>
      <c r="CZ40" s="21">
        <v>0</v>
      </c>
      <c r="DA40" s="21">
        <v>0</v>
      </c>
      <c r="DB40" s="21">
        <v>0</v>
      </c>
      <c r="DC40" s="21">
        <v>0</v>
      </c>
      <c r="DD40" s="21">
        <v>0</v>
      </c>
      <c r="DE40" s="21">
        <v>0</v>
      </c>
      <c r="DF40" s="21">
        <v>0</v>
      </c>
      <c r="DG40" s="21">
        <v>0</v>
      </c>
      <c r="DH40" s="21">
        <v>0</v>
      </c>
      <c r="DI40" s="21">
        <v>0</v>
      </c>
      <c r="DJ40" s="21">
        <v>0</v>
      </c>
    </row>
    <row r="41" spans="1:120" x14ac:dyDescent="0.55000000000000004">
      <c r="A41" s="7" t="s">
        <v>170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50468.640000000138</v>
      </c>
      <c r="I41" s="21">
        <v>161617.64000000013</v>
      </c>
      <c r="J41" s="21">
        <v>183955.55000000028</v>
      </c>
      <c r="K41" s="21">
        <v>147886.71000000002</v>
      </c>
      <c r="L41" s="21">
        <v>0</v>
      </c>
      <c r="M41" s="21">
        <v>291032.35000000009</v>
      </c>
      <c r="N41" s="21">
        <v>195776.65999999997</v>
      </c>
      <c r="O41" s="21">
        <v>0</v>
      </c>
      <c r="P41" s="21">
        <v>536823.20000000007</v>
      </c>
      <c r="Q41" s="21">
        <v>222849.64000000019</v>
      </c>
      <c r="R41" s="21">
        <v>0</v>
      </c>
      <c r="S41" s="21">
        <v>0</v>
      </c>
      <c r="T41" s="21">
        <v>149571.43000000025</v>
      </c>
      <c r="U41" s="21">
        <v>221063.87000000017</v>
      </c>
      <c r="V41" s="21">
        <v>402481.23000000027</v>
      </c>
      <c r="W41" s="21">
        <v>938771.56000000029</v>
      </c>
      <c r="X41" s="21">
        <v>617014.23000000021</v>
      </c>
      <c r="Y41" s="21">
        <v>437898.20000000019</v>
      </c>
      <c r="Z41" s="21">
        <v>629135.56000000029</v>
      </c>
      <c r="AA41" s="21">
        <v>639390.56000000017</v>
      </c>
      <c r="AB41" s="21">
        <v>655546.56000000041</v>
      </c>
      <c r="AC41" s="21">
        <v>361756.20000000019</v>
      </c>
      <c r="AD41" s="21">
        <v>570357.56000000029</v>
      </c>
      <c r="AE41" s="21">
        <v>279806.23000000033</v>
      </c>
      <c r="AF41" s="21">
        <v>66524.230000000272</v>
      </c>
      <c r="AG41" s="21">
        <v>43393.230000000287</v>
      </c>
      <c r="AH41" s="21">
        <v>551543.56000000041</v>
      </c>
      <c r="AI41" s="21">
        <v>377266.23000000033</v>
      </c>
      <c r="AJ41" s="21">
        <v>650097.59000000008</v>
      </c>
      <c r="AK41" s="21">
        <v>588283.23000000021</v>
      </c>
      <c r="AL41" s="21">
        <v>133876.53999999998</v>
      </c>
      <c r="AM41" s="21">
        <v>0</v>
      </c>
      <c r="AN41" s="21">
        <v>150344.23000000021</v>
      </c>
      <c r="AO41" s="21">
        <v>158467.20000000045</v>
      </c>
      <c r="AP41" s="21">
        <v>175141.23000000019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0</v>
      </c>
      <c r="AY41" s="21">
        <v>68092.590000000127</v>
      </c>
      <c r="AZ41" s="21">
        <v>0</v>
      </c>
      <c r="BA41" s="21">
        <v>0</v>
      </c>
      <c r="BB41" s="21">
        <v>0</v>
      </c>
      <c r="BC41" s="21">
        <v>0</v>
      </c>
      <c r="BD41" s="21">
        <v>0</v>
      </c>
      <c r="BE41" s="21">
        <v>0</v>
      </c>
      <c r="BF41" s="21">
        <v>0</v>
      </c>
      <c r="BG41" s="21">
        <v>0</v>
      </c>
      <c r="BH41" s="21">
        <v>0</v>
      </c>
      <c r="BI41" s="21">
        <v>69023.640000000145</v>
      </c>
      <c r="BJ41" s="21">
        <v>0</v>
      </c>
      <c r="BK41" s="21">
        <v>452588.88000000024</v>
      </c>
      <c r="BL41" s="21">
        <v>0</v>
      </c>
      <c r="BM41" s="21">
        <v>0</v>
      </c>
      <c r="BN41" s="21">
        <v>5147.9500000001717</v>
      </c>
      <c r="BO41" s="21">
        <v>317582.22000000015</v>
      </c>
      <c r="BP41" s="21">
        <v>528899.54000000015</v>
      </c>
      <c r="BQ41" s="21">
        <v>174712.22000000006</v>
      </c>
      <c r="BR41" s="21">
        <v>265699.61000000028</v>
      </c>
      <c r="BS41" s="21">
        <v>176123.58</v>
      </c>
      <c r="BT41" s="21">
        <v>485130.9500000003</v>
      </c>
      <c r="BU41" s="21">
        <v>481886.99000000034</v>
      </c>
      <c r="BV41" s="21">
        <v>434757.9500000003</v>
      </c>
      <c r="BW41" s="21">
        <v>379852.56000000041</v>
      </c>
      <c r="BX41" s="21">
        <v>337186.9500000003</v>
      </c>
      <c r="BY41" s="21">
        <v>726999.56000000029</v>
      </c>
      <c r="BZ41" s="21">
        <v>744569.6100000001</v>
      </c>
      <c r="CA41" s="21">
        <v>641139.6100000001</v>
      </c>
      <c r="CB41" s="21">
        <v>453398.64000000025</v>
      </c>
      <c r="CC41" s="21">
        <v>330615.61000000022</v>
      </c>
      <c r="CD41" s="21">
        <v>0</v>
      </c>
      <c r="CE41" s="21">
        <v>0</v>
      </c>
      <c r="CF41" s="21">
        <v>0</v>
      </c>
      <c r="CG41" s="21">
        <v>0</v>
      </c>
      <c r="CH41" s="21">
        <v>0</v>
      </c>
      <c r="CI41" s="21">
        <v>0</v>
      </c>
      <c r="CJ41" s="21">
        <v>0</v>
      </c>
      <c r="CK41" s="21">
        <v>0</v>
      </c>
      <c r="CL41" s="21">
        <v>0</v>
      </c>
      <c r="CM41" s="21">
        <v>0</v>
      </c>
      <c r="CN41" s="21">
        <v>0</v>
      </c>
      <c r="CO41" s="21">
        <v>0</v>
      </c>
      <c r="CP41" s="21">
        <v>0</v>
      </c>
      <c r="CQ41" s="21">
        <v>0</v>
      </c>
      <c r="CR41" s="21">
        <v>0</v>
      </c>
      <c r="CS41" s="21">
        <v>0</v>
      </c>
      <c r="CT41" s="21">
        <v>0</v>
      </c>
      <c r="CU41" s="21">
        <v>0</v>
      </c>
      <c r="CV41" s="21">
        <v>0</v>
      </c>
      <c r="CW41" s="21">
        <v>0</v>
      </c>
      <c r="CX41" s="21">
        <v>0</v>
      </c>
      <c r="CY41" s="21">
        <v>0</v>
      </c>
      <c r="CZ41" s="21">
        <v>0</v>
      </c>
      <c r="DA41" s="21">
        <v>0</v>
      </c>
      <c r="DB41" s="21">
        <v>0</v>
      </c>
      <c r="DC41" s="21">
        <v>0</v>
      </c>
      <c r="DD41" s="21">
        <v>0</v>
      </c>
      <c r="DE41" s="21">
        <v>0</v>
      </c>
      <c r="DF41" s="21">
        <v>0</v>
      </c>
      <c r="DG41" s="21">
        <v>0</v>
      </c>
      <c r="DH41" s="21">
        <v>0</v>
      </c>
      <c r="DI41" s="21">
        <v>0</v>
      </c>
      <c r="DJ41" s="21">
        <v>0</v>
      </c>
    </row>
    <row r="42" spans="1:120" x14ac:dyDescent="0.55000000000000004">
      <c r="A42" s="7" t="s">
        <v>171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49911.340000000149</v>
      </c>
      <c r="H42" s="21">
        <v>161060.34000000014</v>
      </c>
      <c r="I42" s="21">
        <v>183396.27999999997</v>
      </c>
      <c r="J42" s="21">
        <v>148547.92999999988</v>
      </c>
      <c r="K42" s="21">
        <v>0</v>
      </c>
      <c r="L42" s="21">
        <v>292474.06999999995</v>
      </c>
      <c r="M42" s="21">
        <v>195222.18999999994</v>
      </c>
      <c r="N42" s="21">
        <v>11830.269999999924</v>
      </c>
      <c r="O42" s="21">
        <v>513266.2699999999</v>
      </c>
      <c r="P42" s="21">
        <v>335178.10000000009</v>
      </c>
      <c r="Q42" s="21">
        <v>0</v>
      </c>
      <c r="R42" s="21">
        <v>0</v>
      </c>
      <c r="S42" s="21">
        <v>137902.55000000025</v>
      </c>
      <c r="T42" s="21">
        <v>530536.40000000026</v>
      </c>
      <c r="U42" s="21">
        <v>34662.250000000306</v>
      </c>
      <c r="V42" s="21">
        <v>942861.8600000001</v>
      </c>
      <c r="W42" s="21">
        <v>489457.27</v>
      </c>
      <c r="X42" s="21">
        <v>496341.27999999997</v>
      </c>
      <c r="Y42" s="21">
        <v>629576.84000000008</v>
      </c>
      <c r="Z42" s="21">
        <v>639831.84000000008</v>
      </c>
      <c r="AA42" s="21">
        <v>655987.84000000008</v>
      </c>
      <c r="AB42" s="21">
        <v>361199.25000000029</v>
      </c>
      <c r="AC42" s="21">
        <v>303499.25000000029</v>
      </c>
      <c r="AD42" s="21">
        <v>289249.28000000003</v>
      </c>
      <c r="AE42" s="21">
        <v>0</v>
      </c>
      <c r="AF42" s="21">
        <v>251135.84000000017</v>
      </c>
      <c r="AG42" s="21">
        <v>551984.8400000002</v>
      </c>
      <c r="AH42" s="21">
        <v>726246.84000000008</v>
      </c>
      <c r="AI42" s="21">
        <v>650538.8600000001</v>
      </c>
      <c r="AJ42" s="21">
        <v>913025.84000000008</v>
      </c>
      <c r="AK42" s="21">
        <v>133322.08999999997</v>
      </c>
      <c r="AL42" s="21">
        <v>0</v>
      </c>
      <c r="AM42" s="21">
        <v>149787.26999999984</v>
      </c>
      <c r="AN42" s="21">
        <v>157910.25000000032</v>
      </c>
      <c r="AO42" s="21">
        <v>232584.25000000017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217533.28000000009</v>
      </c>
      <c r="AY42" s="21">
        <v>0</v>
      </c>
      <c r="AZ42" s="21">
        <v>0</v>
      </c>
      <c r="BA42" s="21">
        <v>0</v>
      </c>
      <c r="BB42" s="21">
        <v>0</v>
      </c>
      <c r="BC42" s="21">
        <v>0</v>
      </c>
      <c r="BD42" s="21">
        <v>0</v>
      </c>
      <c r="BE42" s="21">
        <v>0</v>
      </c>
      <c r="BF42" s="21">
        <v>0</v>
      </c>
      <c r="BG42" s="21">
        <v>0</v>
      </c>
      <c r="BH42" s="21">
        <v>68466.340000000157</v>
      </c>
      <c r="BI42" s="21">
        <v>0</v>
      </c>
      <c r="BJ42" s="21">
        <v>379809.34000000032</v>
      </c>
      <c r="BK42" s="21">
        <v>0</v>
      </c>
      <c r="BL42" s="21">
        <v>0</v>
      </c>
      <c r="BM42" s="21">
        <v>4588.660000000018</v>
      </c>
      <c r="BN42" s="21">
        <v>318026.12000000017</v>
      </c>
      <c r="BO42" s="21">
        <v>70515.200000000259</v>
      </c>
      <c r="BP42" s="21">
        <v>289633.33000000007</v>
      </c>
      <c r="BQ42" s="21">
        <v>441281.90000000014</v>
      </c>
      <c r="BR42" s="21">
        <v>58564.299999999952</v>
      </c>
      <c r="BS42" s="21">
        <v>489223.90000000014</v>
      </c>
      <c r="BT42" s="21">
        <v>472995.88</v>
      </c>
      <c r="BU42" s="21">
        <v>446312.8400000002</v>
      </c>
      <c r="BV42" s="21">
        <v>369182.88</v>
      </c>
      <c r="BW42" s="21">
        <v>23442.280000000013</v>
      </c>
      <c r="BX42" s="21">
        <v>716329.88</v>
      </c>
      <c r="BY42" s="21">
        <v>696122.25000000012</v>
      </c>
      <c r="BZ42" s="21">
        <v>756580.29999999993</v>
      </c>
      <c r="CA42" s="21">
        <v>452841.34000000032</v>
      </c>
      <c r="CB42" s="21">
        <v>236057.34000000017</v>
      </c>
      <c r="CC42" s="21">
        <v>0</v>
      </c>
      <c r="CD42" s="21">
        <v>0</v>
      </c>
      <c r="CE42" s="21">
        <v>0</v>
      </c>
      <c r="CF42" s="21">
        <v>0</v>
      </c>
      <c r="CG42" s="21">
        <v>0</v>
      </c>
      <c r="CH42" s="21">
        <v>267341.09000000003</v>
      </c>
      <c r="CI42" s="21">
        <v>0</v>
      </c>
      <c r="CJ42" s="21">
        <v>0</v>
      </c>
      <c r="CK42" s="21">
        <v>0</v>
      </c>
      <c r="CL42" s="21">
        <v>0</v>
      </c>
      <c r="CM42" s="21">
        <v>0</v>
      </c>
      <c r="CN42" s="21">
        <v>0</v>
      </c>
      <c r="CO42" s="21">
        <v>0</v>
      </c>
      <c r="CP42" s="21">
        <v>0</v>
      </c>
      <c r="CQ42" s="21">
        <v>0</v>
      </c>
      <c r="CR42" s="21">
        <v>0</v>
      </c>
      <c r="CS42" s="21">
        <v>0</v>
      </c>
      <c r="CT42" s="21">
        <v>0</v>
      </c>
      <c r="CU42" s="21">
        <v>0</v>
      </c>
      <c r="CV42" s="21">
        <v>0</v>
      </c>
      <c r="CW42" s="21">
        <v>0</v>
      </c>
      <c r="CX42" s="21">
        <v>0</v>
      </c>
      <c r="CY42" s="21">
        <v>0</v>
      </c>
      <c r="CZ42" s="21">
        <v>0</v>
      </c>
      <c r="DA42" s="21">
        <v>0</v>
      </c>
      <c r="DB42" s="21">
        <v>0</v>
      </c>
      <c r="DC42" s="21">
        <v>0</v>
      </c>
      <c r="DD42" s="21">
        <v>0</v>
      </c>
      <c r="DE42" s="21">
        <v>0</v>
      </c>
      <c r="DF42" s="21">
        <v>0</v>
      </c>
      <c r="DG42" s="21">
        <v>0</v>
      </c>
      <c r="DH42" s="21">
        <v>0</v>
      </c>
      <c r="DI42" s="21">
        <v>0</v>
      </c>
      <c r="DJ42" s="21">
        <v>0</v>
      </c>
    </row>
    <row r="44" spans="1:120" x14ac:dyDescent="0.55000000000000004">
      <c r="A44" s="8" t="s">
        <v>173</v>
      </c>
      <c r="B44" t="s">
        <v>19</v>
      </c>
      <c r="C44" t="s">
        <v>20</v>
      </c>
      <c r="D44" t="s">
        <v>21</v>
      </c>
      <c r="E44" t="s">
        <v>22</v>
      </c>
      <c r="F44" t="s">
        <v>23</v>
      </c>
      <c r="G44" t="s">
        <v>24</v>
      </c>
      <c r="H44" t="s">
        <v>25</v>
      </c>
      <c r="I44" t="s">
        <v>26</v>
      </c>
      <c r="J44" t="s">
        <v>27</v>
      </c>
      <c r="K44" t="s">
        <v>28</v>
      </c>
      <c r="L44" t="s">
        <v>29</v>
      </c>
      <c r="M44" t="s">
        <v>30</v>
      </c>
      <c r="N44" t="s">
        <v>31</v>
      </c>
      <c r="O44" t="s">
        <v>32</v>
      </c>
      <c r="P44" t="s">
        <v>33</v>
      </c>
      <c r="Q44" t="s">
        <v>34</v>
      </c>
      <c r="R44" t="s">
        <v>35</v>
      </c>
      <c r="S44" t="s">
        <v>36</v>
      </c>
      <c r="T44" t="s">
        <v>37</v>
      </c>
      <c r="U44" t="s">
        <v>38</v>
      </c>
      <c r="V44" t="s">
        <v>39</v>
      </c>
      <c r="W44" t="s">
        <v>40</v>
      </c>
      <c r="X44" t="s">
        <v>41</v>
      </c>
      <c r="Y44" t="s">
        <v>42</v>
      </c>
      <c r="Z44" t="s">
        <v>43</v>
      </c>
      <c r="AA44" t="s">
        <v>44</v>
      </c>
      <c r="AB44" t="s">
        <v>45</v>
      </c>
      <c r="AC44" t="s">
        <v>46</v>
      </c>
      <c r="AD44" t="s">
        <v>47</v>
      </c>
      <c r="AE44" t="s">
        <v>48</v>
      </c>
      <c r="AF44" t="s">
        <v>49</v>
      </c>
      <c r="AG44" t="s">
        <v>50</v>
      </c>
      <c r="AH44" t="s">
        <v>51</v>
      </c>
      <c r="AI44" t="s">
        <v>52</v>
      </c>
      <c r="AJ44" t="s">
        <v>53</v>
      </c>
      <c r="AK44" t="s">
        <v>54</v>
      </c>
      <c r="AL44" t="s">
        <v>55</v>
      </c>
      <c r="AM44" t="s">
        <v>56</v>
      </c>
      <c r="AN44" t="s">
        <v>57</v>
      </c>
      <c r="AO44" t="s">
        <v>58</v>
      </c>
      <c r="AP44" t="s">
        <v>59</v>
      </c>
      <c r="AQ44" t="s">
        <v>60</v>
      </c>
      <c r="AR44" t="s">
        <v>61</v>
      </c>
      <c r="AS44" t="s">
        <v>62</v>
      </c>
      <c r="AT44" t="s">
        <v>63</v>
      </c>
      <c r="AU44" t="s">
        <v>64</v>
      </c>
      <c r="AV44" t="s">
        <v>65</v>
      </c>
      <c r="AW44" t="s">
        <v>66</v>
      </c>
      <c r="AX44" t="s">
        <v>67</v>
      </c>
      <c r="AY44" t="s">
        <v>68</v>
      </c>
      <c r="AZ44" t="s">
        <v>69</v>
      </c>
      <c r="BA44" t="s">
        <v>70</v>
      </c>
      <c r="BB44" t="s">
        <v>71</v>
      </c>
      <c r="BC44" t="s">
        <v>72</v>
      </c>
      <c r="BD44" t="s">
        <v>73</v>
      </c>
      <c r="BE44" t="s">
        <v>74</v>
      </c>
      <c r="BF44" t="s">
        <v>75</v>
      </c>
      <c r="BG44" t="s">
        <v>76</v>
      </c>
      <c r="BH44" t="s">
        <v>77</v>
      </c>
      <c r="BI44" t="s">
        <v>78</v>
      </c>
      <c r="BJ44" t="s">
        <v>79</v>
      </c>
      <c r="BK44" t="s">
        <v>80</v>
      </c>
      <c r="BL44" t="s">
        <v>81</v>
      </c>
      <c r="BM44" t="s">
        <v>82</v>
      </c>
      <c r="BN44" t="s">
        <v>83</v>
      </c>
      <c r="BO44" t="s">
        <v>84</v>
      </c>
      <c r="BP44" t="s">
        <v>85</v>
      </c>
      <c r="BQ44" t="s">
        <v>86</v>
      </c>
      <c r="BR44" t="s">
        <v>87</v>
      </c>
      <c r="BS44" t="s">
        <v>88</v>
      </c>
      <c r="BT44" t="s">
        <v>89</v>
      </c>
      <c r="BU44" t="s">
        <v>90</v>
      </c>
      <c r="BV44" t="s">
        <v>91</v>
      </c>
      <c r="BW44" t="s">
        <v>92</v>
      </c>
      <c r="BX44" t="s">
        <v>93</v>
      </c>
      <c r="BY44" t="s">
        <v>94</v>
      </c>
      <c r="BZ44" t="s">
        <v>95</v>
      </c>
      <c r="CA44" t="s">
        <v>96</v>
      </c>
      <c r="CB44" t="s">
        <v>97</v>
      </c>
      <c r="CC44" t="s">
        <v>98</v>
      </c>
      <c r="CD44" t="s">
        <v>99</v>
      </c>
      <c r="CE44" t="s">
        <v>100</v>
      </c>
      <c r="CF44" t="s">
        <v>101</v>
      </c>
      <c r="CG44" t="s">
        <v>102</v>
      </c>
      <c r="CH44" t="s">
        <v>103</v>
      </c>
      <c r="CI44" t="s">
        <v>104</v>
      </c>
      <c r="CJ44" t="s">
        <v>105</v>
      </c>
      <c r="CK44" t="s">
        <v>106</v>
      </c>
      <c r="CL44" t="s">
        <v>107</v>
      </c>
      <c r="CM44" t="s">
        <v>108</v>
      </c>
      <c r="CN44" t="s">
        <v>109</v>
      </c>
      <c r="CO44" t="s">
        <v>110</v>
      </c>
      <c r="CP44" t="s">
        <v>111</v>
      </c>
      <c r="CQ44" t="s">
        <v>112</v>
      </c>
      <c r="CR44" t="s">
        <v>113</v>
      </c>
      <c r="CS44" t="s">
        <v>114</v>
      </c>
      <c r="CT44" t="s">
        <v>115</v>
      </c>
      <c r="CU44" t="s">
        <v>116</v>
      </c>
      <c r="CV44" t="s">
        <v>117</v>
      </c>
      <c r="CW44" t="s">
        <v>118</v>
      </c>
      <c r="CX44" t="s">
        <v>119</v>
      </c>
      <c r="CY44" t="s">
        <v>120</v>
      </c>
      <c r="CZ44" t="s">
        <v>121</v>
      </c>
      <c r="DA44" t="s">
        <v>122</v>
      </c>
      <c r="DB44" t="s">
        <v>123</v>
      </c>
      <c r="DC44" t="s">
        <v>124</v>
      </c>
      <c r="DD44" t="s">
        <v>125</v>
      </c>
      <c r="DE44" t="s">
        <v>126</v>
      </c>
      <c r="DF44" t="s">
        <v>127</v>
      </c>
      <c r="DG44" t="s">
        <v>128</v>
      </c>
      <c r="DH44" t="s">
        <v>129</v>
      </c>
      <c r="DI44" t="s">
        <v>130</v>
      </c>
      <c r="DJ44" t="s">
        <v>131</v>
      </c>
    </row>
    <row r="45" spans="1:120" x14ac:dyDescent="0.55000000000000004">
      <c r="A45" t="s">
        <v>132</v>
      </c>
      <c r="B45" s="21">
        <v>29231.939999999995</v>
      </c>
      <c r="C45" s="21">
        <v>30598.050000000003</v>
      </c>
      <c r="D45" s="21">
        <v>114942.82000000002</v>
      </c>
      <c r="E45" s="21">
        <v>22481.899999999998</v>
      </c>
      <c r="F45" s="21">
        <v>194469.25999999998</v>
      </c>
      <c r="G45" s="21">
        <v>75929.56</v>
      </c>
      <c r="H45" s="21">
        <v>32191.72</v>
      </c>
      <c r="I45" s="21">
        <v>90485.939999999988</v>
      </c>
      <c r="J45" s="21">
        <v>20454.2</v>
      </c>
      <c r="K45" s="21">
        <v>77821.48000000001</v>
      </c>
      <c r="L45" s="21">
        <v>5809.8</v>
      </c>
      <c r="M45" s="21">
        <v>20230.77</v>
      </c>
      <c r="N45" s="21">
        <v>82834.739999999991</v>
      </c>
      <c r="O45" s="21">
        <v>413222.99000000005</v>
      </c>
      <c r="P45" s="21">
        <v>11636.06</v>
      </c>
      <c r="Q45" s="21">
        <v>12126.46</v>
      </c>
      <c r="R45" s="21">
        <v>56019.720000000008</v>
      </c>
      <c r="S45" s="21">
        <v>35154.29</v>
      </c>
      <c r="T45" s="21">
        <v>165631.65999999997</v>
      </c>
      <c r="U45" s="21">
        <v>58001.82</v>
      </c>
      <c r="V45" s="21">
        <v>109576.08000000002</v>
      </c>
      <c r="W45" s="21">
        <v>34837.18</v>
      </c>
      <c r="X45" s="21">
        <v>52951.970000000008</v>
      </c>
      <c r="Y45" s="21">
        <v>21742.37</v>
      </c>
      <c r="Z45" s="21">
        <v>108080.04000000001</v>
      </c>
      <c r="AA45" s="21">
        <v>638547.22</v>
      </c>
      <c r="AB45" s="21">
        <v>34869.709999999992</v>
      </c>
      <c r="AC45" s="21">
        <v>192183.13999999998</v>
      </c>
      <c r="AD45" s="21">
        <v>1445883.0300000003</v>
      </c>
      <c r="AE45" s="21">
        <v>216263.19999999998</v>
      </c>
      <c r="AF45" s="21">
        <v>101020.19000000002</v>
      </c>
      <c r="AG45" s="21">
        <v>217125.59999999998</v>
      </c>
      <c r="AH45" s="21">
        <v>39868.67</v>
      </c>
      <c r="AI45" s="21">
        <v>354393.26</v>
      </c>
      <c r="AJ45" s="21">
        <v>549637.44000000006</v>
      </c>
      <c r="AK45" s="21">
        <v>78193.959999999992</v>
      </c>
      <c r="AL45" s="21">
        <v>62594.21</v>
      </c>
      <c r="AM45" s="21">
        <v>83787.329999999987</v>
      </c>
      <c r="AN45" s="21">
        <v>85378.66</v>
      </c>
      <c r="AO45" s="21">
        <v>61557.240000000005</v>
      </c>
      <c r="AP45" s="21">
        <v>154742.99000000002</v>
      </c>
      <c r="AQ45" s="21">
        <v>36197.599999999999</v>
      </c>
      <c r="AR45" s="21">
        <v>126250.76999999999</v>
      </c>
      <c r="AS45" s="21">
        <v>52260.81</v>
      </c>
      <c r="AT45" s="21">
        <v>158686.98000000001</v>
      </c>
      <c r="AU45" s="21">
        <v>133801.96</v>
      </c>
      <c r="AV45" s="21">
        <v>31350.68</v>
      </c>
      <c r="AW45" s="21">
        <v>180142.13</v>
      </c>
      <c r="AX45" s="21">
        <v>884993.65</v>
      </c>
      <c r="AY45" s="21">
        <v>378640.47000000003</v>
      </c>
      <c r="AZ45" s="21">
        <v>328092.39000000007</v>
      </c>
      <c r="BA45" s="21">
        <v>56134.97</v>
      </c>
      <c r="BB45" s="21">
        <v>238828.19</v>
      </c>
      <c r="BC45" s="21">
        <v>255280.31999999998</v>
      </c>
      <c r="BD45" s="21">
        <v>269582.21999999997</v>
      </c>
      <c r="BE45" s="21">
        <v>506289.85</v>
      </c>
      <c r="BF45" s="21">
        <v>60037.58</v>
      </c>
      <c r="BG45" s="21">
        <v>695773.20000000007</v>
      </c>
      <c r="BH45" s="21">
        <v>207218.07</v>
      </c>
      <c r="BI45" s="21">
        <v>29261.5</v>
      </c>
      <c r="BJ45" s="21">
        <v>624284.03000000026</v>
      </c>
      <c r="BK45" s="21">
        <v>143493.46</v>
      </c>
      <c r="BL45" s="21">
        <v>130818.73999999999</v>
      </c>
      <c r="BM45" s="21">
        <v>77192.37999999999</v>
      </c>
      <c r="BN45" s="21">
        <v>92589.030000000013</v>
      </c>
      <c r="BO45" s="21">
        <v>75174.669999999984</v>
      </c>
      <c r="BP45" s="21">
        <v>249445.23</v>
      </c>
      <c r="BQ45" s="21">
        <v>32778.990000000005</v>
      </c>
      <c r="BR45" s="21">
        <v>115326.58</v>
      </c>
      <c r="BS45" s="21">
        <v>57401.91</v>
      </c>
      <c r="BT45" s="21">
        <v>189150.77000000002</v>
      </c>
      <c r="BU45" s="21">
        <v>1500060.19</v>
      </c>
      <c r="BV45" s="21">
        <v>72561.7</v>
      </c>
      <c r="BW45" s="21">
        <v>93317.989999999991</v>
      </c>
      <c r="BX45" s="21">
        <v>45855.969999999994</v>
      </c>
      <c r="BY45" s="21">
        <v>611806.0199999999</v>
      </c>
      <c r="BZ45" s="21">
        <v>28155.37</v>
      </c>
      <c r="CA45" s="21">
        <v>1610.96</v>
      </c>
      <c r="CB45" s="21">
        <v>6875.5</v>
      </c>
      <c r="CC45" s="21">
        <v>67379.47</v>
      </c>
      <c r="CD45" s="21">
        <v>16485.04</v>
      </c>
      <c r="CE45" s="21">
        <v>214027.46000000002</v>
      </c>
      <c r="CF45" s="21">
        <v>188718.16999999998</v>
      </c>
      <c r="CG45" s="21">
        <v>346918.49999999994</v>
      </c>
      <c r="CH45" s="21">
        <v>379014.16</v>
      </c>
      <c r="CI45" s="21">
        <v>70603.909999999989</v>
      </c>
      <c r="CJ45" s="21">
        <v>370444.00000000012</v>
      </c>
      <c r="CK45" s="21">
        <v>47360.42</v>
      </c>
      <c r="CL45" s="21">
        <v>370897.38</v>
      </c>
      <c r="CM45" s="21">
        <v>98757.279999999984</v>
      </c>
      <c r="CN45" s="21">
        <v>101219.16999999998</v>
      </c>
      <c r="CO45" s="21">
        <v>15916.949999999999</v>
      </c>
      <c r="CP45" s="21">
        <v>98086.209999999992</v>
      </c>
      <c r="CQ45" s="21">
        <v>48567.98</v>
      </c>
      <c r="CR45" s="21">
        <v>325919.74</v>
      </c>
      <c r="CS45" s="21">
        <v>358447.59999999986</v>
      </c>
      <c r="CT45" s="21">
        <v>1504697.5200000003</v>
      </c>
      <c r="CU45" s="21">
        <v>223111.66999999998</v>
      </c>
      <c r="CV45" s="21">
        <v>599831.19000000006</v>
      </c>
      <c r="CW45" s="21">
        <v>57757.439999999995</v>
      </c>
      <c r="CX45" s="21">
        <v>246050.42</v>
      </c>
      <c r="CY45" s="21">
        <v>382966.99</v>
      </c>
      <c r="CZ45" s="21">
        <v>83342.05</v>
      </c>
      <c r="DA45" s="21">
        <v>77635.569999999992</v>
      </c>
      <c r="DB45" s="21">
        <v>162108.06000000003</v>
      </c>
      <c r="DC45" s="21">
        <v>20434.449999999997</v>
      </c>
      <c r="DD45" s="21">
        <v>1079367.9100000001</v>
      </c>
      <c r="DE45" s="21">
        <v>431746.31</v>
      </c>
      <c r="DF45" s="21">
        <v>49451.18</v>
      </c>
      <c r="DG45" s="21">
        <v>125690.81</v>
      </c>
      <c r="DH45" s="21">
        <v>145405.12999999998</v>
      </c>
      <c r="DI45" s="21">
        <v>43246.819999999992</v>
      </c>
      <c r="DJ45" s="21">
        <v>781528.00999999989</v>
      </c>
      <c r="DK45" s="20"/>
      <c r="DL45" s="20"/>
      <c r="DM45" s="20"/>
      <c r="DN45" s="20"/>
      <c r="DO45" s="20"/>
      <c r="DP45" s="20"/>
    </row>
    <row r="46" spans="1:120" x14ac:dyDescent="0.55000000000000004">
      <c r="A46" t="s">
        <v>133</v>
      </c>
      <c r="B46" s="21">
        <v>30700.840000000004</v>
      </c>
      <c r="C46" s="21">
        <v>115642.96999999999</v>
      </c>
      <c r="D46" s="21">
        <v>22553.749999999996</v>
      </c>
      <c r="E46" s="21">
        <v>196890.82</v>
      </c>
      <c r="F46" s="21">
        <v>76743.849999999991</v>
      </c>
      <c r="G46" s="21">
        <v>27164.819999999996</v>
      </c>
      <c r="H46" s="21">
        <v>90928.62000000001</v>
      </c>
      <c r="I46" s="21">
        <v>20549.980000000003</v>
      </c>
      <c r="J46" s="21">
        <v>79044.12000000001</v>
      </c>
      <c r="K46" s="21">
        <v>5852.7099999999991</v>
      </c>
      <c r="L46" s="21">
        <v>20447</v>
      </c>
      <c r="M46" s="21">
        <v>77284.789999999994</v>
      </c>
      <c r="N46" s="21">
        <v>416067.69</v>
      </c>
      <c r="O46" s="21">
        <v>11853.179999999998</v>
      </c>
      <c r="P46" s="21">
        <v>12943.17</v>
      </c>
      <c r="Q46" s="21">
        <v>57134.65</v>
      </c>
      <c r="R46" s="21">
        <v>35900.259999999995</v>
      </c>
      <c r="S46" s="21">
        <v>169083.5</v>
      </c>
      <c r="T46" s="21">
        <v>58632.07</v>
      </c>
      <c r="U46" s="21">
        <v>112571.47000000002</v>
      </c>
      <c r="V46" s="21">
        <v>29308.869999999995</v>
      </c>
      <c r="W46" s="21">
        <v>54018.360000000008</v>
      </c>
      <c r="X46" s="21">
        <v>22584.239999999998</v>
      </c>
      <c r="Y46" s="21">
        <v>105903.12999999999</v>
      </c>
      <c r="Z46" s="21">
        <v>644482.31999999995</v>
      </c>
      <c r="AA46" s="21">
        <v>50094.039999999994</v>
      </c>
      <c r="AB46" s="21">
        <v>195357.05</v>
      </c>
      <c r="AC46" s="21">
        <v>1489600.54</v>
      </c>
      <c r="AD46" s="21">
        <v>346737.04000000004</v>
      </c>
      <c r="AE46" s="21">
        <v>102125.3</v>
      </c>
      <c r="AF46" s="21">
        <v>218649.88999999998</v>
      </c>
      <c r="AG46" s="21">
        <v>41195.35</v>
      </c>
      <c r="AH46" s="21">
        <v>359199.72000000003</v>
      </c>
      <c r="AI46" s="21">
        <v>705635.77999999991</v>
      </c>
      <c r="AJ46" s="21">
        <v>80371.34</v>
      </c>
      <c r="AK46" s="21">
        <v>64284.280000000006</v>
      </c>
      <c r="AL46" s="21">
        <v>85216.549999999988</v>
      </c>
      <c r="AM46" s="21">
        <v>87094.359999999986</v>
      </c>
      <c r="AN46" s="21">
        <v>61689.89</v>
      </c>
      <c r="AO46" s="21">
        <v>156954.78</v>
      </c>
      <c r="AP46" s="21">
        <v>36630.259999999995</v>
      </c>
      <c r="AQ46" s="21">
        <v>128914.29</v>
      </c>
      <c r="AR46" s="21">
        <v>53492.08</v>
      </c>
      <c r="AS46" s="21">
        <v>160422.65</v>
      </c>
      <c r="AT46" s="21">
        <v>216814.64999999997</v>
      </c>
      <c r="AU46" s="21">
        <v>32118.760000000002</v>
      </c>
      <c r="AV46" s="21">
        <v>180610.69999999998</v>
      </c>
      <c r="AW46" s="21">
        <v>911898.77</v>
      </c>
      <c r="AX46" s="21">
        <v>457123.91</v>
      </c>
      <c r="AY46" s="21">
        <v>329928.07</v>
      </c>
      <c r="AZ46" s="21">
        <v>56918.41</v>
      </c>
      <c r="BA46" s="21">
        <v>242027.71</v>
      </c>
      <c r="BB46" s="21">
        <v>279563.41000000003</v>
      </c>
      <c r="BC46" s="21">
        <v>391741.62</v>
      </c>
      <c r="BD46" s="21">
        <v>664885.69999999984</v>
      </c>
      <c r="BE46" s="21">
        <v>60931.68</v>
      </c>
      <c r="BF46" s="21">
        <v>696890.69000000018</v>
      </c>
      <c r="BG46" s="21">
        <v>209240.59</v>
      </c>
      <c r="BH46" s="21">
        <v>29465.760000000002</v>
      </c>
      <c r="BI46" s="21">
        <v>627925.99</v>
      </c>
      <c r="BJ46" s="21">
        <v>142470.26</v>
      </c>
      <c r="BK46" s="21">
        <v>132418.47000000003</v>
      </c>
      <c r="BL46" s="21">
        <v>78413.09</v>
      </c>
      <c r="BM46" s="21">
        <v>90661.1</v>
      </c>
      <c r="BN46" s="21">
        <v>75621.11</v>
      </c>
      <c r="BO46" s="21">
        <v>251257.56</v>
      </c>
      <c r="BP46" s="21">
        <v>33705.770000000004</v>
      </c>
      <c r="BQ46" s="21">
        <v>116576.44000000002</v>
      </c>
      <c r="BR46" s="21">
        <v>52541.78</v>
      </c>
      <c r="BS46" s="21">
        <v>190527.16000000003</v>
      </c>
      <c r="BT46" s="21">
        <v>1686258.6700000002</v>
      </c>
      <c r="BU46" s="21">
        <v>78455.759999999995</v>
      </c>
      <c r="BV46" s="21">
        <v>95899.680000000008</v>
      </c>
      <c r="BW46" s="21">
        <v>47325.229999999996</v>
      </c>
      <c r="BX46" s="21">
        <v>617575.94999999995</v>
      </c>
      <c r="BY46" s="21">
        <v>28380.970000000005</v>
      </c>
      <c r="BZ46" s="21">
        <v>1621.2</v>
      </c>
      <c r="CA46" s="21">
        <v>6919.55</v>
      </c>
      <c r="CB46" s="21">
        <v>69627.53</v>
      </c>
      <c r="CC46" s="21">
        <v>16697.11</v>
      </c>
      <c r="CD46" s="21">
        <v>216219.13999999998</v>
      </c>
      <c r="CE46" s="21">
        <v>192488.61</v>
      </c>
      <c r="CF46" s="21">
        <v>490861.75</v>
      </c>
      <c r="CG46" s="21">
        <v>482206.84</v>
      </c>
      <c r="CH46" s="21">
        <v>128449.59</v>
      </c>
      <c r="CI46" s="21">
        <v>416205.04</v>
      </c>
      <c r="CJ46" s="21">
        <v>42231.62</v>
      </c>
      <c r="CK46" s="21">
        <v>374815.94</v>
      </c>
      <c r="CL46" s="21">
        <v>98404.39</v>
      </c>
      <c r="CM46" s="21">
        <v>102440.80000000002</v>
      </c>
      <c r="CN46" s="21">
        <v>16155.749999999998</v>
      </c>
      <c r="CO46" s="21">
        <v>98464.970000000016</v>
      </c>
      <c r="CP46" s="21">
        <v>39720.57</v>
      </c>
      <c r="CQ46" s="21">
        <v>330490.34999999998</v>
      </c>
      <c r="CR46" s="21">
        <v>375716.47999999992</v>
      </c>
      <c r="CS46" s="21">
        <v>1510630.9999999998</v>
      </c>
      <c r="CT46" s="21">
        <v>677542.32000000007</v>
      </c>
      <c r="CU46" s="21">
        <v>721829.43</v>
      </c>
      <c r="CV46" s="21">
        <v>58587.810000000005</v>
      </c>
      <c r="CW46" s="21">
        <v>249737.33</v>
      </c>
      <c r="CX46" s="21">
        <v>389184.42999999993</v>
      </c>
      <c r="CY46" s="21">
        <v>149784.53</v>
      </c>
      <c r="CZ46" s="21">
        <v>78820.73</v>
      </c>
      <c r="DA46" s="21">
        <v>163683.19000000003</v>
      </c>
      <c r="DB46" s="21">
        <v>20552.5</v>
      </c>
      <c r="DC46" s="21">
        <v>1085666.05</v>
      </c>
      <c r="DD46" s="21">
        <v>556139.03</v>
      </c>
      <c r="DE46" s="21">
        <v>142587.50999999998</v>
      </c>
      <c r="DF46" s="21">
        <v>204695.51</v>
      </c>
      <c r="DG46" s="21">
        <v>169258.21000000002</v>
      </c>
      <c r="DH46" s="21">
        <v>44093.57</v>
      </c>
      <c r="DI46" s="21">
        <v>785201.22000000009</v>
      </c>
      <c r="DJ46" s="21">
        <v>29324.03</v>
      </c>
      <c r="DK46" s="20"/>
      <c r="DL46" s="20"/>
      <c r="DM46" s="20"/>
      <c r="DN46" s="20"/>
      <c r="DO46" s="20"/>
      <c r="DP46" s="20"/>
    </row>
    <row r="47" spans="1:120" x14ac:dyDescent="0.55000000000000004">
      <c r="A47" t="s">
        <v>134</v>
      </c>
      <c r="B47" s="21">
        <v>116348.82</v>
      </c>
      <c r="C47" s="21">
        <v>22625.790000000005</v>
      </c>
      <c r="D47" s="21">
        <v>199523.11</v>
      </c>
      <c r="E47" s="21">
        <v>78174.7</v>
      </c>
      <c r="F47" s="21">
        <v>27253.59</v>
      </c>
      <c r="G47" s="21">
        <v>91371.25</v>
      </c>
      <c r="H47" s="21">
        <v>20645.809999999998</v>
      </c>
      <c r="I47" s="21">
        <v>80266.700000000012</v>
      </c>
      <c r="J47" s="21">
        <v>5904.77</v>
      </c>
      <c r="K47" s="21">
        <v>20905.8</v>
      </c>
      <c r="L47" s="21">
        <v>77927.910000000018</v>
      </c>
      <c r="M47" s="21">
        <v>419735.84000000008</v>
      </c>
      <c r="N47" s="21">
        <v>12352.93</v>
      </c>
      <c r="O47" s="21">
        <v>14011.53</v>
      </c>
      <c r="P47" s="21">
        <v>58249.22</v>
      </c>
      <c r="Q47" s="21">
        <v>36644.11</v>
      </c>
      <c r="R47" s="21">
        <v>172533.12000000002</v>
      </c>
      <c r="S47" s="21">
        <v>59260.520000000004</v>
      </c>
      <c r="T47" s="21">
        <v>115564.92</v>
      </c>
      <c r="U47" s="21">
        <v>30281.75</v>
      </c>
      <c r="V47" s="21">
        <v>55093.91</v>
      </c>
      <c r="W47" s="21">
        <v>23441.06</v>
      </c>
      <c r="X47" s="21">
        <v>107443.83999999998</v>
      </c>
      <c r="Y47" s="21">
        <v>650400.29999999993</v>
      </c>
      <c r="Z47" s="21">
        <v>51667.770000000004</v>
      </c>
      <c r="AA47" s="21">
        <v>198534.53</v>
      </c>
      <c r="AB47" s="21">
        <v>1498896.2699999998</v>
      </c>
      <c r="AC47" s="21">
        <v>349663.12999999995</v>
      </c>
      <c r="AD47" s="21">
        <v>107354.5</v>
      </c>
      <c r="AE47" s="21">
        <v>220175.80000000002</v>
      </c>
      <c r="AF47" s="21">
        <v>42520.27</v>
      </c>
      <c r="AG47" s="21">
        <v>364700.75000000006</v>
      </c>
      <c r="AH47" s="21">
        <v>711099.04</v>
      </c>
      <c r="AI47" s="21">
        <v>82548.740000000005</v>
      </c>
      <c r="AJ47" s="21">
        <v>65974.41</v>
      </c>
      <c r="AK47" s="21">
        <v>86649.430000000022</v>
      </c>
      <c r="AL47" s="21">
        <v>88807.16</v>
      </c>
      <c r="AM47" s="21">
        <v>62553.36</v>
      </c>
      <c r="AN47" s="21">
        <v>159170.05999999997</v>
      </c>
      <c r="AO47" s="21">
        <v>37063.01</v>
      </c>
      <c r="AP47" s="21">
        <v>131577.92000000001</v>
      </c>
      <c r="AQ47" s="21">
        <v>54726.289999999994</v>
      </c>
      <c r="AR47" s="21">
        <v>162160.97</v>
      </c>
      <c r="AS47" s="21">
        <v>136837.1</v>
      </c>
      <c r="AT47" s="21">
        <v>32884.959999999999</v>
      </c>
      <c r="AU47" s="21">
        <v>182584.78000000003</v>
      </c>
      <c r="AV47" s="21">
        <v>934501.05999999994</v>
      </c>
      <c r="AW47" s="21">
        <v>471733.27</v>
      </c>
      <c r="AX47" s="21">
        <v>410616.51</v>
      </c>
      <c r="AY47" s="21">
        <v>79202.89</v>
      </c>
      <c r="AZ47" s="21">
        <v>245208.33</v>
      </c>
      <c r="BA47" s="21">
        <v>284973.07</v>
      </c>
      <c r="BB47" s="21">
        <v>409573.75</v>
      </c>
      <c r="BC47" s="21">
        <v>674978.49000000011</v>
      </c>
      <c r="BD47" s="21">
        <v>61823.709999999992</v>
      </c>
      <c r="BE47" s="21">
        <v>700156.34000000008</v>
      </c>
      <c r="BF47" s="21">
        <v>211264.19</v>
      </c>
      <c r="BG47" s="21">
        <v>29668.68</v>
      </c>
      <c r="BH47" s="21">
        <v>632231</v>
      </c>
      <c r="BI47" s="21">
        <v>144161.62999999998</v>
      </c>
      <c r="BJ47" s="21">
        <v>134021.86000000002</v>
      </c>
      <c r="BK47" s="21">
        <v>79631.720000000016</v>
      </c>
      <c r="BL47" s="21">
        <v>92275.520000000019</v>
      </c>
      <c r="BM47" s="21">
        <v>76166.53</v>
      </c>
      <c r="BN47" s="21">
        <v>253073.24999999994</v>
      </c>
      <c r="BO47" s="21">
        <v>34594.15</v>
      </c>
      <c r="BP47" s="21">
        <v>117829.28000000001</v>
      </c>
      <c r="BQ47" s="21">
        <v>52998.630000000005</v>
      </c>
      <c r="BR47" s="21">
        <v>192060.75</v>
      </c>
      <c r="BS47" s="21">
        <v>1602521.7599999998</v>
      </c>
      <c r="BT47" s="21">
        <v>79718.649999999994</v>
      </c>
      <c r="BU47" s="21">
        <v>110656.92000000003</v>
      </c>
      <c r="BV47" s="21">
        <v>48791.770000000004</v>
      </c>
      <c r="BW47" s="21">
        <v>623340.52000000014</v>
      </c>
      <c r="BX47" s="21">
        <v>28605.119999999999</v>
      </c>
      <c r="BY47" s="21">
        <v>1631.4099999999999</v>
      </c>
      <c r="BZ47" s="21">
        <v>6963.7199999999993</v>
      </c>
      <c r="CA47" s="21">
        <v>71871.990000000005</v>
      </c>
      <c r="CB47" s="21">
        <v>16907.72</v>
      </c>
      <c r="CC47" s="21">
        <v>218443.53999999998</v>
      </c>
      <c r="CD47" s="21">
        <v>196995.15999999997</v>
      </c>
      <c r="CE47" s="21">
        <v>490283.07999999996</v>
      </c>
      <c r="CF47" s="21">
        <v>485184.37999999995</v>
      </c>
      <c r="CG47" s="21">
        <v>155446.67000000001</v>
      </c>
      <c r="CH47" s="21">
        <v>483001.77999999991</v>
      </c>
      <c r="CI47" s="21">
        <v>42598.6</v>
      </c>
      <c r="CJ47" s="21">
        <v>418530.92</v>
      </c>
      <c r="CK47" s="21">
        <v>99594.179999999978</v>
      </c>
      <c r="CL47" s="21">
        <v>104053.37</v>
      </c>
      <c r="CM47" s="21">
        <v>16393.03</v>
      </c>
      <c r="CN47" s="21">
        <v>98874.979999999981</v>
      </c>
      <c r="CO47" s="21">
        <v>40199.770000000004</v>
      </c>
      <c r="CP47" s="21">
        <v>336475.06999999995</v>
      </c>
      <c r="CQ47" s="21">
        <v>381704.96999999991</v>
      </c>
      <c r="CR47" s="21">
        <v>1689973.8999999997</v>
      </c>
      <c r="CS47" s="21">
        <v>472093.38999999996</v>
      </c>
      <c r="CT47" s="21">
        <v>754573.82</v>
      </c>
      <c r="CU47" s="21">
        <v>59417.090000000004</v>
      </c>
      <c r="CV47" s="21">
        <v>253451.16999999998</v>
      </c>
      <c r="CW47" s="21">
        <v>395400.89999999997</v>
      </c>
      <c r="CX47" s="21">
        <v>151972.36000000004</v>
      </c>
      <c r="CY47" s="21">
        <v>112255.63</v>
      </c>
      <c r="CZ47" s="21">
        <v>197199.52000000002</v>
      </c>
      <c r="DA47" s="21">
        <v>20671.389999999996</v>
      </c>
      <c r="DB47" s="21">
        <v>1093425.03</v>
      </c>
      <c r="DC47" s="21">
        <v>562082.99</v>
      </c>
      <c r="DD47" s="21">
        <v>168755.63</v>
      </c>
      <c r="DE47" s="21">
        <v>214290.81</v>
      </c>
      <c r="DF47" s="21">
        <v>186410.65</v>
      </c>
      <c r="DG47" s="21">
        <v>44938.61</v>
      </c>
      <c r="DH47" s="21">
        <v>789294.0199999999</v>
      </c>
      <c r="DI47" s="21">
        <v>29416.21</v>
      </c>
      <c r="DJ47" s="21">
        <v>30803.870000000003</v>
      </c>
      <c r="DK47" s="20"/>
      <c r="DL47" s="20"/>
      <c r="DM47" s="20"/>
      <c r="DN47" s="20"/>
      <c r="DO47" s="20"/>
      <c r="DP47" s="20"/>
    </row>
    <row r="48" spans="1:120" x14ac:dyDescent="0.55000000000000004">
      <c r="A48" t="s">
        <v>135</v>
      </c>
      <c r="B48" s="21">
        <v>22697.629999999997</v>
      </c>
      <c r="C48" s="21">
        <v>202519.27</v>
      </c>
      <c r="D48" s="21">
        <v>79603.309999999983</v>
      </c>
      <c r="E48" s="21">
        <v>27342.11</v>
      </c>
      <c r="F48" s="21">
        <v>91813.67</v>
      </c>
      <c r="G48" s="21">
        <v>20744.410000000003</v>
      </c>
      <c r="H48" s="21">
        <v>81489.03</v>
      </c>
      <c r="I48" s="21">
        <v>5963.7</v>
      </c>
      <c r="J48" s="21">
        <v>21365.55</v>
      </c>
      <c r="K48" s="21">
        <v>78566.17</v>
      </c>
      <c r="L48" s="21">
        <v>423605.08</v>
      </c>
      <c r="M48" s="21">
        <v>12853.59</v>
      </c>
      <c r="N48" s="21">
        <v>15081.209999999997</v>
      </c>
      <c r="O48" s="21">
        <v>59363.26999999999</v>
      </c>
      <c r="P48" s="21">
        <v>37385.599999999999</v>
      </c>
      <c r="Q48" s="21">
        <v>175974.03000000003</v>
      </c>
      <c r="R48" s="21">
        <v>59887.13</v>
      </c>
      <c r="S48" s="21">
        <v>118549.85</v>
      </c>
      <c r="T48" s="21">
        <v>31259.490000000005</v>
      </c>
      <c r="U48" s="21">
        <v>56170.19</v>
      </c>
      <c r="V48" s="21">
        <v>24417.31</v>
      </c>
      <c r="W48" s="21">
        <v>108985.3</v>
      </c>
      <c r="X48" s="21">
        <v>656317.63</v>
      </c>
      <c r="Y48" s="21">
        <v>53246.509999999995</v>
      </c>
      <c r="Z48" s="21">
        <v>201703.79000000004</v>
      </c>
      <c r="AA48" s="21">
        <v>1541143.2600000002</v>
      </c>
      <c r="AB48" s="21">
        <v>353218.55000000005</v>
      </c>
      <c r="AC48" s="21">
        <v>92083.379999999976</v>
      </c>
      <c r="AD48" s="21">
        <v>221699.38999999998</v>
      </c>
      <c r="AE48" s="21">
        <v>43849.880000000005</v>
      </c>
      <c r="AF48" s="21">
        <v>370284.20999999996</v>
      </c>
      <c r="AG48" s="21">
        <v>717273.09</v>
      </c>
      <c r="AH48" s="21">
        <v>84726.12</v>
      </c>
      <c r="AI48" s="21">
        <v>67664.450000000012</v>
      </c>
      <c r="AJ48" s="21">
        <v>88078.24000000002</v>
      </c>
      <c r="AK48" s="21">
        <v>90517.090000000011</v>
      </c>
      <c r="AL48" s="21">
        <v>63418.649999999994</v>
      </c>
      <c r="AM48" s="21">
        <v>161381.36000000002</v>
      </c>
      <c r="AN48" s="21">
        <v>37496.619999999995</v>
      </c>
      <c r="AO48" s="21">
        <v>134241.40999999997</v>
      </c>
      <c r="AP48" s="21">
        <v>55960.26</v>
      </c>
      <c r="AQ48" s="21">
        <v>163890.81</v>
      </c>
      <c r="AR48" s="21">
        <v>138356.50000000003</v>
      </c>
      <c r="AS48" s="21">
        <v>33649.24</v>
      </c>
      <c r="AT48" s="21">
        <v>184562.6</v>
      </c>
      <c r="AU48" s="21">
        <v>940707.85</v>
      </c>
      <c r="AV48" s="21">
        <v>476807.47</v>
      </c>
      <c r="AW48" s="21">
        <v>509944.02999999997</v>
      </c>
      <c r="AX48" s="21">
        <v>106005.41999999998</v>
      </c>
      <c r="AY48" s="21">
        <v>248374.53999999998</v>
      </c>
      <c r="AZ48" s="21">
        <v>290400.77000000008</v>
      </c>
      <c r="BA48" s="21">
        <v>414272.33</v>
      </c>
      <c r="BB48" s="21">
        <v>675835.95000000007</v>
      </c>
      <c r="BC48" s="21">
        <v>62714.439999999988</v>
      </c>
      <c r="BD48" s="21">
        <v>703482.79999999993</v>
      </c>
      <c r="BE48" s="21">
        <v>201744.86999999997</v>
      </c>
      <c r="BF48" s="21">
        <v>29870.289999999997</v>
      </c>
      <c r="BG48" s="21">
        <v>636671.25</v>
      </c>
      <c r="BH48" s="21">
        <v>145860.65</v>
      </c>
      <c r="BI48" s="21">
        <v>135621.16</v>
      </c>
      <c r="BJ48" s="21">
        <v>81257.94</v>
      </c>
      <c r="BK48" s="21">
        <v>93889.849999999991</v>
      </c>
      <c r="BL48" s="21">
        <v>76778.789999999994</v>
      </c>
      <c r="BM48" s="21">
        <v>254882.81000000003</v>
      </c>
      <c r="BN48" s="21">
        <v>35444.119999999995</v>
      </c>
      <c r="BO48" s="21">
        <v>119073.92</v>
      </c>
      <c r="BP48" s="21">
        <v>53493.830000000009</v>
      </c>
      <c r="BQ48" s="21">
        <v>193625.85000000003</v>
      </c>
      <c r="BR48" s="21">
        <v>1624196.92</v>
      </c>
      <c r="BS48" s="21">
        <v>80978.69</v>
      </c>
      <c r="BT48" s="21">
        <v>114152.67</v>
      </c>
      <c r="BU48" s="21">
        <v>50255.62</v>
      </c>
      <c r="BV48" s="21">
        <v>629093.5</v>
      </c>
      <c r="BW48" s="21">
        <v>28827.77</v>
      </c>
      <c r="BX48" s="21">
        <v>1641.63</v>
      </c>
      <c r="BY48" s="21">
        <v>7007.76</v>
      </c>
      <c r="BZ48" s="21">
        <v>74112.989999999991</v>
      </c>
      <c r="CA48" s="21">
        <v>17116.86</v>
      </c>
      <c r="CB48" s="21">
        <v>220669.97</v>
      </c>
      <c r="CC48" s="21">
        <v>201497.88</v>
      </c>
      <c r="CD48" s="21">
        <v>494161.95000000007</v>
      </c>
      <c r="CE48" s="21">
        <v>471864.16</v>
      </c>
      <c r="CF48" s="21">
        <v>156807.34</v>
      </c>
      <c r="CG48" s="21">
        <v>489693.03</v>
      </c>
      <c r="CH48" s="21">
        <v>43162.89</v>
      </c>
      <c r="CI48" s="21">
        <v>426247.89999999997</v>
      </c>
      <c r="CJ48" s="21">
        <v>100781.47000000002</v>
      </c>
      <c r="CK48" s="21">
        <v>105656.10999999999</v>
      </c>
      <c r="CL48" s="21">
        <v>16628.669999999998</v>
      </c>
      <c r="CM48" s="21">
        <v>99284.87999999999</v>
      </c>
      <c r="CN48" s="21">
        <v>40677.85</v>
      </c>
      <c r="CO48" s="21">
        <v>342452.83</v>
      </c>
      <c r="CP48" s="21">
        <v>387679.11000000004</v>
      </c>
      <c r="CQ48" s="21">
        <v>1631055.75</v>
      </c>
      <c r="CR48" s="21">
        <v>512980.82</v>
      </c>
      <c r="CS48" s="21">
        <v>759127.58</v>
      </c>
      <c r="CT48" s="21">
        <v>60245.19999999999</v>
      </c>
      <c r="CU48" s="21">
        <v>257238.28</v>
      </c>
      <c r="CV48" s="21">
        <v>401696.07</v>
      </c>
      <c r="CW48" s="21">
        <v>154199.73000000001</v>
      </c>
      <c r="CX48" s="21">
        <v>114458.89</v>
      </c>
      <c r="CY48" s="21">
        <v>236135.42999999996</v>
      </c>
      <c r="CZ48" s="21">
        <v>20829.21</v>
      </c>
      <c r="DA48" s="21">
        <v>1101188.5000000002</v>
      </c>
      <c r="DB48" s="21">
        <v>567855.65000000014</v>
      </c>
      <c r="DC48" s="21">
        <v>171129.25</v>
      </c>
      <c r="DD48" s="21">
        <v>217653.71000000002</v>
      </c>
      <c r="DE48" s="21">
        <v>189851.91</v>
      </c>
      <c r="DF48" s="21">
        <v>45881.689999999995</v>
      </c>
      <c r="DG48" s="21">
        <v>793385.25</v>
      </c>
      <c r="DH48" s="21">
        <v>29508.289999999997</v>
      </c>
      <c r="DI48" s="21">
        <v>30906.670000000002</v>
      </c>
      <c r="DJ48" s="21">
        <v>117048.76</v>
      </c>
      <c r="DK48" s="20"/>
      <c r="DL48" s="20"/>
      <c r="DM48" s="20"/>
      <c r="DN48" s="20"/>
      <c r="DO48" s="20"/>
      <c r="DP48" s="20"/>
    </row>
    <row r="49" spans="1:120" x14ac:dyDescent="0.55000000000000004">
      <c r="A49" t="s">
        <v>136</v>
      </c>
      <c r="B49" s="21">
        <v>205513.19</v>
      </c>
      <c r="C49" s="21">
        <v>81033.83</v>
      </c>
      <c r="D49" s="21">
        <v>27676.75</v>
      </c>
      <c r="E49" s="21">
        <v>92256.040000000008</v>
      </c>
      <c r="F49" s="21">
        <v>20847.020000000004</v>
      </c>
      <c r="G49" s="21">
        <v>82711.309999999983</v>
      </c>
      <c r="H49" s="21">
        <v>6022.8099999999995</v>
      </c>
      <c r="I49" s="21">
        <v>21822.58</v>
      </c>
      <c r="J49" s="21">
        <v>79206.86</v>
      </c>
      <c r="K49" s="21">
        <v>427464.31</v>
      </c>
      <c r="L49" s="21">
        <v>13352.029999999997</v>
      </c>
      <c r="M49" s="21">
        <v>16148.25</v>
      </c>
      <c r="N49" s="21">
        <v>60476.939999999995</v>
      </c>
      <c r="O49" s="21">
        <v>38144.129999999997</v>
      </c>
      <c r="P49" s="21">
        <v>179414.18</v>
      </c>
      <c r="Q49" s="21">
        <v>60512.14</v>
      </c>
      <c r="R49" s="21">
        <v>121534.25</v>
      </c>
      <c r="S49" s="21">
        <v>32213.119999999995</v>
      </c>
      <c r="T49" s="21">
        <v>57246.57</v>
      </c>
      <c r="U49" s="21">
        <v>25393.770000000004</v>
      </c>
      <c r="V49" s="21">
        <v>110524.06999999999</v>
      </c>
      <c r="W49" s="21">
        <v>662218.22</v>
      </c>
      <c r="X49" s="21">
        <v>54814.709999999992</v>
      </c>
      <c r="Y49" s="21">
        <v>204890.57000000004</v>
      </c>
      <c r="Z49" s="21">
        <v>1549230.1699999997</v>
      </c>
      <c r="AA49" s="21">
        <v>357398.65</v>
      </c>
      <c r="AB49" s="21">
        <v>93302.739999999991</v>
      </c>
      <c r="AC49" s="21">
        <v>223224.8</v>
      </c>
      <c r="AD49" s="21">
        <v>45305.899999999994</v>
      </c>
      <c r="AE49" s="21">
        <v>375856.49999999994</v>
      </c>
      <c r="AF49" s="21">
        <v>723591.83</v>
      </c>
      <c r="AG49" s="21">
        <v>86903.5</v>
      </c>
      <c r="AH49" s="21">
        <v>69354.559999999998</v>
      </c>
      <c r="AI49" s="21">
        <v>89511.08</v>
      </c>
      <c r="AJ49" s="21">
        <v>92224.48</v>
      </c>
      <c r="AK49" s="21">
        <v>64304.67</v>
      </c>
      <c r="AL49" s="21">
        <v>163596.56000000003</v>
      </c>
      <c r="AM49" s="21">
        <v>37931.040000000001</v>
      </c>
      <c r="AN49" s="21">
        <v>136905.00999999998</v>
      </c>
      <c r="AO49" s="21">
        <v>57194.479999999996</v>
      </c>
      <c r="AP49" s="21">
        <v>165624.17999999996</v>
      </c>
      <c r="AQ49" s="21">
        <v>139881.82999999999</v>
      </c>
      <c r="AR49" s="21">
        <v>34486.53</v>
      </c>
      <c r="AS49" s="21">
        <v>186528.95</v>
      </c>
      <c r="AT49" s="21">
        <v>946895.24000000011</v>
      </c>
      <c r="AU49" s="21">
        <v>481875.88</v>
      </c>
      <c r="AV49" s="21">
        <v>336537.22</v>
      </c>
      <c r="AW49" s="21">
        <v>107121.38999999998</v>
      </c>
      <c r="AX49" s="21">
        <v>251546.69000000003</v>
      </c>
      <c r="AY49" s="21">
        <v>295813.35999999993</v>
      </c>
      <c r="AZ49" s="21">
        <v>419039.58999999997</v>
      </c>
      <c r="BA49" s="21">
        <v>681301.19</v>
      </c>
      <c r="BB49" s="21">
        <v>63604.049999999988</v>
      </c>
      <c r="BC49" s="21">
        <v>709895.14999999991</v>
      </c>
      <c r="BD49" s="21">
        <v>215300.58000000002</v>
      </c>
      <c r="BE49" s="21">
        <v>30070.73</v>
      </c>
      <c r="BF49" s="21">
        <v>641173.38</v>
      </c>
      <c r="BG49" s="21">
        <v>147539.38</v>
      </c>
      <c r="BH49" s="21">
        <v>137224.50999999998</v>
      </c>
      <c r="BI49" s="21">
        <v>83060.17</v>
      </c>
      <c r="BJ49" s="21">
        <v>95504.27</v>
      </c>
      <c r="BK49" s="21">
        <v>77400.439999999988</v>
      </c>
      <c r="BL49" s="21">
        <v>256698.07</v>
      </c>
      <c r="BM49" s="21">
        <v>36295.120000000003</v>
      </c>
      <c r="BN49" s="21">
        <v>120322.36</v>
      </c>
      <c r="BO49" s="21">
        <v>54341.619999999995</v>
      </c>
      <c r="BP49" s="21">
        <v>195304.56999999998</v>
      </c>
      <c r="BQ49" s="21">
        <v>1654906.24</v>
      </c>
      <c r="BR49" s="21">
        <v>82430.399999999994</v>
      </c>
      <c r="BS49" s="21">
        <v>117640.22</v>
      </c>
      <c r="BT49" s="21">
        <v>51717.079999999994</v>
      </c>
      <c r="BU49" s="21">
        <v>634842.62000000011</v>
      </c>
      <c r="BV49" s="21">
        <v>29049.13</v>
      </c>
      <c r="BW49" s="21">
        <v>1651.83</v>
      </c>
      <c r="BX49" s="21">
        <v>7051.920000000001</v>
      </c>
      <c r="BY49" s="21">
        <v>76350.86</v>
      </c>
      <c r="BZ49" s="21">
        <v>17324.77</v>
      </c>
      <c r="CA49" s="21">
        <v>222899.09</v>
      </c>
      <c r="CB49" s="21">
        <v>206197.13999999998</v>
      </c>
      <c r="CC49" s="21">
        <v>498088.66000000003</v>
      </c>
      <c r="CD49" s="21">
        <v>491581.52999999997</v>
      </c>
      <c r="CE49" s="21">
        <v>158167.26</v>
      </c>
      <c r="CF49" s="21">
        <v>496482.24999999994</v>
      </c>
      <c r="CG49" s="21">
        <v>43967.87999999999</v>
      </c>
      <c r="CH49" s="21">
        <v>433939.48999999993</v>
      </c>
      <c r="CI49" s="21">
        <v>101966.69999999998</v>
      </c>
      <c r="CJ49" s="21">
        <v>107261.15000000001</v>
      </c>
      <c r="CK49" s="21">
        <v>16862.989999999998</v>
      </c>
      <c r="CL49" s="21">
        <v>99694.880000000019</v>
      </c>
      <c r="CM49" s="21">
        <v>41229.94</v>
      </c>
      <c r="CN49" s="21">
        <v>348520.86</v>
      </c>
      <c r="CO49" s="21">
        <v>393638.85</v>
      </c>
      <c r="CP49" s="21">
        <v>1676789.5300000003</v>
      </c>
      <c r="CQ49" s="21">
        <v>482674.73</v>
      </c>
      <c r="CR49" s="21">
        <v>763731.96000000008</v>
      </c>
      <c r="CS49" s="21">
        <v>61072.4</v>
      </c>
      <c r="CT49" s="21">
        <v>270223.71000000002</v>
      </c>
      <c r="CU49" s="21">
        <v>408157.79</v>
      </c>
      <c r="CV49" s="21">
        <v>156566.84</v>
      </c>
      <c r="CW49" s="21">
        <v>116666.09</v>
      </c>
      <c r="CX49" s="21">
        <v>238683.64999999997</v>
      </c>
      <c r="CY49" s="21">
        <v>21082.809999999998</v>
      </c>
      <c r="CZ49" s="21">
        <v>1108925.83</v>
      </c>
      <c r="DA49" s="21">
        <v>574453.10000000009</v>
      </c>
      <c r="DB49" s="21">
        <v>173546.85</v>
      </c>
      <c r="DC49" s="21">
        <v>221012.29</v>
      </c>
      <c r="DD49" s="21">
        <v>193287.44999999995</v>
      </c>
      <c r="DE49" s="21">
        <v>46889.609999999993</v>
      </c>
      <c r="DF49" s="21">
        <v>797484.63</v>
      </c>
      <c r="DG49" s="21">
        <v>29600.470000000005</v>
      </c>
      <c r="DH49" s="21">
        <v>31009.69</v>
      </c>
      <c r="DI49" s="21">
        <v>117754.61</v>
      </c>
      <c r="DJ49" s="21">
        <v>22769.690000000002</v>
      </c>
      <c r="DK49" s="20"/>
      <c r="DL49" s="20"/>
      <c r="DM49" s="20"/>
      <c r="DN49" s="20"/>
      <c r="DO49" s="20"/>
      <c r="DP49" s="20"/>
    </row>
    <row r="50" spans="1:120" x14ac:dyDescent="0.55000000000000004">
      <c r="A50" t="s">
        <v>137</v>
      </c>
      <c r="B50" s="21">
        <v>82460.03</v>
      </c>
      <c r="C50" s="21">
        <v>28165.329999999994</v>
      </c>
      <c r="D50" s="21">
        <v>92680.549999999988</v>
      </c>
      <c r="E50" s="21">
        <v>20946.02</v>
      </c>
      <c r="F50" s="21">
        <v>83929.25</v>
      </c>
      <c r="G50" s="21">
        <v>6079.6100000000006</v>
      </c>
      <c r="H50" s="21">
        <v>22278.97</v>
      </c>
      <c r="I50" s="21">
        <v>79840.439999999988</v>
      </c>
      <c r="J50" s="21">
        <v>431297.60000000009</v>
      </c>
      <c r="K50" s="21">
        <v>13915.440000000002</v>
      </c>
      <c r="L50" s="21">
        <v>17215.21</v>
      </c>
      <c r="M50" s="21">
        <v>61581.380000000012</v>
      </c>
      <c r="N50" s="21">
        <v>38911.250000000007</v>
      </c>
      <c r="O50" s="21">
        <v>182843.41</v>
      </c>
      <c r="P50" s="21">
        <v>61349.060000000005</v>
      </c>
      <c r="Q50" s="21">
        <v>125015.43999999999</v>
      </c>
      <c r="R50" s="21">
        <v>33176.53</v>
      </c>
      <c r="S50" s="21">
        <v>58320.07</v>
      </c>
      <c r="T50" s="21">
        <v>26367.32</v>
      </c>
      <c r="U50" s="21">
        <v>112055.22</v>
      </c>
      <c r="V50" s="21">
        <v>668028.61</v>
      </c>
      <c r="W50" s="21">
        <v>56383.040000000001</v>
      </c>
      <c r="X50" s="21">
        <v>208220.09</v>
      </c>
      <c r="Y50" s="21">
        <v>1560635.24</v>
      </c>
      <c r="Z50" s="21">
        <v>362105.19</v>
      </c>
      <c r="AA50" s="21">
        <v>111311.98999999999</v>
      </c>
      <c r="AB50" s="21">
        <v>224730.66999999998</v>
      </c>
      <c r="AC50" s="21">
        <v>46744.229999999996</v>
      </c>
      <c r="AD50" s="21">
        <v>381277.55</v>
      </c>
      <c r="AE50" s="21">
        <v>729826.62999999989</v>
      </c>
      <c r="AF50" s="21">
        <v>89252.66</v>
      </c>
      <c r="AG50" s="21">
        <v>71056.069999999992</v>
      </c>
      <c r="AH50" s="21">
        <v>90935.25999999998</v>
      </c>
      <c r="AI50" s="21">
        <v>93926.530000000013</v>
      </c>
      <c r="AJ50" s="21">
        <v>65318.880000000005</v>
      </c>
      <c r="AK50" s="21">
        <v>165789.58000000002</v>
      </c>
      <c r="AL50" s="21">
        <v>38578.01</v>
      </c>
      <c r="AM50" s="21">
        <v>139561.93999999997</v>
      </c>
      <c r="AN50" s="21">
        <v>58688.359999999993</v>
      </c>
      <c r="AO50" s="21">
        <v>167338.59999999995</v>
      </c>
      <c r="AP50" s="21">
        <v>141400.26999999999</v>
      </c>
      <c r="AQ50" s="21">
        <v>35957.78</v>
      </c>
      <c r="AR50" s="21">
        <v>188494.54</v>
      </c>
      <c r="AS50" s="21">
        <v>952955.48</v>
      </c>
      <c r="AT50" s="21">
        <v>486812.39999999997</v>
      </c>
      <c r="AU50" s="21">
        <v>354399.32</v>
      </c>
      <c r="AV50" s="21">
        <v>108176.30999999998</v>
      </c>
      <c r="AW50" s="21">
        <v>254841.18999999997</v>
      </c>
      <c r="AX50" s="21">
        <v>301236.61000000004</v>
      </c>
      <c r="AY50" s="21">
        <v>423961.33999999997</v>
      </c>
      <c r="AZ50" s="21">
        <v>686760.8</v>
      </c>
      <c r="BA50" s="21">
        <v>64490.880000000005</v>
      </c>
      <c r="BB50" s="21">
        <v>713085.66999999993</v>
      </c>
      <c r="BC50" s="21">
        <v>336951</v>
      </c>
      <c r="BD50" s="21">
        <v>30269.599999999999</v>
      </c>
      <c r="BE50" s="21">
        <v>645854.68999999994</v>
      </c>
      <c r="BF50" s="21">
        <v>149224.43</v>
      </c>
      <c r="BG50" s="21">
        <v>138818.35</v>
      </c>
      <c r="BH50" s="21">
        <v>84844.679999999978</v>
      </c>
      <c r="BI50" s="21">
        <v>97115.869999999981</v>
      </c>
      <c r="BJ50" s="21">
        <v>78044.98</v>
      </c>
      <c r="BK50" s="21">
        <v>258492.62</v>
      </c>
      <c r="BL50" s="21">
        <v>37681.370000000003</v>
      </c>
      <c r="BM50" s="21">
        <v>121564.22999999998</v>
      </c>
      <c r="BN50" s="21">
        <v>55198.30999999999</v>
      </c>
      <c r="BO50" s="21">
        <v>197178.40000000002</v>
      </c>
      <c r="BP50" s="21">
        <v>1665167.5499999998</v>
      </c>
      <c r="BQ50" s="21">
        <v>83916.099999999991</v>
      </c>
      <c r="BR50" s="21">
        <v>121518.99999999999</v>
      </c>
      <c r="BS50" s="21">
        <v>53174.400000000001</v>
      </c>
      <c r="BT50" s="21">
        <v>640459.42000000004</v>
      </c>
      <c r="BU50" s="21">
        <v>29267.97</v>
      </c>
      <c r="BV50" s="21">
        <v>1660.59</v>
      </c>
      <c r="BW50" s="21">
        <v>7094</v>
      </c>
      <c r="BX50" s="21">
        <v>78703.44</v>
      </c>
      <c r="BY50" s="21">
        <v>17530.13</v>
      </c>
      <c r="BZ50" s="21">
        <v>225139.62</v>
      </c>
      <c r="CA50" s="21">
        <v>210778.73999999996</v>
      </c>
      <c r="CB50" s="21">
        <v>502002.1</v>
      </c>
      <c r="CC50" s="21">
        <v>494657.66000000009</v>
      </c>
      <c r="CD50" s="21">
        <v>156388.56000000003</v>
      </c>
      <c r="CE50" s="21">
        <v>503165.43000000005</v>
      </c>
      <c r="CF50" s="21">
        <v>44839.11</v>
      </c>
      <c r="CG50" s="21">
        <v>441484.25999999995</v>
      </c>
      <c r="CH50" s="21">
        <v>103132.73999999998</v>
      </c>
      <c r="CI50" s="21">
        <v>108816.25999999998</v>
      </c>
      <c r="CJ50" s="21">
        <v>17093.23</v>
      </c>
      <c r="CK50" s="21">
        <v>100089.99</v>
      </c>
      <c r="CL50" s="21">
        <v>41847.819999999992</v>
      </c>
      <c r="CM50" s="21">
        <v>354399.10000000003</v>
      </c>
      <c r="CN50" s="21">
        <v>399456.92</v>
      </c>
      <c r="CO50" s="21">
        <v>1683768.34</v>
      </c>
      <c r="CP50" s="21">
        <v>493684.28</v>
      </c>
      <c r="CQ50" s="21">
        <v>768228.94</v>
      </c>
      <c r="CR50" s="21">
        <v>61943.350000000006</v>
      </c>
      <c r="CS50" s="21">
        <v>274170.21000000002</v>
      </c>
      <c r="CT50" s="21">
        <v>415119.2</v>
      </c>
      <c r="CU50" s="21">
        <v>158819.28</v>
      </c>
      <c r="CV50" s="21">
        <v>118738.8</v>
      </c>
      <c r="CW50" s="21">
        <v>241104.24</v>
      </c>
      <c r="CX50" s="21">
        <v>21317.289999999997</v>
      </c>
      <c r="CY50" s="21">
        <v>1116482.7000000002</v>
      </c>
      <c r="CZ50" s="21">
        <v>580945.96000000008</v>
      </c>
      <c r="DA50" s="21">
        <v>176031.71000000002</v>
      </c>
      <c r="DB50" s="21">
        <v>224272.74999999997</v>
      </c>
      <c r="DC50" s="21">
        <v>196598.65</v>
      </c>
      <c r="DD50" s="21">
        <v>47892.26</v>
      </c>
      <c r="DE50" s="21">
        <v>801551.6</v>
      </c>
      <c r="DF50" s="21">
        <v>29690.200000000008</v>
      </c>
      <c r="DG50" s="21">
        <v>31109.190000000002</v>
      </c>
      <c r="DH50" s="21">
        <v>118445.78999999998</v>
      </c>
      <c r="DI50" s="21">
        <v>22838.81</v>
      </c>
      <c r="DJ50" s="21">
        <v>208500.73000000004</v>
      </c>
      <c r="DK50" s="20"/>
      <c r="DL50" s="20"/>
      <c r="DM50" s="20"/>
      <c r="DN50" s="20"/>
      <c r="DO50" s="20"/>
      <c r="DP50" s="20"/>
    </row>
    <row r="51" spans="1:120" x14ac:dyDescent="0.55000000000000004">
      <c r="A51" t="s">
        <v>138</v>
      </c>
      <c r="B51" s="21">
        <v>28649.049999999996</v>
      </c>
      <c r="C51" s="21">
        <v>93121.35</v>
      </c>
      <c r="D51" s="21">
        <v>21045.149999999998</v>
      </c>
      <c r="E51" s="21">
        <v>85376.13</v>
      </c>
      <c r="F51" s="21">
        <v>6136.58</v>
      </c>
      <c r="G51" s="21">
        <v>22735.38</v>
      </c>
      <c r="H51" s="21">
        <v>80478.64</v>
      </c>
      <c r="I51" s="21">
        <v>435141.10000000003</v>
      </c>
      <c r="J51" s="21">
        <v>14999.86</v>
      </c>
      <c r="K51" s="21">
        <v>18282.2</v>
      </c>
      <c r="L51" s="21">
        <v>62690.73</v>
      </c>
      <c r="M51" s="21">
        <v>39914.6</v>
      </c>
      <c r="N51" s="21">
        <v>186272.81000000003</v>
      </c>
      <c r="O51" s="21">
        <v>62282.990000000005</v>
      </c>
      <c r="P51" s="21">
        <v>128554.14</v>
      </c>
      <c r="Q51" s="21">
        <v>34139.94</v>
      </c>
      <c r="R51" s="21">
        <v>59432.25</v>
      </c>
      <c r="S51" s="21">
        <v>28240.369999999995</v>
      </c>
      <c r="T51" s="21">
        <v>113650</v>
      </c>
      <c r="U51" s="21">
        <v>673845.58000000007</v>
      </c>
      <c r="V51" s="21">
        <v>57957.229999999996</v>
      </c>
      <c r="W51" s="21">
        <v>211745.72</v>
      </c>
      <c r="X51" s="21">
        <v>1571679.23</v>
      </c>
      <c r="Y51" s="21">
        <v>366804.39999999997</v>
      </c>
      <c r="Z51" s="21">
        <v>112629.61000000002</v>
      </c>
      <c r="AA51" s="21">
        <v>226349.25000000003</v>
      </c>
      <c r="AB51" s="21">
        <v>48182.149999999994</v>
      </c>
      <c r="AC51" s="21">
        <v>386716.60000000003</v>
      </c>
      <c r="AD51" s="21">
        <v>736059.91</v>
      </c>
      <c r="AE51" s="21">
        <v>91835.07</v>
      </c>
      <c r="AF51" s="21">
        <v>72764.48000000001</v>
      </c>
      <c r="AG51" s="21">
        <v>92358.999999999985</v>
      </c>
      <c r="AH51" s="21">
        <v>95625.82</v>
      </c>
      <c r="AI51" s="21">
        <v>66339.81</v>
      </c>
      <c r="AJ51" s="21">
        <v>168339.48</v>
      </c>
      <c r="AK51" s="21">
        <v>39325.67</v>
      </c>
      <c r="AL51" s="21">
        <v>142224.09999999998</v>
      </c>
      <c r="AM51" s="21">
        <v>60230.609999999993</v>
      </c>
      <c r="AN51" s="21">
        <v>169064.72</v>
      </c>
      <c r="AO51" s="21">
        <v>142924.04999999999</v>
      </c>
      <c r="AP51" s="21">
        <v>37437.380000000005</v>
      </c>
      <c r="AQ51" s="21">
        <v>190465.58000000002</v>
      </c>
      <c r="AR51" s="21">
        <v>958910.75000000012</v>
      </c>
      <c r="AS51" s="21">
        <v>491758.44</v>
      </c>
      <c r="AT51" s="21">
        <v>363084.62</v>
      </c>
      <c r="AU51" s="21">
        <v>109221.31999999999</v>
      </c>
      <c r="AV51" s="21">
        <v>258414.43</v>
      </c>
      <c r="AW51" s="21">
        <v>306616.55999999994</v>
      </c>
      <c r="AX51" s="21">
        <v>429117.16</v>
      </c>
      <c r="AY51" s="21">
        <v>692265.66000000015</v>
      </c>
      <c r="AZ51" s="21">
        <v>65376.009999999995</v>
      </c>
      <c r="BA51" s="21">
        <v>713464.82000000007</v>
      </c>
      <c r="BB51" s="21">
        <v>327162.73</v>
      </c>
      <c r="BC51" s="21">
        <v>30467.430000000004</v>
      </c>
      <c r="BD51" s="21">
        <v>655497.61999999988</v>
      </c>
      <c r="BE51" s="21">
        <v>150915.19000000003</v>
      </c>
      <c r="BF51" s="21">
        <v>140419.55000000002</v>
      </c>
      <c r="BG51" s="21">
        <v>86625.560000000012</v>
      </c>
      <c r="BH51" s="21">
        <v>98727.55</v>
      </c>
      <c r="BI51" s="21">
        <v>78694.83</v>
      </c>
      <c r="BJ51" s="21">
        <v>260300.22999999998</v>
      </c>
      <c r="BK51" s="21">
        <v>39540.55000000001</v>
      </c>
      <c r="BL51" s="21">
        <v>122809.56</v>
      </c>
      <c r="BM51" s="21">
        <v>56055.959999999992</v>
      </c>
      <c r="BN51" s="21">
        <v>199069.5</v>
      </c>
      <c r="BO51" s="21">
        <v>1629161.4000000001</v>
      </c>
      <c r="BP51" s="21">
        <v>85404.959999999992</v>
      </c>
      <c r="BQ51" s="21">
        <v>125539.81000000001</v>
      </c>
      <c r="BR51" s="21">
        <v>54629.630000000005</v>
      </c>
      <c r="BS51" s="21">
        <v>646097.1</v>
      </c>
      <c r="BT51" s="21">
        <v>29485.670000000002</v>
      </c>
      <c r="BU51" s="21">
        <v>1672.9099999999999</v>
      </c>
      <c r="BV51" s="21">
        <v>7136.18</v>
      </c>
      <c r="BW51" s="21">
        <v>81094.67</v>
      </c>
      <c r="BX51" s="21">
        <v>17734.38</v>
      </c>
      <c r="BY51" s="21">
        <v>227488.23999999996</v>
      </c>
      <c r="BZ51" s="21">
        <v>215365.74000000002</v>
      </c>
      <c r="CA51" s="21">
        <v>505927.41000000003</v>
      </c>
      <c r="CB51" s="21">
        <v>497878.85999999993</v>
      </c>
      <c r="CC51" s="21">
        <v>157775.69</v>
      </c>
      <c r="CD51" s="21">
        <v>510268.81</v>
      </c>
      <c r="CE51" s="21">
        <v>45708.039999999994</v>
      </c>
      <c r="CF51" s="21">
        <v>448877.20000000007</v>
      </c>
      <c r="CG51" s="21">
        <v>104301.68</v>
      </c>
      <c r="CH51" s="21">
        <v>110373.51999999999</v>
      </c>
      <c r="CI51" s="21">
        <v>17322.32</v>
      </c>
      <c r="CJ51" s="21">
        <v>100496.17</v>
      </c>
      <c r="CK51" s="21">
        <v>42465.75</v>
      </c>
      <c r="CL51" s="21">
        <v>360288.51</v>
      </c>
      <c r="CM51" s="21">
        <v>405301.12999999995</v>
      </c>
      <c r="CN51" s="21">
        <v>1697758.9000000001</v>
      </c>
      <c r="CO51" s="21">
        <v>504735.61999999994</v>
      </c>
      <c r="CP51" s="21">
        <v>772734.84</v>
      </c>
      <c r="CQ51" s="21">
        <v>63048.91</v>
      </c>
      <c r="CR51" s="21">
        <v>278131.87</v>
      </c>
      <c r="CS51" s="21">
        <v>427871.45</v>
      </c>
      <c r="CT51" s="21">
        <v>161059.24</v>
      </c>
      <c r="CU51" s="21">
        <v>120805.99999999997</v>
      </c>
      <c r="CV51" s="21">
        <v>243518.59000000003</v>
      </c>
      <c r="CW51" s="21">
        <v>21553.510000000002</v>
      </c>
      <c r="CX51" s="21">
        <v>1124051.9300000002</v>
      </c>
      <c r="CY51" s="21">
        <v>587735.63</v>
      </c>
      <c r="CZ51" s="21">
        <v>178497.58</v>
      </c>
      <c r="DA51" s="21">
        <v>227515.98000000004</v>
      </c>
      <c r="DB51" s="21">
        <v>200026.50000000003</v>
      </c>
      <c r="DC51" s="21">
        <v>48970.25</v>
      </c>
      <c r="DD51" s="21">
        <v>793448.48</v>
      </c>
      <c r="DE51" s="21">
        <v>29780.030000000006</v>
      </c>
      <c r="DF51" s="21">
        <v>31208.899999999998</v>
      </c>
      <c r="DG51" s="21">
        <v>119149.45000000001</v>
      </c>
      <c r="DH51" s="21">
        <v>22908.129999999997</v>
      </c>
      <c r="DI51" s="21">
        <v>211517.50000000003</v>
      </c>
      <c r="DJ51" s="21">
        <v>83887.910000000018</v>
      </c>
      <c r="DK51" s="20"/>
      <c r="DL51" s="20"/>
      <c r="DM51" s="20"/>
      <c r="DN51" s="20"/>
      <c r="DO51" s="20"/>
      <c r="DP51" s="20"/>
    </row>
    <row r="52" spans="1:120" x14ac:dyDescent="0.55000000000000004">
      <c r="A52" t="s">
        <v>139</v>
      </c>
      <c r="B52" s="21">
        <v>93545.67</v>
      </c>
      <c r="C52" s="21">
        <v>21144.33</v>
      </c>
      <c r="D52" s="21">
        <v>87528.95</v>
      </c>
      <c r="E52" s="21">
        <v>6194.42</v>
      </c>
      <c r="F52" s="21">
        <v>23193</v>
      </c>
      <c r="G52" s="21">
        <v>81118.7</v>
      </c>
      <c r="H52" s="21">
        <v>438967.5500000001</v>
      </c>
      <c r="I52" s="21">
        <v>16131.08</v>
      </c>
      <c r="J52" s="21">
        <v>19350.47</v>
      </c>
      <c r="K52" s="21">
        <v>63794.32</v>
      </c>
      <c r="L52" s="21">
        <v>41086.269999999997</v>
      </c>
      <c r="M52" s="21">
        <v>189698.47999999998</v>
      </c>
      <c r="N52" s="21">
        <v>63196.67</v>
      </c>
      <c r="O52" s="21">
        <v>132185.40000000002</v>
      </c>
      <c r="P52" s="21">
        <v>35115.1</v>
      </c>
      <c r="Q52" s="21">
        <v>60564.15</v>
      </c>
      <c r="R52" s="21">
        <v>30556.37</v>
      </c>
      <c r="S52" s="21">
        <v>115770.09</v>
      </c>
      <c r="T52" s="21">
        <v>679634.84</v>
      </c>
      <c r="U52" s="21">
        <v>59546.739999999991</v>
      </c>
      <c r="V52" s="21">
        <v>215268.47</v>
      </c>
      <c r="W52" s="21">
        <v>1581894.7999999998</v>
      </c>
      <c r="X52" s="21">
        <v>371318.69</v>
      </c>
      <c r="Y52" s="21">
        <v>113945.9</v>
      </c>
      <c r="Z52" s="21">
        <v>227970.55</v>
      </c>
      <c r="AA52" s="21">
        <v>49764.569999999992</v>
      </c>
      <c r="AB52" s="21">
        <v>392139.67</v>
      </c>
      <c r="AC52" s="21">
        <v>742268.03</v>
      </c>
      <c r="AD52" s="21">
        <v>93934.420000000013</v>
      </c>
      <c r="AE52" s="21">
        <v>74472.94</v>
      </c>
      <c r="AF52" s="21">
        <v>93777</v>
      </c>
      <c r="AG52" s="21">
        <v>97323.3</v>
      </c>
      <c r="AH52" s="21">
        <v>67394.91</v>
      </c>
      <c r="AI52" s="21">
        <v>171471.47000000003</v>
      </c>
      <c r="AJ52" s="21">
        <v>40078.719999999994</v>
      </c>
      <c r="AK52" s="21">
        <v>144881.09000000005</v>
      </c>
      <c r="AL52" s="21">
        <v>61770.609999999993</v>
      </c>
      <c r="AM52" s="21">
        <v>170781.22000000003</v>
      </c>
      <c r="AN52" s="21">
        <v>144448.76</v>
      </c>
      <c r="AO52" s="21">
        <v>38915.379999999997</v>
      </c>
      <c r="AP52" s="21">
        <v>192444.18000000002</v>
      </c>
      <c r="AQ52" s="21">
        <v>964858.52999999991</v>
      </c>
      <c r="AR52" s="21">
        <v>496693.7</v>
      </c>
      <c r="AS52" s="21">
        <v>388853.75999999995</v>
      </c>
      <c r="AT52" s="21">
        <v>110265.18</v>
      </c>
      <c r="AU52" s="21">
        <v>261978.36</v>
      </c>
      <c r="AV52" s="21">
        <v>311993.59000000003</v>
      </c>
      <c r="AW52" s="21">
        <v>433773.01</v>
      </c>
      <c r="AX52" s="21">
        <v>697749.67</v>
      </c>
      <c r="AY52" s="21">
        <v>66267.13</v>
      </c>
      <c r="AZ52" s="21">
        <v>721317.45000000019</v>
      </c>
      <c r="BA52" s="21">
        <v>209063.97</v>
      </c>
      <c r="BB52" s="21">
        <v>30664.259999999995</v>
      </c>
      <c r="BC52" s="21">
        <v>660237.19000000006</v>
      </c>
      <c r="BD52" s="21">
        <v>153253.1</v>
      </c>
      <c r="BE52" s="21">
        <v>142114.23999999999</v>
      </c>
      <c r="BF52" s="21">
        <v>88390.989999999991</v>
      </c>
      <c r="BG52" s="21">
        <v>100339.21000000002</v>
      </c>
      <c r="BH52" s="21">
        <v>79345.259999999995</v>
      </c>
      <c r="BI52" s="21">
        <v>262104.18999999997</v>
      </c>
      <c r="BJ52" s="21">
        <v>41459.35</v>
      </c>
      <c r="BK52" s="21">
        <v>124053.72</v>
      </c>
      <c r="BL52" s="21">
        <v>56977.66</v>
      </c>
      <c r="BM52" s="21">
        <v>200940.80000000005</v>
      </c>
      <c r="BN52" s="21">
        <v>1692010.22</v>
      </c>
      <c r="BO52" s="21">
        <v>86949.919999999984</v>
      </c>
      <c r="BP52" s="21">
        <v>129757.5</v>
      </c>
      <c r="BQ52" s="21">
        <v>56082.799999999996</v>
      </c>
      <c r="BR52" s="21">
        <v>651710.19000000006</v>
      </c>
      <c r="BS52" s="21">
        <v>29702.26</v>
      </c>
      <c r="BT52" s="21">
        <v>1691.49</v>
      </c>
      <c r="BU52" s="21">
        <v>7184.15</v>
      </c>
      <c r="BV52" s="21">
        <v>83484.08</v>
      </c>
      <c r="BW52" s="21">
        <v>17937.539999999997</v>
      </c>
      <c r="BX52" s="21">
        <v>230335.27999999997</v>
      </c>
      <c r="BY52" s="21">
        <v>219957.78</v>
      </c>
      <c r="BZ52" s="21">
        <v>509872.45999999996</v>
      </c>
      <c r="CA52" s="21">
        <v>501400.01000000007</v>
      </c>
      <c r="CB52" s="21">
        <v>160131.18000000002</v>
      </c>
      <c r="CC52" s="21">
        <v>517699.38</v>
      </c>
      <c r="CD52" s="21">
        <v>46472.400000000009</v>
      </c>
      <c r="CE52" s="21">
        <v>456199.62</v>
      </c>
      <c r="CF52" s="21">
        <v>105465.93999999997</v>
      </c>
      <c r="CG52" s="21">
        <v>111932.92000000001</v>
      </c>
      <c r="CH52" s="21">
        <v>17555.2</v>
      </c>
      <c r="CI52" s="21">
        <v>100891.34000000001</v>
      </c>
      <c r="CJ52" s="21">
        <v>43083.66</v>
      </c>
      <c r="CK52" s="21">
        <v>366168.84</v>
      </c>
      <c r="CL52" s="21">
        <v>411120.86</v>
      </c>
      <c r="CM52" s="21">
        <v>1706516.01</v>
      </c>
      <c r="CN52" s="21">
        <v>515965.83999999991</v>
      </c>
      <c r="CO52" s="21">
        <v>777388.17</v>
      </c>
      <c r="CP52" s="21">
        <v>64176.36</v>
      </c>
      <c r="CQ52" s="21">
        <v>282073.40000000002</v>
      </c>
      <c r="CR52" s="21">
        <v>434988.02999999997</v>
      </c>
      <c r="CS52" s="21">
        <v>163298.28999999998</v>
      </c>
      <c r="CT52" s="21">
        <v>122872.44</v>
      </c>
      <c r="CU52" s="21">
        <v>245924.79</v>
      </c>
      <c r="CV52" s="21">
        <v>21789.93</v>
      </c>
      <c r="CW52" s="21">
        <v>1131605.7699999998</v>
      </c>
      <c r="CX52" s="21">
        <v>594030.54</v>
      </c>
      <c r="CY52" s="21">
        <v>180961.08000000002</v>
      </c>
      <c r="CZ52" s="21">
        <v>230994.54</v>
      </c>
      <c r="DA52" s="21">
        <v>203457.56999999998</v>
      </c>
      <c r="DB52" s="21">
        <v>50182.820000000007</v>
      </c>
      <c r="DC52" s="21">
        <v>809388.00000000012</v>
      </c>
      <c r="DD52" s="21">
        <v>29869.860000000004</v>
      </c>
      <c r="DE52" s="21">
        <v>31308.68</v>
      </c>
      <c r="DF52" s="21">
        <v>119846.54000000001</v>
      </c>
      <c r="DG52" s="21">
        <v>22994.530000000002</v>
      </c>
      <c r="DH52" s="21">
        <v>214513.94</v>
      </c>
      <c r="DI52" s="21">
        <v>85991.2</v>
      </c>
      <c r="DJ52" s="21">
        <v>29134.86</v>
      </c>
      <c r="DK52" s="20"/>
      <c r="DL52" s="20"/>
      <c r="DM52" s="20"/>
      <c r="DN52" s="20"/>
      <c r="DO52" s="20"/>
      <c r="DP52" s="20"/>
    </row>
    <row r="53" spans="1:120" x14ac:dyDescent="0.55000000000000004">
      <c r="A53" t="s">
        <v>140</v>
      </c>
      <c r="B53" s="21">
        <v>21243.300000000003</v>
      </c>
      <c r="C53" s="21">
        <v>89682.14</v>
      </c>
      <c r="D53" s="21">
        <v>6252.15</v>
      </c>
      <c r="E53" s="21">
        <v>23647.43</v>
      </c>
      <c r="F53" s="21">
        <v>81748.73</v>
      </c>
      <c r="G53" s="21">
        <v>442878.25</v>
      </c>
      <c r="H53" s="21">
        <v>17270.5</v>
      </c>
      <c r="I53" s="21">
        <v>20416.16</v>
      </c>
      <c r="J53" s="21">
        <v>64956.6</v>
      </c>
      <c r="K53" s="21">
        <v>42252.600000000006</v>
      </c>
      <c r="L53" s="21">
        <v>193113.3</v>
      </c>
      <c r="M53" s="21">
        <v>64123.390000000007</v>
      </c>
      <c r="N53" s="21">
        <v>135872.26</v>
      </c>
      <c r="O53" s="21">
        <v>36066.75</v>
      </c>
      <c r="P53" s="21">
        <v>61691.69</v>
      </c>
      <c r="Q53" s="21">
        <v>32869.42</v>
      </c>
      <c r="R53" s="21">
        <v>117892.10000000002</v>
      </c>
      <c r="S53" s="21">
        <v>685433.04999999993</v>
      </c>
      <c r="T53" s="21">
        <v>61125.62000000001</v>
      </c>
      <c r="U53" s="21">
        <v>218784.77</v>
      </c>
      <c r="V53" s="21">
        <v>1592111.9000000004</v>
      </c>
      <c r="W53" s="21">
        <v>375836.8000000001</v>
      </c>
      <c r="X53" s="21">
        <v>115256.03000000001</v>
      </c>
      <c r="Y53" s="21">
        <v>229602.04</v>
      </c>
      <c r="Z53" s="21">
        <v>51405.229999999996</v>
      </c>
      <c r="AA53" s="21">
        <v>397561.42</v>
      </c>
      <c r="AB53" s="21">
        <v>748476.08000000007</v>
      </c>
      <c r="AC53" s="21">
        <v>97248.01</v>
      </c>
      <c r="AD53" s="21">
        <v>76181.350000000006</v>
      </c>
      <c r="AE53" s="21">
        <v>95190.45</v>
      </c>
      <c r="AF53" s="21">
        <v>99018.1</v>
      </c>
      <c r="AG53" s="21">
        <v>68441.36</v>
      </c>
      <c r="AH53" s="21">
        <v>174615.66</v>
      </c>
      <c r="AI53" s="21">
        <v>40832.32</v>
      </c>
      <c r="AJ53" s="21">
        <v>147543.14999999997</v>
      </c>
      <c r="AK53" s="21">
        <v>63308.240000000005</v>
      </c>
      <c r="AL53" s="21">
        <v>172498.41999999998</v>
      </c>
      <c r="AM53" s="21">
        <v>145969.93</v>
      </c>
      <c r="AN53" s="21">
        <v>40391.880000000005</v>
      </c>
      <c r="AO53" s="21">
        <v>194409.16999999998</v>
      </c>
      <c r="AP53" s="21">
        <v>970791.62000000011</v>
      </c>
      <c r="AQ53" s="21">
        <v>501634.55999999994</v>
      </c>
      <c r="AR53" s="21">
        <v>397755.81</v>
      </c>
      <c r="AS53" s="21">
        <v>111307.96</v>
      </c>
      <c r="AT53" s="21">
        <v>265537.51</v>
      </c>
      <c r="AU53" s="21">
        <v>317349.89000000007</v>
      </c>
      <c r="AV53" s="21">
        <v>439411.73</v>
      </c>
      <c r="AW53" s="21">
        <v>707869.9</v>
      </c>
      <c r="AX53" s="21">
        <v>67158.2</v>
      </c>
      <c r="AY53" s="21">
        <v>717705.8899999999</v>
      </c>
      <c r="AZ53" s="21">
        <v>356916.33999999997</v>
      </c>
      <c r="BA53" s="21">
        <v>30860.089999999997</v>
      </c>
      <c r="BB53" s="21">
        <v>665031.32999999996</v>
      </c>
      <c r="BC53" s="21">
        <v>154974.94000000003</v>
      </c>
      <c r="BD53" s="21">
        <v>144022.17000000001</v>
      </c>
      <c r="BE53" s="21">
        <v>91757.48</v>
      </c>
      <c r="BF53" s="21">
        <v>101988.52</v>
      </c>
      <c r="BG53" s="21">
        <v>79989.159999999989</v>
      </c>
      <c r="BH53" s="21">
        <v>263905.5</v>
      </c>
      <c r="BI53" s="21">
        <v>43375.920000000006</v>
      </c>
      <c r="BJ53" s="21">
        <v>125325.09</v>
      </c>
      <c r="BK53" s="21">
        <v>57958.94</v>
      </c>
      <c r="BL53" s="21">
        <v>202817.82999999996</v>
      </c>
      <c r="BM53" s="21">
        <v>1650226.39</v>
      </c>
      <c r="BN53" s="21">
        <v>88490.089999999982</v>
      </c>
      <c r="BO53" s="21">
        <v>133960.76999999999</v>
      </c>
      <c r="BP53" s="21">
        <v>57533.97</v>
      </c>
      <c r="BQ53" s="21">
        <v>657332.77999999991</v>
      </c>
      <c r="BR53" s="21">
        <v>29917.719999999994</v>
      </c>
      <c r="BS53" s="21">
        <v>1710.06</v>
      </c>
      <c r="BT53" s="21">
        <v>7248.8499999999995</v>
      </c>
      <c r="BU53" s="21">
        <v>85871.56</v>
      </c>
      <c r="BV53" s="21">
        <v>18139.55</v>
      </c>
      <c r="BW53" s="21">
        <v>233783.37999999998</v>
      </c>
      <c r="BX53" s="21">
        <v>224538.91999999998</v>
      </c>
      <c r="BY53" s="21">
        <v>513961.32</v>
      </c>
      <c r="BZ53" s="21">
        <v>505253.45</v>
      </c>
      <c r="CA53" s="21">
        <v>162540.94999999998</v>
      </c>
      <c r="CB53" s="21">
        <v>525128.68999999994</v>
      </c>
      <c r="CC53" s="21">
        <v>47441.24</v>
      </c>
      <c r="CD53" s="21">
        <v>463508.99999999994</v>
      </c>
      <c r="CE53" s="21">
        <v>106633.3</v>
      </c>
      <c r="CF53" s="21">
        <v>113522.51000000001</v>
      </c>
      <c r="CG53" s="21">
        <v>17804.490000000002</v>
      </c>
      <c r="CH53" s="21">
        <v>101297.4</v>
      </c>
      <c r="CI53" s="21">
        <v>43701.479999999996</v>
      </c>
      <c r="CJ53" s="21">
        <v>372027.4</v>
      </c>
      <c r="CK53" s="21">
        <v>416940.12</v>
      </c>
      <c r="CL53" s="21">
        <v>1720755.4299999997</v>
      </c>
      <c r="CM53" s="21">
        <v>515362.69</v>
      </c>
      <c r="CN53" s="21">
        <v>782318.39</v>
      </c>
      <c r="CO53" s="21">
        <v>65303.7</v>
      </c>
      <c r="CP53" s="21">
        <v>286022.76000000007</v>
      </c>
      <c r="CQ53" s="21">
        <v>441910.8600000001</v>
      </c>
      <c r="CR53" s="21">
        <v>165536.07999999999</v>
      </c>
      <c r="CS53" s="21">
        <v>124961.86999999998</v>
      </c>
      <c r="CT53" s="21">
        <v>248328.46</v>
      </c>
      <c r="CU53" s="21">
        <v>22024.21</v>
      </c>
      <c r="CV53" s="21">
        <v>1139134.24</v>
      </c>
      <c r="CW53" s="21">
        <v>600560.9</v>
      </c>
      <c r="CX53" s="21">
        <v>178419.27</v>
      </c>
      <c r="CY53" s="21">
        <v>234620.37999999998</v>
      </c>
      <c r="CZ53" s="21">
        <v>207036.48</v>
      </c>
      <c r="DA53" s="21">
        <v>51395.729999999996</v>
      </c>
      <c r="DB53" s="21">
        <v>813464.07000000007</v>
      </c>
      <c r="DC53" s="21">
        <v>29959.610000000004</v>
      </c>
      <c r="DD53" s="21">
        <v>31408.129999999997</v>
      </c>
      <c r="DE53" s="21">
        <v>120544.27</v>
      </c>
      <c r="DF53" s="21">
        <v>23129.5</v>
      </c>
      <c r="DG53" s="21">
        <v>217514.69000000003</v>
      </c>
      <c r="DH53" s="21">
        <v>88351.75</v>
      </c>
      <c r="DI53" s="21">
        <v>29601.5</v>
      </c>
      <c r="DJ53" s="21">
        <v>93986.09</v>
      </c>
      <c r="DK53" s="20"/>
      <c r="DL53" s="20"/>
      <c r="DM53" s="20"/>
      <c r="DN53" s="20"/>
      <c r="DO53" s="20"/>
      <c r="DP53" s="20"/>
    </row>
    <row r="54" spans="1:120" x14ac:dyDescent="0.55000000000000004">
      <c r="A54" t="s">
        <v>141</v>
      </c>
      <c r="B54" s="21">
        <v>91869.48</v>
      </c>
      <c r="C54" s="21">
        <v>6693.7299999999987</v>
      </c>
      <c r="D54" s="21">
        <v>24100.020000000004</v>
      </c>
      <c r="E54" s="21">
        <v>82384.670000000013</v>
      </c>
      <c r="F54" s="21">
        <v>447029.72000000003</v>
      </c>
      <c r="G54" s="21">
        <v>18411.510000000002</v>
      </c>
      <c r="H54" s="21">
        <v>21483.13</v>
      </c>
      <c r="I54" s="21">
        <v>66472.58</v>
      </c>
      <c r="J54" s="21">
        <v>43419.55</v>
      </c>
      <c r="K54" s="21">
        <v>196527.59999999998</v>
      </c>
      <c r="L54" s="21">
        <v>65051.64</v>
      </c>
      <c r="M54" s="21">
        <v>139562.9</v>
      </c>
      <c r="N54" s="21">
        <v>37030.160000000003</v>
      </c>
      <c r="O54" s="21">
        <v>62822.490000000005</v>
      </c>
      <c r="P54" s="21">
        <v>35183.990000000005</v>
      </c>
      <c r="Q54" s="21">
        <v>120016.94</v>
      </c>
      <c r="R54" s="21">
        <v>691226.16999999993</v>
      </c>
      <c r="S54" s="21">
        <v>62709.720000000008</v>
      </c>
      <c r="T54" s="21">
        <v>222305.08000000002</v>
      </c>
      <c r="U54" s="21">
        <v>1602322.98</v>
      </c>
      <c r="V54" s="21">
        <v>380356.50999999995</v>
      </c>
      <c r="W54" s="21">
        <v>116568.03</v>
      </c>
      <c r="X54" s="21">
        <v>231242.94999999998</v>
      </c>
      <c r="Y54" s="21">
        <v>53046.94000000001</v>
      </c>
      <c r="Z54" s="21">
        <v>402992.19</v>
      </c>
      <c r="AA54" s="21">
        <v>755637.16999999993</v>
      </c>
      <c r="AB54" s="21">
        <v>100221.49</v>
      </c>
      <c r="AC54" s="21">
        <v>77889.8</v>
      </c>
      <c r="AD54" s="21">
        <v>96607.290000000023</v>
      </c>
      <c r="AE54" s="21">
        <v>100710.76</v>
      </c>
      <c r="AF54" s="21">
        <v>69490.300000000017</v>
      </c>
      <c r="AG54" s="21">
        <v>177767.77</v>
      </c>
      <c r="AH54" s="21">
        <v>41585.21</v>
      </c>
      <c r="AI54" s="21">
        <v>150206.78</v>
      </c>
      <c r="AJ54" s="21">
        <v>64844.009999999995</v>
      </c>
      <c r="AK54" s="21">
        <v>174221.16999999998</v>
      </c>
      <c r="AL54" s="21">
        <v>147496.28</v>
      </c>
      <c r="AM54" s="21">
        <v>41866.99</v>
      </c>
      <c r="AN54" s="21">
        <v>196385.69000000003</v>
      </c>
      <c r="AO54" s="21">
        <v>976748.65000000014</v>
      </c>
      <c r="AP54" s="21">
        <v>506588.14999999997</v>
      </c>
      <c r="AQ54" s="21">
        <v>406728.85000000009</v>
      </c>
      <c r="AR54" s="21">
        <v>112349.63</v>
      </c>
      <c r="AS54" s="21">
        <v>269098.01</v>
      </c>
      <c r="AT54" s="21">
        <v>322687.26</v>
      </c>
      <c r="AU54" s="21">
        <v>444561.14</v>
      </c>
      <c r="AV54" s="21">
        <v>708786.79</v>
      </c>
      <c r="AW54" s="21">
        <v>68066.7</v>
      </c>
      <c r="AX54" s="21">
        <v>727853.44</v>
      </c>
      <c r="AY54" s="21">
        <v>225334.23</v>
      </c>
      <c r="AZ54" s="21">
        <v>31055.05</v>
      </c>
      <c r="BA54" s="21">
        <v>665094.82999999984</v>
      </c>
      <c r="BB54" s="21">
        <v>156712.33000000002</v>
      </c>
      <c r="BC54" s="21">
        <v>145932.35999999999</v>
      </c>
      <c r="BD54" s="21">
        <v>78118.48</v>
      </c>
      <c r="BE54" s="21">
        <v>104535.28</v>
      </c>
      <c r="BF54" s="21">
        <v>80638.389999999985</v>
      </c>
      <c r="BG54" s="21">
        <v>265713.03000000003</v>
      </c>
      <c r="BH54" s="21">
        <v>45294.16</v>
      </c>
      <c r="BI54" s="21">
        <v>127154.65000000001</v>
      </c>
      <c r="BJ54" s="21">
        <v>58952.62</v>
      </c>
      <c r="BK54" s="21">
        <v>204700.49</v>
      </c>
      <c r="BL54" s="21">
        <v>1719223.2100000002</v>
      </c>
      <c r="BM54" s="21">
        <v>90036.01</v>
      </c>
      <c r="BN54" s="21">
        <v>138161.18</v>
      </c>
      <c r="BO54" s="21">
        <v>58983.399999999994</v>
      </c>
      <c r="BP54" s="21">
        <v>662960.35</v>
      </c>
      <c r="BQ54" s="21">
        <v>30132.26</v>
      </c>
      <c r="BR54" s="21">
        <v>1728.62</v>
      </c>
      <c r="BS54" s="21">
        <v>7313.83</v>
      </c>
      <c r="BT54" s="21">
        <v>89371.59</v>
      </c>
      <c r="BU54" s="21">
        <v>18340.66</v>
      </c>
      <c r="BV54" s="21">
        <v>237237.80000000002</v>
      </c>
      <c r="BW54" s="21">
        <v>229128.61000000002</v>
      </c>
      <c r="BX54" s="21">
        <v>518407.22000000003</v>
      </c>
      <c r="BY54" s="21">
        <v>509120.91</v>
      </c>
      <c r="BZ54" s="21">
        <v>164963.32</v>
      </c>
      <c r="CA54" s="21">
        <v>532553.31000000006</v>
      </c>
      <c r="CB54" s="21">
        <v>48244.79</v>
      </c>
      <c r="CC54" s="21">
        <v>471374.24</v>
      </c>
      <c r="CD54" s="21">
        <v>107805.18</v>
      </c>
      <c r="CE54" s="21">
        <v>115206.84000000001</v>
      </c>
      <c r="CF54" s="21">
        <v>18052.98</v>
      </c>
      <c r="CG54" s="21">
        <v>101706.65</v>
      </c>
      <c r="CH54" s="21">
        <v>44319.34</v>
      </c>
      <c r="CI54" s="21">
        <v>377892.07</v>
      </c>
      <c r="CJ54" s="21">
        <v>422752.99999999994</v>
      </c>
      <c r="CK54" s="21">
        <v>1729929.6199999999</v>
      </c>
      <c r="CL54" s="21">
        <v>526962.04</v>
      </c>
      <c r="CM54" s="21">
        <v>787521.66999999993</v>
      </c>
      <c r="CN54" s="21">
        <v>66431.12999999999</v>
      </c>
      <c r="CO54" s="21">
        <v>280900.62999999995</v>
      </c>
      <c r="CP54" s="21">
        <v>448983.54000000004</v>
      </c>
      <c r="CQ54" s="21">
        <v>167819.21999999997</v>
      </c>
      <c r="CR54" s="21">
        <v>116818.01999999999</v>
      </c>
      <c r="CS54" s="21">
        <v>255589.57</v>
      </c>
      <c r="CT54" s="21">
        <v>22260.09</v>
      </c>
      <c r="CU54" s="21">
        <v>1146932.5900000003</v>
      </c>
      <c r="CV54" s="21">
        <v>607018.92999999993</v>
      </c>
      <c r="CW54" s="21">
        <v>185881</v>
      </c>
      <c r="CX54" s="21">
        <v>244513.02000000002</v>
      </c>
      <c r="CY54" s="21">
        <v>210635.96000000005</v>
      </c>
      <c r="CZ54" s="21">
        <v>52609.049999999996</v>
      </c>
      <c r="DA54" s="21">
        <v>817583.82999999984</v>
      </c>
      <c r="DB54" s="21">
        <v>30049.410000000003</v>
      </c>
      <c r="DC54" s="21">
        <v>31507.79</v>
      </c>
      <c r="DD54" s="21">
        <v>121248.92000000001</v>
      </c>
      <c r="DE54" s="21">
        <v>23265.709999999995</v>
      </c>
      <c r="DF54" s="21">
        <v>220519.64</v>
      </c>
      <c r="DG54" s="21">
        <v>90713.860000000015</v>
      </c>
      <c r="DH54" s="21">
        <v>30075.18</v>
      </c>
      <c r="DI54" s="21">
        <v>94431.96</v>
      </c>
      <c r="DJ54" s="21">
        <v>21342.420000000002</v>
      </c>
      <c r="DK54" s="20"/>
      <c r="DL54" s="20"/>
      <c r="DM54" s="20"/>
      <c r="DN54" s="20"/>
      <c r="DO54" s="20"/>
      <c r="DP54" s="20"/>
    </row>
    <row r="55" spans="1:120" x14ac:dyDescent="0.55000000000000004">
      <c r="A55" t="s">
        <v>142</v>
      </c>
      <c r="B55" s="21">
        <v>6544.1</v>
      </c>
      <c r="C55" s="21">
        <v>23946.17</v>
      </c>
      <c r="D55" s="21">
        <v>82388.990000000005</v>
      </c>
      <c r="E55" s="21">
        <v>447951.87</v>
      </c>
      <c r="F55" s="21">
        <v>18062.129999999997</v>
      </c>
      <c r="G55" s="21">
        <v>21035.58</v>
      </c>
      <c r="H55" s="21">
        <v>66682.59</v>
      </c>
      <c r="I55" s="21">
        <v>43588.97</v>
      </c>
      <c r="J55" s="21">
        <v>196514.32999999996</v>
      </c>
      <c r="K55" s="21">
        <v>66463.850000000006</v>
      </c>
      <c r="L55" s="21">
        <v>138924.94</v>
      </c>
      <c r="M55" s="21">
        <v>37163.07</v>
      </c>
      <c r="N55" s="21">
        <v>63455.51</v>
      </c>
      <c r="O55" s="21">
        <v>34402.51</v>
      </c>
      <c r="P55" s="21">
        <v>120032.98</v>
      </c>
      <c r="Q55" s="21">
        <v>693367.51</v>
      </c>
      <c r="R55" s="21">
        <v>62577.239999999991</v>
      </c>
      <c r="S55" s="21">
        <v>222236.63999999998</v>
      </c>
      <c r="T55" s="21">
        <v>1607373.84</v>
      </c>
      <c r="U55" s="21">
        <v>383385.13</v>
      </c>
      <c r="V55" s="21">
        <v>117475.43</v>
      </c>
      <c r="W55" s="21">
        <v>231229.97999999995</v>
      </c>
      <c r="X55" s="21">
        <v>53303.32</v>
      </c>
      <c r="Y55" s="21">
        <v>405170.34000000008</v>
      </c>
      <c r="Z55" s="21">
        <v>757238.9800000001</v>
      </c>
      <c r="AA55" s="21">
        <v>99245.3</v>
      </c>
      <c r="AB55" s="21">
        <v>78259.83</v>
      </c>
      <c r="AC55" s="21">
        <v>97502.639999999985</v>
      </c>
      <c r="AD55" s="21">
        <v>101129.33</v>
      </c>
      <c r="AE55" s="21">
        <v>69483.72</v>
      </c>
      <c r="AF55" s="21">
        <v>177537.00000000003</v>
      </c>
      <c r="AG55" s="21">
        <v>41997.229999999996</v>
      </c>
      <c r="AH55" s="21">
        <v>150059.94</v>
      </c>
      <c r="AI55" s="21">
        <v>65026.79</v>
      </c>
      <c r="AJ55" s="21">
        <v>175196.44000000003</v>
      </c>
      <c r="AK55" s="21">
        <v>148477.74000000002</v>
      </c>
      <c r="AL55" s="21">
        <v>42157</v>
      </c>
      <c r="AM55" s="21">
        <v>197414.62000000002</v>
      </c>
      <c r="AN55" s="21">
        <v>981585.8600000001</v>
      </c>
      <c r="AO55" s="21">
        <v>509023.92000000004</v>
      </c>
      <c r="AP55" s="21">
        <v>405480.59000000008</v>
      </c>
      <c r="AQ55" s="21">
        <v>113131.04999999999</v>
      </c>
      <c r="AR55" s="21">
        <v>269048.95</v>
      </c>
      <c r="AS55" s="21">
        <v>325906.32999999996</v>
      </c>
      <c r="AT55" s="21">
        <v>446779.75999999995</v>
      </c>
      <c r="AU55" s="21">
        <v>716171.27999999991</v>
      </c>
      <c r="AV55" s="21">
        <v>68604.179999999993</v>
      </c>
      <c r="AW55" s="21">
        <v>728617.92000000016</v>
      </c>
      <c r="AX55" s="21">
        <v>372428.04999999993</v>
      </c>
      <c r="AY55" s="21">
        <v>31228.54</v>
      </c>
      <c r="AZ55" s="21">
        <v>665532.42000000016</v>
      </c>
      <c r="BA55" s="21">
        <v>156683.75</v>
      </c>
      <c r="BB55" s="21">
        <v>146606.12000000002</v>
      </c>
      <c r="BC55" s="21">
        <v>93705.359999999986</v>
      </c>
      <c r="BD55" s="21">
        <v>103970.41</v>
      </c>
      <c r="BE55" s="21">
        <v>81184.360000000015</v>
      </c>
      <c r="BF55" s="21">
        <v>266914.28999999998</v>
      </c>
      <c r="BG55" s="21">
        <v>44797.849999999991</v>
      </c>
      <c r="BH55" s="21">
        <v>127717.70999999999</v>
      </c>
      <c r="BI55" s="21">
        <v>59215.48000000001</v>
      </c>
      <c r="BJ55" s="21">
        <v>205911.50999999998</v>
      </c>
      <c r="BK55" s="21">
        <v>1665085.5999999999</v>
      </c>
      <c r="BL55" s="21">
        <v>93155.41</v>
      </c>
      <c r="BM55" s="21">
        <v>139687.95000000001</v>
      </c>
      <c r="BN55" s="21">
        <v>59113.490000000005</v>
      </c>
      <c r="BO55" s="21">
        <v>665547.61</v>
      </c>
      <c r="BP55" s="21">
        <v>30321.17</v>
      </c>
      <c r="BQ55" s="21">
        <v>1766.5300000000002</v>
      </c>
      <c r="BR55" s="21">
        <v>7364</v>
      </c>
      <c r="BS55" s="21">
        <v>87936.01</v>
      </c>
      <c r="BT55" s="21">
        <v>18483.95</v>
      </c>
      <c r="BU55" s="21">
        <v>238046.53000000003</v>
      </c>
      <c r="BV55" s="21">
        <v>231341.13</v>
      </c>
      <c r="BW55" s="21">
        <v>522010.86999999994</v>
      </c>
      <c r="BX55" s="21">
        <v>512029.85</v>
      </c>
      <c r="BY55" s="21">
        <v>166089.80000000002</v>
      </c>
      <c r="BZ55" s="21">
        <v>535046.31000000006</v>
      </c>
      <c r="CA55" s="21">
        <v>48209.810000000005</v>
      </c>
      <c r="CB55" s="21">
        <v>474383.12</v>
      </c>
      <c r="CC55" s="21">
        <v>107946.68000000001</v>
      </c>
      <c r="CD55" s="21">
        <v>115479.72</v>
      </c>
      <c r="CE55" s="21">
        <v>18225.64</v>
      </c>
      <c r="CF55" s="21">
        <v>101840.20000000001</v>
      </c>
      <c r="CG55" s="21">
        <v>44847.729999999996</v>
      </c>
      <c r="CH55" s="21">
        <v>379157.39999999997</v>
      </c>
      <c r="CI55" s="21">
        <v>423015.91</v>
      </c>
      <c r="CJ55" s="21">
        <v>1739860.1900000002</v>
      </c>
      <c r="CK55" s="21">
        <v>541491.13000000012</v>
      </c>
      <c r="CL55" s="21">
        <v>790865.03999999992</v>
      </c>
      <c r="CM55" s="21">
        <v>66542.720000000001</v>
      </c>
      <c r="CN55" s="21">
        <v>280529.67</v>
      </c>
      <c r="CO55" s="21">
        <v>444900.97</v>
      </c>
      <c r="CP55" s="21">
        <v>169795.59000000005</v>
      </c>
      <c r="CQ55" s="21">
        <v>129648.35</v>
      </c>
      <c r="CR55" s="21">
        <v>257563.86000000002</v>
      </c>
      <c r="CS55" s="21">
        <v>22456.239999999998</v>
      </c>
      <c r="CT55" s="21">
        <v>1149467.03</v>
      </c>
      <c r="CU55" s="21">
        <v>608812.31000000006</v>
      </c>
      <c r="CV55" s="21">
        <v>188555.72</v>
      </c>
      <c r="CW55" s="21">
        <v>240645.78</v>
      </c>
      <c r="CX55" s="21">
        <v>212471.25</v>
      </c>
      <c r="CY55" s="21">
        <v>53323.49</v>
      </c>
      <c r="CZ55" s="21">
        <v>819883.70000000007</v>
      </c>
      <c r="DA55" s="21">
        <v>30172.909999999996</v>
      </c>
      <c r="DB55" s="21">
        <v>31635.38</v>
      </c>
      <c r="DC55" s="21">
        <v>121725.60999999999</v>
      </c>
      <c r="DD55" s="21">
        <v>23407.350000000002</v>
      </c>
      <c r="DE55" s="21">
        <v>219519.2</v>
      </c>
      <c r="DF55" s="21">
        <v>89737.86</v>
      </c>
      <c r="DG55" s="21">
        <v>29952.71</v>
      </c>
      <c r="DH55" s="21">
        <v>94338.07</v>
      </c>
      <c r="DI55" s="21">
        <v>21478.050000000003</v>
      </c>
      <c r="DJ55" s="21">
        <v>91054.209999999992</v>
      </c>
      <c r="DK55" s="20"/>
      <c r="DL55" s="20"/>
      <c r="DM55" s="20"/>
      <c r="DN55" s="20"/>
      <c r="DO55" s="20"/>
      <c r="DP55" s="20"/>
    </row>
    <row r="56" spans="1:120" x14ac:dyDescent="0.55000000000000004">
      <c r="A56" t="s">
        <v>143</v>
      </c>
      <c r="B56" s="21">
        <v>23793.539999999997</v>
      </c>
      <c r="C56" s="21">
        <v>82392.12</v>
      </c>
      <c r="D56" s="21">
        <v>449119.56</v>
      </c>
      <c r="E56" s="21">
        <v>17713.989999999998</v>
      </c>
      <c r="F56" s="21">
        <v>20589.449999999997</v>
      </c>
      <c r="G56" s="21">
        <v>66889.560000000012</v>
      </c>
      <c r="H56" s="21">
        <v>43759.47</v>
      </c>
      <c r="I56" s="21">
        <v>196498.13999999996</v>
      </c>
      <c r="J56" s="21">
        <v>69281.849999999991</v>
      </c>
      <c r="K56" s="21">
        <v>138289.37999999998</v>
      </c>
      <c r="L56" s="21">
        <v>37308.660000000003</v>
      </c>
      <c r="M56" s="21">
        <v>64087.039999999994</v>
      </c>
      <c r="N56" s="21">
        <v>33622.480000000003</v>
      </c>
      <c r="O56" s="21">
        <v>120108.37000000001</v>
      </c>
      <c r="P56" s="21">
        <v>695493.07000000007</v>
      </c>
      <c r="Q56" s="21">
        <v>62449.440000000002</v>
      </c>
      <c r="R56" s="21">
        <v>222238.07999999999</v>
      </c>
      <c r="S56" s="21">
        <v>1613813.14</v>
      </c>
      <c r="T56" s="21">
        <v>386414.32000000007</v>
      </c>
      <c r="U56" s="21">
        <v>119045.50999999998</v>
      </c>
      <c r="V56" s="21">
        <v>231200.83000000002</v>
      </c>
      <c r="W56" s="21">
        <v>53559.240000000005</v>
      </c>
      <c r="X56" s="21">
        <v>407339.79</v>
      </c>
      <c r="Y56" s="21">
        <v>759866.55</v>
      </c>
      <c r="Z56" s="21">
        <v>97787.11</v>
      </c>
      <c r="AA56" s="21">
        <v>78629.83</v>
      </c>
      <c r="AB56" s="21">
        <v>98396.470000000016</v>
      </c>
      <c r="AC56" s="21">
        <v>101546.59</v>
      </c>
      <c r="AD56" s="21">
        <v>69483.16</v>
      </c>
      <c r="AE56" s="21">
        <v>177291.4</v>
      </c>
      <c r="AF56" s="21">
        <v>42408.950000000004</v>
      </c>
      <c r="AG56" s="21">
        <v>149908.93</v>
      </c>
      <c r="AH56" s="21">
        <v>65209.27</v>
      </c>
      <c r="AI56" s="21">
        <v>176162.5</v>
      </c>
      <c r="AJ56" s="21">
        <v>149456.96000000002</v>
      </c>
      <c r="AK56" s="21">
        <v>42449.17</v>
      </c>
      <c r="AL56" s="21">
        <v>198448.83000000005</v>
      </c>
      <c r="AM56" s="21">
        <v>987621.7699999999</v>
      </c>
      <c r="AN56" s="21">
        <v>511535.48</v>
      </c>
      <c r="AO56" s="21">
        <v>426537.79999999993</v>
      </c>
      <c r="AP56" s="21">
        <v>113977.04</v>
      </c>
      <c r="AQ56" s="21">
        <v>268992.45999999996</v>
      </c>
      <c r="AR56" s="21">
        <v>330044.41000000009</v>
      </c>
      <c r="AS56" s="21">
        <v>449079.44</v>
      </c>
      <c r="AT56" s="21">
        <v>714490.16999999981</v>
      </c>
      <c r="AU56" s="21">
        <v>69141.459999999992</v>
      </c>
      <c r="AV56" s="21">
        <v>728543.4</v>
      </c>
      <c r="AW56" s="21">
        <v>225917.28000000003</v>
      </c>
      <c r="AX56" s="21">
        <v>31467.71</v>
      </c>
      <c r="AY56" s="21">
        <v>665300.18000000005</v>
      </c>
      <c r="AZ56" s="21">
        <v>157397.39000000001</v>
      </c>
      <c r="BA56" s="21">
        <v>147275.19999999998</v>
      </c>
      <c r="BB56" s="21">
        <v>77817.36</v>
      </c>
      <c r="BC56" s="21">
        <v>108340.24999999999</v>
      </c>
      <c r="BD56" s="21">
        <v>81728.14999999998</v>
      </c>
      <c r="BE56" s="21">
        <v>268203.12000000005</v>
      </c>
      <c r="BF56" s="21">
        <v>44300.829999999994</v>
      </c>
      <c r="BG56" s="21">
        <v>128278.39999999999</v>
      </c>
      <c r="BH56" s="21">
        <v>59596.83</v>
      </c>
      <c r="BI56" s="21">
        <v>207106.7</v>
      </c>
      <c r="BJ56" s="21">
        <v>1670874.27</v>
      </c>
      <c r="BK56" s="21">
        <v>95842.659999999989</v>
      </c>
      <c r="BL56" s="21">
        <v>141308.38999999998</v>
      </c>
      <c r="BM56" s="21">
        <v>59243.360000000001</v>
      </c>
      <c r="BN56" s="21">
        <v>668251.09999999986</v>
      </c>
      <c r="BO56" s="21">
        <v>30510.000000000004</v>
      </c>
      <c r="BP56" s="21">
        <v>1804.46</v>
      </c>
      <c r="BQ56" s="21">
        <v>7423.34</v>
      </c>
      <c r="BR56" s="21">
        <v>87614.25</v>
      </c>
      <c r="BS56" s="21">
        <v>18627.11</v>
      </c>
      <c r="BT56" s="21">
        <v>238841.36999999997</v>
      </c>
      <c r="BU56" s="21">
        <v>233556.88999999996</v>
      </c>
      <c r="BV56" s="21">
        <v>525690.42999999993</v>
      </c>
      <c r="BW56" s="21">
        <v>515013.35000000003</v>
      </c>
      <c r="BX56" s="21">
        <v>167577.64999999997</v>
      </c>
      <c r="BY56" s="21">
        <v>538008.88</v>
      </c>
      <c r="BZ56" s="21">
        <v>48106.609999999993</v>
      </c>
      <c r="CA56" s="21">
        <v>479012.4800000001</v>
      </c>
      <c r="CB56" s="21">
        <v>108084.92000000001</v>
      </c>
      <c r="CC56" s="21">
        <v>115750.19</v>
      </c>
      <c r="CD56" s="21">
        <v>18398.09</v>
      </c>
      <c r="CE56" s="21">
        <v>101982.46</v>
      </c>
      <c r="CF56" s="21">
        <v>45376.140000000014</v>
      </c>
      <c r="CG56" s="21">
        <v>380241.13999999996</v>
      </c>
      <c r="CH56" s="21">
        <v>423342.50000000006</v>
      </c>
      <c r="CI56" s="21">
        <v>1744940.0999999999</v>
      </c>
      <c r="CJ56" s="21">
        <v>544046.01000000013</v>
      </c>
      <c r="CK56" s="21">
        <v>794495.95</v>
      </c>
      <c r="CL56" s="21">
        <v>66654.310000000012</v>
      </c>
      <c r="CM56" s="21">
        <v>280143.37</v>
      </c>
      <c r="CN56" s="21">
        <v>452686.37</v>
      </c>
      <c r="CO56" s="21">
        <v>171869.75</v>
      </c>
      <c r="CP56" s="21">
        <v>121550.1</v>
      </c>
      <c r="CQ56" s="21">
        <v>254223.49999999997</v>
      </c>
      <c r="CR56" s="21">
        <v>22651.670000000002</v>
      </c>
      <c r="CS56" s="21">
        <v>1151994.42</v>
      </c>
      <c r="CT56" s="21">
        <v>610729.26</v>
      </c>
      <c r="CU56" s="21">
        <v>191402.83000000002</v>
      </c>
      <c r="CV56" s="21">
        <v>243215.72000000003</v>
      </c>
      <c r="CW56" s="21">
        <v>214425.45</v>
      </c>
      <c r="CX56" s="21">
        <v>54037.34</v>
      </c>
      <c r="CY56" s="21">
        <v>822166.34999999986</v>
      </c>
      <c r="CZ56" s="21">
        <v>30296.36</v>
      </c>
      <c r="DA56" s="21">
        <v>31763.199999999997</v>
      </c>
      <c r="DB56" s="21">
        <v>122203.48999999999</v>
      </c>
      <c r="DC56" s="21">
        <v>23548.469999999998</v>
      </c>
      <c r="DD56" s="21">
        <v>218503.09000000003</v>
      </c>
      <c r="DE56" s="21">
        <v>88760.970000000016</v>
      </c>
      <c r="DF56" s="21">
        <v>29844.439999999995</v>
      </c>
      <c r="DG56" s="21">
        <v>94230.819999999992</v>
      </c>
      <c r="DH56" s="21">
        <v>21613.659999999996</v>
      </c>
      <c r="DI56" s="21">
        <v>90272.31</v>
      </c>
      <c r="DJ56" s="21">
        <v>6505.2599999999993</v>
      </c>
      <c r="DK56" s="20"/>
      <c r="DL56" s="20"/>
      <c r="DM56" s="20"/>
      <c r="DN56" s="20"/>
      <c r="DO56" s="20"/>
      <c r="DP56" s="20"/>
    </row>
    <row r="57" spans="1:120" x14ac:dyDescent="0.55000000000000004">
      <c r="A57" t="s">
        <v>144</v>
      </c>
      <c r="B57" s="21">
        <v>82398.25</v>
      </c>
      <c r="C57" s="21">
        <v>451049.14</v>
      </c>
      <c r="D57" s="21">
        <v>17363.68</v>
      </c>
      <c r="E57" s="21">
        <v>20140.71</v>
      </c>
      <c r="F57" s="21">
        <v>67325.059999999983</v>
      </c>
      <c r="G57" s="21">
        <v>43927.840000000011</v>
      </c>
      <c r="H57" s="21">
        <v>196488.24999999997</v>
      </c>
      <c r="I57" s="21">
        <v>72089.06</v>
      </c>
      <c r="J57" s="21">
        <v>137651.9</v>
      </c>
      <c r="K57" s="21">
        <v>37430.909999999996</v>
      </c>
      <c r="L57" s="21">
        <v>64733.84</v>
      </c>
      <c r="M57" s="21">
        <v>32840.030000000006</v>
      </c>
      <c r="N57" s="21">
        <v>120219.73000000001</v>
      </c>
      <c r="O57" s="21">
        <v>697617.15</v>
      </c>
      <c r="P57" s="21">
        <v>62310.959999999992</v>
      </c>
      <c r="Q57" s="21">
        <v>222329.51000000004</v>
      </c>
      <c r="R57" s="21">
        <v>1621626.15</v>
      </c>
      <c r="S57" s="21">
        <v>389447.32</v>
      </c>
      <c r="T57" s="21">
        <v>120962.45000000001</v>
      </c>
      <c r="U57" s="21">
        <v>231177.96999999994</v>
      </c>
      <c r="V57" s="21">
        <v>53816.56</v>
      </c>
      <c r="W57" s="21">
        <v>409540.56000000006</v>
      </c>
      <c r="X57" s="21">
        <v>762534.46999999986</v>
      </c>
      <c r="Y57" s="21">
        <v>97319.47</v>
      </c>
      <c r="Z57" s="21">
        <v>78999.94</v>
      </c>
      <c r="AA57" s="21">
        <v>99294.83</v>
      </c>
      <c r="AB57" s="21">
        <v>101963.01999999999</v>
      </c>
      <c r="AC57" s="21">
        <v>69477.560000000012</v>
      </c>
      <c r="AD57" s="21">
        <v>177050.18</v>
      </c>
      <c r="AE57" s="21">
        <v>42820.619999999995</v>
      </c>
      <c r="AF57" s="21">
        <v>149758.04999999996</v>
      </c>
      <c r="AG57" s="21">
        <v>65391.829999999987</v>
      </c>
      <c r="AH57" s="21">
        <v>177134.93000000002</v>
      </c>
      <c r="AI57" s="21">
        <v>150443.85</v>
      </c>
      <c r="AJ57" s="21">
        <v>42741.43</v>
      </c>
      <c r="AK57" s="21">
        <v>199472.02000000002</v>
      </c>
      <c r="AL57" s="21">
        <v>993639.55999999994</v>
      </c>
      <c r="AM57" s="21">
        <v>514043.78</v>
      </c>
      <c r="AN57" s="21">
        <v>430317.07</v>
      </c>
      <c r="AO57" s="21">
        <v>114836.11</v>
      </c>
      <c r="AP57" s="21">
        <v>268942.53999999998</v>
      </c>
      <c r="AQ57" s="21">
        <v>334171.7</v>
      </c>
      <c r="AR57" s="21">
        <v>451387.06999999995</v>
      </c>
      <c r="AS57" s="21">
        <v>717428.14000000013</v>
      </c>
      <c r="AT57" s="21">
        <v>69678.7</v>
      </c>
      <c r="AU57" s="21">
        <v>730766.11999999988</v>
      </c>
      <c r="AV57" s="21">
        <v>367002.72</v>
      </c>
      <c r="AW57" s="21">
        <v>31750.82</v>
      </c>
      <c r="AX57" s="21">
        <v>671780.99999999988</v>
      </c>
      <c r="AY57" s="21">
        <v>158905.96</v>
      </c>
      <c r="AZ57" s="21">
        <v>147948.53000000003</v>
      </c>
      <c r="BA57" s="21">
        <v>91790.42</v>
      </c>
      <c r="BB57" s="21">
        <v>108339.45999999998</v>
      </c>
      <c r="BC57" s="21">
        <v>82278.47</v>
      </c>
      <c r="BD57" s="21">
        <v>269498.54000000004</v>
      </c>
      <c r="BE57" s="21">
        <v>43806.110000000008</v>
      </c>
      <c r="BF57" s="21">
        <v>129140.62</v>
      </c>
      <c r="BG57" s="21">
        <v>59965.87</v>
      </c>
      <c r="BH57" s="21">
        <v>208252.82</v>
      </c>
      <c r="BI57" s="21">
        <v>1684693.36</v>
      </c>
      <c r="BJ57" s="21">
        <v>98531.46</v>
      </c>
      <c r="BK57" s="21">
        <v>142919.16999999998</v>
      </c>
      <c r="BL57" s="21">
        <v>59373.159999999996</v>
      </c>
      <c r="BM57" s="21">
        <v>671194.81</v>
      </c>
      <c r="BN57" s="21">
        <v>30698.78</v>
      </c>
      <c r="BO57" s="21">
        <v>1842.4</v>
      </c>
      <c r="BP57" s="21">
        <v>7485.42</v>
      </c>
      <c r="BQ57" s="21">
        <v>87292.62</v>
      </c>
      <c r="BR57" s="21">
        <v>18770.270000000004</v>
      </c>
      <c r="BS57" s="21">
        <v>239638.56999999998</v>
      </c>
      <c r="BT57" s="21">
        <v>235769.46</v>
      </c>
      <c r="BU57" s="21">
        <v>529503.55000000005</v>
      </c>
      <c r="BV57" s="21">
        <v>518000.03999999992</v>
      </c>
      <c r="BW57" s="21">
        <v>169295.68</v>
      </c>
      <c r="BX57" s="21">
        <v>540747.11</v>
      </c>
      <c r="BY57" s="21">
        <v>48340.4</v>
      </c>
      <c r="BZ57" s="21">
        <v>483924.70999999996</v>
      </c>
      <c r="CA57" s="21">
        <v>108224.01</v>
      </c>
      <c r="CB57" s="21">
        <v>116027.1</v>
      </c>
      <c r="CC57" s="21">
        <v>18570.78</v>
      </c>
      <c r="CD57" s="21">
        <v>102163.19</v>
      </c>
      <c r="CE57" s="21">
        <v>45903.109999999993</v>
      </c>
      <c r="CF57" s="21">
        <v>381411.93</v>
      </c>
      <c r="CG57" s="21">
        <v>424501.05</v>
      </c>
      <c r="CH57" s="21">
        <v>1674470.73</v>
      </c>
      <c r="CI57" s="21">
        <v>546615.41</v>
      </c>
      <c r="CJ57" s="21">
        <v>798144.88</v>
      </c>
      <c r="CK57" s="21">
        <v>66766.02</v>
      </c>
      <c r="CL57" s="21">
        <v>279761.62</v>
      </c>
      <c r="CM57" s="21">
        <v>454652.32000000007</v>
      </c>
      <c r="CN57" s="21">
        <v>173942.35</v>
      </c>
      <c r="CO57" s="21">
        <v>134392.94</v>
      </c>
      <c r="CP57" s="21">
        <v>256185.80000000002</v>
      </c>
      <c r="CQ57" s="21">
        <v>22849.27</v>
      </c>
      <c r="CR57" s="21">
        <v>1142920.76</v>
      </c>
      <c r="CS57" s="21">
        <v>612706.29</v>
      </c>
      <c r="CT57" s="21">
        <v>194249.79</v>
      </c>
      <c r="CU57" s="21">
        <v>245784.19000000003</v>
      </c>
      <c r="CV57" s="21">
        <v>216384.07</v>
      </c>
      <c r="CW57" s="21">
        <v>54751.44</v>
      </c>
      <c r="CX57" s="21">
        <v>824459.26000000013</v>
      </c>
      <c r="CY57" s="21">
        <v>30419.93</v>
      </c>
      <c r="CZ57" s="21">
        <v>31893.279999999999</v>
      </c>
      <c r="DA57" s="21">
        <v>122687.89000000001</v>
      </c>
      <c r="DB57" s="21">
        <v>23691.19</v>
      </c>
      <c r="DC57" s="21">
        <v>217492.59</v>
      </c>
      <c r="DD57" s="21">
        <v>87786.220000000016</v>
      </c>
      <c r="DE57" s="21">
        <v>29715.830000000005</v>
      </c>
      <c r="DF57" s="21">
        <v>94123.5</v>
      </c>
      <c r="DG57" s="21">
        <v>21749.430000000004</v>
      </c>
      <c r="DH57" s="21">
        <v>89490.38</v>
      </c>
      <c r="DI57" s="21">
        <v>6603.0399999999991</v>
      </c>
      <c r="DJ57" s="21">
        <v>23638.15</v>
      </c>
      <c r="DK57" s="20"/>
      <c r="DL57" s="20"/>
      <c r="DM57" s="20"/>
      <c r="DN57" s="20"/>
      <c r="DO57" s="20"/>
      <c r="DP57" s="20"/>
    </row>
    <row r="58" spans="1:120" x14ac:dyDescent="0.55000000000000004">
      <c r="A58" t="s">
        <v>145</v>
      </c>
      <c r="B58" s="21">
        <v>452984.74</v>
      </c>
      <c r="C58" s="21">
        <v>17014.34</v>
      </c>
      <c r="D58" s="21">
        <v>19693.32</v>
      </c>
      <c r="E58" s="21">
        <v>67769.179999999993</v>
      </c>
      <c r="F58" s="21">
        <v>44176.07</v>
      </c>
      <c r="G58" s="21">
        <v>196472.20999999996</v>
      </c>
      <c r="H58" s="21">
        <v>74885.400000000009</v>
      </c>
      <c r="I58" s="21">
        <v>137012.76999999999</v>
      </c>
      <c r="J58" s="21">
        <v>37572.050000000003</v>
      </c>
      <c r="K58" s="21">
        <v>65382.43</v>
      </c>
      <c r="L58" s="21">
        <v>32058.77</v>
      </c>
      <c r="M58" s="21">
        <v>120331.89</v>
      </c>
      <c r="N58" s="21">
        <v>699739.52999999991</v>
      </c>
      <c r="O58" s="21">
        <v>62177.41</v>
      </c>
      <c r="P58" s="21">
        <v>222416.03</v>
      </c>
      <c r="Q58" s="21">
        <v>1629415.79</v>
      </c>
      <c r="R58" s="21">
        <v>392493.34</v>
      </c>
      <c r="S58" s="21">
        <v>122868.31</v>
      </c>
      <c r="T58" s="21">
        <v>231148.88000000006</v>
      </c>
      <c r="U58" s="21">
        <v>54072.65</v>
      </c>
      <c r="V58" s="21">
        <v>411983.82</v>
      </c>
      <c r="W58" s="21">
        <v>765183.74999999988</v>
      </c>
      <c r="X58" s="21">
        <v>96565.14999999998</v>
      </c>
      <c r="Y58" s="21">
        <v>79369.990000000005</v>
      </c>
      <c r="Z58" s="21">
        <v>100217.76999999999</v>
      </c>
      <c r="AA58" s="21">
        <v>102378.48999999999</v>
      </c>
      <c r="AB58" s="21">
        <v>69511.150000000009</v>
      </c>
      <c r="AC58" s="21">
        <v>176805.12999999998</v>
      </c>
      <c r="AD58" s="21">
        <v>43231.969999999994</v>
      </c>
      <c r="AE58" s="21">
        <v>149607.15000000002</v>
      </c>
      <c r="AF58" s="21">
        <v>65573.959999999992</v>
      </c>
      <c r="AG58" s="21">
        <v>178101.27</v>
      </c>
      <c r="AH58" s="21">
        <v>151426.56</v>
      </c>
      <c r="AI58" s="21">
        <v>43033.66</v>
      </c>
      <c r="AJ58" s="21">
        <v>200498.94999999995</v>
      </c>
      <c r="AK58" s="21">
        <v>999654.9</v>
      </c>
      <c r="AL58" s="21">
        <v>516550.84000000008</v>
      </c>
      <c r="AM58" s="21">
        <v>434087.39</v>
      </c>
      <c r="AN58" s="21">
        <v>116000.35</v>
      </c>
      <c r="AO58" s="21">
        <v>268886.73</v>
      </c>
      <c r="AP58" s="21">
        <v>338298.14</v>
      </c>
      <c r="AQ58" s="21">
        <v>453690.01</v>
      </c>
      <c r="AR58" s="21">
        <v>724975.21000000008</v>
      </c>
      <c r="AS58" s="21">
        <v>70322.97</v>
      </c>
      <c r="AT58" s="21">
        <v>731167.35000000009</v>
      </c>
      <c r="AU58" s="21">
        <v>373684.05999999994</v>
      </c>
      <c r="AV58" s="21">
        <v>32033.920000000006</v>
      </c>
      <c r="AW58" s="21">
        <v>672456.05999999994</v>
      </c>
      <c r="AX58" s="21">
        <v>159634.62</v>
      </c>
      <c r="AY58" s="21">
        <v>148617.56000000003</v>
      </c>
      <c r="AZ58" s="21">
        <v>93861.200000000012</v>
      </c>
      <c r="BA58" s="21">
        <v>103249.84000000001</v>
      </c>
      <c r="BB58" s="21">
        <v>82822.87000000001</v>
      </c>
      <c r="BC58" s="21">
        <v>270788.06</v>
      </c>
      <c r="BD58" s="21">
        <v>43309.400000000009</v>
      </c>
      <c r="BE58" s="21">
        <v>130007.08</v>
      </c>
      <c r="BF58" s="21">
        <v>60346.64</v>
      </c>
      <c r="BG58" s="21">
        <v>209392.83</v>
      </c>
      <c r="BH58" s="21">
        <v>1690422.87</v>
      </c>
      <c r="BI58" s="21">
        <v>101219.42</v>
      </c>
      <c r="BJ58" s="21">
        <v>144536.44</v>
      </c>
      <c r="BK58" s="21">
        <v>59502.749999999993</v>
      </c>
      <c r="BL58" s="21">
        <v>674130.53999999992</v>
      </c>
      <c r="BM58" s="21">
        <v>30887.42</v>
      </c>
      <c r="BN58" s="21">
        <v>1880.33</v>
      </c>
      <c r="BO58" s="21">
        <v>7547.2</v>
      </c>
      <c r="BP58" s="21">
        <v>86970.63</v>
      </c>
      <c r="BQ58" s="21">
        <v>18913.259999999998</v>
      </c>
      <c r="BR58" s="21">
        <v>240433.71</v>
      </c>
      <c r="BS58" s="21">
        <v>237982.59</v>
      </c>
      <c r="BT58" s="21">
        <v>533556.6</v>
      </c>
      <c r="BU58" s="21">
        <v>520985.61</v>
      </c>
      <c r="BV58" s="21">
        <v>171035.51999999999</v>
      </c>
      <c r="BW58" s="21">
        <v>543323.53999999992</v>
      </c>
      <c r="BX58" s="21">
        <v>48410.119999999995</v>
      </c>
      <c r="BY58" s="21">
        <v>488888.7</v>
      </c>
      <c r="BZ58" s="21">
        <v>108362.08000000002</v>
      </c>
      <c r="CA58" s="21">
        <v>116297.85</v>
      </c>
      <c r="CB58" s="21">
        <v>18743.030000000002</v>
      </c>
      <c r="CC58" s="21">
        <v>102343.70000000001</v>
      </c>
      <c r="CD58" s="21">
        <v>46427.42</v>
      </c>
      <c r="CE58" s="21">
        <v>382879.67</v>
      </c>
      <c r="CF58" s="21">
        <v>425704.45000000007</v>
      </c>
      <c r="CG58" s="21">
        <v>1684062.71</v>
      </c>
      <c r="CH58" s="21">
        <v>530903.77999999991</v>
      </c>
      <c r="CI58" s="21">
        <v>801846.54</v>
      </c>
      <c r="CJ58" s="21">
        <v>66877.66</v>
      </c>
      <c r="CK58" s="21">
        <v>279800.06</v>
      </c>
      <c r="CL58" s="21">
        <v>450908.96</v>
      </c>
      <c r="CM58" s="21">
        <v>176069.39</v>
      </c>
      <c r="CN58" s="21">
        <v>136762.88999999996</v>
      </c>
      <c r="CO58" s="21">
        <v>259134.12</v>
      </c>
      <c r="CP58" s="21">
        <v>23044.879999999997</v>
      </c>
      <c r="CQ58" s="21">
        <v>1145283.1399999999</v>
      </c>
      <c r="CR58" s="21">
        <v>779153.63</v>
      </c>
      <c r="CS58" s="21">
        <v>191418.87</v>
      </c>
      <c r="CT58" s="21">
        <v>255097.68</v>
      </c>
      <c r="CU58" s="21">
        <v>218389.05000000002</v>
      </c>
      <c r="CV58" s="21">
        <v>55465.33</v>
      </c>
      <c r="CW58" s="21">
        <v>814540.17999999993</v>
      </c>
      <c r="CX58" s="21">
        <v>30543.389999999996</v>
      </c>
      <c r="CY58" s="21">
        <v>32023.079999999998</v>
      </c>
      <c r="CZ58" s="21">
        <v>123166.35999999999</v>
      </c>
      <c r="DA58" s="21">
        <v>23832.46</v>
      </c>
      <c r="DB58" s="21">
        <v>216476.65000000002</v>
      </c>
      <c r="DC58" s="21">
        <v>86809.25</v>
      </c>
      <c r="DD58" s="21">
        <v>29593.269999999997</v>
      </c>
      <c r="DE58" s="21">
        <v>94024.329999999987</v>
      </c>
      <c r="DF58" s="21">
        <v>21885.050000000003</v>
      </c>
      <c r="DG58" s="21">
        <v>88708.239999999976</v>
      </c>
      <c r="DH58" s="21">
        <v>6700.62</v>
      </c>
      <c r="DI58" s="21">
        <v>23483.7</v>
      </c>
      <c r="DJ58" s="21">
        <v>82399.37</v>
      </c>
      <c r="DK58" s="20"/>
      <c r="DL58" s="20"/>
      <c r="DM58" s="20"/>
      <c r="DN58" s="20"/>
      <c r="DO58" s="20"/>
      <c r="DP58" s="20"/>
    </row>
    <row r="59" spans="1:120" x14ac:dyDescent="0.55000000000000004">
      <c r="A59" t="s">
        <v>146</v>
      </c>
      <c r="B59" s="21">
        <v>16664.969999999998</v>
      </c>
      <c r="C59" s="21">
        <v>19245.940000000002</v>
      </c>
      <c r="D59" s="21">
        <v>68213.66</v>
      </c>
      <c r="E59" s="21">
        <v>44501.53</v>
      </c>
      <c r="F59" s="21">
        <v>196455.36000000002</v>
      </c>
      <c r="G59" s="21">
        <v>77671.11</v>
      </c>
      <c r="H59" s="21">
        <v>136373.09</v>
      </c>
      <c r="I59" s="21">
        <v>37714.58</v>
      </c>
      <c r="J59" s="21">
        <v>66030.42</v>
      </c>
      <c r="K59" s="21">
        <v>31277.9</v>
      </c>
      <c r="L59" s="21">
        <v>120443.70000000001</v>
      </c>
      <c r="M59" s="21">
        <v>701859.12</v>
      </c>
      <c r="N59" s="21">
        <v>62043.6</v>
      </c>
      <c r="O59" s="21">
        <v>222503.15999999997</v>
      </c>
      <c r="P59" s="21">
        <v>1637226.97</v>
      </c>
      <c r="Q59" s="21">
        <v>395679.66999999993</v>
      </c>
      <c r="R59" s="21">
        <v>124766.84000000001</v>
      </c>
      <c r="S59" s="21">
        <v>231118.94999999998</v>
      </c>
      <c r="T59" s="21">
        <v>54328.659999999996</v>
      </c>
      <c r="U59" s="21">
        <v>414709.05000000005</v>
      </c>
      <c r="V59" s="21">
        <v>767831.76</v>
      </c>
      <c r="W59" s="21">
        <v>95810.87000000001</v>
      </c>
      <c r="X59" s="21">
        <v>79740.08</v>
      </c>
      <c r="Y59" s="21">
        <v>101162.87000000001</v>
      </c>
      <c r="Z59" s="21">
        <v>102940.07</v>
      </c>
      <c r="AA59" s="21">
        <v>69544.649999999994</v>
      </c>
      <c r="AB59" s="21">
        <v>176559.71000000002</v>
      </c>
      <c r="AC59" s="21">
        <v>43643.12000000001</v>
      </c>
      <c r="AD59" s="21">
        <v>149456.28000000003</v>
      </c>
      <c r="AE59" s="21">
        <v>65755.859999999986</v>
      </c>
      <c r="AF59" s="21">
        <v>179066.85</v>
      </c>
      <c r="AG59" s="21">
        <v>152408.67000000001</v>
      </c>
      <c r="AH59" s="21">
        <v>43325.9</v>
      </c>
      <c r="AI59" s="21">
        <v>201525.46</v>
      </c>
      <c r="AJ59" s="21">
        <v>1005664.38</v>
      </c>
      <c r="AK59" s="21">
        <v>519056.32</v>
      </c>
      <c r="AL59" s="21">
        <v>432735.68999999994</v>
      </c>
      <c r="AM59" s="21">
        <v>117162.89000000001</v>
      </c>
      <c r="AN59" s="21">
        <v>268830.38</v>
      </c>
      <c r="AO59" s="21">
        <v>342420.04</v>
      </c>
      <c r="AP59" s="21">
        <v>455999.89</v>
      </c>
      <c r="AQ59" s="21">
        <v>727966.47999999986</v>
      </c>
      <c r="AR59" s="21">
        <v>71019</v>
      </c>
      <c r="AS59" s="21">
        <v>733374.59000000008</v>
      </c>
      <c r="AT59" s="21">
        <v>374372.48000000004</v>
      </c>
      <c r="AU59" s="21">
        <v>32317.01</v>
      </c>
      <c r="AV59" s="21">
        <v>667148.80999999994</v>
      </c>
      <c r="AW59" s="21">
        <v>160362.54999999999</v>
      </c>
      <c r="AX59" s="21">
        <v>149286.05000000002</v>
      </c>
      <c r="AY59" s="21">
        <v>77590.38</v>
      </c>
      <c r="AZ59" s="21">
        <v>103174.3</v>
      </c>
      <c r="BA59" s="21">
        <v>83374.13</v>
      </c>
      <c r="BB59" s="21">
        <v>272076.99</v>
      </c>
      <c r="BC59" s="21">
        <v>42812.55999999999</v>
      </c>
      <c r="BD59" s="21">
        <v>130891.08000000002</v>
      </c>
      <c r="BE59" s="21">
        <v>60729.54</v>
      </c>
      <c r="BF59" s="21">
        <v>210564.55000000002</v>
      </c>
      <c r="BG59" s="21">
        <v>1696161.0000000002</v>
      </c>
      <c r="BH59" s="21">
        <v>103911.40999999999</v>
      </c>
      <c r="BI59" s="21">
        <v>146199.13999999998</v>
      </c>
      <c r="BJ59" s="21">
        <v>59632.14</v>
      </c>
      <c r="BK59" s="21">
        <v>677063.53</v>
      </c>
      <c r="BL59" s="21">
        <v>31075.979999999996</v>
      </c>
      <c r="BM59" s="21">
        <v>1918.2599999999998</v>
      </c>
      <c r="BN59" s="21">
        <v>7608.9400000000005</v>
      </c>
      <c r="BO59" s="21">
        <v>86648.49</v>
      </c>
      <c r="BP59" s="21">
        <v>19056.140000000003</v>
      </c>
      <c r="BQ59" s="21">
        <v>241369.61000000002</v>
      </c>
      <c r="BR59" s="21">
        <v>240195.58</v>
      </c>
      <c r="BS59" s="21">
        <v>537740.71000000008</v>
      </c>
      <c r="BT59" s="21">
        <v>524062.87</v>
      </c>
      <c r="BU59" s="21">
        <v>172794.33</v>
      </c>
      <c r="BV59" s="21">
        <v>545897.44999999995</v>
      </c>
      <c r="BW59" s="21">
        <v>48461.509999999995</v>
      </c>
      <c r="BX59" s="21">
        <v>493861.66000000003</v>
      </c>
      <c r="BY59" s="21">
        <v>108500</v>
      </c>
      <c r="BZ59" s="21">
        <v>116567.88</v>
      </c>
      <c r="CA59" s="21">
        <v>18915.169999999998</v>
      </c>
      <c r="CB59" s="21">
        <v>102527.21</v>
      </c>
      <c r="CC59" s="21">
        <v>46951.740000000005</v>
      </c>
      <c r="CD59" s="21">
        <v>384346.97</v>
      </c>
      <c r="CE59" s="21">
        <v>426933.27999999991</v>
      </c>
      <c r="CF59" s="21">
        <v>1692759.44</v>
      </c>
      <c r="CG59" s="21">
        <v>533489.65</v>
      </c>
      <c r="CH59" s="21">
        <v>805965.97000000009</v>
      </c>
      <c r="CI59" s="21">
        <v>66989.31</v>
      </c>
      <c r="CJ59" s="21">
        <v>279859.78999999998</v>
      </c>
      <c r="CK59" s="21">
        <v>453331.84</v>
      </c>
      <c r="CL59" s="21">
        <v>178232.22000000003</v>
      </c>
      <c r="CM59" s="21">
        <v>139132.28</v>
      </c>
      <c r="CN59" s="21">
        <v>261412.37999999998</v>
      </c>
      <c r="CO59" s="21">
        <v>23240.329999999998</v>
      </c>
      <c r="CP59" s="21">
        <v>1148482.5799999998</v>
      </c>
      <c r="CQ59" s="21">
        <v>634482.42000000004</v>
      </c>
      <c r="CR59" s="21">
        <v>194298.62000000002</v>
      </c>
      <c r="CS59" s="21">
        <v>256953.53000000003</v>
      </c>
      <c r="CT59" s="21">
        <v>220534.61000000002</v>
      </c>
      <c r="CU59" s="21">
        <v>56179.209999999992</v>
      </c>
      <c r="CV59" s="21">
        <v>816862.27</v>
      </c>
      <c r="CW59" s="21">
        <v>30672.270000000004</v>
      </c>
      <c r="CX59" s="21">
        <v>32152.84</v>
      </c>
      <c r="CY59" s="21">
        <v>123644.24</v>
      </c>
      <c r="CZ59" s="21">
        <v>23973.55</v>
      </c>
      <c r="DA59" s="21">
        <v>215484.08</v>
      </c>
      <c r="DB59" s="21">
        <v>85831.93</v>
      </c>
      <c r="DC59" s="21">
        <v>29473.43</v>
      </c>
      <c r="DD59" s="21">
        <v>93932.34</v>
      </c>
      <c r="DE59" s="21">
        <v>22020.65</v>
      </c>
      <c r="DF59" s="21">
        <v>87926.200000000012</v>
      </c>
      <c r="DG59" s="21">
        <v>6798.18</v>
      </c>
      <c r="DH59" s="21">
        <v>23329.019999999997</v>
      </c>
      <c r="DI59" s="21">
        <v>82399.290000000008</v>
      </c>
      <c r="DJ59" s="21">
        <v>454363.27000000008</v>
      </c>
      <c r="DK59" s="20"/>
      <c r="DL59" s="20"/>
      <c r="DM59" s="20"/>
      <c r="DN59" s="20"/>
      <c r="DO59" s="20"/>
      <c r="DP59" s="20"/>
    </row>
    <row r="60" spans="1:120" x14ac:dyDescent="0.55000000000000004">
      <c r="A60" t="s">
        <v>147</v>
      </c>
      <c r="B60" s="21">
        <v>18799.87</v>
      </c>
      <c r="C60" s="21">
        <v>68663.14</v>
      </c>
      <c r="D60" s="21">
        <v>44829.340000000004</v>
      </c>
      <c r="E60" s="21">
        <v>196463.81</v>
      </c>
      <c r="F60" s="21">
        <v>80463.01999999999</v>
      </c>
      <c r="G60" s="21">
        <v>135762.61999999997</v>
      </c>
      <c r="H60" s="21">
        <v>37868.93</v>
      </c>
      <c r="I60" s="21">
        <v>66684.94</v>
      </c>
      <c r="J60" s="21">
        <v>30537.71</v>
      </c>
      <c r="K60" s="21">
        <v>120612.15</v>
      </c>
      <c r="L60" s="21">
        <v>704068.15000000014</v>
      </c>
      <c r="M60" s="21">
        <v>61914.89</v>
      </c>
      <c r="N60" s="21">
        <v>222598.85</v>
      </c>
      <c r="O60" s="21">
        <v>1645141.3800000001</v>
      </c>
      <c r="P60" s="21">
        <v>398800.57999999996</v>
      </c>
      <c r="Q60" s="21">
        <v>126663.02999999997</v>
      </c>
      <c r="R60" s="21">
        <v>231141.64</v>
      </c>
      <c r="S60" s="21">
        <v>54586.02</v>
      </c>
      <c r="T60" s="21">
        <v>417434.77</v>
      </c>
      <c r="U60" s="21">
        <v>770541.52</v>
      </c>
      <c r="V60" s="21">
        <v>94644.670000000013</v>
      </c>
      <c r="W60" s="21">
        <v>80110.240000000005</v>
      </c>
      <c r="X60" s="21">
        <v>102112.46</v>
      </c>
      <c r="Y60" s="21">
        <v>103510.34</v>
      </c>
      <c r="Z60" s="21">
        <v>69581.789999999994</v>
      </c>
      <c r="AA60" s="21">
        <v>176335.33999999997</v>
      </c>
      <c r="AB60" s="21">
        <v>44054.18</v>
      </c>
      <c r="AC60" s="21">
        <v>149310.75000000003</v>
      </c>
      <c r="AD60" s="21">
        <v>65937.87999999999</v>
      </c>
      <c r="AE60" s="21">
        <v>180047.26000000004</v>
      </c>
      <c r="AF60" s="21">
        <v>153397.35999999999</v>
      </c>
      <c r="AG60" s="21">
        <v>43618.220000000008</v>
      </c>
      <c r="AH60" s="21">
        <v>202565.9</v>
      </c>
      <c r="AI60" s="21">
        <v>1011709.8199999998</v>
      </c>
      <c r="AJ60" s="21">
        <v>521584.90000000008</v>
      </c>
      <c r="AK60" s="21">
        <v>454048.82999999996</v>
      </c>
      <c r="AL60" s="21">
        <v>118323.72000000002</v>
      </c>
      <c r="AM60" s="21">
        <v>268805.51</v>
      </c>
      <c r="AN60" s="21">
        <v>346546.85000000003</v>
      </c>
      <c r="AO60" s="21">
        <v>458368.3</v>
      </c>
      <c r="AP60" s="21">
        <v>731051.99000000011</v>
      </c>
      <c r="AQ60" s="21">
        <v>71715.170000000013</v>
      </c>
      <c r="AR60" s="21">
        <v>733873.57</v>
      </c>
      <c r="AS60" s="21">
        <v>375625.76</v>
      </c>
      <c r="AT60" s="21">
        <v>32600.18</v>
      </c>
      <c r="AU60" s="21">
        <v>673833.19000000006</v>
      </c>
      <c r="AV60" s="21">
        <v>161108.94999999998</v>
      </c>
      <c r="AW60" s="21">
        <v>149962.48000000001</v>
      </c>
      <c r="AX60" s="21">
        <v>77603.08</v>
      </c>
      <c r="AY60" s="21">
        <v>108362.08000000002</v>
      </c>
      <c r="AZ60" s="21">
        <v>83963.04</v>
      </c>
      <c r="BA60" s="21">
        <v>273378.30999999994</v>
      </c>
      <c r="BB60" s="21">
        <v>42318.039999999994</v>
      </c>
      <c r="BC60" s="21">
        <v>131919.76</v>
      </c>
      <c r="BD60" s="21">
        <v>61133.710000000006</v>
      </c>
      <c r="BE60" s="21">
        <v>211852.16</v>
      </c>
      <c r="BF60" s="21">
        <v>1701979.79</v>
      </c>
      <c r="BG60" s="21">
        <v>106614.23999999999</v>
      </c>
      <c r="BH60" s="21">
        <v>147804.12999999998</v>
      </c>
      <c r="BI60" s="21">
        <v>59761.46</v>
      </c>
      <c r="BJ60" s="21">
        <v>680040.38000000012</v>
      </c>
      <c r="BK60" s="21">
        <v>31264.47</v>
      </c>
      <c r="BL60" s="21">
        <v>1990.6100000000001</v>
      </c>
      <c r="BM60" s="21">
        <v>7671.03</v>
      </c>
      <c r="BN60" s="21">
        <v>86326.510000000009</v>
      </c>
      <c r="BO60" s="21">
        <v>19219.559999999998</v>
      </c>
      <c r="BP60" s="21">
        <v>242669.2</v>
      </c>
      <c r="BQ60" s="21">
        <v>242417.7</v>
      </c>
      <c r="BR60" s="21">
        <v>541953.54</v>
      </c>
      <c r="BS60" s="21">
        <v>527376.41999999993</v>
      </c>
      <c r="BT60" s="21">
        <v>174880.75</v>
      </c>
      <c r="BU60" s="21">
        <v>548525.75000000012</v>
      </c>
      <c r="BV60" s="21">
        <v>48470.47</v>
      </c>
      <c r="BW60" s="21">
        <v>498877.85000000003</v>
      </c>
      <c r="BX60" s="21">
        <v>108642.23</v>
      </c>
      <c r="BY60" s="21">
        <v>116844.32000000002</v>
      </c>
      <c r="BZ60" s="21">
        <v>19087.550000000003</v>
      </c>
      <c r="CA60" s="21">
        <v>102734.31</v>
      </c>
      <c r="CB60" s="21">
        <v>47476.159999999996</v>
      </c>
      <c r="CC60" s="21">
        <v>385884.63</v>
      </c>
      <c r="CD60" s="21">
        <v>428222.6700000001</v>
      </c>
      <c r="CE60" s="21">
        <v>1702539.1699999995</v>
      </c>
      <c r="CF60" s="21">
        <v>536103.12999999989</v>
      </c>
      <c r="CG60" s="21">
        <v>810270.17</v>
      </c>
      <c r="CH60" s="21">
        <v>67142.33</v>
      </c>
      <c r="CI60" s="21">
        <v>279959.41000000003</v>
      </c>
      <c r="CJ60" s="21">
        <v>461764.14999999997</v>
      </c>
      <c r="CK60" s="21">
        <v>180392.43000000002</v>
      </c>
      <c r="CL60" s="21">
        <v>141508.24000000002</v>
      </c>
      <c r="CM60" s="21">
        <v>264001.5</v>
      </c>
      <c r="CN60" s="21">
        <v>23437.920000000006</v>
      </c>
      <c r="CO60" s="21">
        <v>1162527.75</v>
      </c>
      <c r="CP60" s="21">
        <v>790397.78</v>
      </c>
      <c r="CQ60" s="21">
        <v>197178.03000000003</v>
      </c>
      <c r="CR60" s="21">
        <v>260351.34</v>
      </c>
      <c r="CS60" s="21">
        <v>222684.62</v>
      </c>
      <c r="CT60" s="21">
        <v>56894.009999999995</v>
      </c>
      <c r="CU60" s="21">
        <v>819211.03999999992</v>
      </c>
      <c r="CV60" s="21">
        <v>30803.989999999998</v>
      </c>
      <c r="CW60" s="21">
        <v>32282.929999999997</v>
      </c>
      <c r="CX60" s="21">
        <v>124135.85000000003</v>
      </c>
      <c r="CY60" s="21">
        <v>24116.280000000002</v>
      </c>
      <c r="CZ60" s="21">
        <v>214548.83</v>
      </c>
      <c r="DA60" s="21">
        <v>85227.719999999987</v>
      </c>
      <c r="DB60" s="21">
        <v>29365.279999999999</v>
      </c>
      <c r="DC60" s="21">
        <v>93862.590000000011</v>
      </c>
      <c r="DD60" s="21">
        <v>22156.46</v>
      </c>
      <c r="DE60" s="21">
        <v>87163.710000000021</v>
      </c>
      <c r="DF60" s="21">
        <v>6895.99</v>
      </c>
      <c r="DG60" s="21">
        <v>23175.73</v>
      </c>
      <c r="DH60" s="21">
        <v>82419.849999999991</v>
      </c>
      <c r="DI60" s="21">
        <v>455756.29</v>
      </c>
      <c r="DJ60" s="21">
        <v>16317.33</v>
      </c>
      <c r="DK60" s="20"/>
      <c r="DL60" s="20"/>
      <c r="DM60" s="20"/>
      <c r="DN60" s="20"/>
      <c r="DO60" s="20"/>
      <c r="DP60" s="20"/>
    </row>
    <row r="61" spans="1:120" x14ac:dyDescent="0.55000000000000004">
      <c r="A61" t="s">
        <v>148</v>
      </c>
      <c r="B61" s="21">
        <v>69106.5</v>
      </c>
      <c r="C61" s="21">
        <v>45313.270000000004</v>
      </c>
      <c r="D61" s="21">
        <v>196464.86000000002</v>
      </c>
      <c r="E61" s="21">
        <v>83227.88</v>
      </c>
      <c r="F61" s="21">
        <v>135137.18</v>
      </c>
      <c r="G61" s="21">
        <v>37999.770000000004</v>
      </c>
      <c r="H61" s="21">
        <v>67332.94</v>
      </c>
      <c r="I61" s="21">
        <v>29990.100000000002</v>
      </c>
      <c r="J61" s="21">
        <v>121129.86999999998</v>
      </c>
      <c r="K61" s="21">
        <v>706302.92</v>
      </c>
      <c r="L61" s="21">
        <v>61775.360000000001</v>
      </c>
      <c r="M61" s="21">
        <v>222686.07</v>
      </c>
      <c r="N61" s="21">
        <v>1653017.4100000001</v>
      </c>
      <c r="O61" s="21">
        <v>401495.85</v>
      </c>
      <c r="P61" s="21">
        <v>128541.51000000001</v>
      </c>
      <c r="Q61" s="21">
        <v>231241.19999999998</v>
      </c>
      <c r="R61" s="21">
        <v>54842.05</v>
      </c>
      <c r="S61" s="21">
        <v>419705.23</v>
      </c>
      <c r="T61" s="21">
        <v>773226.4800000001</v>
      </c>
      <c r="U61" s="21">
        <v>94307.760000000009</v>
      </c>
      <c r="V61" s="21">
        <v>80480.37</v>
      </c>
      <c r="W61" s="21">
        <v>103057.56000000001</v>
      </c>
      <c r="X61" s="21">
        <v>104080.23000000001</v>
      </c>
      <c r="Y61" s="21">
        <v>69611.399999999994</v>
      </c>
      <c r="Z61" s="21">
        <v>176350.57</v>
      </c>
      <c r="AA61" s="21">
        <v>44464.950000000004</v>
      </c>
      <c r="AB61" s="21">
        <v>149199.31</v>
      </c>
      <c r="AC61" s="21">
        <v>66119.460000000006</v>
      </c>
      <c r="AD61" s="21">
        <v>181012.53000000006</v>
      </c>
      <c r="AE61" s="21">
        <v>154379.49000000002</v>
      </c>
      <c r="AF61" s="21">
        <v>43910.489999999991</v>
      </c>
      <c r="AG61" s="21">
        <v>203584.74999999997</v>
      </c>
      <c r="AH61" s="21">
        <v>1017697.53</v>
      </c>
      <c r="AI61" s="21">
        <v>524084.08999999991</v>
      </c>
      <c r="AJ61" s="21">
        <v>440182</v>
      </c>
      <c r="AK61" s="21">
        <v>119482.77</v>
      </c>
      <c r="AL61" s="21">
        <v>268768.85000000003</v>
      </c>
      <c r="AM61" s="21">
        <v>350641.58</v>
      </c>
      <c r="AN61" s="21">
        <v>460859.03</v>
      </c>
      <c r="AO61" s="21">
        <v>734143.81</v>
      </c>
      <c r="AP61" s="21">
        <v>72411.19</v>
      </c>
      <c r="AQ61" s="21">
        <v>738542.6</v>
      </c>
      <c r="AR61" s="21">
        <v>388004.81</v>
      </c>
      <c r="AS61" s="21">
        <v>32883.300000000003</v>
      </c>
      <c r="AT61" s="21">
        <v>674502.6100000001</v>
      </c>
      <c r="AU61" s="21">
        <v>161824.24</v>
      </c>
      <c r="AV61" s="21">
        <v>150630.54999999999</v>
      </c>
      <c r="AW61" s="21">
        <v>77604.460000000021</v>
      </c>
      <c r="AX61" s="21">
        <v>103070.18</v>
      </c>
      <c r="AY61" s="21">
        <v>84545.439999999988</v>
      </c>
      <c r="AZ61" s="21">
        <v>274668.79999999999</v>
      </c>
      <c r="BA61" s="21">
        <v>41863.94</v>
      </c>
      <c r="BB61" s="21">
        <v>132941.94</v>
      </c>
      <c r="BC61" s="21">
        <v>61512.31</v>
      </c>
      <c r="BD61" s="21">
        <v>213117.00000000003</v>
      </c>
      <c r="BE61" s="21">
        <v>1707761.4000000001</v>
      </c>
      <c r="BF61" s="21">
        <v>109535.90000000001</v>
      </c>
      <c r="BG61" s="21">
        <v>149329.72</v>
      </c>
      <c r="BH61" s="21">
        <v>59890.55</v>
      </c>
      <c r="BI61" s="21">
        <v>683106.66999999981</v>
      </c>
      <c r="BJ61" s="21">
        <v>31540.45</v>
      </c>
      <c r="BK61" s="21">
        <v>2129.77</v>
      </c>
      <c r="BL61" s="21">
        <v>7732.78</v>
      </c>
      <c r="BM61" s="21">
        <v>86004.15</v>
      </c>
      <c r="BN61" s="21">
        <v>19471.560000000001</v>
      </c>
      <c r="BO61" s="21">
        <v>243950.23</v>
      </c>
      <c r="BP61" s="21">
        <v>244626.43999999997</v>
      </c>
      <c r="BQ61" s="21">
        <v>546144.91</v>
      </c>
      <c r="BR61" s="21">
        <v>530658.13</v>
      </c>
      <c r="BS61" s="21">
        <v>177480.74000000002</v>
      </c>
      <c r="BT61" s="21">
        <v>551134</v>
      </c>
      <c r="BU61" s="21">
        <v>48725.71</v>
      </c>
      <c r="BV61" s="21">
        <v>503844.76</v>
      </c>
      <c r="BW61" s="21">
        <v>108780.41</v>
      </c>
      <c r="BX61" s="21">
        <v>117114.04000000001</v>
      </c>
      <c r="BY61" s="21">
        <v>19259.489999999998</v>
      </c>
      <c r="BZ61" s="21">
        <v>102930.18000000001</v>
      </c>
      <c r="CA61" s="21">
        <v>48000.51</v>
      </c>
      <c r="CB61" s="21">
        <v>387390.77</v>
      </c>
      <c r="CC61" s="21">
        <v>429508.62000000005</v>
      </c>
      <c r="CD61" s="21">
        <v>1702072.1199999999</v>
      </c>
      <c r="CE61" s="21">
        <v>538711.19999999995</v>
      </c>
      <c r="CF61" s="21">
        <v>814547.6399999999</v>
      </c>
      <c r="CG61" s="21">
        <v>67337.590000000011</v>
      </c>
      <c r="CH61" s="21">
        <v>280037.61</v>
      </c>
      <c r="CI61" s="21">
        <v>458238.13</v>
      </c>
      <c r="CJ61" s="21">
        <v>182514.36999999997</v>
      </c>
      <c r="CK61" s="21">
        <v>143877.24000000002</v>
      </c>
      <c r="CL61" s="21">
        <v>266681.77999999997</v>
      </c>
      <c r="CM61" s="21">
        <v>23633.34</v>
      </c>
      <c r="CN61" s="21">
        <v>1165213.79</v>
      </c>
      <c r="CO61" s="21">
        <v>620715.28999999992</v>
      </c>
      <c r="CP61" s="21">
        <v>206130.49999999997</v>
      </c>
      <c r="CQ61" s="21">
        <v>262983.14999999997</v>
      </c>
      <c r="CR61" s="21">
        <v>224825.46999999997</v>
      </c>
      <c r="CS61" s="21">
        <v>57607.890000000007</v>
      </c>
      <c r="CT61" s="21">
        <v>821532.98</v>
      </c>
      <c r="CU61" s="21">
        <v>30935.63</v>
      </c>
      <c r="CV61" s="21">
        <v>32412.68</v>
      </c>
      <c r="CW61" s="21">
        <v>124613.74</v>
      </c>
      <c r="CX61" s="21">
        <v>24257.380000000005</v>
      </c>
      <c r="CY61" s="21">
        <v>213588.87999999998</v>
      </c>
      <c r="CZ61" s="21">
        <v>84736.10000000002</v>
      </c>
      <c r="DA61" s="21">
        <v>29236.27</v>
      </c>
      <c r="DB61" s="21">
        <v>93783.12</v>
      </c>
      <c r="DC61" s="21">
        <v>22292.070000000003</v>
      </c>
      <c r="DD61" s="21">
        <v>86770.48</v>
      </c>
      <c r="DE61" s="21">
        <v>6993.5400000000009</v>
      </c>
      <c r="DF61" s="21">
        <v>23019.21</v>
      </c>
      <c r="DG61" s="21">
        <v>82450.420000000013</v>
      </c>
      <c r="DH61" s="21">
        <v>457128.32000000007</v>
      </c>
      <c r="DI61" s="21">
        <v>15966.73</v>
      </c>
      <c r="DJ61" s="21">
        <v>18351.22</v>
      </c>
      <c r="DK61" s="20"/>
      <c r="DL61" s="20"/>
      <c r="DM61" s="20"/>
      <c r="DN61" s="20"/>
      <c r="DO61" s="20"/>
      <c r="DP61" s="20"/>
    </row>
    <row r="62" spans="1:120" x14ac:dyDescent="0.55000000000000004">
      <c r="A62" t="s">
        <v>149</v>
      </c>
      <c r="B62" s="21">
        <v>45869.46</v>
      </c>
      <c r="C62" s="21">
        <v>196466.91999999998</v>
      </c>
      <c r="D62" s="21">
        <v>85999.099999999991</v>
      </c>
      <c r="E62" s="21">
        <v>134516.63</v>
      </c>
      <c r="F62" s="21">
        <v>38142.35</v>
      </c>
      <c r="G62" s="21">
        <v>67981.539999999994</v>
      </c>
      <c r="H62" s="21">
        <v>29755.320000000003</v>
      </c>
      <c r="I62" s="21">
        <v>121653.99</v>
      </c>
      <c r="J62" s="21">
        <v>708603.51000000013</v>
      </c>
      <c r="K62" s="21">
        <v>61649.749999999993</v>
      </c>
      <c r="L62" s="21">
        <v>222775.79999999996</v>
      </c>
      <c r="M62" s="21">
        <v>1660896.4799999997</v>
      </c>
      <c r="N62" s="21">
        <v>404146.52</v>
      </c>
      <c r="O62" s="21">
        <v>130410.74999999999</v>
      </c>
      <c r="P62" s="21">
        <v>231370.24000000002</v>
      </c>
      <c r="Q62" s="21">
        <v>55098.22</v>
      </c>
      <c r="R62" s="21">
        <v>422028.15000000008</v>
      </c>
      <c r="S62" s="21">
        <v>775935.23</v>
      </c>
      <c r="T62" s="21">
        <v>93602.959999999992</v>
      </c>
      <c r="U62" s="21">
        <v>80850.509999999995</v>
      </c>
      <c r="V62" s="21">
        <v>104011.58</v>
      </c>
      <c r="W62" s="21">
        <v>104649.08000000002</v>
      </c>
      <c r="X62" s="21">
        <v>69644.579999999987</v>
      </c>
      <c r="Y62" s="21">
        <v>176608.34000000003</v>
      </c>
      <c r="Z62" s="21">
        <v>44875.549999999996</v>
      </c>
      <c r="AA62" s="21">
        <v>149105.01</v>
      </c>
      <c r="AB62" s="21">
        <v>66300.899999999994</v>
      </c>
      <c r="AC62" s="21">
        <v>181986.66999999998</v>
      </c>
      <c r="AD62" s="21">
        <v>155362.22</v>
      </c>
      <c r="AE62" s="21">
        <v>44202.79</v>
      </c>
      <c r="AF62" s="21">
        <v>204613.52</v>
      </c>
      <c r="AG62" s="21">
        <v>1023712.0400000002</v>
      </c>
      <c r="AH62" s="21">
        <v>526771.12</v>
      </c>
      <c r="AI62" s="21">
        <v>450123.08</v>
      </c>
      <c r="AJ62" s="21">
        <v>120639.97</v>
      </c>
      <c r="AK62" s="21">
        <v>268776.06</v>
      </c>
      <c r="AL62" s="21">
        <v>354749.52999999997</v>
      </c>
      <c r="AM62" s="21">
        <v>463562.10000000003</v>
      </c>
      <c r="AN62" s="21">
        <v>737262.36</v>
      </c>
      <c r="AO62" s="21">
        <v>73107.249999999985</v>
      </c>
      <c r="AP62" s="21">
        <v>732023.38</v>
      </c>
      <c r="AQ62" s="21">
        <v>394154.86999999988</v>
      </c>
      <c r="AR62" s="21">
        <v>33166.43</v>
      </c>
      <c r="AS62" s="21">
        <v>675194.61</v>
      </c>
      <c r="AT62" s="21">
        <v>162553.96999999997</v>
      </c>
      <c r="AU62" s="21">
        <v>151302.56</v>
      </c>
      <c r="AV62" s="21">
        <v>77617.100000000006</v>
      </c>
      <c r="AW62" s="21">
        <v>103027.12</v>
      </c>
      <c r="AX62" s="21">
        <v>85128.46</v>
      </c>
      <c r="AY62" s="21">
        <v>275967.06999999995</v>
      </c>
      <c r="AZ62" s="21">
        <v>41468.699999999997</v>
      </c>
      <c r="BA62" s="21">
        <v>133964.65</v>
      </c>
      <c r="BB62" s="21">
        <v>61904.62</v>
      </c>
      <c r="BC62" s="21">
        <v>214398.70999999996</v>
      </c>
      <c r="BD62" s="21">
        <v>1713559.57</v>
      </c>
      <c r="BE62" s="21">
        <v>112621.05000000002</v>
      </c>
      <c r="BF62" s="21">
        <v>150857.96000000002</v>
      </c>
      <c r="BG62" s="21">
        <v>60019.5</v>
      </c>
      <c r="BH62" s="21">
        <v>686195.1100000001</v>
      </c>
      <c r="BI62" s="21">
        <v>31838.000000000004</v>
      </c>
      <c r="BJ62" s="21">
        <v>2268.9500000000003</v>
      </c>
      <c r="BK62" s="21">
        <v>7794.54</v>
      </c>
      <c r="BL62" s="21">
        <v>85681.71</v>
      </c>
      <c r="BM62" s="21">
        <v>19723.559999999998</v>
      </c>
      <c r="BN62" s="21">
        <v>245270.75000000003</v>
      </c>
      <c r="BO62" s="21">
        <v>246550.35999999996</v>
      </c>
      <c r="BP62" s="21">
        <v>550358.71000000008</v>
      </c>
      <c r="BQ62" s="21">
        <v>533958.39999999991</v>
      </c>
      <c r="BR62" s="21">
        <v>180264.51</v>
      </c>
      <c r="BS62" s="21">
        <v>553754.15</v>
      </c>
      <c r="BT62" s="21">
        <v>48857.340000000004</v>
      </c>
      <c r="BU62" s="21">
        <v>509887.85</v>
      </c>
      <c r="BV62" s="21">
        <v>108922.28000000001</v>
      </c>
      <c r="BW62" s="21">
        <v>117428.6</v>
      </c>
      <c r="BX62" s="21">
        <v>19431.349999999999</v>
      </c>
      <c r="BY62" s="21">
        <v>103136.91999999998</v>
      </c>
      <c r="BZ62" s="21">
        <v>48524.880000000012</v>
      </c>
      <c r="CA62" s="21">
        <v>388956.19999999995</v>
      </c>
      <c r="CB62" s="21">
        <v>431073.73</v>
      </c>
      <c r="CC62" s="21">
        <v>1700875.6300000004</v>
      </c>
      <c r="CD62" s="21">
        <v>547619.97</v>
      </c>
      <c r="CE62" s="21">
        <v>818927.56</v>
      </c>
      <c r="CF62" s="21">
        <v>67532.650000000009</v>
      </c>
      <c r="CG62" s="21">
        <v>280133.23000000004</v>
      </c>
      <c r="CH62" s="21">
        <v>460697.16000000003</v>
      </c>
      <c r="CI62" s="21">
        <v>184469</v>
      </c>
      <c r="CJ62" s="21">
        <v>146246.51</v>
      </c>
      <c r="CK62" s="21">
        <v>269368</v>
      </c>
      <c r="CL62" s="21">
        <v>23828.97</v>
      </c>
      <c r="CM62" s="21">
        <v>1167930.49</v>
      </c>
      <c r="CN62" s="21">
        <v>622787.28999999992</v>
      </c>
      <c r="CO62" s="21">
        <v>202950.61000000002</v>
      </c>
      <c r="CP62" s="21">
        <v>265613.77999999997</v>
      </c>
      <c r="CQ62" s="21">
        <v>226973.20999999996</v>
      </c>
      <c r="CR62" s="21">
        <v>58322.47</v>
      </c>
      <c r="CS62" s="21">
        <v>823873.22</v>
      </c>
      <c r="CT62" s="21">
        <v>31067.260000000002</v>
      </c>
      <c r="CU62" s="21">
        <v>32542.51</v>
      </c>
      <c r="CV62" s="21">
        <v>125099.4</v>
      </c>
      <c r="CW62" s="21">
        <v>24398.639999999999</v>
      </c>
      <c r="CX62" s="21">
        <v>212647.30000000002</v>
      </c>
      <c r="CY62" s="21">
        <v>84244.479999999996</v>
      </c>
      <c r="CZ62" s="21">
        <v>29114.650000000005</v>
      </c>
      <c r="DA62" s="21">
        <v>93719.859999999986</v>
      </c>
      <c r="DB62" s="21">
        <v>22427.710000000003</v>
      </c>
      <c r="DC62" s="21">
        <v>86496.5</v>
      </c>
      <c r="DD62" s="21">
        <v>7091.1399999999994</v>
      </c>
      <c r="DE62" s="21">
        <v>22863.839999999997</v>
      </c>
      <c r="DF62" s="21">
        <v>82584.89</v>
      </c>
      <c r="DG62" s="21">
        <v>458533.43999999994</v>
      </c>
      <c r="DH62" s="21">
        <v>15643.66</v>
      </c>
      <c r="DI62" s="21">
        <v>17903.89</v>
      </c>
      <c r="DJ62" s="21">
        <v>69554.670000000013</v>
      </c>
      <c r="DK62" s="20"/>
      <c r="DL62" s="20"/>
      <c r="DM62" s="20"/>
      <c r="DN62" s="20"/>
      <c r="DO62" s="20"/>
      <c r="DP62" s="20"/>
    </row>
    <row r="63" spans="1:120" x14ac:dyDescent="0.55000000000000004">
      <c r="A63" t="s">
        <v>150</v>
      </c>
      <c r="B63" s="21">
        <v>196474.09000000003</v>
      </c>
      <c r="C63" s="21">
        <v>88760.320000000007</v>
      </c>
      <c r="D63" s="21">
        <v>133960.31</v>
      </c>
      <c r="E63" s="21">
        <v>38284.97</v>
      </c>
      <c r="F63" s="21">
        <v>68635.489999999991</v>
      </c>
      <c r="G63" s="21">
        <v>29693.960000000003</v>
      </c>
      <c r="H63" s="21">
        <v>122178.03</v>
      </c>
      <c r="I63" s="21">
        <v>710906.75999999989</v>
      </c>
      <c r="J63" s="21">
        <v>61524.770000000004</v>
      </c>
      <c r="K63" s="21">
        <v>222922.34</v>
      </c>
      <c r="L63" s="21">
        <v>1668770.0600000003</v>
      </c>
      <c r="M63" s="21">
        <v>406718.24</v>
      </c>
      <c r="N63" s="21">
        <v>132276.97999999998</v>
      </c>
      <c r="O63" s="21">
        <v>231497.82</v>
      </c>
      <c r="P63" s="21">
        <v>55355.54</v>
      </c>
      <c r="Q63" s="21">
        <v>424361.5</v>
      </c>
      <c r="R63" s="21">
        <v>778656.83</v>
      </c>
      <c r="S63" s="21">
        <v>93084.85</v>
      </c>
      <c r="T63" s="21">
        <v>81220.73</v>
      </c>
      <c r="U63" s="21">
        <v>104969.44</v>
      </c>
      <c r="V63" s="21">
        <v>105216.73</v>
      </c>
      <c r="W63" s="21">
        <v>69680.290000000008</v>
      </c>
      <c r="X63" s="21">
        <v>176869.7</v>
      </c>
      <c r="Y63" s="21">
        <v>45286.030000000006</v>
      </c>
      <c r="Z63" s="21">
        <v>149013.31999999998</v>
      </c>
      <c r="AA63" s="21">
        <v>66482.36</v>
      </c>
      <c r="AB63" s="21">
        <v>182966.03000000003</v>
      </c>
      <c r="AC63" s="21">
        <v>156350.28999999998</v>
      </c>
      <c r="AD63" s="21">
        <v>44495.19</v>
      </c>
      <c r="AE63" s="21">
        <v>205645.88</v>
      </c>
      <c r="AF63" s="21">
        <v>1029729.6999999997</v>
      </c>
      <c r="AG63" s="21">
        <v>529618.84</v>
      </c>
      <c r="AH63" s="21">
        <v>453863.91000000003</v>
      </c>
      <c r="AI63" s="21">
        <v>121795.28</v>
      </c>
      <c r="AJ63" s="21">
        <v>268966.96999999997</v>
      </c>
      <c r="AK63" s="21">
        <v>358860.01</v>
      </c>
      <c r="AL63" s="21">
        <v>466476.42</v>
      </c>
      <c r="AM63" s="21">
        <v>740388.22</v>
      </c>
      <c r="AN63" s="21">
        <v>73819.579999999987</v>
      </c>
      <c r="AO63" s="21">
        <v>738068.35</v>
      </c>
      <c r="AP63" s="21">
        <v>246068.49</v>
      </c>
      <c r="AQ63" s="21">
        <v>33449.600000000006</v>
      </c>
      <c r="AR63" s="21">
        <v>675892.19000000006</v>
      </c>
      <c r="AS63" s="21">
        <v>163318.42999999996</v>
      </c>
      <c r="AT63" s="21">
        <v>151978.01</v>
      </c>
      <c r="AU63" s="21">
        <v>77631.939999999988</v>
      </c>
      <c r="AV63" s="21">
        <v>108471.41</v>
      </c>
      <c r="AW63" s="21">
        <v>92921.64</v>
      </c>
      <c r="AX63" s="21">
        <v>263418.88000000006</v>
      </c>
      <c r="AY63" s="21">
        <v>41170.859999999993</v>
      </c>
      <c r="AZ63" s="21">
        <v>134992.70000000001</v>
      </c>
      <c r="BA63" s="21">
        <v>62296.970000000008</v>
      </c>
      <c r="BB63" s="21">
        <v>215685.77000000002</v>
      </c>
      <c r="BC63" s="21">
        <v>1719621.9599999997</v>
      </c>
      <c r="BD63" s="21">
        <v>115710.44</v>
      </c>
      <c r="BE63" s="21">
        <v>152428.87</v>
      </c>
      <c r="BF63" s="21">
        <v>60148.36</v>
      </c>
      <c r="BG63" s="21">
        <v>689270.03999999992</v>
      </c>
      <c r="BH63" s="21">
        <v>32152.739999999998</v>
      </c>
      <c r="BI63" s="21">
        <v>2408.11</v>
      </c>
      <c r="BJ63" s="21">
        <v>7856.61</v>
      </c>
      <c r="BK63" s="21">
        <v>85489.450000000012</v>
      </c>
      <c r="BL63" s="21">
        <v>19975.650000000001</v>
      </c>
      <c r="BM63" s="21">
        <v>246607.65</v>
      </c>
      <c r="BN63" s="21">
        <v>248374.84000000003</v>
      </c>
      <c r="BO63" s="21">
        <v>554579.74</v>
      </c>
      <c r="BP63" s="21">
        <v>537262.13</v>
      </c>
      <c r="BQ63" s="21">
        <v>183050.41999999998</v>
      </c>
      <c r="BR63" s="21">
        <v>556375.70999999985</v>
      </c>
      <c r="BS63" s="21">
        <v>48988.92</v>
      </c>
      <c r="BT63" s="21">
        <v>516549.57000000007</v>
      </c>
      <c r="BU63" s="21">
        <v>109064.88</v>
      </c>
      <c r="BV63" s="21">
        <v>117860.28</v>
      </c>
      <c r="BW63" s="21">
        <v>19603.419999999998</v>
      </c>
      <c r="BX63" s="21">
        <v>103343.62000000001</v>
      </c>
      <c r="BY63" s="21">
        <v>49049.299999999988</v>
      </c>
      <c r="BZ63" s="21">
        <v>390527.93</v>
      </c>
      <c r="CA63" s="21">
        <v>432640.17</v>
      </c>
      <c r="CB63" s="21">
        <v>1710560.4</v>
      </c>
      <c r="CC63" s="21">
        <v>544333.78999999992</v>
      </c>
      <c r="CD63" s="21">
        <v>823351.76</v>
      </c>
      <c r="CE63" s="21">
        <v>67727.61</v>
      </c>
      <c r="CF63" s="21">
        <v>289284.95</v>
      </c>
      <c r="CG63" s="21">
        <v>469137.10000000003</v>
      </c>
      <c r="CH63" s="21">
        <v>186422.61999999997</v>
      </c>
      <c r="CI63" s="21">
        <v>148653.91999999998</v>
      </c>
      <c r="CJ63" s="21">
        <v>272058.16000000003</v>
      </c>
      <c r="CK63" s="21">
        <v>24026.36</v>
      </c>
      <c r="CL63" s="21">
        <v>1170652.52</v>
      </c>
      <c r="CM63" s="21">
        <v>624864.57999999984</v>
      </c>
      <c r="CN63" s="21">
        <v>205863.69</v>
      </c>
      <c r="CO63" s="21">
        <v>267353.81000000006</v>
      </c>
      <c r="CP63" s="21">
        <v>228983.58999999997</v>
      </c>
      <c r="CQ63" s="21">
        <v>59037.279999999999</v>
      </c>
      <c r="CR63" s="21">
        <v>888910.77999999991</v>
      </c>
      <c r="CS63" s="21">
        <v>31198.989999999994</v>
      </c>
      <c r="CT63" s="21">
        <v>32672.550000000003</v>
      </c>
      <c r="CU63" s="21">
        <v>125590.40000000001</v>
      </c>
      <c r="CV63" s="21">
        <v>24541.230000000003</v>
      </c>
      <c r="CW63" s="21">
        <v>211711.06000000003</v>
      </c>
      <c r="CX63" s="21">
        <v>83754.559999999983</v>
      </c>
      <c r="CY63" s="21">
        <v>28995.23</v>
      </c>
      <c r="CZ63" s="21">
        <v>93656.50999999998</v>
      </c>
      <c r="DA63" s="21">
        <v>22563.499999999996</v>
      </c>
      <c r="DB63" s="21">
        <v>86222.440000000031</v>
      </c>
      <c r="DC63" s="21">
        <v>7188.92</v>
      </c>
      <c r="DD63" s="21">
        <v>22708.440000000002</v>
      </c>
      <c r="DE63" s="21">
        <v>82830.75</v>
      </c>
      <c r="DF63" s="21">
        <v>460124.14999999997</v>
      </c>
      <c r="DG63" s="21">
        <v>15600.23</v>
      </c>
      <c r="DH63" s="21">
        <v>17456.580000000002</v>
      </c>
      <c r="DI63" s="21">
        <v>70002.409999999989</v>
      </c>
      <c r="DJ63" s="21">
        <v>46426.380000000005</v>
      </c>
      <c r="DK63" s="20"/>
      <c r="DL63" s="20"/>
      <c r="DM63" s="20"/>
      <c r="DN63" s="20"/>
      <c r="DO63" s="20"/>
      <c r="DP63" s="20"/>
    </row>
    <row r="64" spans="1:120" x14ac:dyDescent="0.55000000000000004">
      <c r="A64" t="s">
        <v>151</v>
      </c>
      <c r="B64" s="21">
        <v>91500.78</v>
      </c>
      <c r="C64" s="21">
        <v>133653.84000000003</v>
      </c>
      <c r="D64" s="21">
        <v>38439.29</v>
      </c>
      <c r="E64" s="21">
        <v>69283.59</v>
      </c>
      <c r="F64" s="21">
        <v>29632.460000000003</v>
      </c>
      <c r="G64" s="21">
        <v>122699.4</v>
      </c>
      <c r="H64" s="21">
        <v>713194.38</v>
      </c>
      <c r="I64" s="21">
        <v>61404.76</v>
      </c>
      <c r="J64" s="21">
        <v>223107.64</v>
      </c>
      <c r="K64" s="21">
        <v>1676610.8799999997</v>
      </c>
      <c r="L64" s="21">
        <v>409292.51</v>
      </c>
      <c r="M64" s="21">
        <v>134132.81000000003</v>
      </c>
      <c r="N64" s="21">
        <v>231613.09</v>
      </c>
      <c r="O64" s="21">
        <v>55611.64</v>
      </c>
      <c r="P64" s="21">
        <v>426811.05999999994</v>
      </c>
      <c r="Q64" s="21">
        <v>781360.22</v>
      </c>
      <c r="R64" s="21">
        <v>92563.359999999986</v>
      </c>
      <c r="S64" s="21">
        <v>81593.740000000005</v>
      </c>
      <c r="T64" s="21">
        <v>105923.28000000001</v>
      </c>
      <c r="U64" s="21">
        <v>105781.01999999999</v>
      </c>
      <c r="V64" s="21">
        <v>69722.69</v>
      </c>
      <c r="W64" s="21">
        <v>177116.51</v>
      </c>
      <c r="X64" s="21">
        <v>45696.28</v>
      </c>
      <c r="Y64" s="21">
        <v>148918.94999999998</v>
      </c>
      <c r="Z64" s="21">
        <v>66665.13</v>
      </c>
      <c r="AA64" s="21">
        <v>183935.89</v>
      </c>
      <c r="AB64" s="21">
        <v>157332.55000000002</v>
      </c>
      <c r="AC64" s="21">
        <v>44828.3</v>
      </c>
      <c r="AD64" s="21">
        <v>206680.81999999998</v>
      </c>
      <c r="AE64" s="21">
        <v>1036571.67</v>
      </c>
      <c r="AF64" s="21">
        <v>532457.57999999996</v>
      </c>
      <c r="AG64" s="21">
        <v>457593.50999999995</v>
      </c>
      <c r="AH64" s="21">
        <v>122948.66</v>
      </c>
      <c r="AI64" s="21">
        <v>269157.13999999996</v>
      </c>
      <c r="AJ64" s="21">
        <v>362964.30000000005</v>
      </c>
      <c r="AK64" s="21">
        <v>469392.37000000005</v>
      </c>
      <c r="AL64" s="21">
        <v>738882.61999999988</v>
      </c>
      <c r="AM64" s="21">
        <v>74547.760000000009</v>
      </c>
      <c r="AN64" s="21">
        <v>740182.13</v>
      </c>
      <c r="AO64" s="21">
        <v>400309.95000000007</v>
      </c>
      <c r="AP64" s="21">
        <v>33732.76</v>
      </c>
      <c r="AQ64" s="21">
        <v>670300.34000000008</v>
      </c>
      <c r="AR64" s="21">
        <v>164140.72</v>
      </c>
      <c r="AS64" s="21">
        <v>152646.90000000002</v>
      </c>
      <c r="AT64" s="21">
        <v>95021.170000000013</v>
      </c>
      <c r="AU64" s="21">
        <v>108506.51000000001</v>
      </c>
      <c r="AV64" s="21">
        <v>86299.39</v>
      </c>
      <c r="AW64" s="21">
        <v>279279.22000000003</v>
      </c>
      <c r="AX64" s="21">
        <v>41269.649999999994</v>
      </c>
      <c r="AY64" s="21">
        <v>136014.88</v>
      </c>
      <c r="AZ64" s="21">
        <v>62700.159999999996</v>
      </c>
      <c r="BA64" s="21">
        <v>216956.51</v>
      </c>
      <c r="BB64" s="21">
        <v>1726480.58</v>
      </c>
      <c r="BC64" s="21">
        <v>118792.32000000001</v>
      </c>
      <c r="BD64" s="21">
        <v>154268.44</v>
      </c>
      <c r="BE64" s="21">
        <v>60277.03</v>
      </c>
      <c r="BF64" s="21">
        <v>692309.13</v>
      </c>
      <c r="BG64" s="21">
        <v>32551.570000000003</v>
      </c>
      <c r="BH64" s="21">
        <v>2574.08</v>
      </c>
      <c r="BI64" s="21">
        <v>7918.33</v>
      </c>
      <c r="BJ64" s="21">
        <v>85323.11</v>
      </c>
      <c r="BK64" s="21">
        <v>20227.699999999997</v>
      </c>
      <c r="BL64" s="21">
        <v>247932.00000000003</v>
      </c>
      <c r="BM64" s="21">
        <v>250198.27999999997</v>
      </c>
      <c r="BN64" s="21">
        <v>558740.19999999995</v>
      </c>
      <c r="BO64" s="21">
        <v>540792.00000000012</v>
      </c>
      <c r="BP64" s="21">
        <v>185904.93</v>
      </c>
      <c r="BQ64" s="21">
        <v>559076.82999999996</v>
      </c>
      <c r="BR64" s="21">
        <v>49129.939999999995</v>
      </c>
      <c r="BS64" s="21">
        <v>523201.86</v>
      </c>
      <c r="BT64" s="21">
        <v>109204.24</v>
      </c>
      <c r="BU64" s="21">
        <v>118286.12</v>
      </c>
      <c r="BV64" s="21">
        <v>19787.079999999998</v>
      </c>
      <c r="BW64" s="21">
        <v>103543.01999999999</v>
      </c>
      <c r="BX64" s="21">
        <v>49573.760000000002</v>
      </c>
      <c r="BY64" s="21">
        <v>392092.21</v>
      </c>
      <c r="BZ64" s="21">
        <v>434188.14999999997</v>
      </c>
      <c r="CA64" s="21">
        <v>1714973.93</v>
      </c>
      <c r="CB64" s="21">
        <v>547165.6</v>
      </c>
      <c r="CC64" s="21">
        <v>827756.47</v>
      </c>
      <c r="CD64" s="21">
        <v>67927.529999999984</v>
      </c>
      <c r="CE64" s="21">
        <v>289302.56999999995</v>
      </c>
      <c r="CF64" s="21">
        <v>471190.03999999992</v>
      </c>
      <c r="CG64" s="21">
        <v>188375.05</v>
      </c>
      <c r="CH64" s="21">
        <v>151050.69</v>
      </c>
      <c r="CI64" s="21">
        <v>274741.02</v>
      </c>
      <c r="CJ64" s="21">
        <v>24221.849999999995</v>
      </c>
      <c r="CK64" s="21">
        <v>1173366.49</v>
      </c>
      <c r="CL64" s="21">
        <v>627208.80000000005</v>
      </c>
      <c r="CM64" s="21">
        <v>208771.84</v>
      </c>
      <c r="CN64" s="21">
        <v>269956.61000000004</v>
      </c>
      <c r="CO64" s="21">
        <v>230918.84999999998</v>
      </c>
      <c r="CP64" s="21">
        <v>59752.75</v>
      </c>
      <c r="CQ64" s="21">
        <v>891987.28</v>
      </c>
      <c r="CR64" s="21">
        <v>31330.66</v>
      </c>
      <c r="CS64" s="21">
        <v>32802.36</v>
      </c>
      <c r="CT64" s="21">
        <v>126070.97000000002</v>
      </c>
      <c r="CU64" s="21">
        <v>24682.359999999997</v>
      </c>
      <c r="CV64" s="21">
        <v>210758.37000000002</v>
      </c>
      <c r="CW64" s="21">
        <v>83262.400000000009</v>
      </c>
      <c r="CX64" s="21">
        <v>28909.660000000003</v>
      </c>
      <c r="CY64" s="21">
        <v>93582.35</v>
      </c>
      <c r="CZ64" s="21">
        <v>22699.13</v>
      </c>
      <c r="DA64" s="21">
        <v>85947.6</v>
      </c>
      <c r="DB64" s="21">
        <v>7286.4900000000007</v>
      </c>
      <c r="DC64" s="21">
        <v>22553.94</v>
      </c>
      <c r="DD64" s="21">
        <v>83071.77</v>
      </c>
      <c r="DE64" s="21">
        <v>461990.46999999991</v>
      </c>
      <c r="DF64" s="21">
        <v>15557.699999999999</v>
      </c>
      <c r="DG64" s="21">
        <v>17010.61</v>
      </c>
      <c r="DH64" s="21">
        <v>70445.920000000013</v>
      </c>
      <c r="DI64" s="21">
        <v>46982.520000000004</v>
      </c>
      <c r="DJ64" s="21">
        <v>196474.69</v>
      </c>
      <c r="DK64" s="20"/>
      <c r="DL64" s="20"/>
      <c r="DM64" s="20"/>
      <c r="DN64" s="20"/>
      <c r="DO64" s="20"/>
      <c r="DP64" s="20"/>
    </row>
    <row r="65" spans="1:120" x14ac:dyDescent="0.55000000000000004">
      <c r="A65" t="s">
        <v>152</v>
      </c>
      <c r="B65" s="21">
        <v>132211.66</v>
      </c>
      <c r="C65" s="21">
        <v>40023.520000000004</v>
      </c>
      <c r="D65" s="21">
        <v>71229.550000000017</v>
      </c>
      <c r="E65" s="21">
        <v>29712.53</v>
      </c>
      <c r="F65" s="21">
        <v>123098.14000000003</v>
      </c>
      <c r="G65" s="21">
        <v>715983.15</v>
      </c>
      <c r="H65" s="21">
        <v>63409.35</v>
      </c>
      <c r="I65" s="21">
        <v>223670.91</v>
      </c>
      <c r="J65" s="21">
        <v>1679416.8800000001</v>
      </c>
      <c r="K65" s="21">
        <v>411981.41000000003</v>
      </c>
      <c r="L65" s="21">
        <v>134636.44999999998</v>
      </c>
      <c r="M65" s="21">
        <v>232050.53999999998</v>
      </c>
      <c r="N65" s="21">
        <v>54855.419999999991</v>
      </c>
      <c r="O65" s="21">
        <v>427606.47</v>
      </c>
      <c r="P65" s="21">
        <v>780501.14</v>
      </c>
      <c r="Q65" s="21">
        <v>91684.810000000012</v>
      </c>
      <c r="R65" s="21">
        <v>82874.44</v>
      </c>
      <c r="S65" s="21">
        <v>106082.77999999998</v>
      </c>
      <c r="T65" s="21">
        <v>107325.96999999999</v>
      </c>
      <c r="U65" s="21">
        <v>71988.049999999988</v>
      </c>
      <c r="V65" s="21">
        <v>178670.37000000002</v>
      </c>
      <c r="W65" s="21">
        <v>48783.380000000005</v>
      </c>
      <c r="X65" s="21">
        <v>150691.69</v>
      </c>
      <c r="Y65" s="21">
        <v>67438.41</v>
      </c>
      <c r="Z65" s="21">
        <v>185378.80999999997</v>
      </c>
      <c r="AA65" s="21">
        <v>159825.48000000004</v>
      </c>
      <c r="AB65" s="21">
        <v>47021.240000000005</v>
      </c>
      <c r="AC65" s="21">
        <v>208996.65</v>
      </c>
      <c r="AD65" s="21">
        <v>1040438.9999999999</v>
      </c>
      <c r="AE65" s="21">
        <v>533399.05000000005</v>
      </c>
      <c r="AF65" s="21">
        <v>483705.30000000005</v>
      </c>
      <c r="AG65" s="21">
        <v>123314.64</v>
      </c>
      <c r="AH65" s="21">
        <v>268310.36000000004</v>
      </c>
      <c r="AI65" s="21">
        <v>365561.72000000003</v>
      </c>
      <c r="AJ65" s="21">
        <v>468082.45</v>
      </c>
      <c r="AK65" s="21">
        <v>737800.11</v>
      </c>
      <c r="AL65" s="21">
        <v>77854.25</v>
      </c>
      <c r="AM65" s="21">
        <v>741495.99000000011</v>
      </c>
      <c r="AN65" s="21">
        <v>412716.94999999995</v>
      </c>
      <c r="AO65" s="21">
        <v>35488.47</v>
      </c>
      <c r="AP65" s="21">
        <v>669380.49</v>
      </c>
      <c r="AQ65" s="21">
        <v>167026.17000000001</v>
      </c>
      <c r="AR65" s="21">
        <v>153515.00999999998</v>
      </c>
      <c r="AS65" s="21">
        <v>80107.87</v>
      </c>
      <c r="AT65" s="21">
        <v>109769.54000000001</v>
      </c>
      <c r="AU65" s="21">
        <v>87263.760000000009</v>
      </c>
      <c r="AV65" s="21">
        <v>279673.75</v>
      </c>
      <c r="AW65" s="21">
        <v>40346.560000000005</v>
      </c>
      <c r="AX65" s="21">
        <v>136684.72</v>
      </c>
      <c r="AY65" s="21">
        <v>64472.01</v>
      </c>
      <c r="AZ65" s="21">
        <v>218096.07</v>
      </c>
      <c r="BA65" s="21">
        <v>1729749.14</v>
      </c>
      <c r="BB65" s="21">
        <v>121266.16</v>
      </c>
      <c r="BC65" s="21">
        <v>155191.93</v>
      </c>
      <c r="BD65" s="21">
        <v>61645.119999999995</v>
      </c>
      <c r="BE65" s="21">
        <v>692705.06</v>
      </c>
      <c r="BF65" s="21">
        <v>34675.54</v>
      </c>
      <c r="BG65" s="21">
        <v>2550.6800000000003</v>
      </c>
      <c r="BH65" s="21">
        <v>7524.8799999999992</v>
      </c>
      <c r="BI65" s="21">
        <v>85136.78</v>
      </c>
      <c r="BJ65" s="21">
        <v>21541.9</v>
      </c>
      <c r="BK65" s="21">
        <v>246095.52</v>
      </c>
      <c r="BL65" s="21">
        <v>250196.47</v>
      </c>
      <c r="BM65" s="21">
        <v>560668.65999999992</v>
      </c>
      <c r="BN65" s="21">
        <v>543023</v>
      </c>
      <c r="BO65" s="21">
        <v>186637.83</v>
      </c>
      <c r="BP65" s="21">
        <v>559323.06999999995</v>
      </c>
      <c r="BQ65" s="21">
        <v>50560.719999999994</v>
      </c>
      <c r="BR65" s="21">
        <v>526214.14</v>
      </c>
      <c r="BS65" s="21">
        <v>108124.4</v>
      </c>
      <c r="BT65" s="21">
        <v>117030.06999999999</v>
      </c>
      <c r="BU65" s="21">
        <v>20089.37</v>
      </c>
      <c r="BV65" s="21">
        <v>105203.81</v>
      </c>
      <c r="BW65" s="21">
        <v>51071.01</v>
      </c>
      <c r="BX65" s="21">
        <v>389850</v>
      </c>
      <c r="BY65" s="21">
        <v>433231.62999999995</v>
      </c>
      <c r="BZ65" s="21">
        <v>1715943.06</v>
      </c>
      <c r="CA65" s="21">
        <v>553129.2300000001</v>
      </c>
      <c r="CB65" s="21">
        <v>828335.28</v>
      </c>
      <c r="CC65" s="21">
        <v>70121.86</v>
      </c>
      <c r="CD65" s="21">
        <v>280585.67</v>
      </c>
      <c r="CE65" s="21">
        <v>470200.09</v>
      </c>
      <c r="CF65" s="21">
        <v>190259.81</v>
      </c>
      <c r="CG65" s="21">
        <v>150811.37000000002</v>
      </c>
      <c r="CH65" s="21">
        <v>274623.73000000004</v>
      </c>
      <c r="CI65" s="21">
        <v>22579.620000000003</v>
      </c>
      <c r="CJ65" s="21">
        <v>1173397.24</v>
      </c>
      <c r="CK65" s="21">
        <v>622344.38</v>
      </c>
      <c r="CL65" s="21">
        <v>209984.67</v>
      </c>
      <c r="CM65" s="21">
        <v>273829.37999999995</v>
      </c>
      <c r="CN65" s="21">
        <v>231470.97999999998</v>
      </c>
      <c r="CO65" s="21">
        <v>62648.679999999986</v>
      </c>
      <c r="CP65" s="21">
        <v>893522.88</v>
      </c>
      <c r="CQ65" s="21">
        <v>34143.17</v>
      </c>
      <c r="CR65" s="21">
        <v>35385.51</v>
      </c>
      <c r="CS65" s="21">
        <v>126486.65</v>
      </c>
      <c r="CT65" s="21">
        <v>25785.170000000006</v>
      </c>
      <c r="CU65" s="21">
        <v>208164.68</v>
      </c>
      <c r="CV65" s="21">
        <v>83350</v>
      </c>
      <c r="CW65" s="21">
        <v>31195.87</v>
      </c>
      <c r="CX65" s="21">
        <v>94723.41</v>
      </c>
      <c r="CY65" s="21">
        <v>24471.99</v>
      </c>
      <c r="CZ65" s="21">
        <v>87508.61</v>
      </c>
      <c r="DA65" s="21">
        <v>7100.3600000000006</v>
      </c>
      <c r="DB65" s="21">
        <v>22748.06</v>
      </c>
      <c r="DC65" s="21">
        <v>83457.95</v>
      </c>
      <c r="DD65" s="21">
        <v>461579.65</v>
      </c>
      <c r="DE65" s="21">
        <v>15102.019999999999</v>
      </c>
      <c r="DF65" s="21">
        <v>16054.740000000002</v>
      </c>
      <c r="DG65" s="21">
        <v>71702.34</v>
      </c>
      <c r="DH65" s="21">
        <v>48476.55000000001</v>
      </c>
      <c r="DI65" s="21">
        <v>195234.30999999997</v>
      </c>
      <c r="DJ65" s="21">
        <v>96145.81</v>
      </c>
      <c r="DK65" s="20"/>
      <c r="DL65" s="20"/>
      <c r="DM65" s="20"/>
      <c r="DN65" s="20"/>
      <c r="DO65" s="20"/>
      <c r="DP65" s="20"/>
    </row>
    <row r="66" spans="1:120" x14ac:dyDescent="0.55000000000000004">
      <c r="A66" t="s">
        <v>153</v>
      </c>
      <c r="B66" s="21">
        <v>40688.68</v>
      </c>
      <c r="C66" s="21">
        <v>73194.44</v>
      </c>
      <c r="D66" s="21">
        <v>29822.500000000004</v>
      </c>
      <c r="E66" s="21">
        <v>119904.47</v>
      </c>
      <c r="F66" s="21">
        <v>715623.33000000007</v>
      </c>
      <c r="G66" s="21">
        <v>65071.3</v>
      </c>
      <c r="H66" s="21">
        <v>223960.14</v>
      </c>
      <c r="I66" s="21">
        <v>1681696.3299999998</v>
      </c>
      <c r="J66" s="21">
        <v>414437.52999999991</v>
      </c>
      <c r="K66" s="21">
        <v>134546.43</v>
      </c>
      <c r="L66" s="21">
        <v>232667.48999999996</v>
      </c>
      <c r="M66" s="21">
        <v>55095.09</v>
      </c>
      <c r="N66" s="21">
        <v>427664.58999999997</v>
      </c>
      <c r="O66" s="21">
        <v>779456.62000000011</v>
      </c>
      <c r="P66" s="21">
        <v>89840.77</v>
      </c>
      <c r="Q66" s="21">
        <v>83785.389999999985</v>
      </c>
      <c r="R66" s="21">
        <v>105790.97</v>
      </c>
      <c r="S66" s="21">
        <v>106144.33</v>
      </c>
      <c r="T66" s="21">
        <v>73714.329999999987</v>
      </c>
      <c r="U66" s="21">
        <v>179773.49000000002</v>
      </c>
      <c r="V66" s="21">
        <v>51534.030000000006</v>
      </c>
      <c r="W66" s="21">
        <v>152054.91999999998</v>
      </c>
      <c r="X66" s="21">
        <v>68207.350000000006</v>
      </c>
      <c r="Y66" s="21">
        <v>186527.17999999996</v>
      </c>
      <c r="Z66" s="21">
        <v>161918.91</v>
      </c>
      <c r="AA66" s="21">
        <v>48888.99</v>
      </c>
      <c r="AB66" s="21">
        <v>210713.27</v>
      </c>
      <c r="AC66" s="21">
        <v>1042147.7800000001</v>
      </c>
      <c r="AD66" s="21">
        <v>534033.17000000004</v>
      </c>
      <c r="AE66" s="21">
        <v>485433.96</v>
      </c>
      <c r="AF66" s="21">
        <v>123517.29000000001</v>
      </c>
      <c r="AG66" s="21">
        <v>267340.46000000002</v>
      </c>
      <c r="AH66" s="21">
        <v>366652.25</v>
      </c>
      <c r="AI66" s="21">
        <v>465990.81</v>
      </c>
      <c r="AJ66" s="21">
        <v>736664.19999999984</v>
      </c>
      <c r="AK66" s="21">
        <v>80817.26999999999</v>
      </c>
      <c r="AL66" s="21">
        <v>741545.07000000007</v>
      </c>
      <c r="AM66" s="21">
        <v>415771.55</v>
      </c>
      <c r="AN66" s="21">
        <v>37026.770000000004</v>
      </c>
      <c r="AO66" s="21">
        <v>674461.99</v>
      </c>
      <c r="AP66" s="21">
        <v>169560.98999999996</v>
      </c>
      <c r="AQ66" s="21">
        <v>155780.49</v>
      </c>
      <c r="AR66" s="21">
        <v>98308.640000000014</v>
      </c>
      <c r="AS66" s="21">
        <v>110730.3</v>
      </c>
      <c r="AT66" s="21">
        <v>87935</v>
      </c>
      <c r="AU66" s="21">
        <v>281453.37</v>
      </c>
      <c r="AV66" s="21">
        <v>38288.32</v>
      </c>
      <c r="AW66" s="21">
        <v>131834.04</v>
      </c>
      <c r="AX66" s="21">
        <v>66194.38</v>
      </c>
      <c r="AY66" s="21">
        <v>219084.03999999998</v>
      </c>
      <c r="AZ66" s="21">
        <v>1730802.3399999999</v>
      </c>
      <c r="BA66" s="21">
        <v>123886.97000000002</v>
      </c>
      <c r="BB66" s="21">
        <v>155543.99</v>
      </c>
      <c r="BC66" s="21">
        <v>62602.04</v>
      </c>
      <c r="BD66" s="21">
        <v>693461.3</v>
      </c>
      <c r="BE66" s="21">
        <v>36521.229999999996</v>
      </c>
      <c r="BF66" s="21">
        <v>2487.37</v>
      </c>
      <c r="BG66" s="21">
        <v>5751.75</v>
      </c>
      <c r="BH66" s="21">
        <v>84669.77</v>
      </c>
      <c r="BI66" s="21">
        <v>18150.490000000002</v>
      </c>
      <c r="BJ66" s="21">
        <v>245332.47999999998</v>
      </c>
      <c r="BK66" s="21">
        <v>247671.12000000005</v>
      </c>
      <c r="BL66" s="21">
        <v>562436.76</v>
      </c>
      <c r="BM66" s="21">
        <v>545319.42000000016</v>
      </c>
      <c r="BN66" s="21">
        <v>187307.78999999995</v>
      </c>
      <c r="BO66" s="21">
        <v>558826.68000000017</v>
      </c>
      <c r="BP66" s="21">
        <v>52065.08</v>
      </c>
      <c r="BQ66" s="21">
        <v>526824.13</v>
      </c>
      <c r="BR66" s="21">
        <v>106730.28</v>
      </c>
      <c r="BS66" s="21">
        <v>115540.81999999999</v>
      </c>
      <c r="BT66" s="21">
        <v>20469.669999999998</v>
      </c>
      <c r="BU66" s="21">
        <v>106433.32000000002</v>
      </c>
      <c r="BV66" s="21">
        <v>52072.37</v>
      </c>
      <c r="BW66" s="21">
        <v>387484.13000000006</v>
      </c>
      <c r="BX66" s="21">
        <v>431964.52999999997</v>
      </c>
      <c r="BY66" s="21">
        <v>1716629.5099999998</v>
      </c>
      <c r="BZ66" s="21">
        <v>552750.64</v>
      </c>
      <c r="CA66" s="21">
        <v>828764.4700000002</v>
      </c>
      <c r="CB66" s="21">
        <v>71971.590000000011</v>
      </c>
      <c r="CC66" s="21">
        <v>280688.24</v>
      </c>
      <c r="CD66" s="21">
        <v>462880.25</v>
      </c>
      <c r="CE66" s="21">
        <v>191754.3</v>
      </c>
      <c r="CF66" s="21">
        <v>150411.33999999997</v>
      </c>
      <c r="CG66" s="21">
        <v>272920.09000000003</v>
      </c>
      <c r="CH66" s="21">
        <v>22653.550000000007</v>
      </c>
      <c r="CI66" s="21">
        <v>1174756.1100000001</v>
      </c>
      <c r="CJ66" s="21">
        <v>628716.05000000005</v>
      </c>
      <c r="CK66" s="21">
        <v>211666.92</v>
      </c>
      <c r="CL66" s="21">
        <v>274586.7</v>
      </c>
      <c r="CM66" s="21">
        <v>232061.74</v>
      </c>
      <c r="CN66" s="21">
        <v>64602.049999999996</v>
      </c>
      <c r="CO66" s="21">
        <v>843835.86999999988</v>
      </c>
      <c r="CP66" s="21">
        <v>36515.72</v>
      </c>
      <c r="CQ66" s="21">
        <v>37451.170000000006</v>
      </c>
      <c r="CR66" s="21">
        <v>126667.06999999998</v>
      </c>
      <c r="CS66" s="21">
        <v>26214.18</v>
      </c>
      <c r="CT66" s="21">
        <v>205291.24000000002</v>
      </c>
      <c r="CU66" s="21">
        <v>83330.080000000016</v>
      </c>
      <c r="CV66" s="21">
        <v>32937.040000000001</v>
      </c>
      <c r="CW66" s="21">
        <v>95562.930000000008</v>
      </c>
      <c r="CX66" s="21">
        <v>25997.39</v>
      </c>
      <c r="CY66" s="21">
        <v>88650.11</v>
      </c>
      <c r="CZ66" s="21">
        <v>7068.2900000000009</v>
      </c>
      <c r="DA66" s="21">
        <v>22954.09</v>
      </c>
      <c r="DB66" s="21">
        <v>83606.880000000005</v>
      </c>
      <c r="DC66" s="21">
        <v>460885.43000000005</v>
      </c>
      <c r="DD66" s="21">
        <v>14369.010000000002</v>
      </c>
      <c r="DE66" s="21">
        <v>15047.24</v>
      </c>
      <c r="DF66" s="21">
        <v>71938.609999999986</v>
      </c>
      <c r="DG66" s="21">
        <v>50023.18</v>
      </c>
      <c r="DH66" s="21">
        <v>193881.32</v>
      </c>
      <c r="DI66" s="21">
        <v>99092.49</v>
      </c>
      <c r="DJ66" s="21">
        <v>130649.33000000002</v>
      </c>
      <c r="DK66" s="20"/>
      <c r="DL66" s="20"/>
      <c r="DM66" s="20"/>
      <c r="DN66" s="20"/>
      <c r="DO66" s="20"/>
      <c r="DP66" s="20"/>
    </row>
    <row r="67" spans="1:120" x14ac:dyDescent="0.55000000000000004">
      <c r="A67" t="s">
        <v>154</v>
      </c>
      <c r="B67" s="21">
        <v>74856.149999999994</v>
      </c>
      <c r="C67" s="21">
        <v>30073.06</v>
      </c>
      <c r="D67" s="21">
        <v>119384.43</v>
      </c>
      <c r="E67" s="21">
        <v>715539.52</v>
      </c>
      <c r="F67" s="21">
        <v>66412.049999999988</v>
      </c>
      <c r="G67" s="21">
        <v>224540.08000000002</v>
      </c>
      <c r="H67" s="21">
        <v>1681667.0300000003</v>
      </c>
      <c r="I67" s="21">
        <v>416648.91000000003</v>
      </c>
      <c r="J67" s="21">
        <v>133977.34999999998</v>
      </c>
      <c r="K67" s="21">
        <v>232855.25999999998</v>
      </c>
      <c r="L67" s="21">
        <v>55168.299999999996</v>
      </c>
      <c r="M67" s="21">
        <v>425288.91</v>
      </c>
      <c r="N67" s="21">
        <v>778643.36</v>
      </c>
      <c r="O67" s="21">
        <v>87790.63</v>
      </c>
      <c r="P67" s="21">
        <v>84478.159999999989</v>
      </c>
      <c r="Q67" s="21">
        <v>105984.64</v>
      </c>
      <c r="R67" s="21">
        <v>104967.37000000001</v>
      </c>
      <c r="S67" s="21">
        <v>74908.439999999988</v>
      </c>
      <c r="T67" s="21">
        <v>180382.32</v>
      </c>
      <c r="U67" s="21">
        <v>52870.31</v>
      </c>
      <c r="V67" s="21">
        <v>152930.62</v>
      </c>
      <c r="W67" s="21">
        <v>67984.310000000012</v>
      </c>
      <c r="X67" s="21">
        <v>187421.86000000002</v>
      </c>
      <c r="Y67" s="21">
        <v>163588.25</v>
      </c>
      <c r="Z67" s="21">
        <v>50479.149999999994</v>
      </c>
      <c r="AA67" s="21">
        <v>211921.01</v>
      </c>
      <c r="AB67" s="21">
        <v>1043659.01</v>
      </c>
      <c r="AC67" s="21">
        <v>534468.05999999994</v>
      </c>
      <c r="AD67" s="21">
        <v>485367.30000000005</v>
      </c>
      <c r="AE67" s="21">
        <v>123639.31</v>
      </c>
      <c r="AF67" s="21">
        <v>266260.28999999998</v>
      </c>
      <c r="AG67" s="21">
        <v>367354.74</v>
      </c>
      <c r="AH67" s="21">
        <v>464875.74</v>
      </c>
      <c r="AI67" s="21">
        <v>740479.80999999994</v>
      </c>
      <c r="AJ67" s="21">
        <v>83481.010000000009</v>
      </c>
      <c r="AK67" s="21">
        <v>737685.59999999986</v>
      </c>
      <c r="AL67" s="21">
        <v>416709.67000000016</v>
      </c>
      <c r="AM67" s="21">
        <v>38233.39</v>
      </c>
      <c r="AN67" s="21">
        <v>673245.77999999991</v>
      </c>
      <c r="AO67" s="21">
        <v>171792.38000000003</v>
      </c>
      <c r="AP67" s="21">
        <v>157603.34</v>
      </c>
      <c r="AQ67" s="21">
        <v>83747.950000000012</v>
      </c>
      <c r="AR67" s="21">
        <v>106361.55999999998</v>
      </c>
      <c r="AS67" s="21">
        <v>94582.22</v>
      </c>
      <c r="AT67" s="21">
        <v>281134.33</v>
      </c>
      <c r="AU67" s="21">
        <v>37032.199999999997</v>
      </c>
      <c r="AV67" s="21">
        <v>137375.03</v>
      </c>
      <c r="AW67" s="21">
        <v>67347.069999999992</v>
      </c>
      <c r="AX67" s="21">
        <v>219952.01000000004</v>
      </c>
      <c r="AY67" s="21">
        <v>1731655.22</v>
      </c>
      <c r="AZ67" s="21">
        <v>126219.26999999999</v>
      </c>
      <c r="BA67" s="21">
        <v>153292.4</v>
      </c>
      <c r="BB67" s="21">
        <v>63272.61</v>
      </c>
      <c r="BC67" s="21">
        <v>694406.4</v>
      </c>
      <c r="BD67" s="21">
        <v>38130.369999999995</v>
      </c>
      <c r="BE67" s="21">
        <v>2449.23</v>
      </c>
      <c r="BF67" s="21">
        <v>4428.96</v>
      </c>
      <c r="BG67" s="21">
        <v>83290.09</v>
      </c>
      <c r="BH67" s="21">
        <v>13863.68</v>
      </c>
      <c r="BI67" s="21">
        <v>244871.75</v>
      </c>
      <c r="BJ67" s="21">
        <v>244385.30999999997</v>
      </c>
      <c r="BK67" s="21">
        <v>564506.29999999993</v>
      </c>
      <c r="BL67" s="21">
        <v>547615.79</v>
      </c>
      <c r="BM67" s="21">
        <v>187746.41</v>
      </c>
      <c r="BN67" s="21">
        <v>558185.86999999988</v>
      </c>
      <c r="BO67" s="21">
        <v>52998.889999999992</v>
      </c>
      <c r="BP67" s="21">
        <v>526404.09</v>
      </c>
      <c r="BQ67" s="21">
        <v>105310.53</v>
      </c>
      <c r="BR67" s="21">
        <v>113951.08</v>
      </c>
      <c r="BS67" s="21">
        <v>20799.329999999998</v>
      </c>
      <c r="BT67" s="21">
        <v>107312.41999999998</v>
      </c>
      <c r="BU67" s="21">
        <v>52744.25</v>
      </c>
      <c r="BV67" s="21">
        <v>385050.80000000005</v>
      </c>
      <c r="BW67" s="21">
        <v>430520.98</v>
      </c>
      <c r="BX67" s="21">
        <v>1722434.2599999998</v>
      </c>
      <c r="BY67" s="21">
        <v>555300.22999999986</v>
      </c>
      <c r="BZ67" s="21">
        <v>829101.24</v>
      </c>
      <c r="CA67" s="21">
        <v>73526.11</v>
      </c>
      <c r="CB67" s="21">
        <v>278994.12</v>
      </c>
      <c r="CC67" s="21">
        <v>462469.15</v>
      </c>
      <c r="CD67" s="21">
        <v>192777.17</v>
      </c>
      <c r="CE67" s="21">
        <v>149804.72</v>
      </c>
      <c r="CF67" s="21">
        <v>271114.76999999996</v>
      </c>
      <c r="CG67" s="21">
        <v>22566.48</v>
      </c>
      <c r="CH67" s="21">
        <v>1175642.28</v>
      </c>
      <c r="CI67" s="21">
        <v>629264.39</v>
      </c>
      <c r="CJ67" s="21">
        <v>218662.37</v>
      </c>
      <c r="CK67" s="21">
        <v>272116.66000000003</v>
      </c>
      <c r="CL67" s="21">
        <v>232055.29</v>
      </c>
      <c r="CM67" s="21">
        <v>65769.31</v>
      </c>
      <c r="CN67" s="21">
        <v>833592.54</v>
      </c>
      <c r="CO67" s="21">
        <v>38513.15</v>
      </c>
      <c r="CP67" s="21">
        <v>38956.9</v>
      </c>
      <c r="CQ67" s="21">
        <v>126642.28</v>
      </c>
      <c r="CR67" s="21">
        <v>26232.489999999998</v>
      </c>
      <c r="CS67" s="21">
        <v>202508.93</v>
      </c>
      <c r="CT67" s="21">
        <v>83615.099999999991</v>
      </c>
      <c r="CU67" s="21">
        <v>34341.000000000007</v>
      </c>
      <c r="CV67" s="21">
        <v>96153.26</v>
      </c>
      <c r="CW67" s="21">
        <v>24621.51</v>
      </c>
      <c r="CX67" s="21">
        <v>89441.849999999991</v>
      </c>
      <c r="CY67" s="21">
        <v>7012.82</v>
      </c>
      <c r="CZ67" s="21">
        <v>23038.81</v>
      </c>
      <c r="DA67" s="21">
        <v>83521.270000000019</v>
      </c>
      <c r="DB67" s="21">
        <v>459841.5</v>
      </c>
      <c r="DC67" s="21">
        <v>12716.49</v>
      </c>
      <c r="DD67" s="21">
        <v>14002.289999999999</v>
      </c>
      <c r="DE67" s="21">
        <v>71628.209999999992</v>
      </c>
      <c r="DF67" s="21">
        <v>51186.31</v>
      </c>
      <c r="DG67" s="21">
        <v>192417.5</v>
      </c>
      <c r="DH67" s="21">
        <v>101752.59000000001</v>
      </c>
      <c r="DI67" s="21">
        <v>128845.09</v>
      </c>
      <c r="DJ67" s="21">
        <v>34405.81</v>
      </c>
      <c r="DK67" s="20"/>
      <c r="DL67" s="20"/>
      <c r="DM67" s="20"/>
      <c r="DN67" s="20"/>
      <c r="DO67" s="20"/>
      <c r="DP67" s="20"/>
    </row>
    <row r="68" spans="1:120" x14ac:dyDescent="0.55000000000000004">
      <c r="A68" t="s">
        <v>155</v>
      </c>
      <c r="B68" s="21">
        <v>30207.770000000004</v>
      </c>
      <c r="C68" s="21">
        <v>118996.84999999999</v>
      </c>
      <c r="D68" s="21">
        <v>715653.52999999991</v>
      </c>
      <c r="E68" s="21">
        <v>66083.38</v>
      </c>
      <c r="F68" s="21">
        <v>222950.61</v>
      </c>
      <c r="G68" s="21">
        <v>1681369.2999999998</v>
      </c>
      <c r="H68" s="21">
        <v>414543.58000000007</v>
      </c>
      <c r="I68" s="21">
        <v>133216.93</v>
      </c>
      <c r="J68" s="21">
        <v>233287.74000000005</v>
      </c>
      <c r="K68" s="21">
        <v>55331.500000000007</v>
      </c>
      <c r="L68" s="21">
        <v>421598.43</v>
      </c>
      <c r="M68" s="21">
        <v>777845.90999999992</v>
      </c>
      <c r="N68" s="21">
        <v>85681.04</v>
      </c>
      <c r="O68" s="21">
        <v>84984.300000000017</v>
      </c>
      <c r="P68" s="21">
        <v>105469.62</v>
      </c>
      <c r="Q68" s="21">
        <v>104956.57999999999</v>
      </c>
      <c r="R68" s="21">
        <v>74442.92</v>
      </c>
      <c r="S68" s="21">
        <v>180546.2</v>
      </c>
      <c r="T68" s="21">
        <v>53960.400000000009</v>
      </c>
      <c r="U68" s="21">
        <v>153412</v>
      </c>
      <c r="V68" s="21">
        <v>66098.149999999994</v>
      </c>
      <c r="W68" s="21">
        <v>188393.01</v>
      </c>
      <c r="X68" s="21">
        <v>164857.71</v>
      </c>
      <c r="Y68" s="21">
        <v>49232.549999999996</v>
      </c>
      <c r="Z68" s="21">
        <v>212829.93</v>
      </c>
      <c r="AA68" s="21">
        <v>1045856.9999999999</v>
      </c>
      <c r="AB68" s="21">
        <v>534740.41</v>
      </c>
      <c r="AC68" s="21">
        <v>495724.11999999994</v>
      </c>
      <c r="AD68" s="21">
        <v>123692.25</v>
      </c>
      <c r="AE68" s="21">
        <v>261048.63</v>
      </c>
      <c r="AF68" s="21">
        <v>367817.87999999995</v>
      </c>
      <c r="AG68" s="21">
        <v>463094.26</v>
      </c>
      <c r="AH68" s="21">
        <v>735198.70000000007</v>
      </c>
      <c r="AI68" s="21">
        <v>85849.33</v>
      </c>
      <c r="AJ68" s="21">
        <v>743948.4600000002</v>
      </c>
      <c r="AK68" s="21">
        <v>262633.94</v>
      </c>
      <c r="AL68" s="21">
        <v>35218.04</v>
      </c>
      <c r="AM68" s="21">
        <v>671931.05</v>
      </c>
      <c r="AN68" s="21">
        <v>173750.22</v>
      </c>
      <c r="AO68" s="21">
        <v>156069.37</v>
      </c>
      <c r="AP68" s="21">
        <v>84803.92</v>
      </c>
      <c r="AQ68" s="21">
        <v>106424.98999999999</v>
      </c>
      <c r="AR68" s="21">
        <v>94213.569999999992</v>
      </c>
      <c r="AS68" s="21">
        <v>282697.75999999995</v>
      </c>
      <c r="AT68" s="21">
        <v>36267.57</v>
      </c>
      <c r="AU68" s="21">
        <v>137194.20000000001</v>
      </c>
      <c r="AV68" s="21">
        <v>68156.92</v>
      </c>
      <c r="AW68" s="21">
        <v>220688.00999999998</v>
      </c>
      <c r="AX68" s="21">
        <v>1732354.7</v>
      </c>
      <c r="AY68" s="21">
        <v>123190.91000000002</v>
      </c>
      <c r="AZ68" s="21">
        <v>151310.67000000001</v>
      </c>
      <c r="BA68" s="21">
        <v>63385.440000000002</v>
      </c>
      <c r="BB68" s="21">
        <v>695172.0299999998</v>
      </c>
      <c r="BC68" s="21">
        <v>39536.840000000004</v>
      </c>
      <c r="BD68" s="21">
        <v>2374.27</v>
      </c>
      <c r="BE68" s="21">
        <v>3996.65</v>
      </c>
      <c r="BF68" s="21">
        <v>81944.499999999985</v>
      </c>
      <c r="BG68" s="21">
        <v>12409.94</v>
      </c>
      <c r="BH68" s="21">
        <v>244913.94999999998</v>
      </c>
      <c r="BI68" s="21">
        <v>242697.03999999998</v>
      </c>
      <c r="BJ68" s="21">
        <v>566273.69000000006</v>
      </c>
      <c r="BK68" s="21">
        <v>549594.36</v>
      </c>
      <c r="BL68" s="21">
        <v>188178.29</v>
      </c>
      <c r="BM68" s="21">
        <v>558444.41</v>
      </c>
      <c r="BN68" s="21">
        <v>53219.3</v>
      </c>
      <c r="BO68" s="21">
        <v>525833.43999999994</v>
      </c>
      <c r="BP68" s="21">
        <v>104263.63999999998</v>
      </c>
      <c r="BQ68" s="21">
        <v>112764.87999999999</v>
      </c>
      <c r="BR68" s="21">
        <v>21032.89</v>
      </c>
      <c r="BS68" s="21">
        <v>107869.98999999998</v>
      </c>
      <c r="BT68" s="21">
        <v>53134.159999999996</v>
      </c>
      <c r="BU68" s="21">
        <v>382368.28</v>
      </c>
      <c r="BV68" s="21">
        <v>429002.23000000004</v>
      </c>
      <c r="BW68" s="21">
        <v>1717146.31</v>
      </c>
      <c r="BX68" s="21">
        <v>551206.06000000006</v>
      </c>
      <c r="BY68" s="21">
        <v>828878.97999999986</v>
      </c>
      <c r="BZ68" s="21">
        <v>74820.87</v>
      </c>
      <c r="CA68" s="21">
        <v>275279.95999999996</v>
      </c>
      <c r="CB68" s="21">
        <v>461194.93000000005</v>
      </c>
      <c r="CC68" s="21">
        <v>189637.37999999998</v>
      </c>
      <c r="CD68" s="21">
        <v>149023.6</v>
      </c>
      <c r="CE68" s="21">
        <v>268700.96999999997</v>
      </c>
      <c r="CF68" s="21">
        <v>20439.239999999998</v>
      </c>
      <c r="CG68" s="21">
        <v>1175797.1599999999</v>
      </c>
      <c r="CH68" s="21">
        <v>628215.72000000009</v>
      </c>
      <c r="CI68" s="21">
        <v>219811.52000000002</v>
      </c>
      <c r="CJ68" s="21">
        <v>264788.73000000004</v>
      </c>
      <c r="CK68" s="21">
        <v>231891.29</v>
      </c>
      <c r="CL68" s="21">
        <v>66956.02</v>
      </c>
      <c r="CM68" s="21">
        <v>834758.64</v>
      </c>
      <c r="CN68" s="21">
        <v>40188.299999999996</v>
      </c>
      <c r="CO68" s="21">
        <v>37560.729999999996</v>
      </c>
      <c r="CP68" s="21">
        <v>126438.13999999998</v>
      </c>
      <c r="CQ68" s="21">
        <v>26178.76</v>
      </c>
      <c r="CR68" s="21">
        <v>199710.39000000004</v>
      </c>
      <c r="CS68" s="21">
        <v>83383</v>
      </c>
      <c r="CT68" s="21">
        <v>35208.549999999996</v>
      </c>
      <c r="CU68" s="21">
        <v>96494.780000000013</v>
      </c>
      <c r="CV68" s="21">
        <v>23546.789999999997</v>
      </c>
      <c r="CW68" s="21">
        <v>89937.35</v>
      </c>
      <c r="CX68" s="21">
        <v>6905.3899999999994</v>
      </c>
      <c r="CY68" s="21">
        <v>23021.040000000001</v>
      </c>
      <c r="CZ68" s="21">
        <v>83247.409999999989</v>
      </c>
      <c r="DA68" s="21">
        <v>458256.57</v>
      </c>
      <c r="DB68" s="21">
        <v>11240.880000000001</v>
      </c>
      <c r="DC68" s="21">
        <v>12927.54</v>
      </c>
      <c r="DD68" s="21">
        <v>71086.83</v>
      </c>
      <c r="DE68" s="21">
        <v>52121.599999999999</v>
      </c>
      <c r="DF68" s="21">
        <v>190867.82</v>
      </c>
      <c r="DG68" s="21">
        <v>104075.68999999999</v>
      </c>
      <c r="DH68" s="21">
        <v>126899.46</v>
      </c>
      <c r="DI68" s="21">
        <v>30936.239999999998</v>
      </c>
      <c r="DJ68" s="21">
        <v>76267.22</v>
      </c>
      <c r="DK68" s="20"/>
      <c r="DL68" s="20"/>
      <c r="DM68" s="20"/>
      <c r="DN68" s="20"/>
      <c r="DO68" s="20"/>
      <c r="DP68" s="20"/>
    </row>
    <row r="69" spans="1:120" x14ac:dyDescent="0.55000000000000004">
      <c r="A69" t="s">
        <v>156</v>
      </c>
      <c r="B69" s="21">
        <v>118887.81000000001</v>
      </c>
      <c r="C69" s="21">
        <v>715121.38000000012</v>
      </c>
      <c r="D69" s="21">
        <v>65833.73000000001</v>
      </c>
      <c r="E69" s="21">
        <v>219500.57</v>
      </c>
      <c r="F69" s="21">
        <v>1680967.66</v>
      </c>
      <c r="G69" s="21">
        <v>413083.86999999994</v>
      </c>
      <c r="H69" s="21">
        <v>132291.51</v>
      </c>
      <c r="I69" s="21">
        <v>233202.87999999998</v>
      </c>
      <c r="J69" s="21">
        <v>55132.580000000009</v>
      </c>
      <c r="K69" s="21">
        <v>418704.19</v>
      </c>
      <c r="L69" s="21">
        <v>776979.33999999985</v>
      </c>
      <c r="M69" s="21">
        <v>83531.650000000009</v>
      </c>
      <c r="N69" s="21">
        <v>85124.2</v>
      </c>
      <c r="O69" s="21">
        <v>104940.11</v>
      </c>
      <c r="P69" s="21">
        <v>104783.34</v>
      </c>
      <c r="Q69" s="21">
        <v>73970.689999999988</v>
      </c>
      <c r="R69" s="21">
        <v>180075.97999999998</v>
      </c>
      <c r="S69" s="21">
        <v>54828.68</v>
      </c>
      <c r="T69" s="21">
        <v>153542.26999999999</v>
      </c>
      <c r="U69" s="21">
        <v>63100.27</v>
      </c>
      <c r="V69" s="21">
        <v>189411.03000000003</v>
      </c>
      <c r="W69" s="21">
        <v>165865.77000000002</v>
      </c>
      <c r="X69" s="21">
        <v>48287.64</v>
      </c>
      <c r="Y69" s="21">
        <v>213452.11</v>
      </c>
      <c r="Z69" s="21">
        <v>1048129.1600000001</v>
      </c>
      <c r="AA69" s="21">
        <v>535100.85000000009</v>
      </c>
      <c r="AB69" s="21">
        <v>488159.58</v>
      </c>
      <c r="AC69" s="21">
        <v>123685.20999999999</v>
      </c>
      <c r="AD69" s="21">
        <v>256556.22999999998</v>
      </c>
      <c r="AE69" s="21">
        <v>368050.14</v>
      </c>
      <c r="AF69" s="21">
        <v>461367.41000000009</v>
      </c>
      <c r="AG69" s="21">
        <v>735045.85000000009</v>
      </c>
      <c r="AH69" s="21">
        <v>87962.12</v>
      </c>
      <c r="AI69" s="21">
        <v>745412.65</v>
      </c>
      <c r="AJ69" s="21">
        <v>411171.66000000003</v>
      </c>
      <c r="AK69" s="21">
        <v>32370.31</v>
      </c>
      <c r="AL69" s="21">
        <v>670558.16</v>
      </c>
      <c r="AM69" s="21">
        <v>175397.91000000003</v>
      </c>
      <c r="AN69" s="21">
        <v>153332.89999999997</v>
      </c>
      <c r="AO69" s="21">
        <v>85443.219999999987</v>
      </c>
      <c r="AP69" s="21">
        <v>109765.53000000001</v>
      </c>
      <c r="AQ69" s="21">
        <v>90640.51999999999</v>
      </c>
      <c r="AR69" s="21">
        <v>268101.14999999997</v>
      </c>
      <c r="AS69" s="21">
        <v>35535.1</v>
      </c>
      <c r="AT69" s="21">
        <v>136860.28999999998</v>
      </c>
      <c r="AU69" s="21">
        <v>68829.070000000007</v>
      </c>
      <c r="AV69" s="21">
        <v>221122.78999999998</v>
      </c>
      <c r="AW69" s="21">
        <v>1869945.9600000002</v>
      </c>
      <c r="AX69" s="21">
        <v>122548.86000000002</v>
      </c>
      <c r="AY69" s="21">
        <v>150492.62</v>
      </c>
      <c r="AZ69" s="21">
        <v>63144.9</v>
      </c>
      <c r="BA69" s="21">
        <v>695951.17999999993</v>
      </c>
      <c r="BB69" s="21">
        <v>40768.07</v>
      </c>
      <c r="BC69" s="21">
        <v>2362.79</v>
      </c>
      <c r="BD69" s="21">
        <v>3602.55</v>
      </c>
      <c r="BE69" s="21">
        <v>80504.28</v>
      </c>
      <c r="BF69" s="21">
        <v>11223.32</v>
      </c>
      <c r="BG69" s="21">
        <v>244897.38999999998</v>
      </c>
      <c r="BH69" s="21">
        <v>241611.50999999998</v>
      </c>
      <c r="BI69" s="21">
        <v>567799.23</v>
      </c>
      <c r="BJ69" s="21">
        <v>551264.36</v>
      </c>
      <c r="BK69" s="21">
        <v>188659.93999999994</v>
      </c>
      <c r="BL69" s="21">
        <v>558427.72000000009</v>
      </c>
      <c r="BM69" s="21">
        <v>53170.270000000004</v>
      </c>
      <c r="BN69" s="21">
        <v>525152.61</v>
      </c>
      <c r="BO69" s="21">
        <v>103398.98</v>
      </c>
      <c r="BP69" s="21">
        <v>111786.47</v>
      </c>
      <c r="BQ69" s="21">
        <v>21246.720000000001</v>
      </c>
      <c r="BR69" s="21">
        <v>107875.5</v>
      </c>
      <c r="BS69" s="21">
        <v>53440.97</v>
      </c>
      <c r="BT69" s="21">
        <v>379408.12</v>
      </c>
      <c r="BU69" s="21">
        <v>427716.62</v>
      </c>
      <c r="BV69" s="21">
        <v>1717117.44</v>
      </c>
      <c r="BW69" s="21">
        <v>547846.04</v>
      </c>
      <c r="BX69" s="21">
        <v>828530.77000000014</v>
      </c>
      <c r="BY69" s="21">
        <v>75849.14</v>
      </c>
      <c r="BZ69" s="21">
        <v>272008.83999999997</v>
      </c>
      <c r="CA69" s="21">
        <v>460434.27000000008</v>
      </c>
      <c r="CB69" s="21">
        <v>186119.56</v>
      </c>
      <c r="CC69" s="21">
        <v>147904.15</v>
      </c>
      <c r="CD69" s="21">
        <v>266890.28999999998</v>
      </c>
      <c r="CE69" s="21">
        <v>18491.86</v>
      </c>
      <c r="CF69" s="21">
        <v>1176095.8999999999</v>
      </c>
      <c r="CG69" s="21">
        <v>627324.93999999994</v>
      </c>
      <c r="CH69" s="21">
        <v>220697.62</v>
      </c>
      <c r="CI69" s="21">
        <v>261382.73</v>
      </c>
      <c r="CJ69" s="21">
        <v>231672.77000000002</v>
      </c>
      <c r="CK69" s="21">
        <v>67927.38</v>
      </c>
      <c r="CL69" s="21">
        <v>835781.57000000007</v>
      </c>
      <c r="CM69" s="21">
        <v>41771.740000000005</v>
      </c>
      <c r="CN69" s="21">
        <v>35315.78</v>
      </c>
      <c r="CO69" s="21">
        <v>126001.4</v>
      </c>
      <c r="CP69" s="21">
        <v>25774.82</v>
      </c>
      <c r="CQ69" s="21">
        <v>196664.21999999997</v>
      </c>
      <c r="CR69" s="21">
        <v>82731.329999999987</v>
      </c>
      <c r="CS69" s="21">
        <v>34608.589999999997</v>
      </c>
      <c r="CT69" s="21">
        <v>96654.569999999992</v>
      </c>
      <c r="CU69" s="21">
        <v>23470.6</v>
      </c>
      <c r="CV69" s="21">
        <v>90166.85</v>
      </c>
      <c r="CW69" s="21">
        <v>6838.9500000000007</v>
      </c>
      <c r="CX69" s="21">
        <v>22910.690000000002</v>
      </c>
      <c r="CY69" s="21">
        <v>83208.569999999992</v>
      </c>
      <c r="CZ69" s="21">
        <v>456461.56</v>
      </c>
      <c r="DA69" s="21">
        <v>9702.67</v>
      </c>
      <c r="DB69" s="21">
        <v>11813.869999999999</v>
      </c>
      <c r="DC69" s="21">
        <v>70373.509999999995</v>
      </c>
      <c r="DD69" s="21">
        <v>49965.32</v>
      </c>
      <c r="DE69" s="21">
        <v>189245.37000000002</v>
      </c>
      <c r="DF69" s="21">
        <v>105569.27999999998</v>
      </c>
      <c r="DG69" s="21">
        <v>124868.99999999999</v>
      </c>
      <c r="DH69" s="21">
        <v>29793.95</v>
      </c>
      <c r="DI69" s="21">
        <v>77444.160000000018</v>
      </c>
      <c r="DJ69" s="21">
        <v>27760.03</v>
      </c>
      <c r="DK69" s="20"/>
      <c r="DL69" s="20"/>
      <c r="DM69" s="20"/>
      <c r="DN69" s="20"/>
      <c r="DO69" s="20"/>
      <c r="DP69" s="20"/>
    </row>
    <row r="70" spans="1:120" x14ac:dyDescent="0.55000000000000004">
      <c r="A70" t="s">
        <v>157</v>
      </c>
      <c r="B70" s="21">
        <v>714662.05999999994</v>
      </c>
      <c r="C70" s="21">
        <v>61835.13</v>
      </c>
      <c r="D70" s="21">
        <v>216436.47000000003</v>
      </c>
      <c r="E70" s="21">
        <v>1680528.9499999997</v>
      </c>
      <c r="F70" s="21">
        <v>413829.73</v>
      </c>
      <c r="G70" s="21">
        <v>132303.39999999997</v>
      </c>
      <c r="H70" s="21">
        <v>232637.19999999998</v>
      </c>
      <c r="I70" s="21">
        <v>54763.270000000004</v>
      </c>
      <c r="J70" s="21">
        <v>417369.74999999994</v>
      </c>
      <c r="K70" s="21">
        <v>775905.13</v>
      </c>
      <c r="L70" s="21">
        <v>81590.650000000009</v>
      </c>
      <c r="M70" s="21">
        <v>83891.299999999988</v>
      </c>
      <c r="N70" s="21">
        <v>104192.44</v>
      </c>
      <c r="O70" s="21">
        <v>103617</v>
      </c>
      <c r="P70" s="21">
        <v>73248.37999999999</v>
      </c>
      <c r="Q70" s="21">
        <v>179347.39000000004</v>
      </c>
      <c r="R70" s="21">
        <v>55503.41</v>
      </c>
      <c r="S70" s="21">
        <v>153432.38999999998</v>
      </c>
      <c r="T70" s="21">
        <v>61461.030000000006</v>
      </c>
      <c r="U70" s="21">
        <v>188369.2</v>
      </c>
      <c r="V70" s="21">
        <v>166581.50000000003</v>
      </c>
      <c r="W70" s="21">
        <v>46912.93</v>
      </c>
      <c r="X70" s="21">
        <v>213848.46</v>
      </c>
      <c r="Y70" s="21">
        <v>1049735.48</v>
      </c>
      <c r="Z70" s="21">
        <v>535326.57999999996</v>
      </c>
      <c r="AA70" s="21">
        <v>494443.72999999986</v>
      </c>
      <c r="AB70" s="21">
        <v>123625.56</v>
      </c>
      <c r="AC70" s="21">
        <v>255329.65</v>
      </c>
      <c r="AD70" s="21">
        <v>368002.2900000001</v>
      </c>
      <c r="AE70" s="21">
        <v>459857.27</v>
      </c>
      <c r="AF70" s="21">
        <v>734802.89000000013</v>
      </c>
      <c r="AG70" s="21">
        <v>89852.299999999988</v>
      </c>
      <c r="AH70" s="21">
        <v>747448.54</v>
      </c>
      <c r="AI70" s="21">
        <v>263100</v>
      </c>
      <c r="AJ70" s="21">
        <v>31927.42</v>
      </c>
      <c r="AK70" s="21">
        <v>669274.24</v>
      </c>
      <c r="AL70" s="21">
        <v>175827.24999999997</v>
      </c>
      <c r="AM70" s="21">
        <v>153714.12</v>
      </c>
      <c r="AN70" s="21">
        <v>100034.45000000001</v>
      </c>
      <c r="AO70" s="21">
        <v>104373.05</v>
      </c>
      <c r="AP70" s="21">
        <v>81896.800000000003</v>
      </c>
      <c r="AQ70" s="21">
        <v>268337.38999999996</v>
      </c>
      <c r="AR70" s="21">
        <v>34757.369999999995</v>
      </c>
      <c r="AS70" s="21">
        <v>136648.43</v>
      </c>
      <c r="AT70" s="21">
        <v>69093.77</v>
      </c>
      <c r="AU70" s="21">
        <v>221415.65</v>
      </c>
      <c r="AV70" s="21">
        <v>1733256.7500000002</v>
      </c>
      <c r="AW70" s="21">
        <v>123274.11000000002</v>
      </c>
      <c r="AX70" s="21">
        <v>149686.48000000001</v>
      </c>
      <c r="AY70" s="21">
        <v>59870.07</v>
      </c>
      <c r="AZ70" s="21">
        <v>696464.00000000012</v>
      </c>
      <c r="BA70" s="21">
        <v>36142.400000000001</v>
      </c>
      <c r="BB70" s="21">
        <v>2350.2799999999997</v>
      </c>
      <c r="BC70" s="21">
        <v>3374.43</v>
      </c>
      <c r="BD70" s="21">
        <v>78981.31</v>
      </c>
      <c r="BE70" s="21">
        <v>10610.59</v>
      </c>
      <c r="BF70" s="21">
        <v>244884.28999999998</v>
      </c>
      <c r="BG70" s="21">
        <v>240300.36</v>
      </c>
      <c r="BH70" s="21">
        <v>567833.80000000005</v>
      </c>
      <c r="BI70" s="21">
        <v>552581.98</v>
      </c>
      <c r="BJ70" s="21">
        <v>188906.36000000002</v>
      </c>
      <c r="BK70" s="21">
        <v>557727.54</v>
      </c>
      <c r="BL70" s="21">
        <v>52948.270000000004</v>
      </c>
      <c r="BM70" s="21">
        <v>524402.99</v>
      </c>
      <c r="BN70" s="21">
        <v>102509.88999999998</v>
      </c>
      <c r="BO70" s="21">
        <v>111016.57999999999</v>
      </c>
      <c r="BP70" s="21">
        <v>21423.64</v>
      </c>
      <c r="BQ70" s="21">
        <v>107649.26000000001</v>
      </c>
      <c r="BR70" s="21">
        <v>53593.67</v>
      </c>
      <c r="BS70" s="21">
        <v>377141.66</v>
      </c>
      <c r="BT70" s="21">
        <v>426594.03</v>
      </c>
      <c r="BU70" s="21">
        <v>1722447.1400000001</v>
      </c>
      <c r="BV70" s="21">
        <v>545460.52000000014</v>
      </c>
      <c r="BW70" s="21">
        <v>828254.19000000006</v>
      </c>
      <c r="BX70" s="21">
        <v>76541.279999999999</v>
      </c>
      <c r="BY70" s="21">
        <v>268803.83</v>
      </c>
      <c r="BZ70" s="21">
        <v>459824.55000000005</v>
      </c>
      <c r="CA70" s="21">
        <v>185314.95999999996</v>
      </c>
      <c r="CB70" s="21">
        <v>146589.44999999998</v>
      </c>
      <c r="CC70" s="21">
        <v>265069.34000000003</v>
      </c>
      <c r="CD70" s="21">
        <v>16966.420000000002</v>
      </c>
      <c r="CE70" s="21">
        <v>1215188</v>
      </c>
      <c r="CF70" s="21">
        <v>626194.38</v>
      </c>
      <c r="CG70" s="21">
        <v>215852.09</v>
      </c>
      <c r="CH70" s="21">
        <v>258996.03</v>
      </c>
      <c r="CI70" s="21">
        <v>231300.55999999997</v>
      </c>
      <c r="CJ70" s="21">
        <v>67427.009999999995</v>
      </c>
      <c r="CK70" s="21">
        <v>836636.64</v>
      </c>
      <c r="CL70" s="21">
        <v>41753.200000000012</v>
      </c>
      <c r="CM70" s="21">
        <v>28806.039999999997</v>
      </c>
      <c r="CN70" s="21">
        <v>125536.82</v>
      </c>
      <c r="CO70" s="21">
        <v>25482.460000000003</v>
      </c>
      <c r="CP70" s="21">
        <v>193279.62</v>
      </c>
      <c r="CQ70" s="21">
        <v>81856.130000000019</v>
      </c>
      <c r="CR70" s="21">
        <v>34258.800000000003</v>
      </c>
      <c r="CS70" s="21">
        <v>96805.68</v>
      </c>
      <c r="CT70" s="21">
        <v>23469.87</v>
      </c>
      <c r="CU70" s="21">
        <v>90161.89</v>
      </c>
      <c r="CV70" s="21">
        <v>6580.02</v>
      </c>
      <c r="CW70" s="21">
        <v>22723.47</v>
      </c>
      <c r="CX70" s="21">
        <v>83212.61</v>
      </c>
      <c r="CY70" s="21">
        <v>454944.72</v>
      </c>
      <c r="CZ70" s="21">
        <v>8137.93</v>
      </c>
      <c r="DA70" s="21">
        <v>10741.54</v>
      </c>
      <c r="DB70" s="21">
        <v>69723.260000000009</v>
      </c>
      <c r="DC70" s="21">
        <v>44883.32</v>
      </c>
      <c r="DD70" s="21">
        <v>187595.64</v>
      </c>
      <c r="DE70" s="21">
        <v>106019.88</v>
      </c>
      <c r="DF70" s="21">
        <v>122802.03000000001</v>
      </c>
      <c r="DG70" s="21">
        <v>29074.3</v>
      </c>
      <c r="DH70" s="21">
        <v>78401.95</v>
      </c>
      <c r="DI70" s="21">
        <v>25746.929999999997</v>
      </c>
      <c r="DJ70" s="21">
        <v>118678.43000000001</v>
      </c>
      <c r="DK70" s="20"/>
      <c r="DL70" s="20"/>
      <c r="DM70" s="20"/>
      <c r="DN70" s="20"/>
      <c r="DO70" s="20"/>
      <c r="DP70" s="20"/>
    </row>
    <row r="71" spans="1:120" x14ac:dyDescent="0.55000000000000004">
      <c r="A71" t="s">
        <v>158</v>
      </c>
      <c r="B71" s="21">
        <v>55944.6</v>
      </c>
      <c r="C71" s="21">
        <v>214768.46</v>
      </c>
      <c r="D71" s="21">
        <v>1680373.04</v>
      </c>
      <c r="E71" s="21">
        <v>413874.35000000003</v>
      </c>
      <c r="F71" s="21">
        <v>132168.78999999998</v>
      </c>
      <c r="G71" s="21">
        <v>231855.47</v>
      </c>
      <c r="H71" s="21">
        <v>54244.020000000004</v>
      </c>
      <c r="I71" s="21">
        <v>415827.01</v>
      </c>
      <c r="J71" s="21">
        <v>774598.41999999993</v>
      </c>
      <c r="K71" s="21">
        <v>80063.08</v>
      </c>
      <c r="L71" s="21">
        <v>81620.3</v>
      </c>
      <c r="M71" s="21">
        <v>103235.92</v>
      </c>
      <c r="N71" s="21">
        <v>102218.84</v>
      </c>
      <c r="O71" s="21">
        <v>72293.570000000007</v>
      </c>
      <c r="P71" s="21">
        <v>179345.14</v>
      </c>
      <c r="Q71" s="21">
        <v>56186.009999999995</v>
      </c>
      <c r="R71" s="21">
        <v>152078</v>
      </c>
      <c r="S71" s="21">
        <v>59693.54</v>
      </c>
      <c r="T71" s="21">
        <v>185717.44</v>
      </c>
      <c r="U71" s="21">
        <v>166920.49000000002</v>
      </c>
      <c r="V71" s="21">
        <v>45384.74</v>
      </c>
      <c r="W71" s="21">
        <v>214533.27999999997</v>
      </c>
      <c r="X71" s="21">
        <v>1050894.94</v>
      </c>
      <c r="Y71" s="21">
        <v>535451.72000000009</v>
      </c>
      <c r="Z71" s="21">
        <v>500924.08999999997</v>
      </c>
      <c r="AA71" s="21">
        <v>123519.27</v>
      </c>
      <c r="AB71" s="21">
        <v>254642.96999999997</v>
      </c>
      <c r="AC71" s="21">
        <v>367965.54</v>
      </c>
      <c r="AD71" s="21">
        <v>458321.32999999996</v>
      </c>
      <c r="AE71" s="21">
        <v>734301.23999999987</v>
      </c>
      <c r="AF71" s="21">
        <v>91547.62999999999</v>
      </c>
      <c r="AG71" s="21">
        <v>750916.61</v>
      </c>
      <c r="AH71" s="21">
        <v>430099.87</v>
      </c>
      <c r="AI71" s="21">
        <v>31652.58</v>
      </c>
      <c r="AJ71" s="21">
        <v>662038.41999999993</v>
      </c>
      <c r="AK71" s="21">
        <v>175637.06000000003</v>
      </c>
      <c r="AL71" s="21">
        <v>154188.07999999999</v>
      </c>
      <c r="AM71" s="21">
        <v>99673.09</v>
      </c>
      <c r="AN71" s="21">
        <v>107189.40000000001</v>
      </c>
      <c r="AO71" s="21">
        <v>79765.489999999991</v>
      </c>
      <c r="AP71" s="21">
        <v>283692.61</v>
      </c>
      <c r="AQ71" s="21">
        <v>33949.94</v>
      </c>
      <c r="AR71" s="21">
        <v>136380.64000000001</v>
      </c>
      <c r="AS71" s="21">
        <v>69045.600000000006</v>
      </c>
      <c r="AT71" s="21">
        <v>223191.24</v>
      </c>
      <c r="AU71" s="21">
        <v>1733743.3699999999</v>
      </c>
      <c r="AV71" s="21">
        <v>124242.54999999997</v>
      </c>
      <c r="AW71" s="21">
        <v>148401.44</v>
      </c>
      <c r="AX71" s="21">
        <v>57219.380000000005</v>
      </c>
      <c r="AY71" s="21">
        <v>696467.89000000013</v>
      </c>
      <c r="AZ71" s="21">
        <v>29804.039999999994</v>
      </c>
      <c r="BA71" s="21">
        <v>2322.79</v>
      </c>
      <c r="BB71" s="21">
        <v>3127.33</v>
      </c>
      <c r="BC71" s="21">
        <v>77930.759999999995</v>
      </c>
      <c r="BD71" s="21">
        <v>10569.050000000001</v>
      </c>
      <c r="BE71" s="21">
        <v>244823.83</v>
      </c>
      <c r="BF71" s="21">
        <v>238788.04</v>
      </c>
      <c r="BG71" s="21">
        <v>566042.15999999992</v>
      </c>
      <c r="BH71" s="21">
        <v>553703.78</v>
      </c>
      <c r="BI71" s="21">
        <v>188831.11</v>
      </c>
      <c r="BJ71" s="21">
        <v>556804.35999999987</v>
      </c>
      <c r="BK71" s="21">
        <v>52580.38</v>
      </c>
      <c r="BL71" s="21">
        <v>524042.3</v>
      </c>
      <c r="BM71" s="21">
        <v>101661.45</v>
      </c>
      <c r="BN71" s="21">
        <v>110302.69</v>
      </c>
      <c r="BO71" s="21">
        <v>21534.959999999999</v>
      </c>
      <c r="BP71" s="21">
        <v>107288.44999999998</v>
      </c>
      <c r="BQ71" s="21">
        <v>53586.96</v>
      </c>
      <c r="BR71" s="21">
        <v>374882.69</v>
      </c>
      <c r="BS71" s="21">
        <v>425031.44</v>
      </c>
      <c r="BT71" s="21">
        <v>1722288.3200000003</v>
      </c>
      <c r="BU71" s="21">
        <v>542860.93000000005</v>
      </c>
      <c r="BV71" s="21">
        <v>827992.41999999993</v>
      </c>
      <c r="BW71" s="21">
        <v>76657.62999999999</v>
      </c>
      <c r="BX71" s="21">
        <v>266584.04000000004</v>
      </c>
      <c r="BY71" s="21">
        <v>465913.8</v>
      </c>
      <c r="BZ71" s="21">
        <v>184383.67</v>
      </c>
      <c r="CA71" s="21">
        <v>145854.17000000004</v>
      </c>
      <c r="CB71" s="21">
        <v>264395.76000000007</v>
      </c>
      <c r="CC71" s="21">
        <v>16232.249999999998</v>
      </c>
      <c r="CD71" s="21">
        <v>1166128.21</v>
      </c>
      <c r="CE71" s="21">
        <v>781119.75000000012</v>
      </c>
      <c r="CF71" s="21">
        <v>219643.36</v>
      </c>
      <c r="CG71" s="21">
        <v>255722</v>
      </c>
      <c r="CH71" s="21">
        <v>228644.15000000002</v>
      </c>
      <c r="CI71" s="21">
        <v>62487.17</v>
      </c>
      <c r="CJ71" s="21">
        <v>837106.07000000007</v>
      </c>
      <c r="CK71" s="21">
        <v>41881.519999999997</v>
      </c>
      <c r="CL71" s="21">
        <v>26202.880000000005</v>
      </c>
      <c r="CM71" s="21">
        <v>124962.25000000001</v>
      </c>
      <c r="CN71" s="21">
        <v>21464.82</v>
      </c>
      <c r="CO71" s="21">
        <v>189870.90000000002</v>
      </c>
      <c r="CP71" s="21">
        <v>80615.450000000012</v>
      </c>
      <c r="CQ71" s="21">
        <v>30430.120000000003</v>
      </c>
      <c r="CR71" s="21">
        <v>96987.680000000008</v>
      </c>
      <c r="CS71" s="21">
        <v>23567.159999999996</v>
      </c>
      <c r="CT71" s="21">
        <v>89953.52</v>
      </c>
      <c r="CU71" s="21">
        <v>6335.66</v>
      </c>
      <c r="CV71" s="21">
        <v>22467.539999999997</v>
      </c>
      <c r="CW71" s="21">
        <v>83132.05</v>
      </c>
      <c r="CX71" s="21">
        <v>453600.6700000001</v>
      </c>
      <c r="CY71" s="21">
        <v>7107.48</v>
      </c>
      <c r="CZ71" s="21">
        <v>9708.9500000000007</v>
      </c>
      <c r="DA71" s="21">
        <v>69629.39</v>
      </c>
      <c r="DB71" s="21">
        <v>41218.959999999992</v>
      </c>
      <c r="DC71" s="21">
        <v>185714.03</v>
      </c>
      <c r="DD71" s="21">
        <v>106645.63000000002</v>
      </c>
      <c r="DE71" s="21">
        <v>120681.84999999999</v>
      </c>
      <c r="DF71" s="21">
        <v>28588.159999999996</v>
      </c>
      <c r="DG71" s="21">
        <v>79199.12</v>
      </c>
      <c r="DH71" s="21">
        <v>24251.64</v>
      </c>
      <c r="DI71" s="21">
        <v>118312.38</v>
      </c>
      <c r="DJ71" s="21">
        <v>714016.64999999991</v>
      </c>
      <c r="DK71" s="20"/>
      <c r="DL71" s="20"/>
      <c r="DM71" s="20"/>
      <c r="DN71" s="20"/>
      <c r="DO71" s="20"/>
      <c r="DP71" s="20"/>
    </row>
    <row r="72" spans="1:120" x14ac:dyDescent="0.55000000000000004">
      <c r="A72" t="s">
        <v>159</v>
      </c>
      <c r="B72" s="21">
        <v>213931.63999999998</v>
      </c>
      <c r="C72" s="21">
        <v>1680592.6899999997</v>
      </c>
      <c r="D72" s="21">
        <v>413428.51</v>
      </c>
      <c r="E72" s="21">
        <v>131971.64000000001</v>
      </c>
      <c r="F72" s="21">
        <v>230867.77000000002</v>
      </c>
      <c r="G72" s="21">
        <v>51621.98</v>
      </c>
      <c r="H72" s="21">
        <v>414234.18</v>
      </c>
      <c r="I72" s="21">
        <v>773223.97</v>
      </c>
      <c r="J72" s="21">
        <v>78614.070000000007</v>
      </c>
      <c r="K72" s="21">
        <v>77692.150000000009</v>
      </c>
      <c r="L72" s="21">
        <v>102659.34999999999</v>
      </c>
      <c r="M72" s="21">
        <v>100948.62999999998</v>
      </c>
      <c r="N72" s="21">
        <v>71277.490000000005</v>
      </c>
      <c r="O72" s="21">
        <v>179036.94</v>
      </c>
      <c r="P72" s="21">
        <v>57217.969999999994</v>
      </c>
      <c r="Q72" s="21">
        <v>150340.18</v>
      </c>
      <c r="R72" s="21">
        <v>58041.59</v>
      </c>
      <c r="S72" s="21">
        <v>183704.47999999998</v>
      </c>
      <c r="T72" s="21">
        <v>166798.47</v>
      </c>
      <c r="U72" s="21">
        <v>44068.54</v>
      </c>
      <c r="V72" s="21">
        <v>215286.19999999998</v>
      </c>
      <c r="W72" s="21">
        <v>1052182.2000000002</v>
      </c>
      <c r="X72" s="21">
        <v>535341.42000000004</v>
      </c>
      <c r="Y72" s="21">
        <v>507288.60999999993</v>
      </c>
      <c r="Z72" s="21">
        <v>123371.32</v>
      </c>
      <c r="AA72" s="21">
        <v>254002.76</v>
      </c>
      <c r="AB72" s="21">
        <v>367968.32000000007</v>
      </c>
      <c r="AC72" s="21">
        <v>456961.93</v>
      </c>
      <c r="AD72" s="21">
        <v>738183.17999999993</v>
      </c>
      <c r="AE72" s="21">
        <v>93021.67</v>
      </c>
      <c r="AF72" s="21">
        <v>752022.73</v>
      </c>
      <c r="AG72" s="21">
        <v>424171.18</v>
      </c>
      <c r="AH72" s="21">
        <v>31373.399999999998</v>
      </c>
      <c r="AI72" s="21">
        <v>667872.17000000016</v>
      </c>
      <c r="AJ72" s="21">
        <v>175586.36000000002</v>
      </c>
      <c r="AK72" s="21">
        <v>154773.56</v>
      </c>
      <c r="AL72" s="21">
        <v>99106.04</v>
      </c>
      <c r="AM72" s="21">
        <v>101903.03</v>
      </c>
      <c r="AN72" s="21">
        <v>79000.34</v>
      </c>
      <c r="AO72" s="21">
        <v>273826.51</v>
      </c>
      <c r="AP72" s="21">
        <v>33118.270000000004</v>
      </c>
      <c r="AQ72" s="21">
        <v>136018.35999999999</v>
      </c>
      <c r="AR72" s="21">
        <v>68155.490000000005</v>
      </c>
      <c r="AS72" s="21">
        <v>221674.38999999998</v>
      </c>
      <c r="AT72" s="21">
        <v>1812759.66</v>
      </c>
      <c r="AU72" s="21">
        <v>124973.56999999999</v>
      </c>
      <c r="AV72" s="21">
        <v>146041.82</v>
      </c>
      <c r="AW72" s="21">
        <v>53894.179999999993</v>
      </c>
      <c r="AX72" s="21">
        <v>696174.07</v>
      </c>
      <c r="AY72" s="21">
        <v>27662.13</v>
      </c>
      <c r="AZ72" s="21">
        <v>2377.3900000000003</v>
      </c>
      <c r="BA72" s="21">
        <v>2852.24</v>
      </c>
      <c r="BB72" s="21">
        <v>76997.240000000005</v>
      </c>
      <c r="BC72" s="21">
        <v>10596.300000000001</v>
      </c>
      <c r="BD72" s="21">
        <v>244600.56000000003</v>
      </c>
      <c r="BE72" s="21">
        <v>237261.74000000002</v>
      </c>
      <c r="BF72" s="21">
        <v>564105.72</v>
      </c>
      <c r="BG72" s="21">
        <v>554592.64999999991</v>
      </c>
      <c r="BH72" s="21">
        <v>189119.94</v>
      </c>
      <c r="BI72" s="21">
        <v>555667.80999999994</v>
      </c>
      <c r="BJ72" s="21">
        <v>49397.820000000007</v>
      </c>
      <c r="BK72" s="21">
        <v>523518.83000000007</v>
      </c>
      <c r="BL72" s="21">
        <v>100992.94</v>
      </c>
      <c r="BM72" s="21">
        <v>109520.74</v>
      </c>
      <c r="BN72" s="21">
        <v>21735.200000000001</v>
      </c>
      <c r="BO72" s="21">
        <v>106758.59</v>
      </c>
      <c r="BP72" s="21">
        <v>45946.650000000009</v>
      </c>
      <c r="BQ72" s="21">
        <v>372748.27000000008</v>
      </c>
      <c r="BR72" s="21">
        <v>423273.55000000005</v>
      </c>
      <c r="BS72" s="21">
        <v>1721943.07</v>
      </c>
      <c r="BT72" s="21">
        <v>540749.28</v>
      </c>
      <c r="BU72" s="21">
        <v>827666.8600000001</v>
      </c>
      <c r="BV72" s="21">
        <v>72182.280000000013</v>
      </c>
      <c r="BW72" s="21">
        <v>264934.39</v>
      </c>
      <c r="BX72" s="21">
        <v>458140.47000000003</v>
      </c>
      <c r="BY72" s="21">
        <v>182367.61</v>
      </c>
      <c r="BZ72" s="21">
        <v>145452.72</v>
      </c>
      <c r="CA72" s="21">
        <v>263926.81000000006</v>
      </c>
      <c r="CB72" s="21">
        <v>15594.55</v>
      </c>
      <c r="CC72" s="21">
        <v>1171662.44</v>
      </c>
      <c r="CD72" s="21">
        <v>639894.28999999992</v>
      </c>
      <c r="CE72" s="21">
        <v>219106.44</v>
      </c>
      <c r="CF72" s="21">
        <v>250840.7</v>
      </c>
      <c r="CG72" s="21">
        <v>222291.09000000003</v>
      </c>
      <c r="CH72" s="21">
        <v>57989.119999999995</v>
      </c>
      <c r="CI72" s="21">
        <v>837360.77</v>
      </c>
      <c r="CJ72" s="21">
        <v>40896.119999999995</v>
      </c>
      <c r="CK72" s="21">
        <v>25049.010000000002</v>
      </c>
      <c r="CL72" s="21">
        <v>124287.94999999998</v>
      </c>
      <c r="CM72" s="21">
        <v>15941.019999999999</v>
      </c>
      <c r="CN72" s="21">
        <v>186765.67</v>
      </c>
      <c r="CO72" s="21">
        <v>79205.260000000009</v>
      </c>
      <c r="CP72" s="21">
        <v>22463.960000000003</v>
      </c>
      <c r="CQ72" s="21">
        <v>96907.360000000015</v>
      </c>
      <c r="CR72" s="21">
        <v>22742.98</v>
      </c>
      <c r="CS72" s="21">
        <v>89638.260000000009</v>
      </c>
      <c r="CT72" s="21">
        <v>6167.68</v>
      </c>
      <c r="CU72" s="21">
        <v>22152.200000000004</v>
      </c>
      <c r="CV72" s="21">
        <v>82949.900000000009</v>
      </c>
      <c r="CW72" s="21">
        <v>451892.62</v>
      </c>
      <c r="CX72" s="21">
        <v>6724.3399999999992</v>
      </c>
      <c r="CY72" s="21">
        <v>8664</v>
      </c>
      <c r="CZ72" s="21">
        <v>69528.659999999989</v>
      </c>
      <c r="DA72" s="21">
        <v>38915.97</v>
      </c>
      <c r="DB72" s="21">
        <v>183685.80999999997</v>
      </c>
      <c r="DC72" s="21">
        <v>106992.02</v>
      </c>
      <c r="DD72" s="21">
        <v>118510.76000000001</v>
      </c>
      <c r="DE72" s="21">
        <v>28085.170000000002</v>
      </c>
      <c r="DF72" s="21">
        <v>79831.3</v>
      </c>
      <c r="DG72" s="21">
        <v>23683.759999999998</v>
      </c>
      <c r="DH72" s="21">
        <v>115555.31000000001</v>
      </c>
      <c r="DI72" s="21">
        <v>712543.21000000008</v>
      </c>
      <c r="DJ72" s="21">
        <v>53167.189999999995</v>
      </c>
      <c r="DK72" s="20"/>
      <c r="DL72" s="20"/>
      <c r="DM72" s="20"/>
      <c r="DN72" s="20"/>
      <c r="DO72" s="20"/>
      <c r="DP72" s="20"/>
    </row>
    <row r="73" spans="1:120" x14ac:dyDescent="0.55000000000000004">
      <c r="A73" t="s">
        <v>160</v>
      </c>
      <c r="B73" s="21">
        <v>1680883.96</v>
      </c>
      <c r="C73" s="21">
        <v>410547.50999999995</v>
      </c>
      <c r="D73" s="21">
        <v>131840.98000000001</v>
      </c>
      <c r="E73" s="21">
        <v>229688.69</v>
      </c>
      <c r="F73" s="21">
        <v>48184.27</v>
      </c>
      <c r="G73" s="21">
        <v>412827.75999999995</v>
      </c>
      <c r="H73" s="21">
        <v>772076.44000000006</v>
      </c>
      <c r="I73" s="21">
        <v>77921.189999999988</v>
      </c>
      <c r="J73" s="21">
        <v>74483.91</v>
      </c>
      <c r="K73" s="21">
        <v>102122.62000000001</v>
      </c>
      <c r="L73" s="21">
        <v>99260.080000000016</v>
      </c>
      <c r="M73" s="21">
        <v>70739.12</v>
      </c>
      <c r="N73" s="21">
        <v>178221.02</v>
      </c>
      <c r="O73" s="21">
        <v>56889.709999999992</v>
      </c>
      <c r="P73" s="21">
        <v>143028.26</v>
      </c>
      <c r="Q73" s="21">
        <v>56307.87</v>
      </c>
      <c r="R73" s="21">
        <v>183865.99000000002</v>
      </c>
      <c r="S73" s="21">
        <v>166541.07999999999</v>
      </c>
      <c r="T73" s="21">
        <v>42477.2</v>
      </c>
      <c r="U73" s="21">
        <v>215725.74000000002</v>
      </c>
      <c r="V73" s="21">
        <v>1053842.2899999998</v>
      </c>
      <c r="W73" s="21">
        <v>535061.42999999993</v>
      </c>
      <c r="X73" s="21">
        <v>501239.07</v>
      </c>
      <c r="Y73" s="21">
        <v>123185.75</v>
      </c>
      <c r="Z73" s="21">
        <v>253259.84999999998</v>
      </c>
      <c r="AA73" s="21">
        <v>368698.19000000006</v>
      </c>
      <c r="AB73" s="21">
        <v>455904.23</v>
      </c>
      <c r="AC73" s="21">
        <v>737375.34</v>
      </c>
      <c r="AD73" s="21">
        <v>94169.499999999985</v>
      </c>
      <c r="AE73" s="21">
        <v>748674.15000000014</v>
      </c>
      <c r="AF73" s="21">
        <v>424186.62000000005</v>
      </c>
      <c r="AG73" s="21">
        <v>31005.090000000004</v>
      </c>
      <c r="AH73" s="21">
        <v>667691.44000000006</v>
      </c>
      <c r="AI73" s="21">
        <v>175227.61999999997</v>
      </c>
      <c r="AJ73" s="21">
        <v>155250.26000000004</v>
      </c>
      <c r="AK73" s="21">
        <v>84771.880000000019</v>
      </c>
      <c r="AL73" s="21">
        <v>104214.06999999999</v>
      </c>
      <c r="AM73" s="21">
        <v>78135.31</v>
      </c>
      <c r="AN73" s="21">
        <v>283972.31</v>
      </c>
      <c r="AO73" s="21">
        <v>32386.690000000002</v>
      </c>
      <c r="AP73" s="21">
        <v>135577.40000000002</v>
      </c>
      <c r="AQ73" s="21">
        <v>66393.929999999993</v>
      </c>
      <c r="AR73" s="21">
        <v>221562.38999999998</v>
      </c>
      <c r="AS73" s="21">
        <v>1733474.27</v>
      </c>
      <c r="AT73" s="21">
        <v>125427.27</v>
      </c>
      <c r="AU73" s="21">
        <v>143850.58000000002</v>
      </c>
      <c r="AV73" s="21">
        <v>51070.68</v>
      </c>
      <c r="AW73" s="21">
        <v>692568.55</v>
      </c>
      <c r="AX73" s="21">
        <v>26525.039999999997</v>
      </c>
      <c r="AY73" s="21">
        <v>2486.81</v>
      </c>
      <c r="AZ73" s="21">
        <v>2633.25</v>
      </c>
      <c r="BA73" s="21">
        <v>73584.540000000008</v>
      </c>
      <c r="BB73" s="21">
        <v>10672.57</v>
      </c>
      <c r="BC73" s="21">
        <v>242247.94</v>
      </c>
      <c r="BD73" s="21">
        <v>234833.65999999997</v>
      </c>
      <c r="BE73" s="21">
        <v>563004.68000000005</v>
      </c>
      <c r="BF73" s="21">
        <v>555162.09000000008</v>
      </c>
      <c r="BG73" s="21">
        <v>189872.37000000002</v>
      </c>
      <c r="BH73" s="21">
        <v>554326.77</v>
      </c>
      <c r="BI73" s="21">
        <v>46586.079999999994</v>
      </c>
      <c r="BJ73" s="21">
        <v>522882.41000000009</v>
      </c>
      <c r="BK73" s="21">
        <v>100308.88999999998</v>
      </c>
      <c r="BL73" s="21">
        <v>108555.35999999999</v>
      </c>
      <c r="BM73" s="21">
        <v>20719.669999999998</v>
      </c>
      <c r="BN73" s="21">
        <v>106114.15999999999</v>
      </c>
      <c r="BO73" s="21">
        <v>37783.149999999994</v>
      </c>
      <c r="BP73" s="21">
        <v>370499.96000000008</v>
      </c>
      <c r="BQ73" s="21">
        <v>421207.75000000006</v>
      </c>
      <c r="BR73" s="21">
        <v>1721242.68</v>
      </c>
      <c r="BS73" s="21">
        <v>545275.68000000017</v>
      </c>
      <c r="BT73" s="21">
        <v>827278.39</v>
      </c>
      <c r="BU73" s="21">
        <v>66428.87</v>
      </c>
      <c r="BV73" s="21">
        <v>263292.81</v>
      </c>
      <c r="BW73" s="21">
        <v>457412.26</v>
      </c>
      <c r="BX73" s="21">
        <v>179371.70999999996</v>
      </c>
      <c r="BY73" s="21">
        <v>145111.99999999997</v>
      </c>
      <c r="BZ73" s="21">
        <v>264373.38</v>
      </c>
      <c r="CA73" s="21">
        <v>15204.03</v>
      </c>
      <c r="CB73" s="21">
        <v>1167795.1900000002</v>
      </c>
      <c r="CC73" s="21">
        <v>612892.28</v>
      </c>
      <c r="CD73" s="21">
        <v>218424.14000000004</v>
      </c>
      <c r="CE73" s="21">
        <v>247548.73999999996</v>
      </c>
      <c r="CF73" s="21">
        <v>219096.48000000004</v>
      </c>
      <c r="CG73" s="21">
        <v>56026.960000000006</v>
      </c>
      <c r="CH73" s="21">
        <v>837591.08</v>
      </c>
      <c r="CI73" s="21">
        <v>35003.919999999998</v>
      </c>
      <c r="CJ73" s="21">
        <v>24218.059999999998</v>
      </c>
      <c r="CK73" s="21">
        <v>123549.65000000001</v>
      </c>
      <c r="CL73" s="21">
        <v>14591.66</v>
      </c>
      <c r="CM73" s="21">
        <v>184104.22</v>
      </c>
      <c r="CN73" s="21">
        <v>77653.89</v>
      </c>
      <c r="CO73" s="21">
        <v>17734.52</v>
      </c>
      <c r="CP73" s="21">
        <v>96620.479999999981</v>
      </c>
      <c r="CQ73" s="21">
        <v>16887.919999999998</v>
      </c>
      <c r="CR73" s="21">
        <v>89309.610000000015</v>
      </c>
      <c r="CS73" s="21">
        <v>5985.57</v>
      </c>
      <c r="CT73" s="21">
        <v>21870.639999999999</v>
      </c>
      <c r="CU73" s="21">
        <v>82674.309999999983</v>
      </c>
      <c r="CV73" s="21">
        <v>449954.22000000003</v>
      </c>
      <c r="CW73" s="21">
        <v>6588.7600000000011</v>
      </c>
      <c r="CX73" s="21">
        <v>7862.85</v>
      </c>
      <c r="CY73" s="21">
        <v>69378.650000000009</v>
      </c>
      <c r="CZ73" s="21">
        <v>37746.119999999995</v>
      </c>
      <c r="DA73" s="21">
        <v>182004.47</v>
      </c>
      <c r="DB73" s="21">
        <v>107180.61000000002</v>
      </c>
      <c r="DC73" s="21">
        <v>116760.66000000002</v>
      </c>
      <c r="DD73" s="21">
        <v>27626.160000000003</v>
      </c>
      <c r="DE73" s="21">
        <v>80382.410000000018</v>
      </c>
      <c r="DF73" s="21">
        <v>23103.53</v>
      </c>
      <c r="DG73" s="21">
        <v>112311.13</v>
      </c>
      <c r="DH73" s="21">
        <v>709278.33000000007</v>
      </c>
      <c r="DI73" s="21">
        <v>49799.31</v>
      </c>
      <c r="DJ73" s="21">
        <v>213542.2</v>
      </c>
      <c r="DK73" s="20"/>
      <c r="DL73" s="20"/>
      <c r="DM73" s="20"/>
      <c r="DN73" s="20"/>
      <c r="DO73" s="20"/>
      <c r="DP73" s="20"/>
    </row>
    <row r="74" spans="1:120" x14ac:dyDescent="0.55000000000000004">
      <c r="A74" t="s">
        <v>161</v>
      </c>
      <c r="B74" s="21">
        <v>407793.16999999993</v>
      </c>
      <c r="C74" s="21">
        <v>130675.65999999999</v>
      </c>
      <c r="D74" s="21">
        <v>228087.75</v>
      </c>
      <c r="E74" s="21">
        <v>45688.509999999995</v>
      </c>
      <c r="F74" s="21">
        <v>411773.50999999995</v>
      </c>
      <c r="G74" s="21">
        <v>770879.12</v>
      </c>
      <c r="H74" s="21">
        <v>77292.58</v>
      </c>
      <c r="I74" s="21">
        <v>72151.710000000006</v>
      </c>
      <c r="J74" s="21">
        <v>101521.67000000003</v>
      </c>
      <c r="K74" s="21">
        <v>97142.840000000011</v>
      </c>
      <c r="L74" s="21">
        <v>70381.179999999993</v>
      </c>
      <c r="M74" s="21">
        <v>177208.55</v>
      </c>
      <c r="N74" s="21">
        <v>54942.659999999989</v>
      </c>
      <c r="O74" s="21">
        <v>135887.67000000001</v>
      </c>
      <c r="P74" s="21">
        <v>55195.079999999994</v>
      </c>
      <c r="Q74" s="21">
        <v>184762.15000000002</v>
      </c>
      <c r="R74" s="21">
        <v>166493.46000000002</v>
      </c>
      <c r="S74" s="21">
        <v>40861.270000000004</v>
      </c>
      <c r="T74" s="21">
        <v>213746.86000000002</v>
      </c>
      <c r="U74" s="21">
        <v>1055420.45</v>
      </c>
      <c r="V74" s="21">
        <v>534063.68000000005</v>
      </c>
      <c r="W74" s="21">
        <v>507985.23999999993</v>
      </c>
      <c r="X74" s="21">
        <v>123002.11</v>
      </c>
      <c r="Y74" s="21">
        <v>252456.91999999998</v>
      </c>
      <c r="Z74" s="21">
        <v>369057.73</v>
      </c>
      <c r="AA74" s="21">
        <v>454729.93999999994</v>
      </c>
      <c r="AB74" s="21">
        <v>736501.15000000014</v>
      </c>
      <c r="AC74" s="21">
        <v>94644.46</v>
      </c>
      <c r="AD74" s="21">
        <v>747679.08000000007</v>
      </c>
      <c r="AE74" s="21">
        <v>431207.07</v>
      </c>
      <c r="AF74" s="21">
        <v>30598.399999999998</v>
      </c>
      <c r="AG74" s="21">
        <v>667490.72000000009</v>
      </c>
      <c r="AH74" s="21">
        <v>172964.12999999998</v>
      </c>
      <c r="AI74" s="21">
        <v>155577.73000000001</v>
      </c>
      <c r="AJ74" s="21">
        <v>81142.01999999999</v>
      </c>
      <c r="AK74" s="21">
        <v>103143.23999999999</v>
      </c>
      <c r="AL74" s="21">
        <v>81177.840000000011</v>
      </c>
      <c r="AM74" s="21">
        <v>283992.77</v>
      </c>
      <c r="AN74" s="21">
        <v>32008.09</v>
      </c>
      <c r="AO74" s="21">
        <v>135013.93</v>
      </c>
      <c r="AP74" s="21">
        <v>64945.42</v>
      </c>
      <c r="AQ74" s="21">
        <v>221286.31</v>
      </c>
      <c r="AR74" s="21">
        <v>1732996.73</v>
      </c>
      <c r="AS74" s="21">
        <v>125774.6</v>
      </c>
      <c r="AT74" s="21">
        <v>141961.63999999998</v>
      </c>
      <c r="AU74" s="21">
        <v>48916.530000000006</v>
      </c>
      <c r="AV74" s="21">
        <v>692442.16000000015</v>
      </c>
      <c r="AW74" s="21">
        <v>26152.079999999998</v>
      </c>
      <c r="AX74" s="21">
        <v>2595.94</v>
      </c>
      <c r="AY74" s="21">
        <v>2481.4299999999998</v>
      </c>
      <c r="AZ74" s="21">
        <v>70034.599999999991</v>
      </c>
      <c r="BA74" s="21">
        <v>10748.83</v>
      </c>
      <c r="BB74" s="21">
        <v>240536.87</v>
      </c>
      <c r="BC74" s="21">
        <v>231876.75</v>
      </c>
      <c r="BD74" s="21">
        <v>563610.17000000004</v>
      </c>
      <c r="BE74" s="21">
        <v>555612.14000000013</v>
      </c>
      <c r="BF74" s="21">
        <v>190488.14999999997</v>
      </c>
      <c r="BG74" s="21">
        <v>552842.21</v>
      </c>
      <c r="BH74" s="21">
        <v>44188.44</v>
      </c>
      <c r="BI74" s="21">
        <v>522178.18</v>
      </c>
      <c r="BJ74" s="21">
        <v>99653.060000000012</v>
      </c>
      <c r="BK74" s="21">
        <v>107404.9</v>
      </c>
      <c r="BL74" s="21">
        <v>18048.39</v>
      </c>
      <c r="BM74" s="21">
        <v>105592.75000000001</v>
      </c>
      <c r="BN74" s="21">
        <v>34577.32</v>
      </c>
      <c r="BO74" s="21">
        <v>368196.83</v>
      </c>
      <c r="BP74" s="21">
        <v>417830.67999999993</v>
      </c>
      <c r="BQ74" s="21">
        <v>1720203.8900000001</v>
      </c>
      <c r="BR74" s="21">
        <v>543625.74000000011</v>
      </c>
      <c r="BS74" s="21">
        <v>826869.37</v>
      </c>
      <c r="BT74" s="21">
        <v>64708.89</v>
      </c>
      <c r="BU74" s="21">
        <v>261726.24</v>
      </c>
      <c r="BV74" s="21">
        <v>456752.86000000004</v>
      </c>
      <c r="BW74" s="21">
        <v>174792.67</v>
      </c>
      <c r="BX74" s="21">
        <v>144758.9</v>
      </c>
      <c r="BY74" s="21">
        <v>262604.74</v>
      </c>
      <c r="BZ74" s="21">
        <v>15017.91</v>
      </c>
      <c r="CA74" s="21">
        <v>1164596.2199999997</v>
      </c>
      <c r="CB74" s="21">
        <v>613335.87</v>
      </c>
      <c r="CC74" s="21">
        <v>217622.8</v>
      </c>
      <c r="CD74" s="21">
        <v>241567.22999999998</v>
      </c>
      <c r="CE74" s="21">
        <v>214785.55000000002</v>
      </c>
      <c r="CF74" s="21">
        <v>55059.560000000005</v>
      </c>
      <c r="CG74" s="21">
        <v>902868.98999999987</v>
      </c>
      <c r="CH74" s="21">
        <v>30761.650000000009</v>
      </c>
      <c r="CI74" s="21">
        <v>23320.17</v>
      </c>
      <c r="CJ74" s="21">
        <v>122649.18</v>
      </c>
      <c r="CK74" s="21">
        <v>13774.99</v>
      </c>
      <c r="CL74" s="21">
        <v>181768.30000000005</v>
      </c>
      <c r="CM74" s="21">
        <v>75997.060000000012</v>
      </c>
      <c r="CN74" s="21">
        <v>15397.59</v>
      </c>
      <c r="CO74" s="21">
        <v>94609.450000000012</v>
      </c>
      <c r="CP74" s="21">
        <v>12468.22</v>
      </c>
      <c r="CQ74" s="21">
        <v>86799.700000000012</v>
      </c>
      <c r="CR74" s="21">
        <v>5790.67</v>
      </c>
      <c r="CS74" s="21">
        <v>21823.66</v>
      </c>
      <c r="CT74" s="21">
        <v>82313.2</v>
      </c>
      <c r="CU74" s="21">
        <v>448138.83999999997</v>
      </c>
      <c r="CV74" s="21">
        <v>6495.7800000000007</v>
      </c>
      <c r="CW74" s="21">
        <v>7260.64</v>
      </c>
      <c r="CX74" s="21">
        <v>69171.180000000008</v>
      </c>
      <c r="CY74" s="21">
        <v>37437.659999999996</v>
      </c>
      <c r="CZ74" s="21">
        <v>180509.57000000004</v>
      </c>
      <c r="DA74" s="21">
        <v>107440.56000000001</v>
      </c>
      <c r="DB74" s="21">
        <v>115111.92000000001</v>
      </c>
      <c r="DC74" s="21">
        <v>27251.43</v>
      </c>
      <c r="DD74" s="21">
        <v>80921.009999999995</v>
      </c>
      <c r="DE74" s="21">
        <v>22572.68</v>
      </c>
      <c r="DF74" s="21">
        <v>109772.87</v>
      </c>
      <c r="DG74" s="21">
        <v>707038.76</v>
      </c>
      <c r="DH74" s="21">
        <v>47444.06</v>
      </c>
      <c r="DI74" s="21">
        <v>213667.38999999998</v>
      </c>
      <c r="DJ74" s="21">
        <v>1681072.87</v>
      </c>
      <c r="DK74" s="20"/>
      <c r="DL74" s="20"/>
      <c r="DM74" s="20"/>
      <c r="DN74" s="20"/>
      <c r="DO74" s="20"/>
      <c r="DP74" s="20"/>
    </row>
    <row r="75" spans="1:120" x14ac:dyDescent="0.55000000000000004">
      <c r="A75" t="s">
        <v>162</v>
      </c>
      <c r="B75" s="21">
        <v>130056.84999999999</v>
      </c>
      <c r="C75" s="21">
        <v>227676.68000000002</v>
      </c>
      <c r="D75" s="21">
        <v>45698.8</v>
      </c>
      <c r="E75" s="21">
        <v>409493.39</v>
      </c>
      <c r="F75" s="21">
        <v>768154.03</v>
      </c>
      <c r="G75" s="21">
        <v>76831.64999999998</v>
      </c>
      <c r="H75" s="21">
        <v>71780.75</v>
      </c>
      <c r="I75" s="21">
        <v>101554.04999999999</v>
      </c>
      <c r="J75" s="21">
        <v>96814.540000000008</v>
      </c>
      <c r="K75" s="21">
        <v>69932.84</v>
      </c>
      <c r="L75" s="21">
        <v>176700.81</v>
      </c>
      <c r="M75" s="21">
        <v>54830.639999999985</v>
      </c>
      <c r="N75" s="21">
        <v>134827.09</v>
      </c>
      <c r="O75" s="21">
        <v>54732.66</v>
      </c>
      <c r="P75" s="21">
        <v>184714.4</v>
      </c>
      <c r="Q75" s="21">
        <v>166510.42000000004</v>
      </c>
      <c r="R75" s="21">
        <v>40974.050000000003</v>
      </c>
      <c r="S75" s="21">
        <v>213342.81000000003</v>
      </c>
      <c r="T75" s="21">
        <v>1054711.1499999999</v>
      </c>
      <c r="U75" s="21">
        <v>531628.42999999993</v>
      </c>
      <c r="V75" s="21">
        <v>513316.67</v>
      </c>
      <c r="W75" s="21">
        <v>122325.37</v>
      </c>
      <c r="X75" s="21">
        <v>251394.60999999996</v>
      </c>
      <c r="Y75" s="21">
        <v>367524.89999999997</v>
      </c>
      <c r="Z75" s="21">
        <v>452267.72</v>
      </c>
      <c r="AA75" s="21">
        <v>734147.56000000017</v>
      </c>
      <c r="AB75" s="21">
        <v>94738.23000000001</v>
      </c>
      <c r="AC75" s="21">
        <v>746653.49</v>
      </c>
      <c r="AD75" s="21">
        <v>430276.14</v>
      </c>
      <c r="AE75" s="21">
        <v>30541.660000000003</v>
      </c>
      <c r="AF75" s="21">
        <v>665997.96</v>
      </c>
      <c r="AG75" s="21">
        <v>172796.44</v>
      </c>
      <c r="AH75" s="21">
        <v>154979.01999999999</v>
      </c>
      <c r="AI75" s="21">
        <v>93371.03</v>
      </c>
      <c r="AJ75" s="21">
        <v>99125.739999999991</v>
      </c>
      <c r="AK75" s="21">
        <v>77191.729999999981</v>
      </c>
      <c r="AL75" s="21">
        <v>282037.25</v>
      </c>
      <c r="AM75" s="21">
        <v>32011.37</v>
      </c>
      <c r="AN75" s="21">
        <v>134887.51999999999</v>
      </c>
      <c r="AO75" s="21">
        <v>64917.439999999995</v>
      </c>
      <c r="AP75" s="21">
        <v>221181.24</v>
      </c>
      <c r="AQ75" s="21">
        <v>1881528.0300000003</v>
      </c>
      <c r="AR75" s="21">
        <v>124906.64000000001</v>
      </c>
      <c r="AS75" s="21">
        <v>140121.10999999999</v>
      </c>
      <c r="AT75" s="21">
        <v>48571.18</v>
      </c>
      <c r="AU75" s="21">
        <v>692424.08</v>
      </c>
      <c r="AV75" s="21">
        <v>26132.45</v>
      </c>
      <c r="AW75" s="21">
        <v>2533.5700000000002</v>
      </c>
      <c r="AX75" s="21">
        <v>2474.5</v>
      </c>
      <c r="AY75" s="21">
        <v>69047.710000000006</v>
      </c>
      <c r="AZ75" s="21">
        <v>10708.740000000002</v>
      </c>
      <c r="BA75" s="21">
        <v>240608.4</v>
      </c>
      <c r="BB75" s="21">
        <v>229378.33</v>
      </c>
      <c r="BC75" s="21">
        <v>562272.53000000014</v>
      </c>
      <c r="BD75" s="21">
        <v>554178.24000000011</v>
      </c>
      <c r="BE75" s="21">
        <v>189735.62000000005</v>
      </c>
      <c r="BF75" s="21">
        <v>549996.39</v>
      </c>
      <c r="BG75" s="21">
        <v>44157.14</v>
      </c>
      <c r="BH75" s="21">
        <v>520614.09999999992</v>
      </c>
      <c r="BI75" s="21">
        <v>99222.61</v>
      </c>
      <c r="BJ75" s="21">
        <v>107376.68</v>
      </c>
      <c r="BK75" s="21">
        <v>18013.55</v>
      </c>
      <c r="BL75" s="21">
        <v>105466.81</v>
      </c>
      <c r="BM75" s="21">
        <v>34419.360000000001</v>
      </c>
      <c r="BN75" s="21">
        <v>365551.8</v>
      </c>
      <c r="BO75" s="21">
        <v>414975.50999999995</v>
      </c>
      <c r="BP75" s="21">
        <v>1717631.3</v>
      </c>
      <c r="BQ75" s="21">
        <v>541232.13</v>
      </c>
      <c r="BR75" s="21">
        <v>824966.89</v>
      </c>
      <c r="BS75" s="21">
        <v>64142.39</v>
      </c>
      <c r="BT75" s="21">
        <v>260452.96999999997</v>
      </c>
      <c r="BU75" s="21">
        <v>454352.13999999996</v>
      </c>
      <c r="BV75" s="21">
        <v>173213.87000000002</v>
      </c>
      <c r="BW75" s="21">
        <v>143526.53000000003</v>
      </c>
      <c r="BX75" s="21">
        <v>260696.21000000002</v>
      </c>
      <c r="BY75" s="21">
        <v>14982.7</v>
      </c>
      <c r="BZ75" s="21">
        <v>1161968.9300000002</v>
      </c>
      <c r="CA75" s="21">
        <v>610689.51</v>
      </c>
      <c r="CB75" s="21">
        <v>216662.15</v>
      </c>
      <c r="CC75" s="21">
        <v>239658.55000000002</v>
      </c>
      <c r="CD75" s="21">
        <v>212873.00999999998</v>
      </c>
      <c r="CE75" s="21">
        <v>55091.340000000004</v>
      </c>
      <c r="CF75" s="21">
        <v>837293.58999999985</v>
      </c>
      <c r="CG75" s="21">
        <v>30727.290000000005</v>
      </c>
      <c r="CH75" s="21">
        <v>23285</v>
      </c>
      <c r="CI75" s="21">
        <v>122571.45999999999</v>
      </c>
      <c r="CJ75" s="21">
        <v>13737.050000000001</v>
      </c>
      <c r="CK75" s="21">
        <v>180462.83</v>
      </c>
      <c r="CL75" s="21">
        <v>74933.89</v>
      </c>
      <c r="CM75" s="21">
        <v>15361.24</v>
      </c>
      <c r="CN75" s="21">
        <v>94565.09</v>
      </c>
      <c r="CO75" s="21">
        <v>12409.16</v>
      </c>
      <c r="CP75" s="21">
        <v>85931.18</v>
      </c>
      <c r="CQ75" s="21">
        <v>5733.15</v>
      </c>
      <c r="CR75" s="21">
        <v>21765.51</v>
      </c>
      <c r="CS75" s="21">
        <v>82166.459999999992</v>
      </c>
      <c r="CT75" s="21">
        <v>445182.25000000006</v>
      </c>
      <c r="CU75" s="21">
        <v>6459.0200000000013</v>
      </c>
      <c r="CV75" s="21">
        <v>6822.4</v>
      </c>
      <c r="CW75" s="21">
        <v>69211.39</v>
      </c>
      <c r="CX75" s="21">
        <v>37513.629999999997</v>
      </c>
      <c r="CY75" s="21">
        <v>179097.90000000005</v>
      </c>
      <c r="CZ75" s="21">
        <v>107096.25</v>
      </c>
      <c r="DA75" s="21">
        <v>113866.2</v>
      </c>
      <c r="DB75" s="21">
        <v>26953.430000000004</v>
      </c>
      <c r="DC75" s="21">
        <v>81005.37000000001</v>
      </c>
      <c r="DD75" s="21">
        <v>22171.749999999996</v>
      </c>
      <c r="DE75" s="21">
        <v>109461.29999999999</v>
      </c>
      <c r="DF75" s="21">
        <v>703722.47</v>
      </c>
      <c r="DG75" s="21">
        <v>47177.78</v>
      </c>
      <c r="DH75" s="21">
        <v>212948.97999999995</v>
      </c>
      <c r="DI75" s="21">
        <v>1678962.53</v>
      </c>
      <c r="DJ75" s="21">
        <v>406236.89000000007</v>
      </c>
      <c r="DK75" s="20"/>
      <c r="DL75" s="20"/>
      <c r="DM75" s="20"/>
      <c r="DN75" s="20"/>
      <c r="DO75" s="20"/>
      <c r="DP75" s="20"/>
    </row>
    <row r="76" spans="1:120" x14ac:dyDescent="0.55000000000000004">
      <c r="A76" t="s">
        <v>163</v>
      </c>
      <c r="B76" s="21">
        <v>227265.37</v>
      </c>
      <c r="C76" s="21">
        <v>45772.44</v>
      </c>
      <c r="D76" s="21">
        <v>407221.2</v>
      </c>
      <c r="E76" s="21">
        <v>765499.73</v>
      </c>
      <c r="F76" s="21">
        <v>76370.799999999988</v>
      </c>
      <c r="G76" s="21">
        <v>71409.83</v>
      </c>
      <c r="H76" s="21">
        <v>101586.38</v>
      </c>
      <c r="I76" s="21">
        <v>96486.26</v>
      </c>
      <c r="J76" s="21">
        <v>69555.62</v>
      </c>
      <c r="K76" s="21">
        <v>176193.09</v>
      </c>
      <c r="L76" s="21">
        <v>54717.560000000012</v>
      </c>
      <c r="M76" s="21">
        <v>133766.56</v>
      </c>
      <c r="N76" s="21">
        <v>54269.410000000011</v>
      </c>
      <c r="O76" s="21">
        <v>184666.62</v>
      </c>
      <c r="P76" s="21">
        <v>166527.18999999997</v>
      </c>
      <c r="Q76" s="21">
        <v>41086.74</v>
      </c>
      <c r="R76" s="21">
        <v>212946.44</v>
      </c>
      <c r="S76" s="21">
        <v>1037448.92</v>
      </c>
      <c r="T76" s="21">
        <v>529109.18000000005</v>
      </c>
      <c r="U76" s="21">
        <v>512324.85999999993</v>
      </c>
      <c r="V76" s="21">
        <v>121545.89999999998</v>
      </c>
      <c r="W76" s="21">
        <v>250332.38999999998</v>
      </c>
      <c r="X76" s="21">
        <v>349387.08999999997</v>
      </c>
      <c r="Y76" s="21">
        <v>449677.66</v>
      </c>
      <c r="Z76" s="21">
        <v>731004.55999999994</v>
      </c>
      <c r="AA76" s="21">
        <v>94832.010000000009</v>
      </c>
      <c r="AB76" s="21">
        <v>744223.48999999987</v>
      </c>
      <c r="AC76" s="21">
        <v>429204.66</v>
      </c>
      <c r="AD76" s="21">
        <v>30484.89</v>
      </c>
      <c r="AE76" s="21">
        <v>664509.91</v>
      </c>
      <c r="AF76" s="21">
        <v>172627.34</v>
      </c>
      <c r="AG76" s="21">
        <v>154379.32</v>
      </c>
      <c r="AH76" s="21">
        <v>81308.049999999988</v>
      </c>
      <c r="AI76" s="21">
        <v>98398.829999999987</v>
      </c>
      <c r="AJ76" s="21">
        <v>77097.23</v>
      </c>
      <c r="AK76" s="21">
        <v>281888.50999999995</v>
      </c>
      <c r="AL76" s="21">
        <v>32014.51</v>
      </c>
      <c r="AM76" s="21">
        <v>134760.75999999998</v>
      </c>
      <c r="AN76" s="21">
        <v>64889.450000000004</v>
      </c>
      <c r="AO76" s="21">
        <v>221075.92999999996</v>
      </c>
      <c r="AP76" s="21">
        <v>1725586.0699999998</v>
      </c>
      <c r="AQ76" s="21">
        <v>123983.18000000002</v>
      </c>
      <c r="AR76" s="21">
        <v>138198.27000000002</v>
      </c>
      <c r="AS76" s="21">
        <v>48225.83</v>
      </c>
      <c r="AT76" s="21">
        <v>689424.5</v>
      </c>
      <c r="AU76" s="21">
        <v>26112.81</v>
      </c>
      <c r="AV76" s="21">
        <v>2470.48</v>
      </c>
      <c r="AW76" s="21">
        <v>2467.58</v>
      </c>
      <c r="AX76" s="21">
        <v>68060.86</v>
      </c>
      <c r="AY76" s="21">
        <v>10668.64</v>
      </c>
      <c r="AZ76" s="21">
        <v>240679.86000000002</v>
      </c>
      <c r="BA76" s="21">
        <v>226901.63</v>
      </c>
      <c r="BB76" s="21">
        <v>560850.71999999986</v>
      </c>
      <c r="BC76" s="21">
        <v>552619.94999999984</v>
      </c>
      <c r="BD76" s="21">
        <v>188854.72</v>
      </c>
      <c r="BE76" s="21">
        <v>546942.08000000007</v>
      </c>
      <c r="BF76" s="21">
        <v>44125.73</v>
      </c>
      <c r="BG76" s="21">
        <v>517128.93999999994</v>
      </c>
      <c r="BH76" s="21">
        <v>98792.16</v>
      </c>
      <c r="BI76" s="21">
        <v>107348.13</v>
      </c>
      <c r="BJ76" s="21">
        <v>17978.550000000003</v>
      </c>
      <c r="BK76" s="21">
        <v>105340.19</v>
      </c>
      <c r="BL76" s="21">
        <v>34262.019999999997</v>
      </c>
      <c r="BM76" s="21">
        <v>362912.91</v>
      </c>
      <c r="BN76" s="21">
        <v>412016.11000000004</v>
      </c>
      <c r="BO76" s="21">
        <v>1714977.61</v>
      </c>
      <c r="BP76" s="21">
        <v>538750.77</v>
      </c>
      <c r="BQ76" s="21">
        <v>822983.49</v>
      </c>
      <c r="BR76" s="21">
        <v>63574.75</v>
      </c>
      <c r="BS76" s="21">
        <v>259186.13</v>
      </c>
      <c r="BT76" s="21">
        <v>451164.72</v>
      </c>
      <c r="BU76" s="21">
        <v>171547.62999999998</v>
      </c>
      <c r="BV76" s="21">
        <v>142206.09999999998</v>
      </c>
      <c r="BW76" s="21">
        <v>258663.42</v>
      </c>
      <c r="BX76" s="21">
        <v>14947.500000000002</v>
      </c>
      <c r="BY76" s="21">
        <v>1159353.7600000002</v>
      </c>
      <c r="BZ76" s="21">
        <v>607968.85</v>
      </c>
      <c r="CA76" s="21">
        <v>215560.80000000002</v>
      </c>
      <c r="CB76" s="21">
        <v>237609.93000000002</v>
      </c>
      <c r="CC76" s="21">
        <v>210872.68</v>
      </c>
      <c r="CD76" s="21">
        <v>55123.140000000007</v>
      </c>
      <c r="CE76" s="21">
        <v>902116.62000000011</v>
      </c>
      <c r="CF76" s="21">
        <v>30692.880000000001</v>
      </c>
      <c r="CG76" s="21">
        <v>23249.78</v>
      </c>
      <c r="CH76" s="21">
        <v>122496.59999999999</v>
      </c>
      <c r="CI76" s="21">
        <v>13699.13</v>
      </c>
      <c r="CJ76" s="21">
        <v>179157.44999999998</v>
      </c>
      <c r="CK76" s="21">
        <v>73911.56</v>
      </c>
      <c r="CL76" s="21">
        <v>15325.32</v>
      </c>
      <c r="CM76" s="21">
        <v>94520.420000000013</v>
      </c>
      <c r="CN76" s="21">
        <v>12350.059999999998</v>
      </c>
      <c r="CO76" s="21">
        <v>85062.369999999981</v>
      </c>
      <c r="CP76" s="21">
        <v>5695.4699999999993</v>
      </c>
      <c r="CQ76" s="21">
        <v>21707.15</v>
      </c>
      <c r="CR76" s="21">
        <v>82019.19</v>
      </c>
      <c r="CS76" s="21">
        <v>442375.54000000004</v>
      </c>
      <c r="CT76" s="21">
        <v>6422.23</v>
      </c>
      <c r="CU76" s="21">
        <v>6384.1999999999989</v>
      </c>
      <c r="CV76" s="21">
        <v>69251.39</v>
      </c>
      <c r="CW76" s="21">
        <v>37589.599999999999</v>
      </c>
      <c r="CX76" s="21">
        <v>177692.31999999998</v>
      </c>
      <c r="CY76" s="21">
        <v>105703.87000000001</v>
      </c>
      <c r="CZ76" s="21">
        <v>112626.93999999999</v>
      </c>
      <c r="DA76" s="21">
        <v>26900.6</v>
      </c>
      <c r="DB76" s="21">
        <v>81089.709999999992</v>
      </c>
      <c r="DC76" s="21">
        <v>21770.86</v>
      </c>
      <c r="DD76" s="21">
        <v>109151.01999999997</v>
      </c>
      <c r="DE76" s="21">
        <v>700520.31</v>
      </c>
      <c r="DF76" s="21">
        <v>46916.48000000001</v>
      </c>
      <c r="DG76" s="21">
        <v>212231.68000000002</v>
      </c>
      <c r="DH76" s="21">
        <v>1675033.9100000001</v>
      </c>
      <c r="DI76" s="21">
        <v>404680.32999999996</v>
      </c>
      <c r="DJ76" s="21">
        <v>129403.17</v>
      </c>
      <c r="DK76" s="20"/>
      <c r="DL76" s="20"/>
      <c r="DM76" s="20"/>
      <c r="DN76" s="20"/>
      <c r="DO76" s="20"/>
      <c r="DP76" s="20"/>
    </row>
    <row r="77" spans="1:120" x14ac:dyDescent="0.55000000000000004">
      <c r="A77" t="s">
        <v>164</v>
      </c>
      <c r="B77" s="21">
        <v>45846.080000000002</v>
      </c>
      <c r="C77" s="21">
        <v>404943.20000000007</v>
      </c>
      <c r="D77" s="21">
        <v>762864.32</v>
      </c>
      <c r="E77" s="21">
        <v>76003.27</v>
      </c>
      <c r="F77" s="21">
        <v>71038.960000000006</v>
      </c>
      <c r="G77" s="21">
        <v>101618.7</v>
      </c>
      <c r="H77" s="21">
        <v>96158.010000000009</v>
      </c>
      <c r="I77" s="21">
        <v>69171.039999999994</v>
      </c>
      <c r="J77" s="21">
        <v>175685.41</v>
      </c>
      <c r="K77" s="21">
        <v>54603.55000000001</v>
      </c>
      <c r="L77" s="21">
        <v>132706.16</v>
      </c>
      <c r="M77" s="21">
        <v>53805.24</v>
      </c>
      <c r="N77" s="21">
        <v>184618.83000000002</v>
      </c>
      <c r="O77" s="21">
        <v>166543.98000000001</v>
      </c>
      <c r="P77" s="21">
        <v>41199.449999999997</v>
      </c>
      <c r="Q77" s="21">
        <v>212534.51000000004</v>
      </c>
      <c r="R77" s="21">
        <v>1050148.49</v>
      </c>
      <c r="S77" s="21">
        <v>526584.79999999993</v>
      </c>
      <c r="T77" s="21">
        <v>517570.33</v>
      </c>
      <c r="U77" s="21">
        <v>120767.6</v>
      </c>
      <c r="V77" s="21">
        <v>249270.28</v>
      </c>
      <c r="W77" s="21">
        <v>362806.67999999993</v>
      </c>
      <c r="X77" s="21">
        <v>447090.30000000005</v>
      </c>
      <c r="Y77" s="21">
        <v>724140.46</v>
      </c>
      <c r="Z77" s="21">
        <v>94925.77</v>
      </c>
      <c r="AA77" s="21">
        <v>741411.3600000001</v>
      </c>
      <c r="AB77" s="21">
        <v>428134.99</v>
      </c>
      <c r="AC77" s="21">
        <v>30428.11</v>
      </c>
      <c r="AD77" s="21">
        <v>663012.65999999992</v>
      </c>
      <c r="AE77" s="21">
        <v>172457.09</v>
      </c>
      <c r="AF77" s="21">
        <v>153779.96999999997</v>
      </c>
      <c r="AG77" s="21">
        <v>81390.959999999992</v>
      </c>
      <c r="AH77" s="21">
        <v>97671.97</v>
      </c>
      <c r="AI77" s="21">
        <v>77002.709999999992</v>
      </c>
      <c r="AJ77" s="21">
        <v>283548.70999999996</v>
      </c>
      <c r="AK77" s="21">
        <v>32017.670000000002</v>
      </c>
      <c r="AL77" s="21">
        <v>134633.82999999999</v>
      </c>
      <c r="AM77" s="21">
        <v>64861.41</v>
      </c>
      <c r="AN77" s="21">
        <v>220970.59</v>
      </c>
      <c r="AO77" s="21">
        <v>1721104.9099999997</v>
      </c>
      <c r="AP77" s="21">
        <v>122950.77999999998</v>
      </c>
      <c r="AQ77" s="21">
        <v>136293.25999999998</v>
      </c>
      <c r="AR77" s="21">
        <v>47880.539999999994</v>
      </c>
      <c r="AS77" s="21">
        <v>686444.33000000007</v>
      </c>
      <c r="AT77" s="21">
        <v>26093.160000000003</v>
      </c>
      <c r="AU77" s="21">
        <v>2406.67</v>
      </c>
      <c r="AV77" s="21">
        <v>2460.64</v>
      </c>
      <c r="AW77" s="21">
        <v>67074.14</v>
      </c>
      <c r="AX77" s="21">
        <v>10628.52</v>
      </c>
      <c r="AY77" s="21">
        <v>240751.30000000002</v>
      </c>
      <c r="AZ77" s="21">
        <v>224460.86</v>
      </c>
      <c r="BA77" s="21">
        <v>559424.34</v>
      </c>
      <c r="BB77" s="21">
        <v>551057.13</v>
      </c>
      <c r="BC77" s="21">
        <v>187975.94</v>
      </c>
      <c r="BD77" s="21">
        <v>543909.54999999993</v>
      </c>
      <c r="BE77" s="21">
        <v>44094.310000000005</v>
      </c>
      <c r="BF77" s="21">
        <v>513322.43999999994</v>
      </c>
      <c r="BG77" s="21">
        <v>98361.690000000017</v>
      </c>
      <c r="BH77" s="21">
        <v>107319.51000000001</v>
      </c>
      <c r="BI77" s="21">
        <v>17943.57</v>
      </c>
      <c r="BJ77" s="21">
        <v>105212.86000000002</v>
      </c>
      <c r="BK77" s="21">
        <v>34106.9</v>
      </c>
      <c r="BL77" s="21">
        <v>360268.02999999997</v>
      </c>
      <c r="BM77" s="21">
        <v>409059.1</v>
      </c>
      <c r="BN77" s="21">
        <v>1712344.3200000003</v>
      </c>
      <c r="BO77" s="21">
        <v>530133.99</v>
      </c>
      <c r="BP77" s="21">
        <v>821020.39</v>
      </c>
      <c r="BQ77" s="21">
        <v>63006.1</v>
      </c>
      <c r="BR77" s="21">
        <v>257935.89</v>
      </c>
      <c r="BS77" s="21">
        <v>447637.95999999996</v>
      </c>
      <c r="BT77" s="21">
        <v>169884.19999999998</v>
      </c>
      <c r="BU77" s="21">
        <v>140887.48000000001</v>
      </c>
      <c r="BV77" s="21">
        <v>257961.31000000003</v>
      </c>
      <c r="BW77" s="21">
        <v>14912.29</v>
      </c>
      <c r="BX77" s="21">
        <v>1156753.8699999999</v>
      </c>
      <c r="BY77" s="21">
        <v>605295.89</v>
      </c>
      <c r="BZ77" s="21">
        <v>214461.08000000002</v>
      </c>
      <c r="CA77" s="21">
        <v>239455.47</v>
      </c>
      <c r="CB77" s="21">
        <v>208874.48</v>
      </c>
      <c r="CC77" s="21">
        <v>55154.890000000014</v>
      </c>
      <c r="CD77" s="21">
        <v>836294.36</v>
      </c>
      <c r="CE77" s="21">
        <v>30658.489999999998</v>
      </c>
      <c r="CF77" s="21">
        <v>23214.560000000001</v>
      </c>
      <c r="CG77" s="21">
        <v>122423.35999999999</v>
      </c>
      <c r="CH77" s="21">
        <v>13661.189999999999</v>
      </c>
      <c r="CI77" s="21">
        <v>177852.19000000003</v>
      </c>
      <c r="CJ77" s="21">
        <v>72908.109999999986</v>
      </c>
      <c r="CK77" s="21">
        <v>15291.22</v>
      </c>
      <c r="CL77" s="21">
        <v>94475.590000000011</v>
      </c>
      <c r="CM77" s="21">
        <v>12290.970000000001</v>
      </c>
      <c r="CN77" s="21">
        <v>84193.430000000008</v>
      </c>
      <c r="CO77" s="21">
        <v>5662.24</v>
      </c>
      <c r="CP77" s="21">
        <v>21648.560000000001</v>
      </c>
      <c r="CQ77" s="21">
        <v>81871.64999999998</v>
      </c>
      <c r="CR77" s="21">
        <v>439595.0199999999</v>
      </c>
      <c r="CS77" s="21">
        <v>6399.48</v>
      </c>
      <c r="CT77" s="21">
        <v>6256.0899999999992</v>
      </c>
      <c r="CU77" s="21">
        <v>69291.150000000009</v>
      </c>
      <c r="CV77" s="21">
        <v>37665.54</v>
      </c>
      <c r="CW77" s="21">
        <v>176303.04</v>
      </c>
      <c r="CX77" s="21">
        <v>104373.45999999999</v>
      </c>
      <c r="CY77" s="21">
        <v>111404.35</v>
      </c>
      <c r="CZ77" s="21">
        <v>26917.94</v>
      </c>
      <c r="DA77" s="21">
        <v>81174.05</v>
      </c>
      <c r="DB77" s="21">
        <v>21370.039999999997</v>
      </c>
      <c r="DC77" s="21">
        <v>108837.96999999999</v>
      </c>
      <c r="DD77" s="21">
        <v>697362.44</v>
      </c>
      <c r="DE77" s="21">
        <v>46644.73000000001</v>
      </c>
      <c r="DF77" s="21">
        <v>211514.34</v>
      </c>
      <c r="DG77" s="21">
        <v>1669513.7899999998</v>
      </c>
      <c r="DH77" s="21">
        <v>403123.93</v>
      </c>
      <c r="DI77" s="21">
        <v>128750.45</v>
      </c>
      <c r="DJ77" s="21">
        <v>226853.79</v>
      </c>
      <c r="DK77" s="20"/>
      <c r="DL77" s="20"/>
      <c r="DM77" s="20"/>
      <c r="DN77" s="20"/>
      <c r="DO77" s="20"/>
      <c r="DP77" s="20"/>
    </row>
    <row r="78" spans="1:120" x14ac:dyDescent="0.55000000000000004">
      <c r="A78" t="s">
        <v>165</v>
      </c>
      <c r="B78" s="21">
        <v>402671.7</v>
      </c>
      <c r="C78" s="21">
        <v>760303.91999999993</v>
      </c>
      <c r="D78" s="21">
        <v>75955.959999999992</v>
      </c>
      <c r="E78" s="21">
        <v>70668.179999999993</v>
      </c>
      <c r="F78" s="21">
        <v>101651.03</v>
      </c>
      <c r="G78" s="21">
        <v>95829.84</v>
      </c>
      <c r="H78" s="21">
        <v>68790.17</v>
      </c>
      <c r="I78" s="21">
        <v>175177.72999999998</v>
      </c>
      <c r="J78" s="21">
        <v>54488.560000000005</v>
      </c>
      <c r="K78" s="21">
        <v>131645.85</v>
      </c>
      <c r="L78" s="21">
        <v>53340.19</v>
      </c>
      <c r="M78" s="21">
        <v>184571.00999999998</v>
      </c>
      <c r="N78" s="21">
        <v>166560.76</v>
      </c>
      <c r="O78" s="21">
        <v>41312.15</v>
      </c>
      <c r="P78" s="21">
        <v>212130.38</v>
      </c>
      <c r="Q78" s="21">
        <v>1047876.03</v>
      </c>
      <c r="R78" s="21">
        <v>524066.52</v>
      </c>
      <c r="S78" s="21">
        <v>516582.7</v>
      </c>
      <c r="T78" s="21">
        <v>119990.46</v>
      </c>
      <c r="U78" s="21">
        <v>248208.25</v>
      </c>
      <c r="V78" s="21">
        <v>360462.88</v>
      </c>
      <c r="W78" s="21">
        <v>444505.68000000005</v>
      </c>
      <c r="X78" s="21">
        <v>726082.76</v>
      </c>
      <c r="Y78" s="21">
        <v>95019.53</v>
      </c>
      <c r="Z78" s="21">
        <v>738602.73</v>
      </c>
      <c r="AA78" s="21">
        <v>259965.32</v>
      </c>
      <c r="AB78" s="21">
        <v>30371.33</v>
      </c>
      <c r="AC78" s="21">
        <v>661520.16</v>
      </c>
      <c r="AD78" s="21">
        <v>172285.67</v>
      </c>
      <c r="AE78" s="21">
        <v>153180.57</v>
      </c>
      <c r="AF78" s="21">
        <v>93619.239999999991</v>
      </c>
      <c r="AG78" s="21">
        <v>96945.13</v>
      </c>
      <c r="AH78" s="21">
        <v>80799.92</v>
      </c>
      <c r="AI78" s="21">
        <v>267716.77</v>
      </c>
      <c r="AJ78" s="21">
        <v>32020.799999999996</v>
      </c>
      <c r="AK78" s="21">
        <v>134506.77000000002</v>
      </c>
      <c r="AL78" s="21">
        <v>64833.380000000012</v>
      </c>
      <c r="AM78" s="21">
        <v>220865.24999999997</v>
      </c>
      <c r="AN78" s="21">
        <v>1867524.89</v>
      </c>
      <c r="AO78" s="21">
        <v>121920.74</v>
      </c>
      <c r="AP78" s="21">
        <v>134389.45000000001</v>
      </c>
      <c r="AQ78" s="21">
        <v>47535.28</v>
      </c>
      <c r="AR78" s="21">
        <v>680476.24</v>
      </c>
      <c r="AS78" s="21">
        <v>26073.489999999998</v>
      </c>
      <c r="AT78" s="21">
        <v>2342.12</v>
      </c>
      <c r="AU78" s="21">
        <v>2453.7200000000003</v>
      </c>
      <c r="AV78" s="21">
        <v>66087.540000000008</v>
      </c>
      <c r="AW78" s="21">
        <v>10588.39</v>
      </c>
      <c r="AX78" s="21">
        <v>240822.72000000003</v>
      </c>
      <c r="AY78" s="21">
        <v>222026.12</v>
      </c>
      <c r="AZ78" s="21">
        <v>558003.89</v>
      </c>
      <c r="BA78" s="21">
        <v>549513.11</v>
      </c>
      <c r="BB78" s="21">
        <v>187099.32</v>
      </c>
      <c r="BC78" s="21">
        <v>540880.41</v>
      </c>
      <c r="BD78" s="21">
        <v>44062.869999999995</v>
      </c>
      <c r="BE78" s="21">
        <v>509538.28999999992</v>
      </c>
      <c r="BF78" s="21">
        <v>97931.220000000016</v>
      </c>
      <c r="BG78" s="21">
        <v>107293.65</v>
      </c>
      <c r="BH78" s="21">
        <v>17908.579999999998</v>
      </c>
      <c r="BI78" s="21">
        <v>105084.82</v>
      </c>
      <c r="BJ78" s="21">
        <v>33951.760000000009</v>
      </c>
      <c r="BK78" s="21">
        <v>357629.55</v>
      </c>
      <c r="BL78" s="21">
        <v>406104.46999999991</v>
      </c>
      <c r="BM78" s="21">
        <v>1709714.06</v>
      </c>
      <c r="BN78" s="21">
        <v>527657.27999999991</v>
      </c>
      <c r="BO78" s="21">
        <v>819059.55999999994</v>
      </c>
      <c r="BP78" s="21">
        <v>62436.409999999996</v>
      </c>
      <c r="BQ78" s="21">
        <v>256685.75</v>
      </c>
      <c r="BR78" s="21">
        <v>444036.87</v>
      </c>
      <c r="BS78" s="21">
        <v>168222.94999999998</v>
      </c>
      <c r="BT78" s="21">
        <v>139570.69999999998</v>
      </c>
      <c r="BU78" s="21">
        <v>254572.05999999997</v>
      </c>
      <c r="BV78" s="21">
        <v>14877.1</v>
      </c>
      <c r="BW78" s="21">
        <v>1154367.81</v>
      </c>
      <c r="BX78" s="21">
        <v>602643.23999999987</v>
      </c>
      <c r="BY78" s="21">
        <v>213365.56000000006</v>
      </c>
      <c r="BZ78" s="21">
        <v>237411.62</v>
      </c>
      <c r="CA78" s="21">
        <v>206878.5</v>
      </c>
      <c r="CB78" s="21">
        <v>55186.65</v>
      </c>
      <c r="CC78" s="21">
        <v>835800.76000000013</v>
      </c>
      <c r="CD78" s="21">
        <v>30624.080000000002</v>
      </c>
      <c r="CE78" s="21">
        <v>23179.34</v>
      </c>
      <c r="CF78" s="21">
        <v>122350.12</v>
      </c>
      <c r="CG78" s="21">
        <v>13623.269999999999</v>
      </c>
      <c r="CH78" s="21">
        <v>176547.03</v>
      </c>
      <c r="CI78" s="21">
        <v>71904.5</v>
      </c>
      <c r="CJ78" s="21">
        <v>15257.14</v>
      </c>
      <c r="CK78" s="21">
        <v>94430.560000000012</v>
      </c>
      <c r="CL78" s="21">
        <v>12235.09</v>
      </c>
      <c r="CM78" s="21">
        <v>83324.349999999991</v>
      </c>
      <c r="CN78" s="21">
        <v>5629.01</v>
      </c>
      <c r="CO78" s="21">
        <v>21589.74</v>
      </c>
      <c r="CP78" s="21">
        <v>81723.849999999977</v>
      </c>
      <c r="CQ78" s="21">
        <v>436819.98000000004</v>
      </c>
      <c r="CR78" s="21">
        <v>6391.39</v>
      </c>
      <c r="CS78" s="21">
        <v>6231.41</v>
      </c>
      <c r="CT78" s="21">
        <v>69330.67</v>
      </c>
      <c r="CU78" s="21">
        <v>37741.509999999995</v>
      </c>
      <c r="CV78" s="21">
        <v>174913.6</v>
      </c>
      <c r="CW78" s="21">
        <v>103045.33</v>
      </c>
      <c r="CX78" s="21">
        <v>110181.85999999999</v>
      </c>
      <c r="CY78" s="21">
        <v>26935.29</v>
      </c>
      <c r="CZ78" s="21">
        <v>81258.380000000019</v>
      </c>
      <c r="DA78" s="21">
        <v>20969.259999999998</v>
      </c>
      <c r="DB78" s="21">
        <v>108526.26000000001</v>
      </c>
      <c r="DC78" s="21">
        <v>694206.44000000018</v>
      </c>
      <c r="DD78" s="21">
        <v>46378.299999999996</v>
      </c>
      <c r="DE78" s="21">
        <v>210796.96000000002</v>
      </c>
      <c r="DF78" s="21">
        <v>1664002.3400000003</v>
      </c>
      <c r="DG78" s="21">
        <v>401567.69999999995</v>
      </c>
      <c r="DH78" s="21">
        <v>128109.01999999999</v>
      </c>
      <c r="DI78" s="21">
        <v>226441.96</v>
      </c>
      <c r="DJ78" s="21">
        <v>45919.719999999994</v>
      </c>
      <c r="DK78" s="20"/>
      <c r="DL78" s="20"/>
      <c r="DM78" s="20"/>
      <c r="DN78" s="20"/>
      <c r="DO78" s="20"/>
      <c r="DP78" s="20"/>
    </row>
    <row r="79" spans="1:120" x14ac:dyDescent="0.55000000000000004">
      <c r="A79" t="s">
        <v>166</v>
      </c>
      <c r="B79" s="21">
        <v>757886.33000000007</v>
      </c>
      <c r="C79" s="21">
        <v>75908.62</v>
      </c>
      <c r="D79" s="21">
        <v>70297.41</v>
      </c>
      <c r="E79" s="21">
        <v>101683.32999999999</v>
      </c>
      <c r="F79" s="21">
        <v>95501.71</v>
      </c>
      <c r="G79" s="21">
        <v>68409.260000000009</v>
      </c>
      <c r="H79" s="21">
        <v>174670.11000000002</v>
      </c>
      <c r="I79" s="21">
        <v>54372.58</v>
      </c>
      <c r="J79" s="21">
        <v>130587.46</v>
      </c>
      <c r="K79" s="21">
        <v>52875.48</v>
      </c>
      <c r="L79" s="21">
        <v>184523.18</v>
      </c>
      <c r="M79" s="21">
        <v>166577.52000000002</v>
      </c>
      <c r="N79" s="21">
        <v>41424.829999999994</v>
      </c>
      <c r="O79" s="21">
        <v>211726.23</v>
      </c>
      <c r="P79" s="21">
        <v>1045608.82</v>
      </c>
      <c r="Q79" s="21">
        <v>521550.64000000007</v>
      </c>
      <c r="R79" s="21">
        <v>509361.99999999994</v>
      </c>
      <c r="S79" s="21">
        <v>119214.45</v>
      </c>
      <c r="T79" s="21">
        <v>247146.28999999995</v>
      </c>
      <c r="U79" s="21">
        <v>358446.47</v>
      </c>
      <c r="V79" s="21">
        <v>441923.80999999994</v>
      </c>
      <c r="W79" s="21">
        <v>722899.98</v>
      </c>
      <c r="X79" s="21">
        <v>95113.279999999999</v>
      </c>
      <c r="Y79" s="21">
        <v>736105.66</v>
      </c>
      <c r="Z79" s="21">
        <v>426000.87000000011</v>
      </c>
      <c r="AA79" s="21">
        <v>30315.06</v>
      </c>
      <c r="AB79" s="21">
        <v>660027.7300000001</v>
      </c>
      <c r="AC79" s="21">
        <v>172113.02</v>
      </c>
      <c r="AD79" s="21">
        <v>152580.14000000001</v>
      </c>
      <c r="AE79" s="21">
        <v>93701.98000000001</v>
      </c>
      <c r="AF79" s="21">
        <v>96218.349999999991</v>
      </c>
      <c r="AG79" s="21">
        <v>80706.649999999994</v>
      </c>
      <c r="AH79" s="21">
        <v>283255.77</v>
      </c>
      <c r="AI79" s="21">
        <v>32023.93</v>
      </c>
      <c r="AJ79" s="21">
        <v>134379.53</v>
      </c>
      <c r="AK79" s="21">
        <v>64805.35</v>
      </c>
      <c r="AL79" s="21">
        <v>220761.36000000002</v>
      </c>
      <c r="AM79" s="21">
        <v>1712164.63</v>
      </c>
      <c r="AN79" s="21">
        <v>120893.04999999999</v>
      </c>
      <c r="AO79" s="21">
        <v>132486.85</v>
      </c>
      <c r="AP79" s="21">
        <v>47190.080000000002</v>
      </c>
      <c r="AQ79" s="21">
        <v>677501.78000000014</v>
      </c>
      <c r="AR79" s="21">
        <v>26053.809999999998</v>
      </c>
      <c r="AS79" s="21">
        <v>2276.83</v>
      </c>
      <c r="AT79" s="21">
        <v>2446.79</v>
      </c>
      <c r="AU79" s="21">
        <v>65101.07</v>
      </c>
      <c r="AV79" s="21">
        <v>10548.24</v>
      </c>
      <c r="AW79" s="21">
        <v>240894.11000000002</v>
      </c>
      <c r="AX79" s="21">
        <v>219593.24000000002</v>
      </c>
      <c r="AY79" s="21">
        <v>556585.78999999992</v>
      </c>
      <c r="AZ79" s="21">
        <v>547971.5199999999</v>
      </c>
      <c r="BA79" s="21">
        <v>186224.76000000004</v>
      </c>
      <c r="BB79" s="21">
        <v>537853.65</v>
      </c>
      <c r="BC79" s="21">
        <v>44031.430000000008</v>
      </c>
      <c r="BD79" s="21">
        <v>505764.77999999997</v>
      </c>
      <c r="BE79" s="21">
        <v>97500.760000000009</v>
      </c>
      <c r="BF79" s="21">
        <v>107268.21999999999</v>
      </c>
      <c r="BG79" s="21">
        <v>17873.57</v>
      </c>
      <c r="BH79" s="21">
        <v>104956.03</v>
      </c>
      <c r="BI79" s="21">
        <v>33796.58</v>
      </c>
      <c r="BJ79" s="21">
        <v>354993.35</v>
      </c>
      <c r="BK79" s="21">
        <v>403152.19999999995</v>
      </c>
      <c r="BL79" s="21">
        <v>1707086.9200000002</v>
      </c>
      <c r="BM79" s="21">
        <v>525156.93000000005</v>
      </c>
      <c r="BN79" s="21">
        <v>817100.97000000009</v>
      </c>
      <c r="BO79" s="21">
        <v>61865.64</v>
      </c>
      <c r="BP79" s="21">
        <v>255435.72999999998</v>
      </c>
      <c r="BQ79" s="21">
        <v>440573.06</v>
      </c>
      <c r="BR79" s="21">
        <v>166563.79</v>
      </c>
      <c r="BS79" s="21">
        <v>138255.71</v>
      </c>
      <c r="BT79" s="21">
        <v>252538.97999999998</v>
      </c>
      <c r="BU79" s="21">
        <v>14841.890000000001</v>
      </c>
      <c r="BV79" s="21">
        <v>1151983.4900000002</v>
      </c>
      <c r="BW79" s="21">
        <v>599992.75</v>
      </c>
      <c r="BX79" s="21">
        <v>212280.72</v>
      </c>
      <c r="BY79" s="21">
        <v>235370.13</v>
      </c>
      <c r="BZ79" s="21">
        <v>204884.67999999996</v>
      </c>
      <c r="CA79" s="21">
        <v>55218.36</v>
      </c>
      <c r="CB79" s="21">
        <v>901004.85</v>
      </c>
      <c r="CC79" s="21">
        <v>30589.690000000002</v>
      </c>
      <c r="CD79" s="21">
        <v>23144.120000000003</v>
      </c>
      <c r="CE79" s="21">
        <v>122276.85</v>
      </c>
      <c r="CF79" s="21">
        <v>13585.34</v>
      </c>
      <c r="CG79" s="21">
        <v>175241.97</v>
      </c>
      <c r="CH79" s="21">
        <v>71062.33</v>
      </c>
      <c r="CI79" s="21">
        <v>15223.03</v>
      </c>
      <c r="CJ79" s="21">
        <v>94385.39</v>
      </c>
      <c r="CK79" s="21">
        <v>12204.699999999999</v>
      </c>
      <c r="CL79" s="21">
        <v>82486.98</v>
      </c>
      <c r="CM79" s="21">
        <v>5595.7800000000007</v>
      </c>
      <c r="CN79" s="21">
        <v>21530.68</v>
      </c>
      <c r="CO79" s="21">
        <v>81575.789999999979</v>
      </c>
      <c r="CP79" s="21">
        <v>434046.37</v>
      </c>
      <c r="CQ79" s="21">
        <v>6383.3</v>
      </c>
      <c r="CR79" s="21">
        <v>6206.7400000000007</v>
      </c>
      <c r="CS79" s="21">
        <v>69369.97</v>
      </c>
      <c r="CT79" s="21">
        <v>37817.469999999994</v>
      </c>
      <c r="CU79" s="21">
        <v>173524.32</v>
      </c>
      <c r="CV79" s="21">
        <v>101719.42000000001</v>
      </c>
      <c r="CW79" s="21">
        <v>108960.37999999999</v>
      </c>
      <c r="CX79" s="21">
        <v>26952.639999999999</v>
      </c>
      <c r="CY79" s="21">
        <v>81342.720000000016</v>
      </c>
      <c r="CZ79" s="21">
        <v>20568.53</v>
      </c>
      <c r="DA79" s="21">
        <v>108214.58</v>
      </c>
      <c r="DB79" s="21">
        <v>691052.33000000019</v>
      </c>
      <c r="DC79" s="21">
        <v>46111.9</v>
      </c>
      <c r="DD79" s="21">
        <v>210079.55000000005</v>
      </c>
      <c r="DE79" s="21">
        <v>1658499.9000000001</v>
      </c>
      <c r="DF79" s="21">
        <v>400012</v>
      </c>
      <c r="DG79" s="21">
        <v>127559.67999999998</v>
      </c>
      <c r="DH79" s="21">
        <v>226029.86</v>
      </c>
      <c r="DI79" s="21">
        <v>45993.35</v>
      </c>
      <c r="DJ79" s="21">
        <v>400402.62</v>
      </c>
      <c r="DK79" s="20"/>
      <c r="DL79" s="20"/>
      <c r="DM79" s="20"/>
      <c r="DN79" s="20"/>
      <c r="DO79" s="20"/>
      <c r="DP79" s="20"/>
    </row>
    <row r="80" spans="1:120" x14ac:dyDescent="0.55000000000000004">
      <c r="A80" t="s">
        <v>167</v>
      </c>
      <c r="B80" s="21">
        <v>75861.290000000008</v>
      </c>
      <c r="C80" s="21">
        <v>69927.189999999988</v>
      </c>
      <c r="D80" s="21">
        <v>101715.61</v>
      </c>
      <c r="E80" s="21">
        <v>95173.760000000009</v>
      </c>
      <c r="F80" s="21">
        <v>68032.040000000008</v>
      </c>
      <c r="G80" s="21">
        <v>174162.51999999996</v>
      </c>
      <c r="H80" s="21">
        <v>54255.87999999999</v>
      </c>
      <c r="I80" s="21">
        <v>129529.84000000001</v>
      </c>
      <c r="J80" s="21">
        <v>52410.899999999994</v>
      </c>
      <c r="K80" s="21">
        <v>184475.32</v>
      </c>
      <c r="L80" s="21">
        <v>166594.62000000002</v>
      </c>
      <c r="M80" s="21">
        <v>41537.67</v>
      </c>
      <c r="N80" s="21">
        <v>211330.58000000002</v>
      </c>
      <c r="O80" s="21">
        <v>1043359.47</v>
      </c>
      <c r="P80" s="21">
        <v>519041.44</v>
      </c>
      <c r="Q80" s="21">
        <v>508379.13999999996</v>
      </c>
      <c r="R80" s="21">
        <v>118439.58999999998</v>
      </c>
      <c r="S80" s="21">
        <v>246084.45999999996</v>
      </c>
      <c r="T80" s="21">
        <v>356522.9599999999</v>
      </c>
      <c r="U80" s="21">
        <v>439344.80999999994</v>
      </c>
      <c r="V80" s="21">
        <v>716443.21000000008</v>
      </c>
      <c r="W80" s="21">
        <v>95207.06</v>
      </c>
      <c r="X80" s="21">
        <v>733613.31</v>
      </c>
      <c r="Y80" s="21">
        <v>425113.15</v>
      </c>
      <c r="Z80" s="21">
        <v>30260.600000000002</v>
      </c>
      <c r="AA80" s="21">
        <v>658540.05999999994</v>
      </c>
      <c r="AB80" s="21">
        <v>171939.67000000004</v>
      </c>
      <c r="AC80" s="21">
        <v>151978.63999999998</v>
      </c>
      <c r="AD80" s="21">
        <v>93801.419999999984</v>
      </c>
      <c r="AE80" s="21">
        <v>98782.169999999984</v>
      </c>
      <c r="AF80" s="21">
        <v>76723.040000000008</v>
      </c>
      <c r="AG80" s="21">
        <v>283109.85000000003</v>
      </c>
      <c r="AH80" s="21">
        <v>32027.239999999998</v>
      </c>
      <c r="AI80" s="21">
        <v>134252.66</v>
      </c>
      <c r="AJ80" s="21">
        <v>64777.389999999992</v>
      </c>
      <c r="AK80" s="21">
        <v>220658.25000000003</v>
      </c>
      <c r="AL80" s="21">
        <v>1707737.8500000003</v>
      </c>
      <c r="AM80" s="21">
        <v>119867.87</v>
      </c>
      <c r="AN80" s="21">
        <v>130598.56000000003</v>
      </c>
      <c r="AO80" s="21">
        <v>46845.05</v>
      </c>
      <c r="AP80" s="21">
        <v>674545.28</v>
      </c>
      <c r="AQ80" s="21">
        <v>26034.120000000003</v>
      </c>
      <c r="AR80" s="21">
        <v>2210.75</v>
      </c>
      <c r="AS80" s="21">
        <v>2439.87</v>
      </c>
      <c r="AT80" s="21">
        <v>64114.92</v>
      </c>
      <c r="AU80" s="21">
        <v>10508.09</v>
      </c>
      <c r="AV80" s="21">
        <v>240965.66</v>
      </c>
      <c r="AW80" s="21">
        <v>217166.53</v>
      </c>
      <c r="AX80" s="21">
        <v>555178.03</v>
      </c>
      <c r="AY80" s="21">
        <v>546436.64</v>
      </c>
      <c r="AZ80" s="21">
        <v>185352.31</v>
      </c>
      <c r="BA80" s="21">
        <v>534843.53999999992</v>
      </c>
      <c r="BB80" s="21">
        <v>44000.14</v>
      </c>
      <c r="BC80" s="21">
        <v>502001.47</v>
      </c>
      <c r="BD80" s="21">
        <v>97070.28</v>
      </c>
      <c r="BE80" s="21">
        <v>107243.19</v>
      </c>
      <c r="BF80" s="21">
        <v>17838.84</v>
      </c>
      <c r="BG80" s="21">
        <v>104826.51999999999</v>
      </c>
      <c r="BH80" s="21">
        <v>33641.43</v>
      </c>
      <c r="BI80" s="21">
        <v>352517.82</v>
      </c>
      <c r="BJ80" s="21">
        <v>400202.86</v>
      </c>
      <c r="BK80" s="21">
        <v>1704477.1600000004</v>
      </c>
      <c r="BL80" s="21">
        <v>522590.92000000004</v>
      </c>
      <c r="BM80" s="21">
        <v>815159.39</v>
      </c>
      <c r="BN80" s="21">
        <v>61293.97</v>
      </c>
      <c r="BO80" s="21">
        <v>254198.91</v>
      </c>
      <c r="BP80" s="21">
        <v>437397.00999999995</v>
      </c>
      <c r="BQ80" s="21">
        <v>164907.15999999997</v>
      </c>
      <c r="BR80" s="21">
        <v>136942.51</v>
      </c>
      <c r="BS80" s="21">
        <v>250622.81</v>
      </c>
      <c r="BT80" s="21">
        <v>14806.68</v>
      </c>
      <c r="BU80" s="21">
        <v>1149604.93</v>
      </c>
      <c r="BV80" s="21">
        <v>597371.69000000006</v>
      </c>
      <c r="BW80" s="21">
        <v>211197.54</v>
      </c>
      <c r="BX80" s="21">
        <v>229439.21</v>
      </c>
      <c r="BY80" s="21">
        <v>202893.30000000002</v>
      </c>
      <c r="BZ80" s="21">
        <v>55250.119999999995</v>
      </c>
      <c r="CA80" s="21">
        <v>900641.15999999992</v>
      </c>
      <c r="CB80" s="21">
        <v>30555.390000000003</v>
      </c>
      <c r="CC80" s="21">
        <v>23109</v>
      </c>
      <c r="CD80" s="21">
        <v>122204.03</v>
      </c>
      <c r="CE80" s="21">
        <v>13547.42</v>
      </c>
      <c r="CF80" s="21">
        <v>173967.31</v>
      </c>
      <c r="CG80" s="21">
        <v>70471.820000000007</v>
      </c>
      <c r="CH80" s="21">
        <v>15189.11</v>
      </c>
      <c r="CI80" s="21">
        <v>94340.42</v>
      </c>
      <c r="CJ80" s="21">
        <v>12174.32</v>
      </c>
      <c r="CK80" s="21">
        <v>81660.97</v>
      </c>
      <c r="CL80" s="21">
        <v>5562.55</v>
      </c>
      <c r="CM80" s="21">
        <v>21471.39</v>
      </c>
      <c r="CN80" s="21">
        <v>81428.049999999988</v>
      </c>
      <c r="CO80" s="21">
        <v>431454.36000000004</v>
      </c>
      <c r="CP80" s="21">
        <v>6375.2100000000009</v>
      </c>
      <c r="CQ80" s="21">
        <v>6182.0599999999995</v>
      </c>
      <c r="CR80" s="21">
        <v>69409.039999999994</v>
      </c>
      <c r="CS80" s="21">
        <v>37893.439999999995</v>
      </c>
      <c r="CT80" s="21">
        <v>172148.88</v>
      </c>
      <c r="CU80" s="21">
        <v>100395.76000000001</v>
      </c>
      <c r="CV80" s="21">
        <v>107752.30999999998</v>
      </c>
      <c r="CW80" s="21">
        <v>26969.98</v>
      </c>
      <c r="CX80" s="21">
        <v>81427.070000000007</v>
      </c>
      <c r="CY80" s="21">
        <v>20167.84</v>
      </c>
      <c r="CZ80" s="21">
        <v>107904.41999999998</v>
      </c>
      <c r="DA80" s="21">
        <v>687967.68000000017</v>
      </c>
      <c r="DB80" s="21">
        <v>45850.990000000005</v>
      </c>
      <c r="DC80" s="21">
        <v>209362.12999999998</v>
      </c>
      <c r="DD80" s="21">
        <v>1653058.25</v>
      </c>
      <c r="DE80" s="21">
        <v>398515.88</v>
      </c>
      <c r="DF80" s="21">
        <v>127012.01</v>
      </c>
      <c r="DG80" s="21">
        <v>225617.52</v>
      </c>
      <c r="DH80" s="21">
        <v>46067.15</v>
      </c>
      <c r="DI80" s="21">
        <v>398140.62</v>
      </c>
      <c r="DJ80" s="21">
        <v>755471.52</v>
      </c>
      <c r="DK80" s="20"/>
      <c r="DL80" s="20"/>
      <c r="DM80" s="20"/>
      <c r="DN80" s="20"/>
      <c r="DO80" s="20"/>
      <c r="DP80" s="20"/>
    </row>
    <row r="81" spans="1:120" x14ac:dyDescent="0.55000000000000004">
      <c r="A81" t="s">
        <v>168</v>
      </c>
      <c r="B81" s="21">
        <v>69571.77</v>
      </c>
      <c r="C81" s="21">
        <v>101747.88</v>
      </c>
      <c r="D81" s="21">
        <v>94845.77</v>
      </c>
      <c r="E81" s="21">
        <v>67647.48</v>
      </c>
      <c r="F81" s="21">
        <v>173654.94000000003</v>
      </c>
      <c r="G81" s="21">
        <v>54137.869999999995</v>
      </c>
      <c r="H81" s="21">
        <v>128472.26000000001</v>
      </c>
      <c r="I81" s="21">
        <v>51979.409999999996</v>
      </c>
      <c r="J81" s="21">
        <v>184427.43</v>
      </c>
      <c r="K81" s="21">
        <v>166611.37999999998</v>
      </c>
      <c r="L81" s="21">
        <v>41650.36</v>
      </c>
      <c r="M81" s="21">
        <v>210921</v>
      </c>
      <c r="N81" s="21">
        <v>1041304.76</v>
      </c>
      <c r="O81" s="21">
        <v>516540.86</v>
      </c>
      <c r="P81" s="21">
        <v>494969.69999999995</v>
      </c>
      <c r="Q81" s="21">
        <v>117665.85000000002</v>
      </c>
      <c r="R81" s="21">
        <v>245022.71999999997</v>
      </c>
      <c r="S81" s="21">
        <v>354602.28000000009</v>
      </c>
      <c r="T81" s="21">
        <v>424414.81</v>
      </c>
      <c r="U81" s="21">
        <v>717901.19</v>
      </c>
      <c r="V81" s="21">
        <v>95301.22</v>
      </c>
      <c r="W81" s="21">
        <v>731124.81</v>
      </c>
      <c r="X81" s="21">
        <v>257407.55999999997</v>
      </c>
      <c r="Y81" s="21">
        <v>30206.130000000005</v>
      </c>
      <c r="Z81" s="21">
        <v>657043.20999999985</v>
      </c>
      <c r="AA81" s="21">
        <v>171764.56999999998</v>
      </c>
      <c r="AB81" s="21">
        <v>151376.03</v>
      </c>
      <c r="AC81" s="21">
        <v>81768</v>
      </c>
      <c r="AD81" s="21">
        <v>94764.9</v>
      </c>
      <c r="AE81" s="21">
        <v>80522.790000000008</v>
      </c>
      <c r="AF81" s="21">
        <v>281156.25000000006</v>
      </c>
      <c r="AG81" s="21">
        <v>32030.35</v>
      </c>
      <c r="AH81" s="21">
        <v>134140.62</v>
      </c>
      <c r="AI81" s="21">
        <v>64749.360000000008</v>
      </c>
      <c r="AJ81" s="21">
        <v>220554.68000000005</v>
      </c>
      <c r="AK81" s="21">
        <v>1703333.64</v>
      </c>
      <c r="AL81" s="21">
        <v>118844.87</v>
      </c>
      <c r="AM81" s="21">
        <v>128744.22</v>
      </c>
      <c r="AN81" s="21">
        <v>46499.960000000006</v>
      </c>
      <c r="AO81" s="21">
        <v>674696.75</v>
      </c>
      <c r="AP81" s="21">
        <v>26014.409999999996</v>
      </c>
      <c r="AQ81" s="21">
        <v>2143.9</v>
      </c>
      <c r="AR81" s="21">
        <v>2432.9499999999998</v>
      </c>
      <c r="AS81" s="21">
        <v>63128.72</v>
      </c>
      <c r="AT81" s="21">
        <v>10467.92</v>
      </c>
      <c r="AU81" s="21">
        <v>241037.03000000003</v>
      </c>
      <c r="AV81" s="21">
        <v>214733.18000000002</v>
      </c>
      <c r="AW81" s="21">
        <v>553772.89999999991</v>
      </c>
      <c r="AX81" s="21">
        <v>544895.89999999991</v>
      </c>
      <c r="AY81" s="21">
        <v>184481.93</v>
      </c>
      <c r="AZ81" s="21">
        <v>531844.68000000017</v>
      </c>
      <c r="BA81" s="21">
        <v>43968.69</v>
      </c>
      <c r="BB81" s="21">
        <v>498235.36000000004</v>
      </c>
      <c r="BC81" s="21">
        <v>96639.790000000008</v>
      </c>
      <c r="BD81" s="21">
        <v>107217.59000000001</v>
      </c>
      <c r="BE81" s="21">
        <v>17803.830000000002</v>
      </c>
      <c r="BF81" s="21">
        <v>104696.21</v>
      </c>
      <c r="BG81" s="21">
        <v>33486.22</v>
      </c>
      <c r="BH81" s="21">
        <v>350315.74000000005</v>
      </c>
      <c r="BI81" s="21">
        <v>397255.26</v>
      </c>
      <c r="BJ81" s="21">
        <v>1701877.67</v>
      </c>
      <c r="BK81" s="21">
        <v>520065.06999999995</v>
      </c>
      <c r="BL81" s="21">
        <v>813228.39000000013</v>
      </c>
      <c r="BM81" s="21">
        <v>60721.020000000004</v>
      </c>
      <c r="BN81" s="21">
        <v>252970.3</v>
      </c>
      <c r="BO81" s="21">
        <v>434233.33999999997</v>
      </c>
      <c r="BP81" s="21">
        <v>163252.27000000002</v>
      </c>
      <c r="BQ81" s="21">
        <v>135631.09</v>
      </c>
      <c r="BR81" s="21">
        <v>248701.46000000002</v>
      </c>
      <c r="BS81" s="21">
        <v>14771.480000000001</v>
      </c>
      <c r="BT81" s="21">
        <v>1147220.0300000003</v>
      </c>
      <c r="BU81" s="21">
        <v>594769.87</v>
      </c>
      <c r="BV81" s="21">
        <v>210115.79</v>
      </c>
      <c r="BW81" s="21">
        <v>231693.62</v>
      </c>
      <c r="BX81" s="21">
        <v>200903.81999999998</v>
      </c>
      <c r="BY81" s="21">
        <v>55281.840000000004</v>
      </c>
      <c r="BZ81" s="21">
        <v>900276.56</v>
      </c>
      <c r="CA81" s="21">
        <v>30520.97</v>
      </c>
      <c r="CB81" s="21">
        <v>23073.78</v>
      </c>
      <c r="CC81" s="21">
        <v>122130.77999999998</v>
      </c>
      <c r="CD81" s="21">
        <v>13509.48</v>
      </c>
      <c r="CE81" s="21">
        <v>172793.99</v>
      </c>
      <c r="CF81" s="21">
        <v>69881.090000000011</v>
      </c>
      <c r="CG81" s="21">
        <v>15155.009999999998</v>
      </c>
      <c r="CH81" s="21">
        <v>94294.92</v>
      </c>
      <c r="CI81" s="21">
        <v>12143.93</v>
      </c>
      <c r="CJ81" s="21">
        <v>80834.560000000012</v>
      </c>
      <c r="CK81" s="21">
        <v>5529.3099999999995</v>
      </c>
      <c r="CL81" s="21">
        <v>21411.85</v>
      </c>
      <c r="CM81" s="21">
        <v>81279.449999999983</v>
      </c>
      <c r="CN81" s="21">
        <v>428996.68</v>
      </c>
      <c r="CO81" s="21">
        <v>6367.13</v>
      </c>
      <c r="CP81" s="21">
        <v>6157.3899999999994</v>
      </c>
      <c r="CQ81" s="21">
        <v>69447.86</v>
      </c>
      <c r="CR81" s="21">
        <v>37969.39</v>
      </c>
      <c r="CS81" s="21">
        <v>170781.24</v>
      </c>
      <c r="CT81" s="21">
        <v>99084.01</v>
      </c>
      <c r="CU81" s="21">
        <v>106552.6</v>
      </c>
      <c r="CV81" s="21">
        <v>26987.31</v>
      </c>
      <c r="CW81" s="21">
        <v>81511.38</v>
      </c>
      <c r="CX81" s="21">
        <v>19888.759999999998</v>
      </c>
      <c r="CY81" s="21">
        <v>107591.33</v>
      </c>
      <c r="CZ81" s="21">
        <v>684924.98999999987</v>
      </c>
      <c r="DA81" s="21">
        <v>45579.460000000006</v>
      </c>
      <c r="DB81" s="21">
        <v>208644.62</v>
      </c>
      <c r="DC81" s="21">
        <v>1647640.35</v>
      </c>
      <c r="DD81" s="21">
        <v>397090.42000000004</v>
      </c>
      <c r="DE81" s="21">
        <v>126465.73</v>
      </c>
      <c r="DF81" s="21">
        <v>225204.87</v>
      </c>
      <c r="DG81" s="21">
        <v>46140.79</v>
      </c>
      <c r="DH81" s="21">
        <v>395872.1700000001</v>
      </c>
      <c r="DI81" s="21">
        <v>753058.59999999986</v>
      </c>
      <c r="DJ81" s="21">
        <v>75813.98000000001</v>
      </c>
      <c r="DK81" s="20"/>
      <c r="DL81" s="20"/>
      <c r="DM81" s="20"/>
      <c r="DN81" s="20"/>
      <c r="DO81" s="20"/>
      <c r="DP81" s="20"/>
    </row>
    <row r="82" spans="1:120" x14ac:dyDescent="0.55000000000000004">
      <c r="A82" t="s">
        <v>169</v>
      </c>
      <c r="B82" s="21">
        <v>101780.11</v>
      </c>
      <c r="C82" s="21">
        <v>94517.840000000026</v>
      </c>
      <c r="D82" s="21">
        <v>67266.649999999994</v>
      </c>
      <c r="E82" s="21">
        <v>173194.74</v>
      </c>
      <c r="F82" s="21">
        <v>54174.720000000001</v>
      </c>
      <c r="G82" s="21">
        <v>127414.79000000001</v>
      </c>
      <c r="H82" s="21">
        <v>51672.320000000007</v>
      </c>
      <c r="I82" s="21">
        <v>184379.51</v>
      </c>
      <c r="J82" s="21">
        <v>166628.11000000002</v>
      </c>
      <c r="K82" s="21">
        <v>41763.060000000005</v>
      </c>
      <c r="L82" s="21">
        <v>210519.23</v>
      </c>
      <c r="M82" s="21">
        <v>1039368.12</v>
      </c>
      <c r="N82" s="21">
        <v>514046.66000000003</v>
      </c>
      <c r="O82" s="21">
        <v>493990.32</v>
      </c>
      <c r="P82" s="21">
        <v>116893.23000000001</v>
      </c>
      <c r="Q82" s="21">
        <v>243961.06999999998</v>
      </c>
      <c r="R82" s="21">
        <v>352690.82</v>
      </c>
      <c r="S82" s="21">
        <v>434218.71</v>
      </c>
      <c r="T82" s="21">
        <v>716169.65999999992</v>
      </c>
      <c r="U82" s="21">
        <v>95396.13</v>
      </c>
      <c r="V82" s="21">
        <v>727050.55999999994</v>
      </c>
      <c r="W82" s="21">
        <v>423907.11</v>
      </c>
      <c r="X82" s="21">
        <v>30151.63</v>
      </c>
      <c r="Y82" s="21">
        <v>655551.16</v>
      </c>
      <c r="Z82" s="21">
        <v>171621.24000000002</v>
      </c>
      <c r="AA82" s="21">
        <v>150772.33999999997</v>
      </c>
      <c r="AB82" s="21">
        <v>94024.26999999999</v>
      </c>
      <c r="AC82" s="21">
        <v>94038.249999999985</v>
      </c>
      <c r="AD82" s="21">
        <v>80432.849999999991</v>
      </c>
      <c r="AE82" s="21">
        <v>281009.66999999993</v>
      </c>
      <c r="AF82" s="21">
        <v>32033.429999999997</v>
      </c>
      <c r="AG82" s="21">
        <v>127465.2</v>
      </c>
      <c r="AH82" s="21">
        <v>64721.340000000004</v>
      </c>
      <c r="AI82" s="21">
        <v>220451.12000000002</v>
      </c>
      <c r="AJ82" s="21">
        <v>1847368.5999999999</v>
      </c>
      <c r="AK82" s="21">
        <v>117824.12000000002</v>
      </c>
      <c r="AL82" s="21">
        <v>126931.93000000001</v>
      </c>
      <c r="AM82" s="21">
        <v>46154.920000000006</v>
      </c>
      <c r="AN82" s="21">
        <v>671890.08000000007</v>
      </c>
      <c r="AO82" s="21">
        <v>25994.68</v>
      </c>
      <c r="AP82" s="21">
        <v>2148.2600000000002</v>
      </c>
      <c r="AQ82" s="21">
        <v>2426.02</v>
      </c>
      <c r="AR82" s="21">
        <v>62142.67</v>
      </c>
      <c r="AS82" s="21">
        <v>10427.719999999999</v>
      </c>
      <c r="AT82" s="21">
        <v>241108.41</v>
      </c>
      <c r="AU82" s="21">
        <v>212305.81</v>
      </c>
      <c r="AV82" s="21">
        <v>552373.62</v>
      </c>
      <c r="AW82" s="21">
        <v>543361.47000000009</v>
      </c>
      <c r="AX82" s="21">
        <v>183613.63</v>
      </c>
      <c r="AY82" s="21">
        <v>528977.68000000005</v>
      </c>
      <c r="AZ82" s="21">
        <v>43937.23</v>
      </c>
      <c r="BA82" s="21">
        <v>494478.86</v>
      </c>
      <c r="BB82" s="21">
        <v>96209.280000000028</v>
      </c>
      <c r="BC82" s="21">
        <v>107191.88</v>
      </c>
      <c r="BD82" s="21">
        <v>17768.82</v>
      </c>
      <c r="BE82" s="21">
        <v>104565.12</v>
      </c>
      <c r="BF82" s="21">
        <v>33330.990000000005</v>
      </c>
      <c r="BG82" s="21">
        <v>348115.85</v>
      </c>
      <c r="BH82" s="21">
        <v>394310.04</v>
      </c>
      <c r="BI82" s="21">
        <v>1699285.1</v>
      </c>
      <c r="BJ82" s="21">
        <v>517522.4</v>
      </c>
      <c r="BK82" s="21">
        <v>811304.29</v>
      </c>
      <c r="BL82" s="21">
        <v>60146.92</v>
      </c>
      <c r="BM82" s="21">
        <v>251746.09999999998</v>
      </c>
      <c r="BN82" s="21">
        <v>431239.37</v>
      </c>
      <c r="BO82" s="21">
        <v>161599.47999999998</v>
      </c>
      <c r="BP82" s="21">
        <v>134321.38</v>
      </c>
      <c r="BQ82" s="21">
        <v>246786.41999999998</v>
      </c>
      <c r="BR82" s="21">
        <v>14736.26</v>
      </c>
      <c r="BS82" s="21">
        <v>1144841.51</v>
      </c>
      <c r="BT82" s="21">
        <v>592179.16999999993</v>
      </c>
      <c r="BU82" s="21">
        <v>209035.91</v>
      </c>
      <c r="BV82" s="21">
        <v>230316.69</v>
      </c>
      <c r="BW82" s="21">
        <v>198916.44000000003</v>
      </c>
      <c r="BX82" s="21">
        <v>55313.54</v>
      </c>
      <c r="BY82" s="21">
        <v>833852.22999999986</v>
      </c>
      <c r="BZ82" s="21">
        <v>30486.550000000003</v>
      </c>
      <c r="CA82" s="21">
        <v>23038.53</v>
      </c>
      <c r="CB82" s="21">
        <v>122057.48999999999</v>
      </c>
      <c r="CC82" s="21">
        <v>13471.539999999999</v>
      </c>
      <c r="CD82" s="21">
        <v>171620.77</v>
      </c>
      <c r="CE82" s="21">
        <v>69290.139999999985</v>
      </c>
      <c r="CF82" s="21">
        <v>15120.920000000002</v>
      </c>
      <c r="CG82" s="21">
        <v>94249.21</v>
      </c>
      <c r="CH82" s="21">
        <v>12113.5</v>
      </c>
      <c r="CI82" s="21">
        <v>80009.27</v>
      </c>
      <c r="CJ82" s="21">
        <v>5496.08</v>
      </c>
      <c r="CK82" s="21">
        <v>21352.07</v>
      </c>
      <c r="CL82" s="21">
        <v>81130.559999999998</v>
      </c>
      <c r="CM82" s="21">
        <v>426544.99999999994</v>
      </c>
      <c r="CN82" s="21">
        <v>6359.0499999999993</v>
      </c>
      <c r="CO82" s="21">
        <v>6132.7199999999993</v>
      </c>
      <c r="CP82" s="21">
        <v>69486.440000000017</v>
      </c>
      <c r="CQ82" s="21">
        <v>38045.340000000004</v>
      </c>
      <c r="CR82" s="21">
        <v>169417.65</v>
      </c>
      <c r="CS82" s="21">
        <v>97924.26999999999</v>
      </c>
      <c r="CT82" s="21">
        <v>105357.3</v>
      </c>
      <c r="CU82" s="21">
        <v>27004.639999999999</v>
      </c>
      <c r="CV82" s="21">
        <v>81595.690000000017</v>
      </c>
      <c r="CW82" s="21">
        <v>19901.47</v>
      </c>
      <c r="CX82" s="21">
        <v>107279.58</v>
      </c>
      <c r="CY82" s="21">
        <v>681969.74</v>
      </c>
      <c r="CZ82" s="21">
        <v>45313.229999999996</v>
      </c>
      <c r="DA82" s="21">
        <v>207927.06999999998</v>
      </c>
      <c r="DB82" s="21">
        <v>1642243.51</v>
      </c>
      <c r="DC82" s="21">
        <v>395665.89</v>
      </c>
      <c r="DD82" s="21">
        <v>125920.95999999999</v>
      </c>
      <c r="DE82" s="21">
        <v>224791.95000000004</v>
      </c>
      <c r="DF82" s="21">
        <v>46214.43</v>
      </c>
      <c r="DG82" s="21">
        <v>393610.18</v>
      </c>
      <c r="DH82" s="21">
        <v>750676.16</v>
      </c>
      <c r="DI82" s="21">
        <v>75766.649999999994</v>
      </c>
      <c r="DJ82" s="21">
        <v>69616.509999999995</v>
      </c>
      <c r="DK82" s="20"/>
      <c r="DL82" s="20"/>
      <c r="DM82" s="20"/>
      <c r="DN82" s="20"/>
      <c r="DO82" s="20"/>
      <c r="DP82" s="20"/>
    </row>
    <row r="83" spans="1:120" x14ac:dyDescent="0.55000000000000004">
      <c r="A83" t="s">
        <v>170</v>
      </c>
      <c r="B83" s="21">
        <v>94596.45</v>
      </c>
      <c r="C83" s="21">
        <v>66888.070000000007</v>
      </c>
      <c r="D83" s="21">
        <v>173100.5</v>
      </c>
      <c r="E83" s="21">
        <v>54215.39</v>
      </c>
      <c r="F83" s="21">
        <v>126357.44</v>
      </c>
      <c r="G83" s="21">
        <v>51365.32</v>
      </c>
      <c r="H83" s="21">
        <v>184331.58</v>
      </c>
      <c r="I83" s="21">
        <v>166644.82</v>
      </c>
      <c r="J83" s="21">
        <v>41875.770000000004</v>
      </c>
      <c r="K83" s="21">
        <v>210117.48</v>
      </c>
      <c r="L83" s="21">
        <v>1037448.55</v>
      </c>
      <c r="M83" s="21">
        <v>511554.7699999999</v>
      </c>
      <c r="N83" s="21">
        <v>505440.96000000008</v>
      </c>
      <c r="O83" s="21">
        <v>116121.72</v>
      </c>
      <c r="P83" s="21">
        <v>242899.55</v>
      </c>
      <c r="Q83" s="21">
        <v>350783.91</v>
      </c>
      <c r="R83" s="21">
        <v>431670.13</v>
      </c>
      <c r="S83" s="21">
        <v>713730.46000000008</v>
      </c>
      <c r="T83" s="21">
        <v>95491.03</v>
      </c>
      <c r="U83" s="21">
        <v>727728.72000000009</v>
      </c>
      <c r="V83" s="21">
        <v>423306.61000000004</v>
      </c>
      <c r="W83" s="21">
        <v>30097.11</v>
      </c>
      <c r="X83" s="21">
        <v>654059.16999999993</v>
      </c>
      <c r="Y83" s="21">
        <v>171565.73</v>
      </c>
      <c r="Z83" s="21">
        <v>150167.51000000004</v>
      </c>
      <c r="AA83" s="21">
        <v>81991.22</v>
      </c>
      <c r="AB83" s="21">
        <v>96602.180000000008</v>
      </c>
      <c r="AC83" s="21">
        <v>76451.12999999999</v>
      </c>
      <c r="AD83" s="21">
        <v>282670.17999999993</v>
      </c>
      <c r="AE83" s="21">
        <v>32036.49</v>
      </c>
      <c r="AF83" s="21">
        <v>133932.18999999997</v>
      </c>
      <c r="AG83" s="21">
        <v>64695.63</v>
      </c>
      <c r="AH83" s="21">
        <v>222260.58000000002</v>
      </c>
      <c r="AI83" s="21">
        <v>1694576.5499999998</v>
      </c>
      <c r="AJ83" s="21">
        <v>116805.68000000001</v>
      </c>
      <c r="AK83" s="21">
        <v>125152.09999999999</v>
      </c>
      <c r="AL83" s="21">
        <v>45810.73</v>
      </c>
      <c r="AM83" s="21">
        <v>666123.96000000008</v>
      </c>
      <c r="AN83" s="21">
        <v>25974.95</v>
      </c>
      <c r="AO83" s="21">
        <v>2154.89</v>
      </c>
      <c r="AP83" s="21">
        <v>2419.1</v>
      </c>
      <c r="AQ83" s="21">
        <v>61626.47</v>
      </c>
      <c r="AR83" s="21">
        <v>10387.530000000001</v>
      </c>
      <c r="AS83" s="21">
        <v>241179.72999999998</v>
      </c>
      <c r="AT83" s="21">
        <v>209880.30000000005</v>
      </c>
      <c r="AU83" s="21">
        <v>550976.69000000006</v>
      </c>
      <c r="AV83" s="21">
        <v>541886.47000000009</v>
      </c>
      <c r="AW83" s="21">
        <v>182747.36000000002</v>
      </c>
      <c r="AX83" s="21">
        <v>526410.44999999995</v>
      </c>
      <c r="AY83" s="21">
        <v>43905.75</v>
      </c>
      <c r="AZ83" s="21">
        <v>490727.94</v>
      </c>
      <c r="BA83" s="21">
        <v>95778.780000000028</v>
      </c>
      <c r="BB83" s="21">
        <v>107166.09999999999</v>
      </c>
      <c r="BC83" s="21">
        <v>17733.78</v>
      </c>
      <c r="BD83" s="21">
        <v>104433.23000000001</v>
      </c>
      <c r="BE83" s="21">
        <v>33175.72</v>
      </c>
      <c r="BF83" s="21">
        <v>345918.20999999996</v>
      </c>
      <c r="BG83" s="21">
        <v>391675.08999999997</v>
      </c>
      <c r="BH83" s="21">
        <v>1696703.66</v>
      </c>
      <c r="BI83" s="21">
        <v>514982.01999999996</v>
      </c>
      <c r="BJ83" s="21">
        <v>809391.31</v>
      </c>
      <c r="BK83" s="21">
        <v>59571.69999999999</v>
      </c>
      <c r="BL83" s="21">
        <v>250530.18000000002</v>
      </c>
      <c r="BM83" s="21">
        <v>428731.03</v>
      </c>
      <c r="BN83" s="21">
        <v>159948.76999999996</v>
      </c>
      <c r="BO83" s="21">
        <v>133383.06</v>
      </c>
      <c r="BP83" s="21">
        <v>244873.76999999996</v>
      </c>
      <c r="BQ83" s="21">
        <v>14701.050000000001</v>
      </c>
      <c r="BR83" s="21">
        <v>1142464.17</v>
      </c>
      <c r="BS83" s="21">
        <v>589607.73</v>
      </c>
      <c r="BT83" s="21">
        <v>208029.99</v>
      </c>
      <c r="BU83" s="21">
        <v>228942</v>
      </c>
      <c r="BV83" s="21">
        <v>196931.21999999997</v>
      </c>
      <c r="BW83" s="21">
        <v>55345.229999999996</v>
      </c>
      <c r="BX83" s="21">
        <v>833372.06</v>
      </c>
      <c r="BY83" s="21">
        <v>30452.140000000007</v>
      </c>
      <c r="BZ83" s="21">
        <v>23003.310000000005</v>
      </c>
      <c r="CA83" s="21">
        <v>122004.10000000002</v>
      </c>
      <c r="CB83" s="21">
        <v>13433.6</v>
      </c>
      <c r="CC83" s="21">
        <v>170447.63</v>
      </c>
      <c r="CD83" s="21">
        <v>68698.97</v>
      </c>
      <c r="CE83" s="21">
        <v>15086.82</v>
      </c>
      <c r="CF83" s="21">
        <v>94203.31</v>
      </c>
      <c r="CG83" s="21">
        <v>12083.09</v>
      </c>
      <c r="CH83" s="21">
        <v>79183.889999999985</v>
      </c>
      <c r="CI83" s="21">
        <v>5462.83</v>
      </c>
      <c r="CJ83" s="21">
        <v>21292.04</v>
      </c>
      <c r="CK83" s="21">
        <v>80981.38</v>
      </c>
      <c r="CL83" s="21">
        <v>424095.27</v>
      </c>
      <c r="CM83" s="21">
        <v>6350.9500000000007</v>
      </c>
      <c r="CN83" s="21">
        <v>6108.05</v>
      </c>
      <c r="CO83" s="21">
        <v>69524.760000000009</v>
      </c>
      <c r="CP83" s="21">
        <v>38121.31</v>
      </c>
      <c r="CQ83" s="21">
        <v>168062.06</v>
      </c>
      <c r="CR83" s="21">
        <v>96767.680000000022</v>
      </c>
      <c r="CS83" s="21">
        <v>104170.33</v>
      </c>
      <c r="CT83" s="21">
        <v>27021.96</v>
      </c>
      <c r="CU83" s="21">
        <v>81680</v>
      </c>
      <c r="CV83" s="21">
        <v>19914.18</v>
      </c>
      <c r="CW83" s="21">
        <v>106967.84000000001</v>
      </c>
      <c r="CX83" s="21">
        <v>679088.27999999991</v>
      </c>
      <c r="CY83" s="21">
        <v>45008.22</v>
      </c>
      <c r="CZ83" s="21">
        <v>207209.48</v>
      </c>
      <c r="DA83" s="21">
        <v>1636872.43</v>
      </c>
      <c r="DB83" s="21">
        <v>394242.44</v>
      </c>
      <c r="DC83" s="21">
        <v>125377.70999999998</v>
      </c>
      <c r="DD83" s="21">
        <v>224378.76000000004</v>
      </c>
      <c r="DE83" s="21">
        <v>46288.07</v>
      </c>
      <c r="DF83" s="21">
        <v>391468.47</v>
      </c>
      <c r="DG83" s="21">
        <v>748463.24999999988</v>
      </c>
      <c r="DH83" s="21">
        <v>75719.34</v>
      </c>
      <c r="DI83" s="21">
        <v>69661.259999999995</v>
      </c>
      <c r="DJ83" s="21">
        <v>101812.35000000002</v>
      </c>
      <c r="DK83" s="20"/>
      <c r="DL83" s="20"/>
      <c r="DM83" s="20"/>
      <c r="DN83" s="20"/>
      <c r="DO83" s="20"/>
      <c r="DP83" s="20"/>
    </row>
    <row r="84" spans="1:120" x14ac:dyDescent="0.55000000000000004">
      <c r="A84" t="s">
        <v>171</v>
      </c>
      <c r="B84" s="21">
        <v>66513.22</v>
      </c>
      <c r="C84" s="21">
        <v>173006.23999999996</v>
      </c>
      <c r="D84" s="21">
        <v>54256.239999999991</v>
      </c>
      <c r="E84" s="21">
        <v>125300.28</v>
      </c>
      <c r="F84" s="21">
        <v>51445.94</v>
      </c>
      <c r="G84" s="21">
        <v>184284.46000000002</v>
      </c>
      <c r="H84" s="21">
        <v>166661.75000000003</v>
      </c>
      <c r="I84" s="21">
        <v>41988.520000000004</v>
      </c>
      <c r="J84" s="21">
        <v>209723.72</v>
      </c>
      <c r="K84" s="21">
        <v>1035538.16</v>
      </c>
      <c r="L84" s="21">
        <v>509069.29</v>
      </c>
      <c r="M84" s="21">
        <v>485802.71</v>
      </c>
      <c r="N84" s="21">
        <v>115351.31999999999</v>
      </c>
      <c r="O84" s="21">
        <v>241838.13</v>
      </c>
      <c r="P84" s="21">
        <v>348880.33999999997</v>
      </c>
      <c r="Q84" s="21">
        <v>416769.16</v>
      </c>
      <c r="R84" s="21">
        <v>710419.27</v>
      </c>
      <c r="S84" s="21">
        <v>95586.069999999978</v>
      </c>
      <c r="T84" s="21">
        <v>727550.45000000007</v>
      </c>
      <c r="U84" s="21">
        <v>421241.45999999996</v>
      </c>
      <c r="V84" s="21">
        <v>30042.59</v>
      </c>
      <c r="W84" s="21">
        <v>652571.94000000006</v>
      </c>
      <c r="X84" s="21">
        <v>171510.43000000002</v>
      </c>
      <c r="Y84" s="21">
        <v>149561.52999999997</v>
      </c>
      <c r="Z84" s="21">
        <v>108339.31</v>
      </c>
      <c r="AA84" s="21">
        <v>92585.06</v>
      </c>
      <c r="AB84" s="21">
        <v>76361.37000000001</v>
      </c>
      <c r="AC84" s="21">
        <v>282523.86999999994</v>
      </c>
      <c r="AD84" s="21">
        <v>32039.66</v>
      </c>
      <c r="AE84" s="21">
        <v>127147.2</v>
      </c>
      <c r="AF84" s="21">
        <v>64669.96</v>
      </c>
      <c r="AG84" s="21">
        <v>220244.11000000002</v>
      </c>
      <c r="AH84" s="21">
        <v>1766969.42</v>
      </c>
      <c r="AI84" s="21">
        <v>115789.62</v>
      </c>
      <c r="AJ84" s="21">
        <v>123519.16</v>
      </c>
      <c r="AK84" s="21">
        <v>45724.469999999994</v>
      </c>
      <c r="AL84" s="21">
        <v>666387.22</v>
      </c>
      <c r="AM84" s="21">
        <v>25955.190000000002</v>
      </c>
      <c r="AN84" s="21">
        <v>2161.5</v>
      </c>
      <c r="AO84" s="21">
        <v>2412.16</v>
      </c>
      <c r="AP84" s="21">
        <v>61298.2</v>
      </c>
      <c r="AQ84" s="21">
        <v>10347.31</v>
      </c>
      <c r="AR84" s="21">
        <v>241251.12</v>
      </c>
      <c r="AS84" s="21">
        <v>207676.02</v>
      </c>
      <c r="AT84" s="21">
        <v>549587.27999999991</v>
      </c>
      <c r="AU84" s="21">
        <v>540447.76</v>
      </c>
      <c r="AV84" s="21">
        <v>181883.17</v>
      </c>
      <c r="AW84" s="21">
        <v>523850.78</v>
      </c>
      <c r="AX84" s="21">
        <v>43874.340000000004</v>
      </c>
      <c r="AY84" s="21">
        <v>486986.85000000003</v>
      </c>
      <c r="AZ84" s="21">
        <v>95348.280000000013</v>
      </c>
      <c r="BA84" s="21">
        <v>107140.51</v>
      </c>
      <c r="BB84" s="21">
        <v>17698.89</v>
      </c>
      <c r="BC84" s="21">
        <v>104300.54000000001</v>
      </c>
      <c r="BD84" s="21">
        <v>33020.450000000004</v>
      </c>
      <c r="BE84" s="21">
        <v>343729.12999999995</v>
      </c>
      <c r="BF84" s="21">
        <v>389382.90999999992</v>
      </c>
      <c r="BG84" s="21">
        <v>1694130.2500000002</v>
      </c>
      <c r="BH84" s="21">
        <v>512422.74</v>
      </c>
      <c r="BI84" s="21">
        <v>807489.35</v>
      </c>
      <c r="BJ84" s="21">
        <v>58995.38</v>
      </c>
      <c r="BK84" s="21">
        <v>249319.27</v>
      </c>
      <c r="BL84" s="21">
        <v>426195.31000000006</v>
      </c>
      <c r="BM84" s="21">
        <v>158300.35</v>
      </c>
      <c r="BN84" s="21">
        <v>132490.01999999999</v>
      </c>
      <c r="BO84" s="21">
        <v>242967.35999999996</v>
      </c>
      <c r="BP84" s="21">
        <v>14665.84</v>
      </c>
      <c r="BQ84" s="21">
        <v>1140092.5600000005</v>
      </c>
      <c r="BR84" s="21">
        <v>587048.53</v>
      </c>
      <c r="BS84" s="21">
        <v>207061.44999999998</v>
      </c>
      <c r="BT84" s="21">
        <v>227569.51</v>
      </c>
      <c r="BU84" s="21">
        <v>194948.28000000003</v>
      </c>
      <c r="BV84" s="21">
        <v>55376.900000000009</v>
      </c>
      <c r="BW84" s="21">
        <v>832893.77</v>
      </c>
      <c r="BX84" s="21">
        <v>30417.790000000005</v>
      </c>
      <c r="BY84" s="21">
        <v>22968.13</v>
      </c>
      <c r="BZ84" s="21">
        <v>121953.62999999998</v>
      </c>
      <c r="CA84" s="21">
        <v>13395.659999999998</v>
      </c>
      <c r="CB84" s="21">
        <v>169274.62000000002</v>
      </c>
      <c r="CC84" s="21">
        <v>68107.599999999991</v>
      </c>
      <c r="CD84" s="21">
        <v>15052.800000000001</v>
      </c>
      <c r="CE84" s="21">
        <v>94157.440000000002</v>
      </c>
      <c r="CF84" s="21">
        <v>12052.7</v>
      </c>
      <c r="CG84" s="21">
        <v>78358.460000000006</v>
      </c>
      <c r="CH84" s="21">
        <v>5429.58</v>
      </c>
      <c r="CI84" s="21">
        <v>21231.739999999998</v>
      </c>
      <c r="CJ84" s="21">
        <v>80832.22</v>
      </c>
      <c r="CK84" s="21">
        <v>421651.54000000004</v>
      </c>
      <c r="CL84" s="21">
        <v>6342.85</v>
      </c>
      <c r="CM84" s="21">
        <v>6083.37</v>
      </c>
      <c r="CN84" s="21">
        <v>69562.85000000002</v>
      </c>
      <c r="CO84" s="21">
        <v>38197.24</v>
      </c>
      <c r="CP84" s="21">
        <v>166711.19999999998</v>
      </c>
      <c r="CQ84" s="21">
        <v>95614.22</v>
      </c>
      <c r="CR84" s="21">
        <v>102988.33</v>
      </c>
      <c r="CS84" s="21">
        <v>27039.250000000004</v>
      </c>
      <c r="CT84" s="21">
        <v>81764.290000000008</v>
      </c>
      <c r="CU84" s="21">
        <v>19926.890000000003</v>
      </c>
      <c r="CV84" s="21">
        <v>106657.52999999998</v>
      </c>
      <c r="CW84" s="21">
        <v>676218.82000000007</v>
      </c>
      <c r="CX84" s="21">
        <v>44684.439999999995</v>
      </c>
      <c r="CY84" s="21">
        <v>206491.84</v>
      </c>
      <c r="CZ84" s="21">
        <v>1632130.3299999996</v>
      </c>
      <c r="DA84" s="21">
        <v>392820.38</v>
      </c>
      <c r="DB84" s="21">
        <v>124836.02</v>
      </c>
      <c r="DC84" s="21">
        <v>223974.92</v>
      </c>
      <c r="DD84" s="21">
        <v>46361.799999999996</v>
      </c>
      <c r="DE84" s="21">
        <v>389382.92999999993</v>
      </c>
      <c r="DF84" s="21">
        <v>746251.2</v>
      </c>
      <c r="DG84" s="21">
        <v>75672</v>
      </c>
      <c r="DH84" s="21">
        <v>69706.03</v>
      </c>
      <c r="DI84" s="21">
        <v>101844.55</v>
      </c>
      <c r="DJ84" s="21">
        <v>94681.940000000017</v>
      </c>
      <c r="DK84" s="20"/>
      <c r="DL84" s="20"/>
      <c r="DM84" s="20"/>
      <c r="DN84" s="20"/>
      <c r="DO84" s="20"/>
      <c r="DP84" s="20"/>
    </row>
    <row r="86" spans="1:120" x14ac:dyDescent="0.55000000000000004">
      <c r="A86" s="8" t="s">
        <v>174</v>
      </c>
      <c r="B86" t="s">
        <v>19</v>
      </c>
      <c r="C86" t="s">
        <v>20</v>
      </c>
      <c r="D86" t="s">
        <v>21</v>
      </c>
      <c r="E86" t="s">
        <v>22</v>
      </c>
      <c r="F86" t="s">
        <v>23</v>
      </c>
      <c r="G86" t="s">
        <v>24</v>
      </c>
      <c r="H86" t="s">
        <v>25</v>
      </c>
      <c r="I86" t="s">
        <v>26</v>
      </c>
      <c r="J86" t="s">
        <v>27</v>
      </c>
      <c r="K86" t="s">
        <v>28</v>
      </c>
      <c r="L86" t="s">
        <v>29</v>
      </c>
      <c r="M86" t="s">
        <v>30</v>
      </c>
      <c r="N86" t="s">
        <v>31</v>
      </c>
      <c r="O86" t="s">
        <v>32</v>
      </c>
      <c r="P86" t="s">
        <v>33</v>
      </c>
      <c r="Q86" t="s">
        <v>34</v>
      </c>
      <c r="R86" t="s">
        <v>35</v>
      </c>
      <c r="S86" t="s">
        <v>36</v>
      </c>
      <c r="T86" t="s">
        <v>37</v>
      </c>
      <c r="U86" t="s">
        <v>38</v>
      </c>
      <c r="V86" t="s">
        <v>39</v>
      </c>
      <c r="W86" t="s">
        <v>40</v>
      </c>
      <c r="X86" t="s">
        <v>41</v>
      </c>
      <c r="Y86" t="s">
        <v>42</v>
      </c>
      <c r="Z86" t="s">
        <v>43</v>
      </c>
      <c r="AA86" t="s">
        <v>44</v>
      </c>
      <c r="AB86" t="s">
        <v>45</v>
      </c>
      <c r="AC86" t="s">
        <v>46</v>
      </c>
      <c r="AD86" t="s">
        <v>47</v>
      </c>
      <c r="AE86" t="s">
        <v>48</v>
      </c>
      <c r="AF86" t="s">
        <v>49</v>
      </c>
      <c r="AG86" t="s">
        <v>50</v>
      </c>
      <c r="AH86" t="s">
        <v>51</v>
      </c>
      <c r="AI86" t="s">
        <v>52</v>
      </c>
      <c r="AJ86" t="s">
        <v>53</v>
      </c>
      <c r="AK86" t="s">
        <v>54</v>
      </c>
      <c r="AL86" t="s">
        <v>55</v>
      </c>
      <c r="AM86" t="s">
        <v>56</v>
      </c>
      <c r="AN86" t="s">
        <v>57</v>
      </c>
      <c r="AO86" t="s">
        <v>58</v>
      </c>
      <c r="AP86" t="s">
        <v>59</v>
      </c>
      <c r="AQ86" t="s">
        <v>60</v>
      </c>
      <c r="AR86" t="s">
        <v>61</v>
      </c>
      <c r="AS86" t="s">
        <v>62</v>
      </c>
      <c r="AT86" t="s">
        <v>63</v>
      </c>
      <c r="AU86" t="s">
        <v>64</v>
      </c>
      <c r="AV86" t="s">
        <v>65</v>
      </c>
      <c r="AW86" t="s">
        <v>66</v>
      </c>
      <c r="AX86" t="s">
        <v>67</v>
      </c>
      <c r="AY86" t="s">
        <v>68</v>
      </c>
      <c r="AZ86" t="s">
        <v>69</v>
      </c>
      <c r="BA86" t="s">
        <v>70</v>
      </c>
      <c r="BB86" t="s">
        <v>71</v>
      </c>
      <c r="BC86" t="s">
        <v>72</v>
      </c>
      <c r="BD86" t="s">
        <v>73</v>
      </c>
      <c r="BE86" t="s">
        <v>74</v>
      </c>
      <c r="BF86" t="s">
        <v>75</v>
      </c>
      <c r="BG86" t="s">
        <v>76</v>
      </c>
      <c r="BH86" t="s">
        <v>77</v>
      </c>
      <c r="BI86" t="s">
        <v>78</v>
      </c>
      <c r="BJ86" t="s">
        <v>79</v>
      </c>
      <c r="BK86" t="s">
        <v>80</v>
      </c>
      <c r="BL86" t="s">
        <v>81</v>
      </c>
      <c r="BM86" t="s">
        <v>82</v>
      </c>
      <c r="BN86" t="s">
        <v>83</v>
      </c>
      <c r="BO86" t="s">
        <v>84</v>
      </c>
      <c r="BP86" t="s">
        <v>85</v>
      </c>
      <c r="BQ86" t="s">
        <v>86</v>
      </c>
      <c r="BR86" t="s">
        <v>87</v>
      </c>
      <c r="BS86" t="s">
        <v>88</v>
      </c>
      <c r="BT86" t="s">
        <v>89</v>
      </c>
      <c r="BU86" t="s">
        <v>90</v>
      </c>
      <c r="BV86" t="s">
        <v>91</v>
      </c>
      <c r="BW86" t="s">
        <v>92</v>
      </c>
      <c r="BX86" t="s">
        <v>93</v>
      </c>
      <c r="BY86" t="s">
        <v>94</v>
      </c>
      <c r="BZ86" t="s">
        <v>95</v>
      </c>
      <c r="CA86" t="s">
        <v>96</v>
      </c>
      <c r="CB86" t="s">
        <v>97</v>
      </c>
      <c r="CC86" t="s">
        <v>98</v>
      </c>
      <c r="CD86" t="s">
        <v>99</v>
      </c>
      <c r="CE86" t="s">
        <v>100</v>
      </c>
      <c r="CF86" t="s">
        <v>101</v>
      </c>
      <c r="CG86" t="s">
        <v>102</v>
      </c>
      <c r="CH86" t="s">
        <v>103</v>
      </c>
      <c r="CI86" t="s">
        <v>104</v>
      </c>
      <c r="CJ86" t="s">
        <v>105</v>
      </c>
      <c r="CK86" t="s">
        <v>106</v>
      </c>
      <c r="CL86" t="s">
        <v>107</v>
      </c>
      <c r="CM86" t="s">
        <v>108</v>
      </c>
      <c r="CN86" t="s">
        <v>109</v>
      </c>
      <c r="CO86" t="s">
        <v>110</v>
      </c>
      <c r="CP86" t="s">
        <v>111</v>
      </c>
      <c r="CQ86" t="s">
        <v>112</v>
      </c>
      <c r="CR86" t="s">
        <v>113</v>
      </c>
      <c r="CS86" t="s">
        <v>114</v>
      </c>
      <c r="CT86" t="s">
        <v>115</v>
      </c>
      <c r="CU86" t="s">
        <v>116</v>
      </c>
      <c r="CV86" t="s">
        <v>117</v>
      </c>
      <c r="CW86" t="s">
        <v>118</v>
      </c>
      <c r="CX86" t="s">
        <v>119</v>
      </c>
      <c r="CY86" t="s">
        <v>120</v>
      </c>
      <c r="CZ86" t="s">
        <v>121</v>
      </c>
      <c r="DA86" t="s">
        <v>122</v>
      </c>
      <c r="DB86" t="s">
        <v>123</v>
      </c>
      <c r="DC86" t="s">
        <v>124</v>
      </c>
      <c r="DD86" t="s">
        <v>125</v>
      </c>
      <c r="DE86" t="s">
        <v>126</v>
      </c>
      <c r="DF86" t="s">
        <v>127</v>
      </c>
      <c r="DG86" t="s">
        <v>128</v>
      </c>
      <c r="DH86" t="s">
        <v>129</v>
      </c>
      <c r="DI86" t="s">
        <v>130</v>
      </c>
      <c r="DJ86" t="s">
        <v>131</v>
      </c>
      <c r="DK86" s="2" t="s">
        <v>4</v>
      </c>
      <c r="DL86" s="2" t="s">
        <v>18</v>
      </c>
      <c r="DM86" s="2" t="s">
        <v>5</v>
      </c>
    </row>
    <row r="87" spans="1:120" x14ac:dyDescent="0.55000000000000004">
      <c r="A87" t="s">
        <v>132</v>
      </c>
      <c r="B87" s="6">
        <f>B45+B3</f>
        <v>29231.939999999995</v>
      </c>
      <c r="C87" s="6">
        <f t="shared" ref="C87:BN87" si="0">C45+C3</f>
        <v>162974.31000000006</v>
      </c>
      <c r="D87" s="6">
        <f t="shared" si="0"/>
        <v>114942.82000000002</v>
      </c>
      <c r="E87" s="6">
        <f t="shared" si="0"/>
        <v>432688.16000000003</v>
      </c>
      <c r="F87" s="6">
        <f t="shared" si="0"/>
        <v>387891.52000000014</v>
      </c>
      <c r="G87" s="6">
        <f t="shared" si="0"/>
        <v>75929.56</v>
      </c>
      <c r="H87" s="6">
        <f t="shared" si="0"/>
        <v>32191.72</v>
      </c>
      <c r="I87" s="6">
        <f t="shared" si="0"/>
        <v>90485.939999999988</v>
      </c>
      <c r="J87" s="6">
        <f t="shared" si="0"/>
        <v>20454.2</v>
      </c>
      <c r="K87" s="6">
        <f t="shared" si="0"/>
        <v>77821.48000000001</v>
      </c>
      <c r="L87" s="6">
        <f t="shared" si="0"/>
        <v>221627.06</v>
      </c>
      <c r="M87" s="6">
        <f t="shared" si="0"/>
        <v>20230.77</v>
      </c>
      <c r="N87" s="6">
        <f t="shared" si="0"/>
        <v>82834.739999999991</v>
      </c>
      <c r="O87" s="6">
        <f t="shared" si="0"/>
        <v>413222.99000000005</v>
      </c>
      <c r="P87" s="6">
        <f t="shared" si="0"/>
        <v>11636.06</v>
      </c>
      <c r="Q87" s="6">
        <f t="shared" si="0"/>
        <v>12126.46</v>
      </c>
      <c r="R87" s="6">
        <f t="shared" si="0"/>
        <v>56019.720000000008</v>
      </c>
      <c r="S87" s="6">
        <f t="shared" si="0"/>
        <v>35154.29</v>
      </c>
      <c r="T87" s="6">
        <f t="shared" si="0"/>
        <v>165631.65999999997</v>
      </c>
      <c r="U87" s="6">
        <f t="shared" si="0"/>
        <v>58001.82</v>
      </c>
      <c r="V87" s="6">
        <f t="shared" si="0"/>
        <v>109576.08000000002</v>
      </c>
      <c r="W87" s="6">
        <f t="shared" si="0"/>
        <v>180738.43999999992</v>
      </c>
      <c r="X87" s="6">
        <f t="shared" si="0"/>
        <v>52951.970000000008</v>
      </c>
      <c r="Y87" s="6">
        <f t="shared" si="0"/>
        <v>21742.37</v>
      </c>
      <c r="Z87" s="6">
        <f t="shared" si="0"/>
        <v>108080.04000000001</v>
      </c>
      <c r="AA87" s="6">
        <f t="shared" si="0"/>
        <v>638547.22</v>
      </c>
      <c r="AB87" s="6">
        <f t="shared" si="0"/>
        <v>34869.709999999992</v>
      </c>
      <c r="AC87" s="6">
        <f t="shared" si="0"/>
        <v>192183.13999999998</v>
      </c>
      <c r="AD87" s="6">
        <f t="shared" si="0"/>
        <v>1445883.0300000003</v>
      </c>
      <c r="AE87" s="6">
        <f t="shared" si="0"/>
        <v>216263.19999999998</v>
      </c>
      <c r="AF87" s="6">
        <f t="shared" si="0"/>
        <v>101020.19000000002</v>
      </c>
      <c r="AG87" s="6">
        <f t="shared" si="0"/>
        <v>217125.59999999998</v>
      </c>
      <c r="AH87" s="6">
        <f t="shared" si="0"/>
        <v>39868.67</v>
      </c>
      <c r="AI87" s="6">
        <f t="shared" si="0"/>
        <v>354393.26</v>
      </c>
      <c r="AJ87" s="6">
        <f t="shared" si="0"/>
        <v>549637.44000000006</v>
      </c>
      <c r="AK87" s="6">
        <f t="shared" si="0"/>
        <v>78193.959999999992</v>
      </c>
      <c r="AL87" s="6">
        <f t="shared" si="0"/>
        <v>62594.21</v>
      </c>
      <c r="AM87" s="6">
        <f t="shared" si="0"/>
        <v>83787.329999999987</v>
      </c>
      <c r="AN87" s="6">
        <f t="shared" si="0"/>
        <v>85378.66</v>
      </c>
      <c r="AO87" s="6">
        <f t="shared" si="0"/>
        <v>61557.240000000005</v>
      </c>
      <c r="AP87" s="6">
        <f t="shared" si="0"/>
        <v>154742.99000000002</v>
      </c>
      <c r="AQ87" s="6">
        <f t="shared" si="0"/>
        <v>36197.599999999999</v>
      </c>
      <c r="AR87" s="6">
        <f t="shared" si="0"/>
        <v>126250.76999999999</v>
      </c>
      <c r="AS87" s="6">
        <f t="shared" si="0"/>
        <v>52260.81</v>
      </c>
      <c r="AT87" s="6">
        <f t="shared" si="0"/>
        <v>158686.98000000001</v>
      </c>
      <c r="AU87" s="6">
        <f t="shared" si="0"/>
        <v>133801.96</v>
      </c>
      <c r="AV87" s="6">
        <f t="shared" si="0"/>
        <v>229534.94000000012</v>
      </c>
      <c r="AW87" s="6">
        <f t="shared" si="0"/>
        <v>340255.39000000013</v>
      </c>
      <c r="AX87" s="6">
        <f t="shared" si="0"/>
        <v>884993.65</v>
      </c>
      <c r="AY87" s="6">
        <f t="shared" si="0"/>
        <v>378640.47000000003</v>
      </c>
      <c r="AZ87" s="6">
        <f t="shared" si="0"/>
        <v>360679.65</v>
      </c>
      <c r="BA87" s="6">
        <f t="shared" si="0"/>
        <v>56134.97</v>
      </c>
      <c r="BB87" s="6">
        <f t="shared" si="0"/>
        <v>490348.45000000007</v>
      </c>
      <c r="BC87" s="6">
        <f t="shared" si="0"/>
        <v>255280.31999999998</v>
      </c>
      <c r="BD87" s="6">
        <f t="shared" si="0"/>
        <v>269582.21999999997</v>
      </c>
      <c r="BE87" s="6">
        <f t="shared" si="0"/>
        <v>506289.85</v>
      </c>
      <c r="BF87" s="6">
        <f t="shared" si="0"/>
        <v>60037.58</v>
      </c>
      <c r="BG87" s="6">
        <f t="shared" si="0"/>
        <v>695773.20000000007</v>
      </c>
      <c r="BH87" s="6">
        <f t="shared" si="0"/>
        <v>207218.07</v>
      </c>
      <c r="BI87" s="6">
        <f t="shared" si="0"/>
        <v>137428.76</v>
      </c>
      <c r="BJ87" s="6">
        <f t="shared" si="0"/>
        <v>624284.03000000026</v>
      </c>
      <c r="BK87" s="6">
        <f t="shared" si="0"/>
        <v>143493.46</v>
      </c>
      <c r="BL87" s="6">
        <f t="shared" si="0"/>
        <v>130818.73999999999</v>
      </c>
      <c r="BM87" s="6">
        <f t="shared" si="0"/>
        <v>77192.37999999999</v>
      </c>
      <c r="BN87" s="6">
        <f t="shared" si="0"/>
        <v>92589.030000000013</v>
      </c>
      <c r="BO87" s="6">
        <f t="shared" ref="BO87:DJ87" si="1">BO45+BO3</f>
        <v>75174.669999999984</v>
      </c>
      <c r="BP87" s="6">
        <f t="shared" si="1"/>
        <v>249445.23</v>
      </c>
      <c r="BQ87" s="6">
        <f t="shared" si="1"/>
        <v>32778.990000000005</v>
      </c>
      <c r="BR87" s="6">
        <f t="shared" si="1"/>
        <v>115326.58</v>
      </c>
      <c r="BS87" s="6">
        <f t="shared" si="1"/>
        <v>57401.91</v>
      </c>
      <c r="BT87" s="6">
        <f t="shared" si="1"/>
        <v>189150.77000000002</v>
      </c>
      <c r="BU87" s="6">
        <f t="shared" si="1"/>
        <v>1500060.19</v>
      </c>
      <c r="BV87" s="6">
        <f t="shared" si="1"/>
        <v>72561.7</v>
      </c>
      <c r="BW87" s="6">
        <f t="shared" si="1"/>
        <v>93317.989999999991</v>
      </c>
      <c r="BX87" s="6">
        <f t="shared" si="1"/>
        <v>45855.969999999994</v>
      </c>
      <c r="BY87" s="6">
        <f t="shared" si="1"/>
        <v>611806.0199999999</v>
      </c>
      <c r="BZ87" s="6">
        <f t="shared" si="1"/>
        <v>28155.37</v>
      </c>
      <c r="CA87" s="6">
        <f t="shared" si="1"/>
        <v>1610.96</v>
      </c>
      <c r="CB87" s="6">
        <f t="shared" si="1"/>
        <v>6875.5</v>
      </c>
      <c r="CC87" s="6">
        <f t="shared" si="1"/>
        <v>67379.47</v>
      </c>
      <c r="CD87" s="6">
        <f t="shared" si="1"/>
        <v>16485.04</v>
      </c>
      <c r="CE87" s="6">
        <f t="shared" si="1"/>
        <v>214027.46000000002</v>
      </c>
      <c r="CF87" s="6">
        <f t="shared" si="1"/>
        <v>188718.16999999998</v>
      </c>
      <c r="CG87" s="6">
        <f t="shared" si="1"/>
        <v>346918.49999999994</v>
      </c>
      <c r="CH87" s="6">
        <f t="shared" si="1"/>
        <v>379014.16</v>
      </c>
      <c r="CI87" s="6">
        <f t="shared" si="1"/>
        <v>70603.909999999989</v>
      </c>
      <c r="CJ87" s="6">
        <f t="shared" si="1"/>
        <v>370444.00000000012</v>
      </c>
      <c r="CK87" s="6">
        <f t="shared" si="1"/>
        <v>512681.68000000023</v>
      </c>
      <c r="CL87" s="6">
        <f t="shared" si="1"/>
        <v>370897.38</v>
      </c>
      <c r="CM87" s="6">
        <f t="shared" si="1"/>
        <v>111424.54000000001</v>
      </c>
      <c r="CN87" s="6">
        <f t="shared" si="1"/>
        <v>101219.16999999998</v>
      </c>
      <c r="CO87" s="6">
        <f t="shared" si="1"/>
        <v>15916.949999999999</v>
      </c>
      <c r="CP87" s="6">
        <f t="shared" si="1"/>
        <v>98086.209999999992</v>
      </c>
      <c r="CQ87" s="6">
        <f t="shared" si="1"/>
        <v>48567.98</v>
      </c>
      <c r="CR87" s="6">
        <f t="shared" si="1"/>
        <v>325919.74</v>
      </c>
      <c r="CS87" s="6">
        <f t="shared" si="1"/>
        <v>358447.59999999986</v>
      </c>
      <c r="CT87" s="6">
        <f t="shared" si="1"/>
        <v>1504697.5200000003</v>
      </c>
      <c r="CU87" s="6">
        <f t="shared" si="1"/>
        <v>223111.66999999998</v>
      </c>
      <c r="CV87" s="6">
        <f t="shared" si="1"/>
        <v>599831.19000000006</v>
      </c>
      <c r="CW87" s="6">
        <f t="shared" si="1"/>
        <v>244931.7</v>
      </c>
      <c r="CX87" s="6">
        <f t="shared" si="1"/>
        <v>246050.42</v>
      </c>
      <c r="CY87" s="6">
        <f t="shared" si="1"/>
        <v>382966.99</v>
      </c>
      <c r="CZ87" s="6">
        <f t="shared" si="1"/>
        <v>83342.05</v>
      </c>
      <c r="DA87" s="6">
        <f t="shared" si="1"/>
        <v>77635.569999999992</v>
      </c>
      <c r="DB87" s="6">
        <f t="shared" si="1"/>
        <v>162108.06000000003</v>
      </c>
      <c r="DC87" s="6">
        <f t="shared" si="1"/>
        <v>20434.449999999997</v>
      </c>
      <c r="DD87" s="6">
        <f t="shared" si="1"/>
        <v>1079367.9100000001</v>
      </c>
      <c r="DE87" s="6">
        <f t="shared" si="1"/>
        <v>431746.31</v>
      </c>
      <c r="DF87" s="6">
        <f t="shared" si="1"/>
        <v>49451.18</v>
      </c>
      <c r="DG87" s="6">
        <f t="shared" si="1"/>
        <v>125690.81</v>
      </c>
      <c r="DH87" s="6">
        <f t="shared" si="1"/>
        <v>145405.12999999998</v>
      </c>
      <c r="DI87" s="6">
        <f t="shared" si="1"/>
        <v>43246.819999999992</v>
      </c>
      <c r="DJ87" s="6">
        <f t="shared" si="1"/>
        <v>781528.00999999989</v>
      </c>
      <c r="DK87" s="6">
        <f>PERCENTILE(B87:DJ87,0.1)</f>
        <v>29823.896000000001</v>
      </c>
      <c r="DL87" s="6">
        <f>PERCENTILE(B87:DJ87,0.5)</f>
        <v>126250.76999999999</v>
      </c>
      <c r="DM87" s="6">
        <f>PERCENTILE(B87:DJ87,0.9)</f>
        <v>542246.28799999994</v>
      </c>
    </row>
    <row r="88" spans="1:120" x14ac:dyDescent="0.55000000000000004">
      <c r="A88" t="s">
        <v>133</v>
      </c>
      <c r="B88" s="6">
        <f t="shared" ref="B88:BM88" si="2">B46+B4</f>
        <v>30700.840000000004</v>
      </c>
      <c r="C88" s="6">
        <f t="shared" si="2"/>
        <v>115642.96999999999</v>
      </c>
      <c r="D88" s="6">
        <f t="shared" si="2"/>
        <v>367231.7699999999</v>
      </c>
      <c r="E88" s="6">
        <f t="shared" si="2"/>
        <v>203897.06999999983</v>
      </c>
      <c r="F88" s="6">
        <f t="shared" si="2"/>
        <v>76743.849999999991</v>
      </c>
      <c r="G88" s="6">
        <f t="shared" si="2"/>
        <v>27164.819999999996</v>
      </c>
      <c r="H88" s="6">
        <f t="shared" si="2"/>
        <v>90928.62000000001</v>
      </c>
      <c r="I88" s="6">
        <f t="shared" si="2"/>
        <v>20549.980000000003</v>
      </c>
      <c r="J88" s="6">
        <f t="shared" si="2"/>
        <v>79044.12000000001</v>
      </c>
      <c r="K88" s="6">
        <f t="shared" si="2"/>
        <v>35253.959999999854</v>
      </c>
      <c r="L88" s="6">
        <f t="shared" si="2"/>
        <v>20447</v>
      </c>
      <c r="M88" s="6">
        <f t="shared" si="2"/>
        <v>77284.789999999994</v>
      </c>
      <c r="N88" s="6">
        <f t="shared" si="2"/>
        <v>416067.69</v>
      </c>
      <c r="O88" s="6">
        <f t="shared" si="2"/>
        <v>11853.179999999998</v>
      </c>
      <c r="P88" s="6">
        <f t="shared" si="2"/>
        <v>12943.17</v>
      </c>
      <c r="Q88" s="6">
        <f t="shared" si="2"/>
        <v>57134.65</v>
      </c>
      <c r="R88" s="6">
        <f t="shared" si="2"/>
        <v>35900.259999999995</v>
      </c>
      <c r="S88" s="6">
        <f t="shared" si="2"/>
        <v>169083.5</v>
      </c>
      <c r="T88" s="6">
        <f t="shared" si="2"/>
        <v>58632.07</v>
      </c>
      <c r="U88" s="6">
        <f t="shared" si="2"/>
        <v>112571.47000000002</v>
      </c>
      <c r="V88" s="6">
        <f t="shared" si="2"/>
        <v>109681.88999999984</v>
      </c>
      <c r="W88" s="6">
        <f t="shared" si="2"/>
        <v>54018.360000000008</v>
      </c>
      <c r="X88" s="6">
        <f t="shared" si="2"/>
        <v>22584.239999999998</v>
      </c>
      <c r="Y88" s="6">
        <f t="shared" si="2"/>
        <v>105903.12999999999</v>
      </c>
      <c r="Z88" s="6">
        <f t="shared" si="2"/>
        <v>644482.31999999995</v>
      </c>
      <c r="AA88" s="6">
        <f t="shared" si="2"/>
        <v>231191.11999999988</v>
      </c>
      <c r="AB88" s="6">
        <f t="shared" si="2"/>
        <v>195357.05</v>
      </c>
      <c r="AC88" s="6">
        <f t="shared" si="2"/>
        <v>1489600.54</v>
      </c>
      <c r="AD88" s="6">
        <f t="shared" si="2"/>
        <v>346737.04000000004</v>
      </c>
      <c r="AE88" s="6">
        <f t="shared" si="2"/>
        <v>102125.3</v>
      </c>
      <c r="AF88" s="6">
        <f t="shared" si="2"/>
        <v>218649.88999999998</v>
      </c>
      <c r="AG88" s="6">
        <f t="shared" si="2"/>
        <v>41195.35</v>
      </c>
      <c r="AH88" s="6">
        <f t="shared" si="2"/>
        <v>359199.72000000003</v>
      </c>
      <c r="AI88" s="6">
        <f t="shared" si="2"/>
        <v>705635.77999999991</v>
      </c>
      <c r="AJ88" s="6">
        <f t="shared" si="2"/>
        <v>80371.34</v>
      </c>
      <c r="AK88" s="6">
        <f t="shared" si="2"/>
        <v>64284.280000000006</v>
      </c>
      <c r="AL88" s="6">
        <f t="shared" si="2"/>
        <v>85216.549999999988</v>
      </c>
      <c r="AM88" s="6">
        <f t="shared" si="2"/>
        <v>87094.359999999986</v>
      </c>
      <c r="AN88" s="6">
        <f t="shared" si="2"/>
        <v>61689.89</v>
      </c>
      <c r="AO88" s="6">
        <f t="shared" si="2"/>
        <v>156954.78</v>
      </c>
      <c r="AP88" s="6">
        <f t="shared" si="2"/>
        <v>36630.259999999995</v>
      </c>
      <c r="AQ88" s="6">
        <f t="shared" si="2"/>
        <v>128914.29</v>
      </c>
      <c r="AR88" s="6">
        <f t="shared" si="2"/>
        <v>53492.08</v>
      </c>
      <c r="AS88" s="6">
        <f t="shared" si="2"/>
        <v>160422.65</v>
      </c>
      <c r="AT88" s="6">
        <f t="shared" si="2"/>
        <v>216814.64999999997</v>
      </c>
      <c r="AU88" s="6">
        <f t="shared" si="2"/>
        <v>164774.77999999991</v>
      </c>
      <c r="AV88" s="6">
        <f t="shared" si="2"/>
        <v>180610.69999999998</v>
      </c>
      <c r="AW88" s="6">
        <f t="shared" si="2"/>
        <v>911898.77</v>
      </c>
      <c r="AX88" s="6">
        <f t="shared" si="2"/>
        <v>629966.99</v>
      </c>
      <c r="AY88" s="6">
        <f t="shared" si="2"/>
        <v>329928.07</v>
      </c>
      <c r="AZ88" s="6">
        <f t="shared" si="2"/>
        <v>56918.41</v>
      </c>
      <c r="BA88" s="6">
        <f t="shared" si="2"/>
        <v>428019.72999999986</v>
      </c>
      <c r="BB88" s="6">
        <f t="shared" si="2"/>
        <v>279563.41000000003</v>
      </c>
      <c r="BC88" s="6">
        <f t="shared" si="2"/>
        <v>391741.62</v>
      </c>
      <c r="BD88" s="6">
        <f t="shared" si="2"/>
        <v>664885.69999999984</v>
      </c>
      <c r="BE88" s="6">
        <f t="shared" si="2"/>
        <v>60931.68</v>
      </c>
      <c r="BF88" s="6">
        <f t="shared" si="2"/>
        <v>696890.69000000018</v>
      </c>
      <c r="BG88" s="6">
        <f t="shared" si="2"/>
        <v>209240.59</v>
      </c>
      <c r="BH88" s="6">
        <f t="shared" si="2"/>
        <v>369525.84000000014</v>
      </c>
      <c r="BI88" s="6">
        <f t="shared" si="2"/>
        <v>627925.99</v>
      </c>
      <c r="BJ88" s="6">
        <f t="shared" si="2"/>
        <v>142470.26</v>
      </c>
      <c r="BK88" s="6">
        <f t="shared" si="2"/>
        <v>132418.47000000003</v>
      </c>
      <c r="BL88" s="6">
        <f t="shared" si="2"/>
        <v>78413.09</v>
      </c>
      <c r="BM88" s="6">
        <f t="shared" si="2"/>
        <v>90661.1</v>
      </c>
      <c r="BN88" s="6">
        <f t="shared" ref="BN88:DJ88" si="3">BN46+BN4</f>
        <v>75621.11</v>
      </c>
      <c r="BO88" s="6">
        <f t="shared" si="3"/>
        <v>251257.56</v>
      </c>
      <c r="BP88" s="6">
        <f t="shared" si="3"/>
        <v>33705.770000000004</v>
      </c>
      <c r="BQ88" s="6">
        <f t="shared" si="3"/>
        <v>116576.44000000002</v>
      </c>
      <c r="BR88" s="6">
        <f t="shared" si="3"/>
        <v>52541.78</v>
      </c>
      <c r="BS88" s="6">
        <f t="shared" si="3"/>
        <v>190527.16000000003</v>
      </c>
      <c r="BT88" s="6">
        <f t="shared" si="3"/>
        <v>1686258.6700000002</v>
      </c>
      <c r="BU88" s="6">
        <f t="shared" si="3"/>
        <v>78455.759999999995</v>
      </c>
      <c r="BV88" s="6">
        <f t="shared" si="3"/>
        <v>95899.680000000008</v>
      </c>
      <c r="BW88" s="6">
        <f t="shared" si="3"/>
        <v>47325.229999999996</v>
      </c>
      <c r="BX88" s="6">
        <f t="shared" si="3"/>
        <v>617575.94999999995</v>
      </c>
      <c r="BY88" s="6">
        <f t="shared" si="3"/>
        <v>28380.970000000005</v>
      </c>
      <c r="BZ88" s="6">
        <f t="shared" si="3"/>
        <v>1621.2</v>
      </c>
      <c r="CA88" s="6">
        <f t="shared" si="3"/>
        <v>6919.55</v>
      </c>
      <c r="CB88" s="6">
        <f t="shared" si="3"/>
        <v>69627.53</v>
      </c>
      <c r="CC88" s="6">
        <f t="shared" si="3"/>
        <v>16697.11</v>
      </c>
      <c r="CD88" s="6">
        <f t="shared" si="3"/>
        <v>216219.13999999998</v>
      </c>
      <c r="CE88" s="6">
        <f t="shared" si="3"/>
        <v>192488.61</v>
      </c>
      <c r="CF88" s="6">
        <f t="shared" si="3"/>
        <v>490861.75</v>
      </c>
      <c r="CG88" s="6">
        <f t="shared" si="3"/>
        <v>482206.84</v>
      </c>
      <c r="CH88" s="6">
        <f t="shared" si="3"/>
        <v>128449.59</v>
      </c>
      <c r="CI88" s="6">
        <f t="shared" si="3"/>
        <v>416205.04</v>
      </c>
      <c r="CJ88" s="6">
        <f t="shared" si="3"/>
        <v>442024.6399999999</v>
      </c>
      <c r="CK88" s="6">
        <f t="shared" si="3"/>
        <v>374815.94</v>
      </c>
      <c r="CL88" s="6">
        <f t="shared" si="3"/>
        <v>342964.47000000003</v>
      </c>
      <c r="CM88" s="6">
        <f t="shared" si="3"/>
        <v>102440.80000000002</v>
      </c>
      <c r="CN88" s="6">
        <f t="shared" si="3"/>
        <v>16155.749999999998</v>
      </c>
      <c r="CO88" s="6">
        <f t="shared" si="3"/>
        <v>98464.970000000016</v>
      </c>
      <c r="CP88" s="6">
        <f t="shared" si="3"/>
        <v>39720.57</v>
      </c>
      <c r="CQ88" s="6">
        <f t="shared" si="3"/>
        <v>330490.34999999998</v>
      </c>
      <c r="CR88" s="6">
        <f t="shared" si="3"/>
        <v>375716.47999999992</v>
      </c>
      <c r="CS88" s="6">
        <f t="shared" si="3"/>
        <v>1510630.9999999998</v>
      </c>
      <c r="CT88" s="6">
        <f t="shared" si="3"/>
        <v>677542.32000000007</v>
      </c>
      <c r="CU88" s="6">
        <f t="shared" si="3"/>
        <v>721829.43</v>
      </c>
      <c r="CV88" s="6">
        <f t="shared" si="3"/>
        <v>477654.89000000007</v>
      </c>
      <c r="CW88" s="6">
        <f t="shared" si="3"/>
        <v>249737.33</v>
      </c>
      <c r="CX88" s="6">
        <f t="shared" si="3"/>
        <v>389184.42999999993</v>
      </c>
      <c r="CY88" s="6">
        <f t="shared" si="3"/>
        <v>149784.53</v>
      </c>
      <c r="CZ88" s="6">
        <f t="shared" si="3"/>
        <v>78820.73</v>
      </c>
      <c r="DA88" s="6">
        <f t="shared" si="3"/>
        <v>163683.19000000003</v>
      </c>
      <c r="DB88" s="6">
        <f t="shared" si="3"/>
        <v>20552.5</v>
      </c>
      <c r="DC88" s="6">
        <f t="shared" si="3"/>
        <v>1085666.05</v>
      </c>
      <c r="DD88" s="6">
        <f t="shared" si="3"/>
        <v>556139.03</v>
      </c>
      <c r="DE88" s="6">
        <f t="shared" si="3"/>
        <v>142587.50999999998</v>
      </c>
      <c r="DF88" s="6">
        <f t="shared" si="3"/>
        <v>204695.51</v>
      </c>
      <c r="DG88" s="6">
        <f t="shared" si="3"/>
        <v>169258.21000000002</v>
      </c>
      <c r="DH88" s="6">
        <f t="shared" si="3"/>
        <v>44093.57</v>
      </c>
      <c r="DI88" s="6">
        <f t="shared" si="3"/>
        <v>785201.22000000009</v>
      </c>
      <c r="DJ88" s="6">
        <f t="shared" si="3"/>
        <v>157612.11000000004</v>
      </c>
      <c r="DK88" s="6">
        <f t="shared" ref="DK88:DK126" si="4">PERCENTILE(B88:DJ88,0.1)</f>
        <v>28844.944000000007</v>
      </c>
      <c r="DL88" s="6">
        <f t="shared" ref="DL88:DL126" si="5">PERCENTILE(B88:DJ88,0.5)</f>
        <v>142587.50999999998</v>
      </c>
      <c r="DM88" s="6">
        <f t="shared" ref="DM88:DM126" si="6">PERCENTILE(B88:DJ88,0.9)</f>
        <v>641579.25399999996</v>
      </c>
    </row>
    <row r="89" spans="1:120" x14ac:dyDescent="0.55000000000000004">
      <c r="A89" t="s">
        <v>134</v>
      </c>
      <c r="B89" s="6">
        <f t="shared" ref="B89:BM89" si="7">B47+B5</f>
        <v>116348.82</v>
      </c>
      <c r="C89" s="6">
        <f t="shared" si="7"/>
        <v>237014.50999999963</v>
      </c>
      <c r="D89" s="6">
        <f t="shared" si="7"/>
        <v>199523.11</v>
      </c>
      <c r="E89" s="6">
        <f t="shared" si="7"/>
        <v>78174.7</v>
      </c>
      <c r="F89" s="6">
        <f t="shared" si="7"/>
        <v>27253.59</v>
      </c>
      <c r="G89" s="6">
        <f t="shared" si="7"/>
        <v>91371.25</v>
      </c>
      <c r="H89" s="6">
        <f t="shared" si="7"/>
        <v>20645.809999999998</v>
      </c>
      <c r="I89" s="6">
        <f t="shared" si="7"/>
        <v>80266.700000000012</v>
      </c>
      <c r="J89" s="6">
        <f t="shared" si="7"/>
        <v>5904.77</v>
      </c>
      <c r="K89" s="6">
        <f t="shared" si="7"/>
        <v>20905.8</v>
      </c>
      <c r="L89" s="6">
        <f t="shared" si="7"/>
        <v>77927.910000000018</v>
      </c>
      <c r="M89" s="6">
        <f t="shared" si="7"/>
        <v>419735.84000000008</v>
      </c>
      <c r="N89" s="6">
        <f t="shared" si="7"/>
        <v>12352.93</v>
      </c>
      <c r="O89" s="6">
        <f t="shared" si="7"/>
        <v>14011.53</v>
      </c>
      <c r="P89" s="6">
        <f t="shared" si="7"/>
        <v>58249.22</v>
      </c>
      <c r="Q89" s="6">
        <f t="shared" si="7"/>
        <v>36644.11</v>
      </c>
      <c r="R89" s="6">
        <f t="shared" si="7"/>
        <v>172533.12000000002</v>
      </c>
      <c r="S89" s="6">
        <f t="shared" si="7"/>
        <v>59260.520000000004</v>
      </c>
      <c r="T89" s="6">
        <f t="shared" si="7"/>
        <v>115564.92</v>
      </c>
      <c r="U89" s="6">
        <f t="shared" si="7"/>
        <v>398674.28999999986</v>
      </c>
      <c r="V89" s="6">
        <f t="shared" si="7"/>
        <v>55093.91</v>
      </c>
      <c r="W89" s="6">
        <f t="shared" si="7"/>
        <v>23441.06</v>
      </c>
      <c r="X89" s="6">
        <f t="shared" si="7"/>
        <v>107443.83999999998</v>
      </c>
      <c r="Y89" s="6">
        <f t="shared" si="7"/>
        <v>650400.29999999993</v>
      </c>
      <c r="Z89" s="6">
        <f t="shared" si="7"/>
        <v>223363.30999999971</v>
      </c>
      <c r="AA89" s="6">
        <f t="shared" si="7"/>
        <v>198534.53</v>
      </c>
      <c r="AB89" s="6">
        <f t="shared" si="7"/>
        <v>1498896.2699999998</v>
      </c>
      <c r="AC89" s="6">
        <f t="shared" si="7"/>
        <v>349663.12999999995</v>
      </c>
      <c r="AD89" s="6">
        <f t="shared" si="7"/>
        <v>107354.5</v>
      </c>
      <c r="AE89" s="6">
        <f t="shared" si="7"/>
        <v>220175.80000000002</v>
      </c>
      <c r="AF89" s="6">
        <f t="shared" si="7"/>
        <v>42520.27</v>
      </c>
      <c r="AG89" s="6">
        <f t="shared" si="7"/>
        <v>364700.75000000006</v>
      </c>
      <c r="AH89" s="6">
        <f t="shared" si="7"/>
        <v>711099.04</v>
      </c>
      <c r="AI89" s="6">
        <f t="shared" si="7"/>
        <v>82548.740000000005</v>
      </c>
      <c r="AJ89" s="6">
        <f t="shared" si="7"/>
        <v>65974.41</v>
      </c>
      <c r="AK89" s="6">
        <f t="shared" si="7"/>
        <v>86649.430000000022</v>
      </c>
      <c r="AL89" s="6">
        <f t="shared" si="7"/>
        <v>88807.16</v>
      </c>
      <c r="AM89" s="6">
        <f t="shared" si="7"/>
        <v>62553.36</v>
      </c>
      <c r="AN89" s="6">
        <f t="shared" si="7"/>
        <v>159170.05999999997</v>
      </c>
      <c r="AO89" s="6">
        <f t="shared" si="7"/>
        <v>37063.01</v>
      </c>
      <c r="AP89" s="6">
        <f t="shared" si="7"/>
        <v>131577.92000000001</v>
      </c>
      <c r="AQ89" s="6">
        <f t="shared" si="7"/>
        <v>54726.289999999994</v>
      </c>
      <c r="AR89" s="6">
        <f t="shared" si="7"/>
        <v>162160.97</v>
      </c>
      <c r="AS89" s="6">
        <f t="shared" si="7"/>
        <v>136837.1</v>
      </c>
      <c r="AT89" s="6">
        <f t="shared" si="7"/>
        <v>453560.49999999983</v>
      </c>
      <c r="AU89" s="6">
        <f t="shared" si="7"/>
        <v>294301.54999999993</v>
      </c>
      <c r="AV89" s="6">
        <f t="shared" si="7"/>
        <v>934501.05999999994</v>
      </c>
      <c r="AW89" s="6">
        <f t="shared" si="7"/>
        <v>635174.80999999982</v>
      </c>
      <c r="AX89" s="6">
        <f t="shared" si="7"/>
        <v>665695.04999999981</v>
      </c>
      <c r="AY89" s="6">
        <f t="shared" si="7"/>
        <v>79202.89</v>
      </c>
      <c r="AZ89" s="6">
        <f t="shared" si="7"/>
        <v>448332.09999999986</v>
      </c>
      <c r="BA89" s="6">
        <f t="shared" si="7"/>
        <v>284973.07</v>
      </c>
      <c r="BB89" s="6">
        <f t="shared" si="7"/>
        <v>409573.75</v>
      </c>
      <c r="BC89" s="6">
        <f t="shared" si="7"/>
        <v>674978.49000000011</v>
      </c>
      <c r="BD89" s="6">
        <f t="shared" si="7"/>
        <v>61823.709999999992</v>
      </c>
      <c r="BE89" s="6">
        <f t="shared" si="7"/>
        <v>700156.34000000008</v>
      </c>
      <c r="BF89" s="6">
        <f t="shared" si="7"/>
        <v>211264.19</v>
      </c>
      <c r="BG89" s="6">
        <f t="shared" si="7"/>
        <v>350550.54999999981</v>
      </c>
      <c r="BH89" s="6">
        <f t="shared" si="7"/>
        <v>632231</v>
      </c>
      <c r="BI89" s="6">
        <f t="shared" si="7"/>
        <v>144161.62999999998</v>
      </c>
      <c r="BJ89" s="6">
        <f t="shared" si="7"/>
        <v>134021.86000000002</v>
      </c>
      <c r="BK89" s="6">
        <f t="shared" si="7"/>
        <v>79631.720000000016</v>
      </c>
      <c r="BL89" s="6">
        <f t="shared" si="7"/>
        <v>92275.520000000019</v>
      </c>
      <c r="BM89" s="6">
        <f t="shared" si="7"/>
        <v>76166.53</v>
      </c>
      <c r="BN89" s="6">
        <f t="shared" ref="BN89:DJ89" si="8">BN47+BN5</f>
        <v>253073.24999999994</v>
      </c>
      <c r="BO89" s="6">
        <f t="shared" si="8"/>
        <v>34594.15</v>
      </c>
      <c r="BP89" s="6">
        <f t="shared" si="8"/>
        <v>117829.28000000001</v>
      </c>
      <c r="BQ89" s="6">
        <f t="shared" si="8"/>
        <v>52998.630000000005</v>
      </c>
      <c r="BR89" s="6">
        <f t="shared" si="8"/>
        <v>192060.75</v>
      </c>
      <c r="BS89" s="6">
        <f t="shared" si="8"/>
        <v>1602521.7599999998</v>
      </c>
      <c r="BT89" s="6">
        <f t="shared" si="8"/>
        <v>79718.649999999994</v>
      </c>
      <c r="BU89" s="6">
        <f t="shared" si="8"/>
        <v>115128.4599999999</v>
      </c>
      <c r="BV89" s="6">
        <f t="shared" si="8"/>
        <v>48791.770000000004</v>
      </c>
      <c r="BW89" s="6">
        <f t="shared" si="8"/>
        <v>623340.52000000014</v>
      </c>
      <c r="BX89" s="6">
        <f t="shared" si="8"/>
        <v>28605.119999999999</v>
      </c>
      <c r="BY89" s="6">
        <f t="shared" si="8"/>
        <v>1631.4099999999999</v>
      </c>
      <c r="BZ89" s="6">
        <f t="shared" si="8"/>
        <v>6963.7199999999993</v>
      </c>
      <c r="CA89" s="6">
        <f t="shared" si="8"/>
        <v>71871.990000000005</v>
      </c>
      <c r="CB89" s="6">
        <f t="shared" si="8"/>
        <v>16907.72</v>
      </c>
      <c r="CC89" s="6">
        <f t="shared" si="8"/>
        <v>218443.53999999998</v>
      </c>
      <c r="CD89" s="6">
        <f t="shared" si="8"/>
        <v>196995.15999999997</v>
      </c>
      <c r="CE89" s="6">
        <f t="shared" si="8"/>
        <v>490283.07999999996</v>
      </c>
      <c r="CF89" s="6">
        <f t="shared" si="8"/>
        <v>485184.37999999995</v>
      </c>
      <c r="CG89" s="6">
        <f t="shared" si="8"/>
        <v>155446.67000000001</v>
      </c>
      <c r="CH89" s="6">
        <f t="shared" si="8"/>
        <v>483001.77999999991</v>
      </c>
      <c r="CI89" s="6">
        <f t="shared" si="8"/>
        <v>730411.13999999966</v>
      </c>
      <c r="CJ89" s="6">
        <f t="shared" si="8"/>
        <v>418530.92</v>
      </c>
      <c r="CK89" s="6">
        <f t="shared" si="8"/>
        <v>99594.179999999978</v>
      </c>
      <c r="CL89" s="6">
        <f t="shared" si="8"/>
        <v>195617.90999999977</v>
      </c>
      <c r="CM89" s="6">
        <f t="shared" si="8"/>
        <v>16393.03</v>
      </c>
      <c r="CN89" s="6">
        <f t="shared" si="8"/>
        <v>98874.979999999981</v>
      </c>
      <c r="CO89" s="6">
        <f t="shared" si="8"/>
        <v>40199.770000000004</v>
      </c>
      <c r="CP89" s="6">
        <f t="shared" si="8"/>
        <v>336475.06999999995</v>
      </c>
      <c r="CQ89" s="6">
        <f t="shared" si="8"/>
        <v>381704.96999999991</v>
      </c>
      <c r="CR89" s="6">
        <f t="shared" si="8"/>
        <v>1689973.8999999997</v>
      </c>
      <c r="CS89" s="6">
        <f t="shared" si="8"/>
        <v>524415.94999999972</v>
      </c>
      <c r="CT89" s="6">
        <f t="shared" si="8"/>
        <v>754573.82</v>
      </c>
      <c r="CU89" s="6">
        <f t="shared" si="8"/>
        <v>469082.62999999995</v>
      </c>
      <c r="CV89" s="6">
        <f t="shared" si="8"/>
        <v>253451.16999999998</v>
      </c>
      <c r="CW89" s="6">
        <f t="shared" si="8"/>
        <v>395400.89999999997</v>
      </c>
      <c r="CX89" s="6">
        <f t="shared" si="8"/>
        <v>151972.36000000004</v>
      </c>
      <c r="CY89" s="6">
        <f t="shared" si="8"/>
        <v>112255.63</v>
      </c>
      <c r="CZ89" s="6">
        <f t="shared" si="8"/>
        <v>197199.52000000002</v>
      </c>
      <c r="DA89" s="6">
        <f t="shared" si="8"/>
        <v>20671.389999999996</v>
      </c>
      <c r="DB89" s="6">
        <f t="shared" si="8"/>
        <v>1093425.03</v>
      </c>
      <c r="DC89" s="6">
        <f t="shared" si="8"/>
        <v>562082.99</v>
      </c>
      <c r="DD89" s="6">
        <f t="shared" si="8"/>
        <v>168755.63</v>
      </c>
      <c r="DE89" s="6">
        <f t="shared" si="8"/>
        <v>214290.81</v>
      </c>
      <c r="DF89" s="6">
        <f t="shared" si="8"/>
        <v>186410.65</v>
      </c>
      <c r="DG89" s="6">
        <f t="shared" si="8"/>
        <v>44938.61</v>
      </c>
      <c r="DH89" s="6">
        <f t="shared" si="8"/>
        <v>789294.0199999999</v>
      </c>
      <c r="DI89" s="6">
        <f t="shared" si="8"/>
        <v>29416.21</v>
      </c>
      <c r="DJ89" s="6">
        <f t="shared" si="8"/>
        <v>264783.63999999996</v>
      </c>
      <c r="DK89" s="6">
        <f t="shared" si="4"/>
        <v>27523.896000000001</v>
      </c>
      <c r="DL89" s="6">
        <f t="shared" si="5"/>
        <v>155446.67000000001</v>
      </c>
      <c r="DM89" s="6">
        <f t="shared" si="6"/>
        <v>662636.09999999974</v>
      </c>
    </row>
    <row r="90" spans="1:120" x14ac:dyDescent="0.55000000000000004">
      <c r="A90" t="s">
        <v>135</v>
      </c>
      <c r="B90" s="6">
        <f t="shared" ref="B90:BM90" si="9">B48+B6</f>
        <v>22697.629999999997</v>
      </c>
      <c r="C90" s="6">
        <f t="shared" si="9"/>
        <v>202519.27</v>
      </c>
      <c r="D90" s="6">
        <f t="shared" si="9"/>
        <v>79603.309999999983</v>
      </c>
      <c r="E90" s="6">
        <f t="shared" si="9"/>
        <v>27342.11</v>
      </c>
      <c r="F90" s="6">
        <f t="shared" si="9"/>
        <v>91813.67</v>
      </c>
      <c r="G90" s="6">
        <f t="shared" si="9"/>
        <v>20744.410000000003</v>
      </c>
      <c r="H90" s="6">
        <f t="shared" si="9"/>
        <v>81489.03</v>
      </c>
      <c r="I90" s="6">
        <f t="shared" si="9"/>
        <v>5963.7</v>
      </c>
      <c r="J90" s="6">
        <f t="shared" si="9"/>
        <v>21365.55</v>
      </c>
      <c r="K90" s="6">
        <f t="shared" si="9"/>
        <v>78566.17</v>
      </c>
      <c r="L90" s="6">
        <f t="shared" si="9"/>
        <v>423605.08</v>
      </c>
      <c r="M90" s="6">
        <f t="shared" si="9"/>
        <v>12853.59</v>
      </c>
      <c r="N90" s="6">
        <f t="shared" si="9"/>
        <v>15081.209999999997</v>
      </c>
      <c r="O90" s="6">
        <f t="shared" si="9"/>
        <v>59363.26999999999</v>
      </c>
      <c r="P90" s="6">
        <f t="shared" si="9"/>
        <v>37385.599999999999</v>
      </c>
      <c r="Q90" s="6">
        <f t="shared" si="9"/>
        <v>175974.03000000003</v>
      </c>
      <c r="R90" s="6">
        <f t="shared" si="9"/>
        <v>59887.13</v>
      </c>
      <c r="S90" s="6">
        <f t="shared" si="9"/>
        <v>118549.85</v>
      </c>
      <c r="T90" s="6">
        <f t="shared" si="9"/>
        <v>109369.8900000002</v>
      </c>
      <c r="U90" s="6">
        <f t="shared" si="9"/>
        <v>56170.19</v>
      </c>
      <c r="V90" s="6">
        <f t="shared" si="9"/>
        <v>24417.31</v>
      </c>
      <c r="W90" s="6">
        <f t="shared" si="9"/>
        <v>108985.3</v>
      </c>
      <c r="X90" s="6">
        <f t="shared" si="9"/>
        <v>656317.63</v>
      </c>
      <c r="Y90" s="6">
        <f t="shared" si="9"/>
        <v>53246.509999999995</v>
      </c>
      <c r="Z90" s="6">
        <f t="shared" si="9"/>
        <v>201703.79000000004</v>
      </c>
      <c r="AA90" s="6">
        <f t="shared" si="9"/>
        <v>1541143.2600000002</v>
      </c>
      <c r="AB90" s="6">
        <f t="shared" si="9"/>
        <v>353218.55000000005</v>
      </c>
      <c r="AC90" s="6">
        <f t="shared" si="9"/>
        <v>92083.379999999976</v>
      </c>
      <c r="AD90" s="6">
        <f t="shared" si="9"/>
        <v>289349.07000000041</v>
      </c>
      <c r="AE90" s="6">
        <f t="shared" si="9"/>
        <v>43849.880000000005</v>
      </c>
      <c r="AF90" s="6">
        <f t="shared" si="9"/>
        <v>370284.20999999996</v>
      </c>
      <c r="AG90" s="6">
        <f t="shared" si="9"/>
        <v>717273.09</v>
      </c>
      <c r="AH90" s="6">
        <f t="shared" si="9"/>
        <v>84726.12</v>
      </c>
      <c r="AI90" s="6">
        <f t="shared" si="9"/>
        <v>67664.450000000012</v>
      </c>
      <c r="AJ90" s="6">
        <f t="shared" si="9"/>
        <v>88078.24000000002</v>
      </c>
      <c r="AK90" s="6">
        <f t="shared" si="9"/>
        <v>90517.090000000011</v>
      </c>
      <c r="AL90" s="6">
        <f t="shared" si="9"/>
        <v>63418.649999999994</v>
      </c>
      <c r="AM90" s="6">
        <f t="shared" si="9"/>
        <v>161381.36000000002</v>
      </c>
      <c r="AN90" s="6">
        <f t="shared" si="9"/>
        <v>37496.619999999995</v>
      </c>
      <c r="AO90" s="6">
        <f t="shared" si="9"/>
        <v>134241.40999999997</v>
      </c>
      <c r="AP90" s="6">
        <f t="shared" si="9"/>
        <v>55960.26</v>
      </c>
      <c r="AQ90" s="6">
        <f t="shared" si="9"/>
        <v>163890.81</v>
      </c>
      <c r="AR90" s="6">
        <f t="shared" si="9"/>
        <v>186411.94000000026</v>
      </c>
      <c r="AS90" s="6">
        <f t="shared" si="9"/>
        <v>164042.64000000025</v>
      </c>
      <c r="AT90" s="6">
        <f t="shared" si="9"/>
        <v>303418.27000000037</v>
      </c>
      <c r="AU90" s="6">
        <f t="shared" si="9"/>
        <v>940707.85</v>
      </c>
      <c r="AV90" s="6">
        <f t="shared" si="9"/>
        <v>476807.47</v>
      </c>
      <c r="AW90" s="6">
        <f t="shared" si="9"/>
        <v>612384.81000000017</v>
      </c>
      <c r="AX90" s="6">
        <f t="shared" si="9"/>
        <v>119943.19000000015</v>
      </c>
      <c r="AY90" s="6">
        <f t="shared" si="9"/>
        <v>569748.3200000003</v>
      </c>
      <c r="AZ90" s="6">
        <f t="shared" si="9"/>
        <v>399688.21000000025</v>
      </c>
      <c r="BA90" s="6">
        <f t="shared" si="9"/>
        <v>414272.33</v>
      </c>
      <c r="BB90" s="6">
        <f t="shared" si="9"/>
        <v>675835.95000000007</v>
      </c>
      <c r="BC90" s="6">
        <f t="shared" si="9"/>
        <v>62714.439999999988</v>
      </c>
      <c r="BD90" s="6">
        <f t="shared" si="9"/>
        <v>918762.80000000016</v>
      </c>
      <c r="BE90" s="6">
        <f t="shared" si="9"/>
        <v>201744.86999999997</v>
      </c>
      <c r="BF90" s="6">
        <f t="shared" si="9"/>
        <v>357891.0700000003</v>
      </c>
      <c r="BG90" s="6">
        <f t="shared" si="9"/>
        <v>636671.25</v>
      </c>
      <c r="BH90" s="6">
        <f t="shared" si="9"/>
        <v>145860.65</v>
      </c>
      <c r="BI90" s="6">
        <f t="shared" si="9"/>
        <v>135621.16</v>
      </c>
      <c r="BJ90" s="6">
        <f t="shared" si="9"/>
        <v>102786.60000000031</v>
      </c>
      <c r="BK90" s="6">
        <f t="shared" si="9"/>
        <v>93889.849999999991</v>
      </c>
      <c r="BL90" s="6">
        <f t="shared" si="9"/>
        <v>76778.789999999994</v>
      </c>
      <c r="BM90" s="6">
        <f t="shared" si="9"/>
        <v>254882.81000000003</v>
      </c>
      <c r="BN90" s="6">
        <f t="shared" ref="BN90:DJ90" si="10">BN48+BN6</f>
        <v>35444.119999999995</v>
      </c>
      <c r="BO90" s="6">
        <f t="shared" si="10"/>
        <v>119073.92</v>
      </c>
      <c r="BP90" s="6">
        <f t="shared" si="10"/>
        <v>53493.830000000009</v>
      </c>
      <c r="BQ90" s="6">
        <f t="shared" si="10"/>
        <v>193625.85000000003</v>
      </c>
      <c r="BR90" s="6">
        <f t="shared" si="10"/>
        <v>1624196.92</v>
      </c>
      <c r="BS90" s="6">
        <f t="shared" si="10"/>
        <v>186008.69000000026</v>
      </c>
      <c r="BT90" s="6">
        <f t="shared" si="10"/>
        <v>229763.13000000056</v>
      </c>
      <c r="BU90" s="6">
        <f t="shared" si="10"/>
        <v>211684.06000000011</v>
      </c>
      <c r="BV90" s="6">
        <f t="shared" si="10"/>
        <v>629093.5</v>
      </c>
      <c r="BW90" s="6">
        <f t="shared" si="10"/>
        <v>28827.77</v>
      </c>
      <c r="BX90" s="6">
        <f t="shared" si="10"/>
        <v>1641.63</v>
      </c>
      <c r="BY90" s="6">
        <f t="shared" si="10"/>
        <v>7007.76</v>
      </c>
      <c r="BZ90" s="6">
        <f t="shared" si="10"/>
        <v>74112.989999999991</v>
      </c>
      <c r="CA90" s="6">
        <f t="shared" si="10"/>
        <v>17116.86</v>
      </c>
      <c r="CB90" s="6">
        <f t="shared" si="10"/>
        <v>220669.97</v>
      </c>
      <c r="CC90" s="6">
        <f t="shared" si="10"/>
        <v>201497.88</v>
      </c>
      <c r="CD90" s="6">
        <f t="shared" si="10"/>
        <v>494161.95000000007</v>
      </c>
      <c r="CE90" s="6">
        <f t="shared" si="10"/>
        <v>471864.16</v>
      </c>
      <c r="CF90" s="6">
        <f t="shared" si="10"/>
        <v>156807.34</v>
      </c>
      <c r="CG90" s="6">
        <f t="shared" si="10"/>
        <v>565281.81000000029</v>
      </c>
      <c r="CH90" s="6">
        <f t="shared" si="10"/>
        <v>947669.89</v>
      </c>
      <c r="CI90" s="6">
        <f t="shared" si="10"/>
        <v>426247.89999999997</v>
      </c>
      <c r="CJ90" s="6">
        <f t="shared" si="10"/>
        <v>100781.47000000002</v>
      </c>
      <c r="CK90" s="6">
        <f t="shared" si="10"/>
        <v>105656.10999999999</v>
      </c>
      <c r="CL90" s="6">
        <f t="shared" si="10"/>
        <v>16628.669999999998</v>
      </c>
      <c r="CM90" s="6">
        <f t="shared" si="10"/>
        <v>99284.87999999999</v>
      </c>
      <c r="CN90" s="6">
        <f t="shared" si="10"/>
        <v>40677.85</v>
      </c>
      <c r="CO90" s="6">
        <f t="shared" si="10"/>
        <v>342452.83</v>
      </c>
      <c r="CP90" s="6">
        <f t="shared" si="10"/>
        <v>387679.11000000004</v>
      </c>
      <c r="CQ90" s="6">
        <f t="shared" si="10"/>
        <v>1631055.75</v>
      </c>
      <c r="CR90" s="6">
        <f t="shared" si="10"/>
        <v>701775.59000000008</v>
      </c>
      <c r="CS90" s="6">
        <f t="shared" si="10"/>
        <v>860263.35000000009</v>
      </c>
      <c r="CT90" s="6">
        <f t="shared" si="10"/>
        <v>686605.20000000007</v>
      </c>
      <c r="CU90" s="6">
        <f t="shared" si="10"/>
        <v>257238.28</v>
      </c>
      <c r="CV90" s="6">
        <f t="shared" si="10"/>
        <v>401696.07</v>
      </c>
      <c r="CW90" s="6">
        <f t="shared" si="10"/>
        <v>154199.73000000001</v>
      </c>
      <c r="CX90" s="6">
        <f t="shared" si="10"/>
        <v>114458.89</v>
      </c>
      <c r="CY90" s="6">
        <f t="shared" si="10"/>
        <v>236135.42999999996</v>
      </c>
      <c r="CZ90" s="6">
        <f t="shared" si="10"/>
        <v>20829.21</v>
      </c>
      <c r="DA90" s="6">
        <f t="shared" si="10"/>
        <v>1101188.5000000002</v>
      </c>
      <c r="DB90" s="6">
        <f t="shared" si="10"/>
        <v>567855.65000000014</v>
      </c>
      <c r="DC90" s="6">
        <f t="shared" si="10"/>
        <v>171129.25</v>
      </c>
      <c r="DD90" s="6">
        <f t="shared" si="10"/>
        <v>217653.71000000002</v>
      </c>
      <c r="DE90" s="6">
        <f t="shared" si="10"/>
        <v>189851.91</v>
      </c>
      <c r="DF90" s="6">
        <f t="shared" si="10"/>
        <v>45881.689999999995</v>
      </c>
      <c r="DG90" s="6">
        <f t="shared" si="10"/>
        <v>793385.25</v>
      </c>
      <c r="DH90" s="6">
        <f t="shared" si="10"/>
        <v>34645.960000000407</v>
      </c>
      <c r="DI90" s="6">
        <f t="shared" si="10"/>
        <v>92913.110000000161</v>
      </c>
      <c r="DJ90" s="6">
        <f t="shared" si="10"/>
        <v>250625.20000000013</v>
      </c>
      <c r="DK90" s="6">
        <f t="shared" si="4"/>
        <v>25002.270000000004</v>
      </c>
      <c r="DL90" s="6">
        <f t="shared" si="5"/>
        <v>156807.34</v>
      </c>
      <c r="DM90" s="6">
        <f t="shared" si="6"/>
        <v>684451.35000000009</v>
      </c>
    </row>
    <row r="91" spans="1:120" x14ac:dyDescent="0.55000000000000004">
      <c r="A91" t="s">
        <v>136</v>
      </c>
      <c r="B91" s="6">
        <f t="shared" ref="B91:BM91" si="11">B49+B7</f>
        <v>205513.19</v>
      </c>
      <c r="C91" s="6">
        <f t="shared" si="11"/>
        <v>81033.83</v>
      </c>
      <c r="D91" s="6">
        <f t="shared" si="11"/>
        <v>27676.75</v>
      </c>
      <c r="E91" s="6">
        <f t="shared" si="11"/>
        <v>92256.040000000008</v>
      </c>
      <c r="F91" s="6">
        <f t="shared" si="11"/>
        <v>20847.020000000004</v>
      </c>
      <c r="G91" s="6">
        <f t="shared" si="11"/>
        <v>82711.309999999983</v>
      </c>
      <c r="H91" s="6">
        <f t="shared" si="11"/>
        <v>6022.8099999999995</v>
      </c>
      <c r="I91" s="6">
        <f t="shared" si="11"/>
        <v>21822.58</v>
      </c>
      <c r="J91" s="6">
        <f t="shared" si="11"/>
        <v>79206.86</v>
      </c>
      <c r="K91" s="6">
        <f t="shared" si="11"/>
        <v>427464.31</v>
      </c>
      <c r="L91" s="6">
        <f t="shared" si="11"/>
        <v>13352.029999999997</v>
      </c>
      <c r="M91" s="6">
        <f t="shared" si="11"/>
        <v>16148.25</v>
      </c>
      <c r="N91" s="6">
        <f t="shared" si="11"/>
        <v>60476.939999999995</v>
      </c>
      <c r="O91" s="6">
        <f t="shared" si="11"/>
        <v>38144.129999999997</v>
      </c>
      <c r="P91" s="6">
        <f t="shared" si="11"/>
        <v>179414.18</v>
      </c>
      <c r="Q91" s="6">
        <f t="shared" si="11"/>
        <v>60512.14</v>
      </c>
      <c r="R91" s="6">
        <f t="shared" si="11"/>
        <v>121534.25</v>
      </c>
      <c r="S91" s="6">
        <f t="shared" si="11"/>
        <v>152686.42999999985</v>
      </c>
      <c r="T91" s="6">
        <f t="shared" si="11"/>
        <v>57246.57</v>
      </c>
      <c r="U91" s="6">
        <f t="shared" si="11"/>
        <v>25393.770000000004</v>
      </c>
      <c r="V91" s="6">
        <f t="shared" si="11"/>
        <v>110524.06999999999</v>
      </c>
      <c r="W91" s="6">
        <f t="shared" si="11"/>
        <v>662218.22</v>
      </c>
      <c r="X91" s="6">
        <f t="shared" si="11"/>
        <v>54814.709999999992</v>
      </c>
      <c r="Y91" s="6">
        <f t="shared" si="11"/>
        <v>204890.57000000004</v>
      </c>
      <c r="Z91" s="6">
        <f t="shared" si="11"/>
        <v>1549230.1699999997</v>
      </c>
      <c r="AA91" s="6">
        <f t="shared" si="11"/>
        <v>357398.65</v>
      </c>
      <c r="AB91" s="6">
        <f t="shared" si="11"/>
        <v>93302.739999999991</v>
      </c>
      <c r="AC91" s="6">
        <f t="shared" si="11"/>
        <v>333236.36999999988</v>
      </c>
      <c r="AD91" s="6">
        <f t="shared" si="11"/>
        <v>49012.469999999928</v>
      </c>
      <c r="AE91" s="6">
        <f t="shared" si="11"/>
        <v>375856.49999999994</v>
      </c>
      <c r="AF91" s="6">
        <f t="shared" si="11"/>
        <v>723591.83</v>
      </c>
      <c r="AG91" s="6">
        <f t="shared" si="11"/>
        <v>86903.5</v>
      </c>
      <c r="AH91" s="6">
        <f t="shared" si="11"/>
        <v>69354.559999999998</v>
      </c>
      <c r="AI91" s="6">
        <f t="shared" si="11"/>
        <v>89511.08</v>
      </c>
      <c r="AJ91" s="6">
        <f t="shared" si="11"/>
        <v>92224.48</v>
      </c>
      <c r="AK91" s="6">
        <f t="shared" si="11"/>
        <v>64304.67</v>
      </c>
      <c r="AL91" s="6">
        <f t="shared" si="11"/>
        <v>163596.56000000003</v>
      </c>
      <c r="AM91" s="6">
        <f t="shared" si="11"/>
        <v>37931.040000000001</v>
      </c>
      <c r="AN91" s="6">
        <f t="shared" si="11"/>
        <v>136905.00999999998</v>
      </c>
      <c r="AO91" s="6">
        <f t="shared" si="11"/>
        <v>57194.479999999996</v>
      </c>
      <c r="AP91" s="6">
        <f t="shared" si="11"/>
        <v>165624.17999999996</v>
      </c>
      <c r="AQ91" s="6">
        <f t="shared" si="11"/>
        <v>230300.16999999993</v>
      </c>
      <c r="AR91" s="6">
        <f t="shared" si="11"/>
        <v>207242.83999999988</v>
      </c>
      <c r="AS91" s="6">
        <f t="shared" si="11"/>
        <v>186528.95</v>
      </c>
      <c r="AT91" s="6">
        <f t="shared" si="11"/>
        <v>946895.24000000011</v>
      </c>
      <c r="AU91" s="6">
        <f t="shared" si="11"/>
        <v>694819.23000000021</v>
      </c>
      <c r="AV91" s="6">
        <f t="shared" si="11"/>
        <v>452228.67000000004</v>
      </c>
      <c r="AW91" s="6">
        <f t="shared" si="11"/>
        <v>107121.38999999998</v>
      </c>
      <c r="AX91" s="6">
        <f t="shared" si="11"/>
        <v>694560.08</v>
      </c>
      <c r="AY91" s="6">
        <f t="shared" si="11"/>
        <v>447463.6999999999</v>
      </c>
      <c r="AZ91" s="6">
        <f t="shared" si="11"/>
        <v>419039.58999999997</v>
      </c>
      <c r="BA91" s="6">
        <f t="shared" si="11"/>
        <v>681301.19</v>
      </c>
      <c r="BB91" s="6">
        <f t="shared" si="11"/>
        <v>63604.049999999988</v>
      </c>
      <c r="BC91" s="6">
        <f t="shared" si="11"/>
        <v>1004204.7600000001</v>
      </c>
      <c r="BD91" s="6">
        <f t="shared" si="11"/>
        <v>215300.58000000002</v>
      </c>
      <c r="BE91" s="6">
        <f t="shared" si="11"/>
        <v>643564.43999999994</v>
      </c>
      <c r="BF91" s="6">
        <f t="shared" si="11"/>
        <v>641173.38</v>
      </c>
      <c r="BG91" s="6">
        <f t="shared" si="11"/>
        <v>147539.38</v>
      </c>
      <c r="BH91" s="6">
        <f t="shared" si="11"/>
        <v>137224.50999999998</v>
      </c>
      <c r="BI91" s="6">
        <f t="shared" si="11"/>
        <v>83060.17</v>
      </c>
      <c r="BJ91" s="6">
        <f t="shared" si="11"/>
        <v>111939.66000000003</v>
      </c>
      <c r="BK91" s="6">
        <f t="shared" si="11"/>
        <v>77400.439999999988</v>
      </c>
      <c r="BL91" s="6">
        <f t="shared" si="11"/>
        <v>256698.07</v>
      </c>
      <c r="BM91" s="6">
        <f t="shared" si="11"/>
        <v>36295.120000000003</v>
      </c>
      <c r="BN91" s="6">
        <f t="shared" ref="BN91:DJ91" si="12">BN49+BN7</f>
        <v>120322.36</v>
      </c>
      <c r="BO91" s="6">
        <f t="shared" si="12"/>
        <v>54341.619999999995</v>
      </c>
      <c r="BP91" s="6">
        <f t="shared" si="12"/>
        <v>195304.56999999998</v>
      </c>
      <c r="BQ91" s="6">
        <f t="shared" si="12"/>
        <v>1654906.24</v>
      </c>
      <c r="BR91" s="6">
        <f t="shared" si="12"/>
        <v>229823.35000000015</v>
      </c>
      <c r="BS91" s="6">
        <f t="shared" si="12"/>
        <v>393058.05000000005</v>
      </c>
      <c r="BT91" s="6">
        <f t="shared" si="12"/>
        <v>359508.47</v>
      </c>
      <c r="BU91" s="6">
        <f t="shared" si="12"/>
        <v>634842.62000000011</v>
      </c>
      <c r="BV91" s="6">
        <f t="shared" si="12"/>
        <v>29049.13</v>
      </c>
      <c r="BW91" s="6">
        <f t="shared" si="12"/>
        <v>1651.83</v>
      </c>
      <c r="BX91" s="6">
        <f t="shared" si="12"/>
        <v>7051.920000000001</v>
      </c>
      <c r="BY91" s="6">
        <f t="shared" si="12"/>
        <v>76350.86</v>
      </c>
      <c r="BZ91" s="6">
        <f t="shared" si="12"/>
        <v>17324.77</v>
      </c>
      <c r="CA91" s="6">
        <f t="shared" si="12"/>
        <v>222899.09</v>
      </c>
      <c r="CB91" s="6">
        <f t="shared" si="12"/>
        <v>206197.13999999998</v>
      </c>
      <c r="CC91" s="6">
        <f t="shared" si="12"/>
        <v>498088.66000000003</v>
      </c>
      <c r="CD91" s="6">
        <f t="shared" si="12"/>
        <v>491581.52999999997</v>
      </c>
      <c r="CE91" s="6">
        <f t="shared" si="12"/>
        <v>158167.26</v>
      </c>
      <c r="CF91" s="6">
        <f t="shared" si="12"/>
        <v>903369.52</v>
      </c>
      <c r="CG91" s="6">
        <f t="shared" si="12"/>
        <v>1032551.1499999997</v>
      </c>
      <c r="CH91" s="6">
        <f t="shared" si="12"/>
        <v>433939.48999999993</v>
      </c>
      <c r="CI91" s="6">
        <f t="shared" si="12"/>
        <v>386627.03999999992</v>
      </c>
      <c r="CJ91" s="6">
        <f t="shared" si="12"/>
        <v>107261.15000000001</v>
      </c>
      <c r="CK91" s="6">
        <f t="shared" si="12"/>
        <v>16862.989999999998</v>
      </c>
      <c r="CL91" s="6">
        <f t="shared" si="12"/>
        <v>99694.880000000019</v>
      </c>
      <c r="CM91" s="6">
        <f t="shared" si="12"/>
        <v>41229.94</v>
      </c>
      <c r="CN91" s="6">
        <f t="shared" si="12"/>
        <v>348520.86</v>
      </c>
      <c r="CO91" s="6">
        <f t="shared" si="12"/>
        <v>393638.85</v>
      </c>
      <c r="CP91" s="6">
        <f t="shared" si="12"/>
        <v>1676789.5300000003</v>
      </c>
      <c r="CQ91" s="6">
        <f t="shared" si="12"/>
        <v>690054.68000000017</v>
      </c>
      <c r="CR91" s="6">
        <f t="shared" si="12"/>
        <v>1164122.53</v>
      </c>
      <c r="CS91" s="6">
        <f t="shared" si="12"/>
        <v>860464.97</v>
      </c>
      <c r="CT91" s="6">
        <f t="shared" si="12"/>
        <v>290399.83</v>
      </c>
      <c r="CU91" s="6">
        <f t="shared" si="12"/>
        <v>408157.79</v>
      </c>
      <c r="CV91" s="6">
        <f t="shared" si="12"/>
        <v>156566.84</v>
      </c>
      <c r="CW91" s="6">
        <f t="shared" si="12"/>
        <v>116666.09</v>
      </c>
      <c r="CX91" s="6">
        <f t="shared" si="12"/>
        <v>238683.64999999997</v>
      </c>
      <c r="CY91" s="6">
        <f t="shared" si="12"/>
        <v>21082.809999999998</v>
      </c>
      <c r="CZ91" s="6">
        <f t="shared" si="12"/>
        <v>1108925.83</v>
      </c>
      <c r="DA91" s="6">
        <f t="shared" si="12"/>
        <v>574453.10000000009</v>
      </c>
      <c r="DB91" s="6">
        <f t="shared" si="12"/>
        <v>173546.85</v>
      </c>
      <c r="DC91" s="6">
        <f t="shared" si="12"/>
        <v>221012.29</v>
      </c>
      <c r="DD91" s="6">
        <f t="shared" si="12"/>
        <v>270773.0199999999</v>
      </c>
      <c r="DE91" s="6">
        <f t="shared" si="12"/>
        <v>130625.05000000019</v>
      </c>
      <c r="DF91" s="6">
        <f t="shared" si="12"/>
        <v>797484.63</v>
      </c>
      <c r="DG91" s="6">
        <f t="shared" si="12"/>
        <v>197988.80999999997</v>
      </c>
      <c r="DH91" s="6">
        <f t="shared" si="12"/>
        <v>135379.02999999994</v>
      </c>
      <c r="DI91" s="6">
        <f t="shared" si="12"/>
        <v>293693.9499999999</v>
      </c>
      <c r="DJ91" s="6">
        <f t="shared" si="12"/>
        <v>107547.99999999993</v>
      </c>
      <c r="DK91" s="6">
        <f t="shared" si="4"/>
        <v>27951.226000000002</v>
      </c>
      <c r="DL91" s="6">
        <f t="shared" si="5"/>
        <v>165624.17999999996</v>
      </c>
      <c r="DM91" s="6">
        <f t="shared" si="6"/>
        <v>717837.30999999994</v>
      </c>
    </row>
    <row r="92" spans="1:120" x14ac:dyDescent="0.55000000000000004">
      <c r="A92" t="s">
        <v>137</v>
      </c>
      <c r="B92" s="6">
        <f t="shared" ref="B92:BM92" si="13">B50+B8</f>
        <v>82460.03</v>
      </c>
      <c r="C92" s="6">
        <f t="shared" si="13"/>
        <v>28165.329999999994</v>
      </c>
      <c r="D92" s="6">
        <f t="shared" si="13"/>
        <v>92680.549999999988</v>
      </c>
      <c r="E92" s="6">
        <f t="shared" si="13"/>
        <v>20946.02</v>
      </c>
      <c r="F92" s="6">
        <f t="shared" si="13"/>
        <v>83929.25</v>
      </c>
      <c r="G92" s="6">
        <f t="shared" si="13"/>
        <v>6079.6100000000006</v>
      </c>
      <c r="H92" s="6">
        <f t="shared" si="13"/>
        <v>22278.97</v>
      </c>
      <c r="I92" s="6">
        <f t="shared" si="13"/>
        <v>79840.439999999988</v>
      </c>
      <c r="J92" s="6">
        <f t="shared" si="13"/>
        <v>431297.60000000009</v>
      </c>
      <c r="K92" s="6">
        <f t="shared" si="13"/>
        <v>13915.440000000002</v>
      </c>
      <c r="L92" s="6">
        <f t="shared" si="13"/>
        <v>17215.21</v>
      </c>
      <c r="M92" s="6">
        <f t="shared" si="13"/>
        <v>61581.380000000012</v>
      </c>
      <c r="N92" s="6">
        <f t="shared" si="13"/>
        <v>38911.250000000007</v>
      </c>
      <c r="O92" s="6">
        <f t="shared" si="13"/>
        <v>182843.41</v>
      </c>
      <c r="P92" s="6">
        <f t="shared" si="13"/>
        <v>61349.060000000005</v>
      </c>
      <c r="Q92" s="6">
        <f t="shared" si="13"/>
        <v>125015.43999999999</v>
      </c>
      <c r="R92" s="6">
        <f t="shared" si="13"/>
        <v>33176.53</v>
      </c>
      <c r="S92" s="6">
        <f t="shared" si="13"/>
        <v>58320.07</v>
      </c>
      <c r="T92" s="6">
        <f t="shared" si="13"/>
        <v>26367.32</v>
      </c>
      <c r="U92" s="6">
        <f t="shared" si="13"/>
        <v>112055.22</v>
      </c>
      <c r="V92" s="6">
        <f t="shared" si="13"/>
        <v>668028.61</v>
      </c>
      <c r="W92" s="6">
        <f t="shared" si="13"/>
        <v>56383.040000000001</v>
      </c>
      <c r="X92" s="6">
        <f t="shared" si="13"/>
        <v>208220.09</v>
      </c>
      <c r="Y92" s="6">
        <f t="shared" si="13"/>
        <v>1560635.24</v>
      </c>
      <c r="Z92" s="6">
        <f t="shared" si="13"/>
        <v>362105.19</v>
      </c>
      <c r="AA92" s="6">
        <f t="shared" si="13"/>
        <v>111311.98999999999</v>
      </c>
      <c r="AB92" s="6">
        <f t="shared" si="13"/>
        <v>342437.10999999987</v>
      </c>
      <c r="AC92" s="6">
        <f t="shared" si="13"/>
        <v>380970.11999999976</v>
      </c>
      <c r="AD92" s="6">
        <f t="shared" si="13"/>
        <v>1055381.8800000001</v>
      </c>
      <c r="AE92" s="6">
        <f t="shared" si="13"/>
        <v>729826.62999999989</v>
      </c>
      <c r="AF92" s="6">
        <f t="shared" si="13"/>
        <v>89252.66</v>
      </c>
      <c r="AG92" s="6">
        <f t="shared" si="13"/>
        <v>71056.069999999992</v>
      </c>
      <c r="AH92" s="6">
        <f t="shared" si="13"/>
        <v>90935.25999999998</v>
      </c>
      <c r="AI92" s="6">
        <f t="shared" si="13"/>
        <v>93926.530000000013</v>
      </c>
      <c r="AJ92" s="6">
        <f t="shared" si="13"/>
        <v>65318.880000000005</v>
      </c>
      <c r="AK92" s="6">
        <f t="shared" si="13"/>
        <v>165789.58000000002</v>
      </c>
      <c r="AL92" s="6">
        <f t="shared" si="13"/>
        <v>38578.01</v>
      </c>
      <c r="AM92" s="6">
        <f t="shared" si="13"/>
        <v>139561.93999999997</v>
      </c>
      <c r="AN92" s="6">
        <f t="shared" si="13"/>
        <v>58688.359999999993</v>
      </c>
      <c r="AO92" s="6">
        <f t="shared" si="13"/>
        <v>189156.01999999973</v>
      </c>
      <c r="AP92" s="6">
        <f t="shared" si="13"/>
        <v>280366.68999999971</v>
      </c>
      <c r="AQ92" s="6">
        <f t="shared" si="13"/>
        <v>536683.19999999984</v>
      </c>
      <c r="AR92" s="6">
        <f t="shared" si="13"/>
        <v>188494.54</v>
      </c>
      <c r="AS92" s="6">
        <f t="shared" si="13"/>
        <v>952955.48</v>
      </c>
      <c r="AT92" s="6">
        <f t="shared" si="13"/>
        <v>742303.80999999994</v>
      </c>
      <c r="AU92" s="6">
        <f t="shared" si="13"/>
        <v>506638.84999999986</v>
      </c>
      <c r="AV92" s="6">
        <f t="shared" si="13"/>
        <v>108176.30999999998</v>
      </c>
      <c r="AW92" s="6">
        <f t="shared" si="13"/>
        <v>599903.62000000011</v>
      </c>
      <c r="AX92" s="6">
        <f t="shared" si="13"/>
        <v>501435.02999999991</v>
      </c>
      <c r="AY92" s="6">
        <f t="shared" si="13"/>
        <v>423961.33999999997</v>
      </c>
      <c r="AZ92" s="6">
        <f t="shared" si="13"/>
        <v>686760.8</v>
      </c>
      <c r="BA92" s="6">
        <f t="shared" si="13"/>
        <v>64490.880000000005</v>
      </c>
      <c r="BB92" s="6">
        <f t="shared" si="13"/>
        <v>1006055.4199999999</v>
      </c>
      <c r="BC92" s="6">
        <f t="shared" si="13"/>
        <v>337242.74999999994</v>
      </c>
      <c r="BD92" s="6">
        <f t="shared" si="13"/>
        <v>674201.25000000012</v>
      </c>
      <c r="BE92" s="6">
        <f t="shared" si="13"/>
        <v>856552.54999999993</v>
      </c>
      <c r="BF92" s="6">
        <f t="shared" si="13"/>
        <v>149224.43</v>
      </c>
      <c r="BG92" s="6">
        <f t="shared" si="13"/>
        <v>140891.76999999996</v>
      </c>
      <c r="BH92" s="6">
        <f t="shared" si="13"/>
        <v>84844.679999999978</v>
      </c>
      <c r="BI92" s="6">
        <f t="shared" si="13"/>
        <v>97115.869999999981</v>
      </c>
      <c r="BJ92" s="6">
        <f t="shared" si="13"/>
        <v>108540.41000000015</v>
      </c>
      <c r="BK92" s="6">
        <f t="shared" si="13"/>
        <v>258492.62</v>
      </c>
      <c r="BL92" s="6">
        <f t="shared" si="13"/>
        <v>37681.370000000003</v>
      </c>
      <c r="BM92" s="6">
        <f t="shared" si="13"/>
        <v>121564.22999999998</v>
      </c>
      <c r="BN92" s="6">
        <f t="shared" ref="BN92:DJ92" si="14">BN50+BN8</f>
        <v>55198.30999999999</v>
      </c>
      <c r="BO92" s="6">
        <f t="shared" si="14"/>
        <v>197178.40000000002</v>
      </c>
      <c r="BP92" s="6">
        <f t="shared" si="14"/>
        <v>1665167.5499999998</v>
      </c>
      <c r="BQ92" s="6">
        <f t="shared" si="14"/>
        <v>83916.099999999991</v>
      </c>
      <c r="BR92" s="6">
        <f t="shared" si="14"/>
        <v>414485.86</v>
      </c>
      <c r="BS92" s="6">
        <f t="shared" si="14"/>
        <v>490070.36999999994</v>
      </c>
      <c r="BT92" s="6">
        <f t="shared" si="14"/>
        <v>640459.42000000004</v>
      </c>
      <c r="BU92" s="6">
        <f t="shared" si="14"/>
        <v>29267.97</v>
      </c>
      <c r="BV92" s="6">
        <f t="shared" si="14"/>
        <v>1660.59</v>
      </c>
      <c r="BW92" s="6">
        <f t="shared" si="14"/>
        <v>7094</v>
      </c>
      <c r="BX92" s="6">
        <f t="shared" si="14"/>
        <v>78703.44</v>
      </c>
      <c r="BY92" s="6">
        <f t="shared" si="14"/>
        <v>17530.13</v>
      </c>
      <c r="BZ92" s="6">
        <f t="shared" si="14"/>
        <v>225139.62</v>
      </c>
      <c r="CA92" s="6">
        <f t="shared" si="14"/>
        <v>210778.73999999996</v>
      </c>
      <c r="CB92" s="6">
        <f t="shared" si="14"/>
        <v>502002.1</v>
      </c>
      <c r="CC92" s="6">
        <f t="shared" si="14"/>
        <v>494657.66000000009</v>
      </c>
      <c r="CD92" s="6">
        <f t="shared" si="14"/>
        <v>156388.56000000003</v>
      </c>
      <c r="CE92" s="6">
        <f t="shared" si="14"/>
        <v>1032712.85</v>
      </c>
      <c r="CF92" s="6">
        <f t="shared" si="14"/>
        <v>1193035.8600000001</v>
      </c>
      <c r="CG92" s="6">
        <f t="shared" si="14"/>
        <v>441484.25999999995</v>
      </c>
      <c r="CH92" s="6">
        <f t="shared" si="14"/>
        <v>436341.1599999998</v>
      </c>
      <c r="CI92" s="6">
        <f t="shared" si="14"/>
        <v>108816.25999999998</v>
      </c>
      <c r="CJ92" s="6">
        <f t="shared" si="14"/>
        <v>17093.23</v>
      </c>
      <c r="CK92" s="6">
        <f t="shared" si="14"/>
        <v>100089.99</v>
      </c>
      <c r="CL92" s="6">
        <f t="shared" si="14"/>
        <v>41847.819999999992</v>
      </c>
      <c r="CM92" s="6">
        <f t="shared" si="14"/>
        <v>354399.10000000003</v>
      </c>
      <c r="CN92" s="6">
        <f t="shared" si="14"/>
        <v>399456.92</v>
      </c>
      <c r="CO92" s="6">
        <f t="shared" si="14"/>
        <v>1683768.34</v>
      </c>
      <c r="CP92" s="6">
        <f t="shared" si="14"/>
        <v>601057.71000000008</v>
      </c>
      <c r="CQ92" s="6">
        <f t="shared" si="14"/>
        <v>1176314.3799999999</v>
      </c>
      <c r="CR92" s="6">
        <f t="shared" si="14"/>
        <v>869030.79</v>
      </c>
      <c r="CS92" s="6">
        <f t="shared" si="14"/>
        <v>570560.96</v>
      </c>
      <c r="CT92" s="6">
        <f t="shared" si="14"/>
        <v>415119.2</v>
      </c>
      <c r="CU92" s="6">
        <f t="shared" si="14"/>
        <v>158819.28</v>
      </c>
      <c r="CV92" s="6">
        <f t="shared" si="14"/>
        <v>118738.8</v>
      </c>
      <c r="CW92" s="6">
        <f t="shared" si="14"/>
        <v>241104.24</v>
      </c>
      <c r="CX92" s="6">
        <f t="shared" si="14"/>
        <v>21317.289999999997</v>
      </c>
      <c r="CY92" s="6">
        <f t="shared" si="14"/>
        <v>1116482.7000000002</v>
      </c>
      <c r="CZ92" s="6">
        <f t="shared" si="14"/>
        <v>580945.96000000008</v>
      </c>
      <c r="DA92" s="6">
        <f t="shared" si="14"/>
        <v>176031.71000000002</v>
      </c>
      <c r="DB92" s="6">
        <f t="shared" si="14"/>
        <v>224272.74999999997</v>
      </c>
      <c r="DC92" s="6">
        <f t="shared" si="14"/>
        <v>196598.65</v>
      </c>
      <c r="DD92" s="6">
        <f t="shared" si="14"/>
        <v>361544.80999999994</v>
      </c>
      <c r="DE92" s="6">
        <f t="shared" si="14"/>
        <v>1150827.71</v>
      </c>
      <c r="DF92" s="6">
        <f t="shared" si="14"/>
        <v>319627.63000000018</v>
      </c>
      <c r="DG92" s="6">
        <f t="shared" si="14"/>
        <v>448362.05000000005</v>
      </c>
      <c r="DH92" s="6">
        <f t="shared" si="14"/>
        <v>330933.20999999973</v>
      </c>
      <c r="DI92" s="6">
        <f t="shared" si="14"/>
        <v>90166.2</v>
      </c>
      <c r="DJ92" s="6">
        <f t="shared" si="14"/>
        <v>208500.73000000004</v>
      </c>
      <c r="DK92" s="6">
        <f t="shared" si="4"/>
        <v>28385.857999999997</v>
      </c>
      <c r="DL92" s="6">
        <f t="shared" si="5"/>
        <v>188494.54</v>
      </c>
      <c r="DM92" s="6">
        <f t="shared" si="6"/>
        <v>866535.14199999999</v>
      </c>
    </row>
    <row r="93" spans="1:120" x14ac:dyDescent="0.55000000000000004">
      <c r="A93" t="s">
        <v>138</v>
      </c>
      <c r="B93" s="6">
        <f t="shared" ref="B93:BM93" si="15">B51+B9</f>
        <v>28649.049999999996</v>
      </c>
      <c r="C93" s="6">
        <f t="shared" si="15"/>
        <v>93121.35</v>
      </c>
      <c r="D93" s="6">
        <f t="shared" si="15"/>
        <v>21045.149999999998</v>
      </c>
      <c r="E93" s="6">
        <f t="shared" si="15"/>
        <v>85376.13</v>
      </c>
      <c r="F93" s="6">
        <f t="shared" si="15"/>
        <v>6136.58</v>
      </c>
      <c r="G93" s="6">
        <f t="shared" si="15"/>
        <v>22735.38</v>
      </c>
      <c r="H93" s="6">
        <f t="shared" si="15"/>
        <v>80478.64</v>
      </c>
      <c r="I93" s="6">
        <f t="shared" si="15"/>
        <v>435141.10000000003</v>
      </c>
      <c r="J93" s="6">
        <f t="shared" si="15"/>
        <v>14999.86</v>
      </c>
      <c r="K93" s="6">
        <f t="shared" si="15"/>
        <v>18282.2</v>
      </c>
      <c r="L93" s="6">
        <f t="shared" si="15"/>
        <v>62690.73</v>
      </c>
      <c r="M93" s="6">
        <f t="shared" si="15"/>
        <v>39914.6</v>
      </c>
      <c r="N93" s="6">
        <f t="shared" si="15"/>
        <v>186272.81000000003</v>
      </c>
      <c r="O93" s="6">
        <f t="shared" si="15"/>
        <v>62282.990000000005</v>
      </c>
      <c r="P93" s="6">
        <f t="shared" si="15"/>
        <v>128554.14</v>
      </c>
      <c r="Q93" s="6">
        <f t="shared" si="15"/>
        <v>34139.94</v>
      </c>
      <c r="R93" s="6">
        <f t="shared" si="15"/>
        <v>59432.25</v>
      </c>
      <c r="S93" s="6">
        <f t="shared" si="15"/>
        <v>28240.369999999995</v>
      </c>
      <c r="T93" s="6">
        <f t="shared" si="15"/>
        <v>113650</v>
      </c>
      <c r="U93" s="6">
        <f t="shared" si="15"/>
        <v>673845.58000000007</v>
      </c>
      <c r="V93" s="6">
        <f t="shared" si="15"/>
        <v>57957.229999999996</v>
      </c>
      <c r="W93" s="6">
        <f t="shared" si="15"/>
        <v>211745.72</v>
      </c>
      <c r="X93" s="6">
        <f t="shared" si="15"/>
        <v>1571679.23</v>
      </c>
      <c r="Y93" s="6">
        <f t="shared" si="15"/>
        <v>366804.39999999997</v>
      </c>
      <c r="Z93" s="6">
        <f t="shared" si="15"/>
        <v>168390.08000000013</v>
      </c>
      <c r="AA93" s="6">
        <f t="shared" si="15"/>
        <v>642047.61000000022</v>
      </c>
      <c r="AB93" s="6">
        <f t="shared" si="15"/>
        <v>393686.63000000012</v>
      </c>
      <c r="AC93" s="6">
        <f t="shared" si="15"/>
        <v>1118719.51</v>
      </c>
      <c r="AD93" s="6">
        <f t="shared" si="15"/>
        <v>750996.91999999993</v>
      </c>
      <c r="AE93" s="6">
        <f t="shared" si="15"/>
        <v>91835.07</v>
      </c>
      <c r="AF93" s="6">
        <f t="shared" si="15"/>
        <v>72764.48000000001</v>
      </c>
      <c r="AG93" s="6">
        <f t="shared" si="15"/>
        <v>92358.999999999985</v>
      </c>
      <c r="AH93" s="6">
        <f t="shared" si="15"/>
        <v>95625.82</v>
      </c>
      <c r="AI93" s="6">
        <f t="shared" si="15"/>
        <v>66339.81</v>
      </c>
      <c r="AJ93" s="6">
        <f t="shared" si="15"/>
        <v>168339.48</v>
      </c>
      <c r="AK93" s="6">
        <f t="shared" si="15"/>
        <v>39325.67</v>
      </c>
      <c r="AL93" s="6">
        <f t="shared" si="15"/>
        <v>142224.09999999998</v>
      </c>
      <c r="AM93" s="6">
        <f t="shared" si="15"/>
        <v>60230.609999999993</v>
      </c>
      <c r="AN93" s="6">
        <f t="shared" si="15"/>
        <v>188381.95</v>
      </c>
      <c r="AO93" s="6">
        <f t="shared" si="15"/>
        <v>279390.27999999997</v>
      </c>
      <c r="AP93" s="6">
        <f t="shared" si="15"/>
        <v>559662.6100000001</v>
      </c>
      <c r="AQ93" s="6">
        <f t="shared" si="15"/>
        <v>250537.20999999996</v>
      </c>
      <c r="AR93" s="6">
        <f t="shared" si="15"/>
        <v>968940.9800000001</v>
      </c>
      <c r="AS93" s="6">
        <f t="shared" si="15"/>
        <v>732749.68</v>
      </c>
      <c r="AT93" s="6">
        <f t="shared" si="15"/>
        <v>603825.98000000033</v>
      </c>
      <c r="AU93" s="6">
        <f t="shared" si="15"/>
        <v>109221.31999999999</v>
      </c>
      <c r="AV93" s="6">
        <f t="shared" si="15"/>
        <v>698977.68000000028</v>
      </c>
      <c r="AW93" s="6">
        <f t="shared" si="15"/>
        <v>504314.79000000004</v>
      </c>
      <c r="AX93" s="6">
        <f t="shared" si="15"/>
        <v>429117.16</v>
      </c>
      <c r="AY93" s="6">
        <f t="shared" si="15"/>
        <v>692265.66000000015</v>
      </c>
      <c r="AZ93" s="6">
        <f t="shared" si="15"/>
        <v>65376.009999999995</v>
      </c>
      <c r="BA93" s="6">
        <f t="shared" si="15"/>
        <v>740934.50000000035</v>
      </c>
      <c r="BB93" s="6">
        <f t="shared" si="15"/>
        <v>327162.73</v>
      </c>
      <c r="BC93" s="6">
        <f t="shared" si="15"/>
        <v>678762.03000000014</v>
      </c>
      <c r="BD93" s="6">
        <f t="shared" si="15"/>
        <v>667249.85</v>
      </c>
      <c r="BE93" s="6">
        <f t="shared" si="15"/>
        <v>186110.0900000002</v>
      </c>
      <c r="BF93" s="6">
        <f t="shared" si="15"/>
        <v>140419.55000000002</v>
      </c>
      <c r="BG93" s="6">
        <f t="shared" si="15"/>
        <v>125454.79000000004</v>
      </c>
      <c r="BH93" s="6">
        <f t="shared" si="15"/>
        <v>98727.55</v>
      </c>
      <c r="BI93" s="6">
        <f t="shared" si="15"/>
        <v>78694.83</v>
      </c>
      <c r="BJ93" s="6">
        <f t="shared" si="15"/>
        <v>260300.22999999998</v>
      </c>
      <c r="BK93" s="6">
        <f t="shared" si="15"/>
        <v>39540.55000000001</v>
      </c>
      <c r="BL93" s="6">
        <f t="shared" si="15"/>
        <v>122809.56</v>
      </c>
      <c r="BM93" s="6">
        <f t="shared" si="15"/>
        <v>56055.959999999992</v>
      </c>
      <c r="BN93" s="6">
        <f t="shared" ref="BN93:DJ93" si="16">BN51+BN9</f>
        <v>199069.5</v>
      </c>
      <c r="BO93" s="6">
        <f t="shared" si="16"/>
        <v>1629161.4000000001</v>
      </c>
      <c r="BP93" s="6">
        <f t="shared" si="16"/>
        <v>142292.2000000003</v>
      </c>
      <c r="BQ93" s="6">
        <f t="shared" si="16"/>
        <v>298563.05000000022</v>
      </c>
      <c r="BR93" s="6">
        <f t="shared" si="16"/>
        <v>500915.32000000024</v>
      </c>
      <c r="BS93" s="6">
        <f t="shared" si="16"/>
        <v>646097.1</v>
      </c>
      <c r="BT93" s="6">
        <f t="shared" si="16"/>
        <v>55567.899999999994</v>
      </c>
      <c r="BU93" s="6">
        <f t="shared" si="16"/>
        <v>1672.9099999999999</v>
      </c>
      <c r="BV93" s="6">
        <f t="shared" si="16"/>
        <v>7136.18</v>
      </c>
      <c r="BW93" s="6">
        <f t="shared" si="16"/>
        <v>81094.67</v>
      </c>
      <c r="BX93" s="6">
        <f t="shared" si="16"/>
        <v>17734.38</v>
      </c>
      <c r="BY93" s="6">
        <f t="shared" si="16"/>
        <v>227488.23999999996</v>
      </c>
      <c r="BZ93" s="6">
        <f t="shared" si="16"/>
        <v>215365.74000000002</v>
      </c>
      <c r="CA93" s="6">
        <f t="shared" si="16"/>
        <v>505927.41000000003</v>
      </c>
      <c r="CB93" s="6">
        <f t="shared" si="16"/>
        <v>497878.85999999993</v>
      </c>
      <c r="CC93" s="6">
        <f t="shared" si="16"/>
        <v>157775.69</v>
      </c>
      <c r="CD93" s="6">
        <f t="shared" si="16"/>
        <v>510268.81</v>
      </c>
      <c r="CE93" s="6">
        <f t="shared" si="16"/>
        <v>1191405.6000000001</v>
      </c>
      <c r="CF93" s="6">
        <f t="shared" si="16"/>
        <v>448877.20000000007</v>
      </c>
      <c r="CG93" s="6">
        <f t="shared" si="16"/>
        <v>520011.92000000027</v>
      </c>
      <c r="CH93" s="6">
        <f t="shared" si="16"/>
        <v>303487.75</v>
      </c>
      <c r="CI93" s="6">
        <f t="shared" si="16"/>
        <v>17322.32</v>
      </c>
      <c r="CJ93" s="6">
        <f t="shared" si="16"/>
        <v>100496.17</v>
      </c>
      <c r="CK93" s="6">
        <f t="shared" si="16"/>
        <v>42465.75</v>
      </c>
      <c r="CL93" s="6">
        <f t="shared" si="16"/>
        <v>360288.51</v>
      </c>
      <c r="CM93" s="6">
        <f t="shared" si="16"/>
        <v>405301.12999999995</v>
      </c>
      <c r="CN93" s="6">
        <f t="shared" si="16"/>
        <v>1697758.9000000001</v>
      </c>
      <c r="CO93" s="6">
        <f t="shared" si="16"/>
        <v>530607.85</v>
      </c>
      <c r="CP93" s="6">
        <f t="shared" si="16"/>
        <v>913394.53000000026</v>
      </c>
      <c r="CQ93" s="6">
        <f t="shared" si="16"/>
        <v>873637.17000000027</v>
      </c>
      <c r="CR93" s="6">
        <f t="shared" si="16"/>
        <v>635663.36000000022</v>
      </c>
      <c r="CS93" s="6">
        <f t="shared" si="16"/>
        <v>720991.7100000002</v>
      </c>
      <c r="CT93" s="6">
        <f t="shared" si="16"/>
        <v>484094.50000000017</v>
      </c>
      <c r="CU93" s="6">
        <f t="shared" si="16"/>
        <v>120805.99999999997</v>
      </c>
      <c r="CV93" s="6">
        <f t="shared" si="16"/>
        <v>243518.59000000003</v>
      </c>
      <c r="CW93" s="6">
        <f t="shared" si="16"/>
        <v>21553.510000000002</v>
      </c>
      <c r="CX93" s="6">
        <f t="shared" si="16"/>
        <v>1124051.9300000002</v>
      </c>
      <c r="CY93" s="6">
        <f t="shared" si="16"/>
        <v>587735.63</v>
      </c>
      <c r="CZ93" s="6">
        <f t="shared" si="16"/>
        <v>178497.58</v>
      </c>
      <c r="DA93" s="6">
        <f t="shared" si="16"/>
        <v>227515.98000000004</v>
      </c>
      <c r="DB93" s="6">
        <f t="shared" si="16"/>
        <v>288707.76000000018</v>
      </c>
      <c r="DC93" s="6">
        <f t="shared" si="16"/>
        <v>71632.510000000082</v>
      </c>
      <c r="DD93" s="6">
        <f t="shared" si="16"/>
        <v>912076.60000000009</v>
      </c>
      <c r="DE93" s="6">
        <f t="shared" si="16"/>
        <v>761255.94000000006</v>
      </c>
      <c r="DF93" s="6">
        <f t="shared" si="16"/>
        <v>666183.7100000002</v>
      </c>
      <c r="DG93" s="6">
        <f t="shared" si="16"/>
        <v>341136.68000000005</v>
      </c>
      <c r="DH93" s="6">
        <f t="shared" si="16"/>
        <v>445155.3600000001</v>
      </c>
      <c r="DI93" s="6">
        <f t="shared" si="16"/>
        <v>211517.50000000003</v>
      </c>
      <c r="DJ93" s="6">
        <f t="shared" si="16"/>
        <v>83887.910000000018</v>
      </c>
      <c r="DK93" s="6">
        <f t="shared" si="4"/>
        <v>29747.228000000003</v>
      </c>
      <c r="DL93" s="6">
        <f t="shared" si="5"/>
        <v>211517.50000000003</v>
      </c>
      <c r="DM93" s="6">
        <f t="shared" si="6"/>
        <v>748984.43599999999</v>
      </c>
    </row>
    <row r="94" spans="1:120" x14ac:dyDescent="0.55000000000000004">
      <c r="A94" t="s">
        <v>139</v>
      </c>
      <c r="B94" s="6">
        <f t="shared" ref="B94:BM94" si="17">B52+B10</f>
        <v>93545.67</v>
      </c>
      <c r="C94" s="6">
        <f t="shared" si="17"/>
        <v>21144.33</v>
      </c>
      <c r="D94" s="6">
        <f t="shared" si="17"/>
        <v>87528.95</v>
      </c>
      <c r="E94" s="6">
        <f t="shared" si="17"/>
        <v>6194.42</v>
      </c>
      <c r="F94" s="6">
        <f t="shared" si="17"/>
        <v>23193</v>
      </c>
      <c r="G94" s="6">
        <f t="shared" si="17"/>
        <v>81118.7</v>
      </c>
      <c r="H94" s="6">
        <f t="shared" si="17"/>
        <v>438967.5500000001</v>
      </c>
      <c r="I94" s="6">
        <f t="shared" si="17"/>
        <v>16131.08</v>
      </c>
      <c r="J94" s="6">
        <f t="shared" si="17"/>
        <v>19350.47</v>
      </c>
      <c r="K94" s="6">
        <f t="shared" si="17"/>
        <v>63794.32</v>
      </c>
      <c r="L94" s="6">
        <f t="shared" si="17"/>
        <v>41086.269999999997</v>
      </c>
      <c r="M94" s="6">
        <f t="shared" si="17"/>
        <v>189698.47999999998</v>
      </c>
      <c r="N94" s="6">
        <f t="shared" si="17"/>
        <v>63196.67</v>
      </c>
      <c r="O94" s="6">
        <f t="shared" si="17"/>
        <v>132185.40000000002</v>
      </c>
      <c r="P94" s="6">
        <f t="shared" si="17"/>
        <v>35115.1</v>
      </c>
      <c r="Q94" s="6">
        <f t="shared" si="17"/>
        <v>60564.15</v>
      </c>
      <c r="R94" s="6">
        <f t="shared" si="17"/>
        <v>30556.37</v>
      </c>
      <c r="S94" s="6">
        <f t="shared" si="17"/>
        <v>115770.09</v>
      </c>
      <c r="T94" s="6">
        <f t="shared" si="17"/>
        <v>679634.84</v>
      </c>
      <c r="U94" s="6">
        <f t="shared" si="17"/>
        <v>59546.739999999991</v>
      </c>
      <c r="V94" s="6">
        <f t="shared" si="17"/>
        <v>215268.47</v>
      </c>
      <c r="W94" s="6">
        <f t="shared" si="17"/>
        <v>1581894.7999999998</v>
      </c>
      <c r="X94" s="6">
        <f t="shared" si="17"/>
        <v>371318.69</v>
      </c>
      <c r="Y94" s="6">
        <f t="shared" si="17"/>
        <v>113945.9</v>
      </c>
      <c r="Z94" s="6">
        <f t="shared" si="17"/>
        <v>711385.78</v>
      </c>
      <c r="AA94" s="6">
        <f t="shared" si="17"/>
        <v>426874.8000000001</v>
      </c>
      <c r="AB94" s="6">
        <f t="shared" si="17"/>
        <v>883437.33000000007</v>
      </c>
      <c r="AC94" s="6">
        <f t="shared" si="17"/>
        <v>858888.46</v>
      </c>
      <c r="AD94" s="6">
        <f t="shared" si="17"/>
        <v>154971.73000000013</v>
      </c>
      <c r="AE94" s="6">
        <f t="shared" si="17"/>
        <v>74472.94</v>
      </c>
      <c r="AF94" s="6">
        <f t="shared" si="17"/>
        <v>93777</v>
      </c>
      <c r="AG94" s="6">
        <f t="shared" si="17"/>
        <v>97323.3</v>
      </c>
      <c r="AH94" s="6">
        <f t="shared" si="17"/>
        <v>67394.91</v>
      </c>
      <c r="AI94" s="6">
        <f t="shared" si="17"/>
        <v>171471.47000000003</v>
      </c>
      <c r="AJ94" s="6">
        <f t="shared" si="17"/>
        <v>40078.719999999994</v>
      </c>
      <c r="AK94" s="6">
        <f t="shared" si="17"/>
        <v>144881.09000000005</v>
      </c>
      <c r="AL94" s="6">
        <f t="shared" si="17"/>
        <v>61770.609999999993</v>
      </c>
      <c r="AM94" s="6">
        <f t="shared" si="17"/>
        <v>195538.99999999994</v>
      </c>
      <c r="AN94" s="6">
        <f t="shared" si="17"/>
        <v>274355.53999999992</v>
      </c>
      <c r="AO94" s="6">
        <f t="shared" si="17"/>
        <v>554581.15999999992</v>
      </c>
      <c r="AP94" s="6">
        <f t="shared" si="17"/>
        <v>627373.40999999992</v>
      </c>
      <c r="AQ94" s="6">
        <f t="shared" si="17"/>
        <v>964858.52999999991</v>
      </c>
      <c r="AR94" s="6">
        <f t="shared" si="17"/>
        <v>496693.7</v>
      </c>
      <c r="AS94" s="6">
        <f t="shared" si="17"/>
        <v>532033.66</v>
      </c>
      <c r="AT94" s="6">
        <f t="shared" si="17"/>
        <v>110265.18</v>
      </c>
      <c r="AU94" s="6">
        <f t="shared" si="17"/>
        <v>719485.1100000001</v>
      </c>
      <c r="AV94" s="6">
        <f t="shared" si="17"/>
        <v>497132.37000000005</v>
      </c>
      <c r="AW94" s="6">
        <f t="shared" si="17"/>
        <v>433773.01</v>
      </c>
      <c r="AX94" s="6">
        <f t="shared" si="17"/>
        <v>697749.67</v>
      </c>
      <c r="AY94" s="6">
        <f t="shared" si="17"/>
        <v>66267.13</v>
      </c>
      <c r="AZ94" s="6">
        <f t="shared" si="17"/>
        <v>810120.44000000041</v>
      </c>
      <c r="BA94" s="6">
        <f t="shared" si="17"/>
        <v>209063.97</v>
      </c>
      <c r="BB94" s="6">
        <f t="shared" si="17"/>
        <v>612786.81000000029</v>
      </c>
      <c r="BC94" s="6">
        <f t="shared" si="17"/>
        <v>1068657.1800000002</v>
      </c>
      <c r="BD94" s="6">
        <f t="shared" si="17"/>
        <v>367447.08999999968</v>
      </c>
      <c r="BE94" s="6">
        <f t="shared" si="17"/>
        <v>170132.01999999996</v>
      </c>
      <c r="BF94" s="6">
        <f t="shared" si="17"/>
        <v>114663.76999999995</v>
      </c>
      <c r="BG94" s="6">
        <f t="shared" si="17"/>
        <v>167267.96000000014</v>
      </c>
      <c r="BH94" s="6">
        <f t="shared" si="17"/>
        <v>79345.259999999995</v>
      </c>
      <c r="BI94" s="6">
        <f t="shared" si="17"/>
        <v>262104.18999999997</v>
      </c>
      <c r="BJ94" s="6">
        <f t="shared" si="17"/>
        <v>41459.35</v>
      </c>
      <c r="BK94" s="6">
        <f t="shared" si="17"/>
        <v>124053.72</v>
      </c>
      <c r="BL94" s="6">
        <f t="shared" si="17"/>
        <v>56977.66</v>
      </c>
      <c r="BM94" s="6">
        <f t="shared" si="17"/>
        <v>200940.80000000005</v>
      </c>
      <c r="BN94" s="6">
        <f t="shared" ref="BN94:DJ94" si="18">BN52+BN10</f>
        <v>1692010.22</v>
      </c>
      <c r="BO94" s="6">
        <f t="shared" si="18"/>
        <v>137280.6700000001</v>
      </c>
      <c r="BP94" s="6">
        <f t="shared" si="18"/>
        <v>419668.70000000013</v>
      </c>
      <c r="BQ94" s="6">
        <f t="shared" si="18"/>
        <v>378367.55000000005</v>
      </c>
      <c r="BR94" s="6">
        <f t="shared" si="18"/>
        <v>651710.19000000006</v>
      </c>
      <c r="BS94" s="6">
        <f t="shared" si="18"/>
        <v>55225.039999999921</v>
      </c>
      <c r="BT94" s="6">
        <f t="shared" si="18"/>
        <v>1691.49</v>
      </c>
      <c r="BU94" s="6">
        <f t="shared" si="18"/>
        <v>7184.15</v>
      </c>
      <c r="BV94" s="6">
        <f t="shared" si="18"/>
        <v>83484.08</v>
      </c>
      <c r="BW94" s="6">
        <f t="shared" si="18"/>
        <v>17937.539999999997</v>
      </c>
      <c r="BX94" s="6">
        <f t="shared" si="18"/>
        <v>230335.27999999997</v>
      </c>
      <c r="BY94" s="6">
        <f t="shared" si="18"/>
        <v>219957.78</v>
      </c>
      <c r="BZ94" s="6">
        <f t="shared" si="18"/>
        <v>509872.45999999996</v>
      </c>
      <c r="CA94" s="6">
        <f t="shared" si="18"/>
        <v>501400.01000000007</v>
      </c>
      <c r="CB94" s="6">
        <f t="shared" si="18"/>
        <v>160131.18000000002</v>
      </c>
      <c r="CC94" s="6">
        <f t="shared" si="18"/>
        <v>517699.38</v>
      </c>
      <c r="CD94" s="6">
        <f t="shared" si="18"/>
        <v>995835.70999999973</v>
      </c>
      <c r="CE94" s="6">
        <f t="shared" si="18"/>
        <v>456199.62</v>
      </c>
      <c r="CF94" s="6">
        <f t="shared" si="18"/>
        <v>620175.25000000012</v>
      </c>
      <c r="CG94" s="6">
        <f t="shared" si="18"/>
        <v>304487.7</v>
      </c>
      <c r="CH94" s="6">
        <f t="shared" si="18"/>
        <v>17555.2</v>
      </c>
      <c r="CI94" s="6">
        <f t="shared" si="18"/>
        <v>100891.34000000001</v>
      </c>
      <c r="CJ94" s="6">
        <f t="shared" si="18"/>
        <v>43083.66</v>
      </c>
      <c r="CK94" s="6">
        <f t="shared" si="18"/>
        <v>366168.84</v>
      </c>
      <c r="CL94" s="6">
        <f t="shared" si="18"/>
        <v>411120.86</v>
      </c>
      <c r="CM94" s="6">
        <f t="shared" si="18"/>
        <v>1706516.01</v>
      </c>
      <c r="CN94" s="6">
        <f t="shared" si="18"/>
        <v>541278.61999999988</v>
      </c>
      <c r="CO94" s="6">
        <f t="shared" si="18"/>
        <v>794046.92000000016</v>
      </c>
      <c r="CP94" s="6">
        <f t="shared" si="18"/>
        <v>875305.91000000027</v>
      </c>
      <c r="CQ94" s="6">
        <f t="shared" si="18"/>
        <v>529543.9500000003</v>
      </c>
      <c r="CR94" s="6">
        <f t="shared" si="18"/>
        <v>1070000.5999999996</v>
      </c>
      <c r="CS94" s="6">
        <f t="shared" si="18"/>
        <v>742716.95</v>
      </c>
      <c r="CT94" s="6">
        <f t="shared" si="18"/>
        <v>417696.9900000004</v>
      </c>
      <c r="CU94" s="6">
        <f t="shared" si="18"/>
        <v>245924.79</v>
      </c>
      <c r="CV94" s="6">
        <f t="shared" si="18"/>
        <v>21789.93</v>
      </c>
      <c r="CW94" s="6">
        <f t="shared" si="18"/>
        <v>1131605.7699999998</v>
      </c>
      <c r="CX94" s="6">
        <f t="shared" si="18"/>
        <v>594030.54</v>
      </c>
      <c r="CY94" s="6">
        <f t="shared" si="18"/>
        <v>180961.08000000002</v>
      </c>
      <c r="CZ94" s="6">
        <f t="shared" si="18"/>
        <v>230994.54</v>
      </c>
      <c r="DA94" s="6">
        <f t="shared" si="18"/>
        <v>292680.12000000029</v>
      </c>
      <c r="DB94" s="6">
        <f t="shared" si="18"/>
        <v>73386.370000000359</v>
      </c>
      <c r="DC94" s="6">
        <f t="shared" si="18"/>
        <v>1141641.79</v>
      </c>
      <c r="DD94" s="6">
        <f t="shared" si="18"/>
        <v>741571.4299999997</v>
      </c>
      <c r="DE94" s="6">
        <f t="shared" si="18"/>
        <v>973435.67</v>
      </c>
      <c r="DF94" s="6">
        <f t="shared" si="18"/>
        <v>341274.32</v>
      </c>
      <c r="DG94" s="6">
        <f t="shared" si="18"/>
        <v>450682.31000000006</v>
      </c>
      <c r="DH94" s="6">
        <f t="shared" si="18"/>
        <v>214513.94</v>
      </c>
      <c r="DI94" s="6">
        <f t="shared" si="18"/>
        <v>85991.2</v>
      </c>
      <c r="DJ94" s="6">
        <f t="shared" si="18"/>
        <v>29134.86</v>
      </c>
      <c r="DK94" s="6">
        <f t="shared" si="4"/>
        <v>31468.116000000005</v>
      </c>
      <c r="DL94" s="6">
        <f t="shared" si="5"/>
        <v>215268.47</v>
      </c>
      <c r="DM94" s="6">
        <f t="shared" si="6"/>
        <v>872022.42000000016</v>
      </c>
    </row>
    <row r="95" spans="1:120" x14ac:dyDescent="0.55000000000000004">
      <c r="A95" t="s">
        <v>140</v>
      </c>
      <c r="B95" s="6">
        <f t="shared" ref="B95:BM95" si="19">B53+B11</f>
        <v>21243.300000000003</v>
      </c>
      <c r="C95" s="6">
        <f t="shared" si="19"/>
        <v>89682.14</v>
      </c>
      <c r="D95" s="6">
        <f t="shared" si="19"/>
        <v>6252.15</v>
      </c>
      <c r="E95" s="6">
        <f t="shared" si="19"/>
        <v>23647.43</v>
      </c>
      <c r="F95" s="6">
        <f t="shared" si="19"/>
        <v>81748.73</v>
      </c>
      <c r="G95" s="6">
        <f t="shared" si="19"/>
        <v>442878.25</v>
      </c>
      <c r="H95" s="6">
        <f t="shared" si="19"/>
        <v>17270.5</v>
      </c>
      <c r="I95" s="6">
        <f t="shared" si="19"/>
        <v>20416.16</v>
      </c>
      <c r="J95" s="6">
        <f t="shared" si="19"/>
        <v>64956.6</v>
      </c>
      <c r="K95" s="6">
        <f t="shared" si="19"/>
        <v>42252.600000000006</v>
      </c>
      <c r="L95" s="6">
        <f t="shared" si="19"/>
        <v>193113.3</v>
      </c>
      <c r="M95" s="6">
        <f t="shared" si="19"/>
        <v>64123.390000000007</v>
      </c>
      <c r="N95" s="6">
        <f t="shared" si="19"/>
        <v>135872.26</v>
      </c>
      <c r="O95" s="6">
        <f t="shared" si="19"/>
        <v>36066.75</v>
      </c>
      <c r="P95" s="6">
        <f t="shared" si="19"/>
        <v>61691.69</v>
      </c>
      <c r="Q95" s="6">
        <f t="shared" si="19"/>
        <v>32869.42</v>
      </c>
      <c r="R95" s="6">
        <f t="shared" si="19"/>
        <v>117892.10000000002</v>
      </c>
      <c r="S95" s="6">
        <f t="shared" si="19"/>
        <v>685433.04999999993</v>
      </c>
      <c r="T95" s="6">
        <f t="shared" si="19"/>
        <v>61125.62000000001</v>
      </c>
      <c r="U95" s="6">
        <f t="shared" si="19"/>
        <v>218784.77</v>
      </c>
      <c r="V95" s="6">
        <f t="shared" si="19"/>
        <v>1592111.9000000004</v>
      </c>
      <c r="W95" s="6">
        <f t="shared" si="19"/>
        <v>375836.8000000001</v>
      </c>
      <c r="X95" s="6">
        <f t="shared" si="19"/>
        <v>115256.03000000001</v>
      </c>
      <c r="Y95" s="6">
        <f t="shared" si="19"/>
        <v>716575.06999999983</v>
      </c>
      <c r="Z95" s="6">
        <f t="shared" si="19"/>
        <v>432073.25999999978</v>
      </c>
      <c r="AA95" s="6">
        <f t="shared" si="19"/>
        <v>1133663.4499999997</v>
      </c>
      <c r="AB95" s="6">
        <f t="shared" si="19"/>
        <v>748476.08000000007</v>
      </c>
      <c r="AC95" s="6">
        <f t="shared" si="19"/>
        <v>576183.16000000015</v>
      </c>
      <c r="AD95" s="6">
        <f t="shared" si="19"/>
        <v>76181.350000000006</v>
      </c>
      <c r="AE95" s="6">
        <f t="shared" si="19"/>
        <v>95190.45</v>
      </c>
      <c r="AF95" s="6">
        <f t="shared" si="19"/>
        <v>99018.1</v>
      </c>
      <c r="AG95" s="6">
        <f t="shared" si="19"/>
        <v>68441.36</v>
      </c>
      <c r="AH95" s="6">
        <f t="shared" si="19"/>
        <v>174615.66</v>
      </c>
      <c r="AI95" s="6">
        <f t="shared" si="19"/>
        <v>40832.32</v>
      </c>
      <c r="AJ95" s="6">
        <f t="shared" si="19"/>
        <v>147543.14999999997</v>
      </c>
      <c r="AK95" s="6">
        <f t="shared" si="19"/>
        <v>63308.240000000005</v>
      </c>
      <c r="AL95" s="6">
        <f t="shared" si="19"/>
        <v>191815.79999999958</v>
      </c>
      <c r="AM95" s="6">
        <f t="shared" si="19"/>
        <v>282436.30999999959</v>
      </c>
      <c r="AN95" s="6">
        <f t="shared" si="19"/>
        <v>550617.25999999966</v>
      </c>
      <c r="AO95" s="6">
        <f t="shared" si="19"/>
        <v>623897.98999999976</v>
      </c>
      <c r="AP95" s="6">
        <f t="shared" si="19"/>
        <v>970791.62000000011</v>
      </c>
      <c r="AQ95" s="6">
        <f t="shared" si="19"/>
        <v>748625.93999999983</v>
      </c>
      <c r="AR95" s="6">
        <f t="shared" si="19"/>
        <v>547495.28999999969</v>
      </c>
      <c r="AS95" s="6">
        <f t="shared" si="19"/>
        <v>111307.96</v>
      </c>
      <c r="AT95" s="6">
        <f t="shared" si="19"/>
        <v>991848.65999999992</v>
      </c>
      <c r="AU95" s="6">
        <f t="shared" si="19"/>
        <v>588049.27999999991</v>
      </c>
      <c r="AV95" s="6">
        <f t="shared" si="19"/>
        <v>439411.73</v>
      </c>
      <c r="AW95" s="6">
        <f t="shared" si="19"/>
        <v>707869.9</v>
      </c>
      <c r="AX95" s="6">
        <f t="shared" si="19"/>
        <v>146691.02999999985</v>
      </c>
      <c r="AY95" s="6">
        <f t="shared" si="19"/>
        <v>911064.48999999976</v>
      </c>
      <c r="AZ95" s="6">
        <f t="shared" si="19"/>
        <v>356916.33999999997</v>
      </c>
      <c r="BA95" s="6">
        <f t="shared" si="19"/>
        <v>435180.58999999997</v>
      </c>
      <c r="BB95" s="6">
        <f t="shared" si="19"/>
        <v>855340.2799999998</v>
      </c>
      <c r="BC95" s="6">
        <f t="shared" si="19"/>
        <v>492629.98999999976</v>
      </c>
      <c r="BD95" s="6">
        <f t="shared" si="19"/>
        <v>166595.56999999995</v>
      </c>
      <c r="BE95" s="6">
        <f t="shared" si="19"/>
        <v>158085.86999999982</v>
      </c>
      <c r="BF95" s="6">
        <f t="shared" si="19"/>
        <v>157472.90999999989</v>
      </c>
      <c r="BG95" s="6">
        <f t="shared" si="19"/>
        <v>352233.30999999994</v>
      </c>
      <c r="BH95" s="6">
        <f t="shared" si="19"/>
        <v>263905.5</v>
      </c>
      <c r="BI95" s="6">
        <f t="shared" si="19"/>
        <v>43375.920000000006</v>
      </c>
      <c r="BJ95" s="6">
        <f t="shared" si="19"/>
        <v>125325.09</v>
      </c>
      <c r="BK95" s="6">
        <f t="shared" si="19"/>
        <v>57958.94</v>
      </c>
      <c r="BL95" s="6">
        <f t="shared" si="19"/>
        <v>202817.82999999996</v>
      </c>
      <c r="BM95" s="6">
        <f t="shared" si="19"/>
        <v>1650226.39</v>
      </c>
      <c r="BN95" s="6">
        <f t="shared" ref="BN95:DJ95" si="20">BN53+BN11</f>
        <v>139376.47999999989</v>
      </c>
      <c r="BO95" s="6">
        <f t="shared" si="20"/>
        <v>418427.59999999986</v>
      </c>
      <c r="BP95" s="6">
        <f t="shared" si="20"/>
        <v>485929.91999999969</v>
      </c>
      <c r="BQ95" s="6">
        <f t="shared" si="20"/>
        <v>657332.77999999991</v>
      </c>
      <c r="BR95" s="6">
        <f t="shared" si="20"/>
        <v>29917.719999999994</v>
      </c>
      <c r="BS95" s="6">
        <f t="shared" si="20"/>
        <v>1710.06</v>
      </c>
      <c r="BT95" s="6">
        <f t="shared" si="20"/>
        <v>7248.8499999999995</v>
      </c>
      <c r="BU95" s="6">
        <f t="shared" si="20"/>
        <v>85871.56</v>
      </c>
      <c r="BV95" s="6">
        <f t="shared" si="20"/>
        <v>18139.55</v>
      </c>
      <c r="BW95" s="6">
        <f t="shared" si="20"/>
        <v>233783.37999999998</v>
      </c>
      <c r="BX95" s="6">
        <f t="shared" si="20"/>
        <v>224538.91999999998</v>
      </c>
      <c r="BY95" s="6">
        <f t="shared" si="20"/>
        <v>513961.32</v>
      </c>
      <c r="BZ95" s="6">
        <f t="shared" si="20"/>
        <v>505253.45</v>
      </c>
      <c r="CA95" s="6">
        <f t="shared" si="20"/>
        <v>162540.94999999998</v>
      </c>
      <c r="CB95" s="6">
        <f t="shared" si="20"/>
        <v>525128.68999999994</v>
      </c>
      <c r="CC95" s="6">
        <f t="shared" si="20"/>
        <v>455381.57999999984</v>
      </c>
      <c r="CD95" s="6">
        <f t="shared" si="20"/>
        <v>463508.99999999994</v>
      </c>
      <c r="CE95" s="6">
        <f t="shared" si="20"/>
        <v>510342.68999999989</v>
      </c>
      <c r="CF95" s="6">
        <f t="shared" si="20"/>
        <v>379637.89999999991</v>
      </c>
      <c r="CG95" s="6">
        <f t="shared" si="20"/>
        <v>17804.490000000002</v>
      </c>
      <c r="CH95" s="6">
        <f t="shared" si="20"/>
        <v>101297.4</v>
      </c>
      <c r="CI95" s="6">
        <f t="shared" si="20"/>
        <v>43701.479999999996</v>
      </c>
      <c r="CJ95" s="6">
        <f t="shared" si="20"/>
        <v>372027.4</v>
      </c>
      <c r="CK95" s="6">
        <f t="shared" si="20"/>
        <v>416940.12</v>
      </c>
      <c r="CL95" s="6">
        <f t="shared" si="20"/>
        <v>1720755.4299999997</v>
      </c>
      <c r="CM95" s="6">
        <f t="shared" si="20"/>
        <v>515362.69</v>
      </c>
      <c r="CN95" s="6">
        <f t="shared" si="20"/>
        <v>799532.77999999991</v>
      </c>
      <c r="CO95" s="6">
        <f t="shared" si="20"/>
        <v>651742.2999999997</v>
      </c>
      <c r="CP95" s="6">
        <f t="shared" si="20"/>
        <v>286635.70999999996</v>
      </c>
      <c r="CQ95" s="6">
        <f t="shared" si="20"/>
        <v>798861.22</v>
      </c>
      <c r="CR95" s="6">
        <f t="shared" si="20"/>
        <v>815448.22999999986</v>
      </c>
      <c r="CS95" s="6">
        <f t="shared" si="20"/>
        <v>308635.26999999984</v>
      </c>
      <c r="CT95" s="6">
        <f t="shared" si="20"/>
        <v>455629.25999999978</v>
      </c>
      <c r="CU95" s="6">
        <f t="shared" si="20"/>
        <v>202621.15999999968</v>
      </c>
      <c r="CV95" s="6">
        <f t="shared" si="20"/>
        <v>1139134.24</v>
      </c>
      <c r="CW95" s="6">
        <f t="shared" si="20"/>
        <v>600560.9</v>
      </c>
      <c r="CX95" s="6">
        <f t="shared" si="20"/>
        <v>178419.27</v>
      </c>
      <c r="CY95" s="6">
        <f t="shared" si="20"/>
        <v>234620.37999999998</v>
      </c>
      <c r="CZ95" s="6">
        <f t="shared" si="20"/>
        <v>299816.82999999973</v>
      </c>
      <c r="DA95" s="6">
        <f t="shared" si="20"/>
        <v>183759.30999999982</v>
      </c>
      <c r="DB95" s="6">
        <f t="shared" si="20"/>
        <v>1164831.21</v>
      </c>
      <c r="DC95" s="6">
        <f t="shared" si="20"/>
        <v>756330.08999999985</v>
      </c>
      <c r="DD95" s="6">
        <f t="shared" si="20"/>
        <v>666826.5299999998</v>
      </c>
      <c r="DE95" s="6">
        <f t="shared" si="20"/>
        <v>421532.65999999986</v>
      </c>
      <c r="DF95" s="6">
        <f t="shared" si="20"/>
        <v>459377.97999999986</v>
      </c>
      <c r="DG95" s="6">
        <f t="shared" si="20"/>
        <v>217514.69000000003</v>
      </c>
      <c r="DH95" s="6">
        <f t="shared" si="20"/>
        <v>88351.75</v>
      </c>
      <c r="DI95" s="6">
        <f t="shared" si="20"/>
        <v>29601.5</v>
      </c>
      <c r="DJ95" s="6">
        <f t="shared" si="20"/>
        <v>93986.09</v>
      </c>
      <c r="DK95" s="6">
        <f t="shared" si="4"/>
        <v>33508.885999999999</v>
      </c>
      <c r="DL95" s="6">
        <f t="shared" si="5"/>
        <v>234620.37999999998</v>
      </c>
      <c r="DM95" s="6">
        <f t="shared" si="6"/>
        <v>799398.46799999988</v>
      </c>
    </row>
    <row r="96" spans="1:120" x14ac:dyDescent="0.55000000000000004">
      <c r="A96" t="s">
        <v>141</v>
      </c>
      <c r="B96" s="6">
        <f t="shared" ref="B96:BM96" si="21">B54+B12</f>
        <v>91869.48</v>
      </c>
      <c r="C96" s="6">
        <f t="shared" si="21"/>
        <v>6693.7299999999987</v>
      </c>
      <c r="D96" s="6">
        <f t="shared" si="21"/>
        <v>24100.020000000004</v>
      </c>
      <c r="E96" s="6">
        <f t="shared" si="21"/>
        <v>82384.670000000013</v>
      </c>
      <c r="F96" s="6">
        <f t="shared" si="21"/>
        <v>447029.72000000003</v>
      </c>
      <c r="G96" s="6">
        <f t="shared" si="21"/>
        <v>18411.510000000002</v>
      </c>
      <c r="H96" s="6">
        <f t="shared" si="21"/>
        <v>21483.13</v>
      </c>
      <c r="I96" s="6">
        <f t="shared" si="21"/>
        <v>66472.58</v>
      </c>
      <c r="J96" s="6">
        <f t="shared" si="21"/>
        <v>43419.55</v>
      </c>
      <c r="K96" s="6">
        <f t="shared" si="21"/>
        <v>196527.59999999998</v>
      </c>
      <c r="L96" s="6">
        <f t="shared" si="21"/>
        <v>65051.64</v>
      </c>
      <c r="M96" s="6">
        <f t="shared" si="21"/>
        <v>139562.9</v>
      </c>
      <c r="N96" s="6">
        <f t="shared" si="21"/>
        <v>37030.160000000003</v>
      </c>
      <c r="O96" s="6">
        <f t="shared" si="21"/>
        <v>62822.490000000005</v>
      </c>
      <c r="P96" s="6">
        <f t="shared" si="21"/>
        <v>35183.990000000005</v>
      </c>
      <c r="Q96" s="6">
        <f t="shared" si="21"/>
        <v>120016.94</v>
      </c>
      <c r="R96" s="6">
        <f t="shared" si="21"/>
        <v>691226.16999999993</v>
      </c>
      <c r="S96" s="6">
        <f t="shared" si="21"/>
        <v>62709.720000000008</v>
      </c>
      <c r="T96" s="6">
        <f t="shared" si="21"/>
        <v>222305.08000000002</v>
      </c>
      <c r="U96" s="6">
        <f t="shared" si="21"/>
        <v>1602322.98</v>
      </c>
      <c r="V96" s="6">
        <f t="shared" si="21"/>
        <v>380356.50999999995</v>
      </c>
      <c r="W96" s="6">
        <f t="shared" si="21"/>
        <v>116568.03</v>
      </c>
      <c r="X96" s="6">
        <f t="shared" si="21"/>
        <v>681374.25000000012</v>
      </c>
      <c r="Y96" s="6">
        <f t="shared" si="21"/>
        <v>177465.54000000004</v>
      </c>
      <c r="Z96" s="6">
        <f t="shared" si="21"/>
        <v>1131890.1500000001</v>
      </c>
      <c r="AA96" s="6">
        <f t="shared" si="21"/>
        <v>884812.53</v>
      </c>
      <c r="AB96" s="6">
        <f t="shared" si="21"/>
        <v>100221.49</v>
      </c>
      <c r="AC96" s="6">
        <f t="shared" si="21"/>
        <v>139944.50000000012</v>
      </c>
      <c r="AD96" s="6">
        <f t="shared" si="21"/>
        <v>96607.290000000023</v>
      </c>
      <c r="AE96" s="6">
        <f t="shared" si="21"/>
        <v>100710.76</v>
      </c>
      <c r="AF96" s="6">
        <f t="shared" si="21"/>
        <v>69490.300000000017</v>
      </c>
      <c r="AG96" s="6">
        <f t="shared" si="21"/>
        <v>177767.77</v>
      </c>
      <c r="AH96" s="6">
        <f t="shared" si="21"/>
        <v>41585.21</v>
      </c>
      <c r="AI96" s="6">
        <f t="shared" si="21"/>
        <v>150206.78</v>
      </c>
      <c r="AJ96" s="6">
        <f t="shared" si="21"/>
        <v>64844.009999999995</v>
      </c>
      <c r="AK96" s="6">
        <f t="shared" si="21"/>
        <v>181537.86000000004</v>
      </c>
      <c r="AL96" s="6">
        <f t="shared" si="21"/>
        <v>277961.97000000009</v>
      </c>
      <c r="AM96" s="6">
        <f t="shared" si="21"/>
        <v>558091.68000000017</v>
      </c>
      <c r="AN96" s="6">
        <f t="shared" si="21"/>
        <v>668539.38000000024</v>
      </c>
      <c r="AO96" s="6">
        <f t="shared" si="21"/>
        <v>976748.65000000014</v>
      </c>
      <c r="AP96" s="6">
        <f t="shared" si="21"/>
        <v>771578.84000000008</v>
      </c>
      <c r="AQ96" s="6">
        <f t="shared" si="21"/>
        <v>556467.66000000015</v>
      </c>
      <c r="AR96" s="6">
        <f t="shared" si="21"/>
        <v>112349.63</v>
      </c>
      <c r="AS96" s="6">
        <f t="shared" si="21"/>
        <v>715159.7100000002</v>
      </c>
      <c r="AT96" s="6">
        <f t="shared" si="21"/>
        <v>703385.9600000002</v>
      </c>
      <c r="AU96" s="6">
        <f t="shared" si="21"/>
        <v>444561.14</v>
      </c>
      <c r="AV96" s="6">
        <f t="shared" si="21"/>
        <v>708786.79</v>
      </c>
      <c r="AW96" s="6">
        <f t="shared" si="21"/>
        <v>153487.72000000032</v>
      </c>
      <c r="AX96" s="6">
        <f t="shared" si="21"/>
        <v>924766.91999999993</v>
      </c>
      <c r="AY96" s="6">
        <f t="shared" si="21"/>
        <v>225334.23</v>
      </c>
      <c r="AZ96" s="6">
        <f t="shared" si="21"/>
        <v>447374.8499999998</v>
      </c>
      <c r="BA96" s="6">
        <f t="shared" si="21"/>
        <v>853347.53</v>
      </c>
      <c r="BB96" s="6">
        <f t="shared" si="21"/>
        <v>361239.01</v>
      </c>
      <c r="BC96" s="6">
        <f t="shared" si="21"/>
        <v>527505.06000000017</v>
      </c>
      <c r="BD96" s="6">
        <f t="shared" si="21"/>
        <v>401037.10000000021</v>
      </c>
      <c r="BE96" s="6">
        <f t="shared" si="21"/>
        <v>406268.90000000014</v>
      </c>
      <c r="BF96" s="6">
        <f t="shared" si="21"/>
        <v>354883.01000000024</v>
      </c>
      <c r="BG96" s="6">
        <f t="shared" si="21"/>
        <v>482257.65000000014</v>
      </c>
      <c r="BH96" s="6">
        <f t="shared" si="21"/>
        <v>45294.16</v>
      </c>
      <c r="BI96" s="6">
        <f t="shared" si="21"/>
        <v>127154.65000000001</v>
      </c>
      <c r="BJ96" s="6">
        <f t="shared" si="21"/>
        <v>58952.62</v>
      </c>
      <c r="BK96" s="6">
        <f t="shared" si="21"/>
        <v>204700.49</v>
      </c>
      <c r="BL96" s="6">
        <f t="shared" si="21"/>
        <v>1719223.2100000002</v>
      </c>
      <c r="BM96" s="6">
        <f t="shared" si="21"/>
        <v>134921.7100000002</v>
      </c>
      <c r="BN96" s="6">
        <f t="shared" ref="BN96:DJ96" si="22">BN54+BN12</f>
        <v>422627.3200000003</v>
      </c>
      <c r="BO96" s="6">
        <f t="shared" si="22"/>
        <v>481378.66000000015</v>
      </c>
      <c r="BP96" s="6">
        <f t="shared" si="22"/>
        <v>662960.35</v>
      </c>
      <c r="BQ96" s="6">
        <f t="shared" si="22"/>
        <v>30132.26</v>
      </c>
      <c r="BR96" s="6">
        <f t="shared" si="22"/>
        <v>1728.62</v>
      </c>
      <c r="BS96" s="6">
        <f t="shared" si="22"/>
        <v>7313.83</v>
      </c>
      <c r="BT96" s="6">
        <f t="shared" si="22"/>
        <v>89371.59</v>
      </c>
      <c r="BU96" s="6">
        <f t="shared" si="22"/>
        <v>18340.66</v>
      </c>
      <c r="BV96" s="6">
        <f t="shared" si="22"/>
        <v>237237.80000000002</v>
      </c>
      <c r="BW96" s="6">
        <f t="shared" si="22"/>
        <v>229128.61000000002</v>
      </c>
      <c r="BX96" s="6">
        <f t="shared" si="22"/>
        <v>518407.22000000003</v>
      </c>
      <c r="BY96" s="6">
        <f t="shared" si="22"/>
        <v>509120.91</v>
      </c>
      <c r="BZ96" s="6">
        <f t="shared" si="22"/>
        <v>164963.32</v>
      </c>
      <c r="CA96" s="6">
        <f t="shared" si="22"/>
        <v>532553.31000000006</v>
      </c>
      <c r="CB96" s="6">
        <f t="shared" si="22"/>
        <v>223188.45999999982</v>
      </c>
      <c r="CC96" s="6">
        <f t="shared" si="22"/>
        <v>471374.24</v>
      </c>
      <c r="CD96" s="6">
        <f t="shared" si="22"/>
        <v>420512.87000000005</v>
      </c>
      <c r="CE96" s="6">
        <f t="shared" si="22"/>
        <v>296320.53000000003</v>
      </c>
      <c r="CF96" s="6">
        <f t="shared" si="22"/>
        <v>18052.98</v>
      </c>
      <c r="CG96" s="6">
        <f t="shared" si="22"/>
        <v>101706.65</v>
      </c>
      <c r="CH96" s="6">
        <f t="shared" si="22"/>
        <v>44319.34</v>
      </c>
      <c r="CI96" s="6">
        <f t="shared" si="22"/>
        <v>377892.07</v>
      </c>
      <c r="CJ96" s="6">
        <f t="shared" si="22"/>
        <v>422752.99999999994</v>
      </c>
      <c r="CK96" s="6">
        <f t="shared" si="22"/>
        <v>1729929.6199999999</v>
      </c>
      <c r="CL96" s="6">
        <f t="shared" si="22"/>
        <v>564833.73000000021</v>
      </c>
      <c r="CM96" s="6">
        <f t="shared" si="22"/>
        <v>787521.66999999993</v>
      </c>
      <c r="CN96" s="6">
        <f t="shared" si="22"/>
        <v>652869.04999999993</v>
      </c>
      <c r="CO96" s="6">
        <f t="shared" si="22"/>
        <v>280900.62999999995</v>
      </c>
      <c r="CP96" s="6">
        <f t="shared" si="22"/>
        <v>745481.16000000015</v>
      </c>
      <c r="CQ96" s="6">
        <f t="shared" si="22"/>
        <v>819731.84000000008</v>
      </c>
      <c r="CR96" s="6">
        <f t="shared" si="22"/>
        <v>352490.7200000002</v>
      </c>
      <c r="CS96" s="6">
        <f t="shared" si="22"/>
        <v>509782.25000000006</v>
      </c>
      <c r="CT96" s="6">
        <f t="shared" si="22"/>
        <v>502550.71000000025</v>
      </c>
      <c r="CU96" s="6">
        <f t="shared" si="22"/>
        <v>1146932.5900000003</v>
      </c>
      <c r="CV96" s="6">
        <f t="shared" si="22"/>
        <v>607018.92999999993</v>
      </c>
      <c r="CW96" s="6">
        <f t="shared" si="22"/>
        <v>185881</v>
      </c>
      <c r="CX96" s="6">
        <f t="shared" si="22"/>
        <v>244513.02000000002</v>
      </c>
      <c r="CY96" s="6">
        <f t="shared" si="22"/>
        <v>382685.72</v>
      </c>
      <c r="CZ96" s="6">
        <f t="shared" si="22"/>
        <v>409195.37</v>
      </c>
      <c r="DA96" s="6">
        <f t="shared" si="22"/>
        <v>1176460.3700000001</v>
      </c>
      <c r="DB96" s="6">
        <f t="shared" si="22"/>
        <v>747309.27000000014</v>
      </c>
      <c r="DC96" s="6">
        <f t="shared" si="22"/>
        <v>966175.41000000015</v>
      </c>
      <c r="DD96" s="6">
        <f t="shared" si="22"/>
        <v>770236.62000000011</v>
      </c>
      <c r="DE96" s="6">
        <f t="shared" si="22"/>
        <v>451512.4000000002</v>
      </c>
      <c r="DF96" s="6">
        <f t="shared" si="22"/>
        <v>220519.64</v>
      </c>
      <c r="DG96" s="6">
        <f t="shared" si="22"/>
        <v>90713.860000000015</v>
      </c>
      <c r="DH96" s="6">
        <f t="shared" si="22"/>
        <v>30075.18</v>
      </c>
      <c r="DI96" s="6">
        <f t="shared" si="22"/>
        <v>94431.96</v>
      </c>
      <c r="DJ96" s="6">
        <f t="shared" si="22"/>
        <v>21342.420000000002</v>
      </c>
      <c r="DK96" s="6">
        <f t="shared" si="4"/>
        <v>35553.224000000009</v>
      </c>
      <c r="DL96" s="6">
        <f t="shared" si="5"/>
        <v>277961.97000000009</v>
      </c>
      <c r="DM96" s="6">
        <f t="shared" si="6"/>
        <v>813289.80599999998</v>
      </c>
    </row>
    <row r="97" spans="1:117" x14ac:dyDescent="0.55000000000000004">
      <c r="A97" t="s">
        <v>142</v>
      </c>
      <c r="B97" s="6">
        <f t="shared" ref="B97:BM97" si="23">B55+B13</f>
        <v>6544.1</v>
      </c>
      <c r="C97" s="6">
        <f t="shared" si="23"/>
        <v>23946.17</v>
      </c>
      <c r="D97" s="6">
        <f t="shared" si="23"/>
        <v>82388.990000000005</v>
      </c>
      <c r="E97" s="6">
        <f t="shared" si="23"/>
        <v>447951.87</v>
      </c>
      <c r="F97" s="6">
        <f t="shared" si="23"/>
        <v>18062.129999999997</v>
      </c>
      <c r="G97" s="6">
        <f t="shared" si="23"/>
        <v>21035.58</v>
      </c>
      <c r="H97" s="6">
        <f t="shared" si="23"/>
        <v>66682.59</v>
      </c>
      <c r="I97" s="6">
        <f t="shared" si="23"/>
        <v>43588.97</v>
      </c>
      <c r="J97" s="6">
        <f t="shared" si="23"/>
        <v>196514.32999999996</v>
      </c>
      <c r="K97" s="6">
        <f t="shared" si="23"/>
        <v>66463.850000000006</v>
      </c>
      <c r="L97" s="6">
        <f t="shared" si="23"/>
        <v>138924.94</v>
      </c>
      <c r="M97" s="6">
        <f t="shared" si="23"/>
        <v>37163.07</v>
      </c>
      <c r="N97" s="6">
        <f t="shared" si="23"/>
        <v>63455.51</v>
      </c>
      <c r="O97" s="6">
        <f t="shared" si="23"/>
        <v>34402.51</v>
      </c>
      <c r="P97" s="6">
        <f t="shared" si="23"/>
        <v>120032.98</v>
      </c>
      <c r="Q97" s="6">
        <f t="shared" si="23"/>
        <v>693367.51</v>
      </c>
      <c r="R97" s="6">
        <f t="shared" si="23"/>
        <v>62577.239999999991</v>
      </c>
      <c r="S97" s="6">
        <f t="shared" si="23"/>
        <v>222236.63999999998</v>
      </c>
      <c r="T97" s="6">
        <f t="shared" si="23"/>
        <v>1607373.84</v>
      </c>
      <c r="U97" s="6">
        <f t="shared" si="23"/>
        <v>383385.13</v>
      </c>
      <c r="V97" s="6">
        <f t="shared" si="23"/>
        <v>117475.43</v>
      </c>
      <c r="W97" s="6">
        <f t="shared" si="23"/>
        <v>231229.97999999995</v>
      </c>
      <c r="X97" s="6">
        <f t="shared" si="23"/>
        <v>183720.63000000012</v>
      </c>
      <c r="Y97" s="6">
        <f t="shared" si="23"/>
        <v>1146272.3800000001</v>
      </c>
      <c r="Z97" s="6">
        <f t="shared" si="23"/>
        <v>757238.9800000001</v>
      </c>
      <c r="AA97" s="6">
        <f t="shared" si="23"/>
        <v>583180.46000000031</v>
      </c>
      <c r="AB97" s="6">
        <f t="shared" si="23"/>
        <v>78259.83</v>
      </c>
      <c r="AC97" s="6">
        <f t="shared" si="23"/>
        <v>97502.639999999985</v>
      </c>
      <c r="AD97" s="6">
        <f t="shared" si="23"/>
        <v>101129.33</v>
      </c>
      <c r="AE97" s="6">
        <f t="shared" si="23"/>
        <v>69483.72</v>
      </c>
      <c r="AF97" s="6">
        <f t="shared" si="23"/>
        <v>177537.00000000003</v>
      </c>
      <c r="AG97" s="6">
        <f t="shared" si="23"/>
        <v>41997.229999999996</v>
      </c>
      <c r="AH97" s="6">
        <f t="shared" si="23"/>
        <v>150059.94</v>
      </c>
      <c r="AI97" s="6">
        <f t="shared" si="23"/>
        <v>65026.79</v>
      </c>
      <c r="AJ97" s="6">
        <f t="shared" si="23"/>
        <v>194514.84000000026</v>
      </c>
      <c r="AK97" s="6">
        <f t="shared" si="23"/>
        <v>266945.14000000025</v>
      </c>
      <c r="AL97" s="6">
        <f t="shared" si="23"/>
        <v>435716.74000000022</v>
      </c>
      <c r="AM97" s="6">
        <f t="shared" si="23"/>
        <v>438015.60000000021</v>
      </c>
      <c r="AN97" s="6">
        <f t="shared" si="23"/>
        <v>981585.8600000001</v>
      </c>
      <c r="AO97" s="6">
        <f t="shared" si="23"/>
        <v>768016.34000000008</v>
      </c>
      <c r="AP97" s="6">
        <f t="shared" si="23"/>
        <v>573221.09000000032</v>
      </c>
      <c r="AQ97" s="6">
        <f t="shared" si="23"/>
        <v>113131.04999999999</v>
      </c>
      <c r="AR97" s="6">
        <f t="shared" si="23"/>
        <v>732609.41000000015</v>
      </c>
      <c r="AS97" s="6">
        <f t="shared" si="23"/>
        <v>584603.75</v>
      </c>
      <c r="AT97" s="6">
        <f t="shared" si="23"/>
        <v>446779.75999999995</v>
      </c>
      <c r="AU97" s="6">
        <f t="shared" si="23"/>
        <v>716171.27999999991</v>
      </c>
      <c r="AV97" s="6">
        <f t="shared" si="23"/>
        <v>118246.18000000009</v>
      </c>
      <c r="AW97" s="6">
        <f t="shared" si="23"/>
        <v>898085.72000000032</v>
      </c>
      <c r="AX97" s="6">
        <f t="shared" si="23"/>
        <v>411884.49000000005</v>
      </c>
      <c r="AY97" s="6">
        <f t="shared" si="23"/>
        <v>621908.92000000027</v>
      </c>
      <c r="AZ97" s="6">
        <f t="shared" si="23"/>
        <v>904783.8400000002</v>
      </c>
      <c r="BA97" s="6">
        <f t="shared" si="23"/>
        <v>213319.19000000009</v>
      </c>
      <c r="BB97" s="6">
        <f t="shared" si="23"/>
        <v>290018.56000000006</v>
      </c>
      <c r="BC97" s="6">
        <f t="shared" si="23"/>
        <v>426531.82000000018</v>
      </c>
      <c r="BD97" s="6">
        <f t="shared" si="23"/>
        <v>505952.83000000007</v>
      </c>
      <c r="BE97" s="6">
        <f t="shared" si="23"/>
        <v>646769.48</v>
      </c>
      <c r="BF97" s="6">
        <f t="shared" si="23"/>
        <v>486458.44999999995</v>
      </c>
      <c r="BG97" s="6">
        <f t="shared" si="23"/>
        <v>218682.31000000011</v>
      </c>
      <c r="BH97" s="6">
        <f t="shared" si="23"/>
        <v>127717.70999999999</v>
      </c>
      <c r="BI97" s="6">
        <f t="shared" si="23"/>
        <v>59215.48000000001</v>
      </c>
      <c r="BJ97" s="6">
        <f t="shared" si="23"/>
        <v>205911.50999999998</v>
      </c>
      <c r="BK97" s="6">
        <f t="shared" si="23"/>
        <v>1665085.5999999999</v>
      </c>
      <c r="BL97" s="6">
        <f t="shared" si="23"/>
        <v>243595.40999999997</v>
      </c>
      <c r="BM97" s="6">
        <f t="shared" si="23"/>
        <v>406263.95</v>
      </c>
      <c r="BN97" s="6">
        <f t="shared" ref="BN97:DJ97" si="24">BN55+BN13</f>
        <v>481507.49</v>
      </c>
      <c r="BO97" s="6">
        <f t="shared" si="24"/>
        <v>665547.61</v>
      </c>
      <c r="BP97" s="6">
        <f t="shared" si="24"/>
        <v>30321.17</v>
      </c>
      <c r="BQ97" s="6">
        <f t="shared" si="24"/>
        <v>1766.5300000000002</v>
      </c>
      <c r="BR97" s="6">
        <f t="shared" si="24"/>
        <v>7364</v>
      </c>
      <c r="BS97" s="6">
        <f t="shared" si="24"/>
        <v>87936.01</v>
      </c>
      <c r="BT97" s="6">
        <f t="shared" si="24"/>
        <v>18483.95</v>
      </c>
      <c r="BU97" s="6">
        <f t="shared" si="24"/>
        <v>238046.53000000003</v>
      </c>
      <c r="BV97" s="6">
        <f t="shared" si="24"/>
        <v>231341.13</v>
      </c>
      <c r="BW97" s="6">
        <f t="shared" si="24"/>
        <v>522010.86999999994</v>
      </c>
      <c r="BX97" s="6">
        <f t="shared" si="24"/>
        <v>512029.85</v>
      </c>
      <c r="BY97" s="6">
        <f t="shared" si="24"/>
        <v>166089.80000000002</v>
      </c>
      <c r="BZ97" s="6">
        <f t="shared" si="24"/>
        <v>535046.31000000006</v>
      </c>
      <c r="CA97" s="6">
        <f t="shared" si="24"/>
        <v>48209.810000000005</v>
      </c>
      <c r="CB97" s="6">
        <f t="shared" si="24"/>
        <v>474383.12</v>
      </c>
      <c r="CC97" s="6">
        <f t="shared" si="24"/>
        <v>420656.08000000019</v>
      </c>
      <c r="CD97" s="6">
        <f t="shared" si="24"/>
        <v>284595.12000000017</v>
      </c>
      <c r="CE97" s="6">
        <f t="shared" si="24"/>
        <v>18225.64</v>
      </c>
      <c r="CF97" s="6">
        <f t="shared" si="24"/>
        <v>101840.20000000001</v>
      </c>
      <c r="CG97" s="6">
        <f t="shared" si="24"/>
        <v>44847.729999999996</v>
      </c>
      <c r="CH97" s="6">
        <f t="shared" si="24"/>
        <v>379157.39999999997</v>
      </c>
      <c r="CI97" s="6">
        <f t="shared" si="24"/>
        <v>423015.91</v>
      </c>
      <c r="CJ97" s="6">
        <f t="shared" si="24"/>
        <v>1739860.1900000002</v>
      </c>
      <c r="CK97" s="6">
        <f t="shared" si="24"/>
        <v>541491.13000000012</v>
      </c>
      <c r="CL97" s="6">
        <f t="shared" si="24"/>
        <v>790865.03999999992</v>
      </c>
      <c r="CM97" s="6">
        <f t="shared" si="24"/>
        <v>475981.34000000043</v>
      </c>
      <c r="CN97" s="6">
        <f t="shared" si="24"/>
        <v>280529.67</v>
      </c>
      <c r="CO97" s="6">
        <f t="shared" si="24"/>
        <v>444900.97</v>
      </c>
      <c r="CP97" s="6">
        <f t="shared" si="24"/>
        <v>581548.75</v>
      </c>
      <c r="CQ97" s="6">
        <f t="shared" si="24"/>
        <v>365319.79000000004</v>
      </c>
      <c r="CR97" s="6">
        <f t="shared" si="24"/>
        <v>446755.30000000016</v>
      </c>
      <c r="CS97" s="6">
        <f t="shared" si="24"/>
        <v>505746.39999999997</v>
      </c>
      <c r="CT97" s="6">
        <f t="shared" si="24"/>
        <v>1608264.19</v>
      </c>
      <c r="CU97" s="6">
        <f t="shared" si="24"/>
        <v>608812.31000000006</v>
      </c>
      <c r="CV97" s="6">
        <f t="shared" si="24"/>
        <v>188555.72</v>
      </c>
      <c r="CW97" s="6">
        <f t="shared" si="24"/>
        <v>240645.78</v>
      </c>
      <c r="CX97" s="6">
        <f t="shared" si="24"/>
        <v>500853.85</v>
      </c>
      <c r="CY97" s="6">
        <f t="shared" si="24"/>
        <v>446751.53000000009</v>
      </c>
      <c r="CZ97" s="6">
        <f t="shared" si="24"/>
        <v>1181759.7400000002</v>
      </c>
      <c r="DA97" s="6">
        <f t="shared" si="24"/>
        <v>744876.69</v>
      </c>
      <c r="DB97" s="6">
        <f t="shared" si="24"/>
        <v>720051.79999999993</v>
      </c>
      <c r="DC97" s="6">
        <f t="shared" si="24"/>
        <v>706712.04999999993</v>
      </c>
      <c r="DD97" s="6">
        <f t="shared" si="24"/>
        <v>451655.75000000035</v>
      </c>
      <c r="DE97" s="6">
        <f t="shared" si="24"/>
        <v>430983.60000000021</v>
      </c>
      <c r="DF97" s="6">
        <f t="shared" si="24"/>
        <v>89737.86</v>
      </c>
      <c r="DG97" s="6">
        <f t="shared" si="24"/>
        <v>29952.71</v>
      </c>
      <c r="DH97" s="6">
        <f t="shared" si="24"/>
        <v>94338.07</v>
      </c>
      <c r="DI97" s="6">
        <f t="shared" si="24"/>
        <v>21478.050000000003</v>
      </c>
      <c r="DJ97" s="6">
        <f t="shared" si="24"/>
        <v>91054.209999999992</v>
      </c>
      <c r="DK97" s="6">
        <f t="shared" si="4"/>
        <v>34954.622000000003</v>
      </c>
      <c r="DL97" s="6">
        <f t="shared" si="5"/>
        <v>280529.67</v>
      </c>
      <c r="DM97" s="6">
        <f t="shared" si="6"/>
        <v>754766.522</v>
      </c>
    </row>
    <row r="98" spans="1:117" x14ac:dyDescent="0.55000000000000004">
      <c r="A98" t="s">
        <v>143</v>
      </c>
      <c r="B98" s="6">
        <f t="shared" ref="B98:BM98" si="25">B56+B14</f>
        <v>23793.539999999997</v>
      </c>
      <c r="C98" s="6">
        <f t="shared" si="25"/>
        <v>82392.12</v>
      </c>
      <c r="D98" s="6">
        <f t="shared" si="25"/>
        <v>449119.56</v>
      </c>
      <c r="E98" s="6">
        <f t="shared" si="25"/>
        <v>17713.989999999998</v>
      </c>
      <c r="F98" s="6">
        <f t="shared" si="25"/>
        <v>20589.449999999997</v>
      </c>
      <c r="G98" s="6">
        <f t="shared" si="25"/>
        <v>66889.560000000012</v>
      </c>
      <c r="H98" s="6">
        <f t="shared" si="25"/>
        <v>43759.47</v>
      </c>
      <c r="I98" s="6">
        <f t="shared" si="25"/>
        <v>196498.13999999996</v>
      </c>
      <c r="J98" s="6">
        <f t="shared" si="25"/>
        <v>69281.849999999991</v>
      </c>
      <c r="K98" s="6">
        <f t="shared" si="25"/>
        <v>138289.37999999998</v>
      </c>
      <c r="L98" s="6">
        <f t="shared" si="25"/>
        <v>37308.660000000003</v>
      </c>
      <c r="M98" s="6">
        <f t="shared" si="25"/>
        <v>64087.039999999994</v>
      </c>
      <c r="N98" s="6">
        <f t="shared" si="25"/>
        <v>33622.480000000003</v>
      </c>
      <c r="O98" s="6">
        <f t="shared" si="25"/>
        <v>120108.37000000001</v>
      </c>
      <c r="P98" s="6">
        <f t="shared" si="25"/>
        <v>695493.07000000007</v>
      </c>
      <c r="Q98" s="6">
        <f t="shared" si="25"/>
        <v>62449.440000000002</v>
      </c>
      <c r="R98" s="6">
        <f t="shared" si="25"/>
        <v>222238.07999999999</v>
      </c>
      <c r="S98" s="6">
        <f t="shared" si="25"/>
        <v>1613813.14</v>
      </c>
      <c r="T98" s="6">
        <f t="shared" si="25"/>
        <v>386414.32000000007</v>
      </c>
      <c r="U98" s="6">
        <f t="shared" si="25"/>
        <v>119045.50999999998</v>
      </c>
      <c r="V98" s="6">
        <f t="shared" si="25"/>
        <v>231200.83000000002</v>
      </c>
      <c r="W98" s="6">
        <f t="shared" si="25"/>
        <v>53559.240000000005</v>
      </c>
      <c r="X98" s="6">
        <f t="shared" si="25"/>
        <v>1148884.0000000002</v>
      </c>
      <c r="Y98" s="6">
        <f t="shared" si="25"/>
        <v>822149.49999999988</v>
      </c>
      <c r="Z98" s="6">
        <f t="shared" si="25"/>
        <v>337913.77</v>
      </c>
      <c r="AA98" s="6">
        <f t="shared" si="25"/>
        <v>152125.49000000005</v>
      </c>
      <c r="AB98" s="6">
        <f t="shared" si="25"/>
        <v>98396.470000000016</v>
      </c>
      <c r="AC98" s="6">
        <f t="shared" si="25"/>
        <v>101546.59</v>
      </c>
      <c r="AD98" s="6">
        <f t="shared" si="25"/>
        <v>69483.16</v>
      </c>
      <c r="AE98" s="6">
        <f t="shared" si="25"/>
        <v>177291.4</v>
      </c>
      <c r="AF98" s="6">
        <f t="shared" si="25"/>
        <v>42408.950000000004</v>
      </c>
      <c r="AG98" s="6">
        <f t="shared" si="25"/>
        <v>149908.93</v>
      </c>
      <c r="AH98" s="6">
        <f t="shared" si="25"/>
        <v>65209.27</v>
      </c>
      <c r="AI98" s="6">
        <f t="shared" si="25"/>
        <v>200924.19000000012</v>
      </c>
      <c r="AJ98" s="6">
        <f t="shared" si="25"/>
        <v>279367.65000000014</v>
      </c>
      <c r="AK98" s="6">
        <f t="shared" si="25"/>
        <v>423452.15000000008</v>
      </c>
      <c r="AL98" s="6">
        <f t="shared" si="25"/>
        <v>198448.83000000005</v>
      </c>
      <c r="AM98" s="6">
        <f t="shared" si="25"/>
        <v>1009096.4600000001</v>
      </c>
      <c r="AN98" s="6">
        <f t="shared" si="25"/>
        <v>763971.14000000013</v>
      </c>
      <c r="AO98" s="6">
        <f t="shared" si="25"/>
        <v>587721.60999999987</v>
      </c>
      <c r="AP98" s="6">
        <f t="shared" si="25"/>
        <v>113977.04</v>
      </c>
      <c r="AQ98" s="6">
        <f t="shared" si="25"/>
        <v>720495.12</v>
      </c>
      <c r="AR98" s="6">
        <f t="shared" si="25"/>
        <v>594184.07000000007</v>
      </c>
      <c r="AS98" s="6">
        <f t="shared" si="25"/>
        <v>449079.44</v>
      </c>
      <c r="AT98" s="6">
        <f t="shared" si="25"/>
        <v>714490.16999999981</v>
      </c>
      <c r="AU98" s="6">
        <f t="shared" si="25"/>
        <v>151114.53000000006</v>
      </c>
      <c r="AV98" s="6">
        <f t="shared" si="25"/>
        <v>925786.7100000002</v>
      </c>
      <c r="AW98" s="6">
        <f t="shared" si="25"/>
        <v>273815.91000000009</v>
      </c>
      <c r="AX98" s="6">
        <f t="shared" si="25"/>
        <v>868986.8400000002</v>
      </c>
      <c r="AY98" s="6">
        <f t="shared" si="25"/>
        <v>861049.37000000011</v>
      </c>
      <c r="AZ98" s="6">
        <f t="shared" si="25"/>
        <v>251975.05000000008</v>
      </c>
      <c r="BA98" s="6">
        <f t="shared" si="25"/>
        <v>166288.85000000021</v>
      </c>
      <c r="BB98" s="6">
        <f t="shared" si="25"/>
        <v>398086.01000000024</v>
      </c>
      <c r="BC98" s="6">
        <f t="shared" si="25"/>
        <v>456764.9000000002</v>
      </c>
      <c r="BD98" s="6">
        <f t="shared" si="25"/>
        <v>684914.48000000033</v>
      </c>
      <c r="BE98" s="6">
        <f t="shared" si="25"/>
        <v>531438.77000000025</v>
      </c>
      <c r="BF98" s="6">
        <f t="shared" si="25"/>
        <v>205627.48000000019</v>
      </c>
      <c r="BG98" s="6">
        <f t="shared" si="25"/>
        <v>153982.06000000006</v>
      </c>
      <c r="BH98" s="6">
        <f t="shared" si="25"/>
        <v>59596.83</v>
      </c>
      <c r="BI98" s="6">
        <f t="shared" si="25"/>
        <v>207106.7</v>
      </c>
      <c r="BJ98" s="6">
        <f t="shared" si="25"/>
        <v>1670874.27</v>
      </c>
      <c r="BK98" s="6">
        <f t="shared" si="25"/>
        <v>275613.72999999992</v>
      </c>
      <c r="BL98" s="6">
        <f t="shared" si="25"/>
        <v>419215.45999999996</v>
      </c>
      <c r="BM98" s="6">
        <f t="shared" si="25"/>
        <v>475079.55000000005</v>
      </c>
      <c r="BN98" s="6">
        <f t="shared" ref="BN98:DJ98" si="26">BN56+BN14</f>
        <v>668251.09999999986</v>
      </c>
      <c r="BO98" s="6">
        <f t="shared" si="26"/>
        <v>30510.000000000004</v>
      </c>
      <c r="BP98" s="6">
        <f t="shared" si="26"/>
        <v>1804.46</v>
      </c>
      <c r="BQ98" s="6">
        <f t="shared" si="26"/>
        <v>7423.34</v>
      </c>
      <c r="BR98" s="6">
        <f t="shared" si="26"/>
        <v>87614.25</v>
      </c>
      <c r="BS98" s="6">
        <f t="shared" si="26"/>
        <v>18627.11</v>
      </c>
      <c r="BT98" s="6">
        <f t="shared" si="26"/>
        <v>238841.36999999997</v>
      </c>
      <c r="BU98" s="6">
        <f t="shared" si="26"/>
        <v>233556.88999999996</v>
      </c>
      <c r="BV98" s="6">
        <f t="shared" si="26"/>
        <v>525690.42999999993</v>
      </c>
      <c r="BW98" s="6">
        <f t="shared" si="26"/>
        <v>515013.35000000003</v>
      </c>
      <c r="BX98" s="6">
        <f t="shared" si="26"/>
        <v>167577.64999999997</v>
      </c>
      <c r="BY98" s="6">
        <f t="shared" si="26"/>
        <v>538008.88</v>
      </c>
      <c r="BZ98" s="6">
        <f t="shared" si="26"/>
        <v>48106.609999999993</v>
      </c>
      <c r="CA98" s="6">
        <f t="shared" si="26"/>
        <v>479012.4800000001</v>
      </c>
      <c r="CB98" s="6">
        <f t="shared" si="26"/>
        <v>108084.92000000001</v>
      </c>
      <c r="CC98" s="6">
        <f t="shared" si="26"/>
        <v>284308.88000000012</v>
      </c>
      <c r="CD98" s="6">
        <f t="shared" si="26"/>
        <v>18398.09</v>
      </c>
      <c r="CE98" s="6">
        <f t="shared" si="26"/>
        <v>101982.46</v>
      </c>
      <c r="CF98" s="6">
        <f t="shared" si="26"/>
        <v>45376.140000000014</v>
      </c>
      <c r="CG98" s="6">
        <f t="shared" si="26"/>
        <v>380241.13999999996</v>
      </c>
      <c r="CH98" s="6">
        <f t="shared" si="26"/>
        <v>423342.50000000006</v>
      </c>
      <c r="CI98" s="6">
        <f t="shared" si="26"/>
        <v>1744940.0999999999</v>
      </c>
      <c r="CJ98" s="6">
        <f t="shared" si="26"/>
        <v>544046.01000000013</v>
      </c>
      <c r="CK98" s="6">
        <f t="shared" si="26"/>
        <v>794495.95</v>
      </c>
      <c r="CL98" s="6">
        <f t="shared" si="26"/>
        <v>566533.20000000019</v>
      </c>
      <c r="CM98" s="6">
        <f t="shared" si="26"/>
        <v>280143.37</v>
      </c>
      <c r="CN98" s="6">
        <f t="shared" si="26"/>
        <v>452686.37</v>
      </c>
      <c r="CO98" s="6">
        <f t="shared" si="26"/>
        <v>504446.30000000022</v>
      </c>
      <c r="CP98" s="6">
        <f t="shared" si="26"/>
        <v>365663.73</v>
      </c>
      <c r="CQ98" s="6">
        <f t="shared" si="26"/>
        <v>501857.15000000014</v>
      </c>
      <c r="CR98" s="6">
        <f t="shared" si="26"/>
        <v>256133.33000000002</v>
      </c>
      <c r="CS98" s="6">
        <f t="shared" si="26"/>
        <v>1611233.7500000002</v>
      </c>
      <c r="CT98" s="6">
        <f t="shared" si="26"/>
        <v>625141.91000000027</v>
      </c>
      <c r="CU98" s="6">
        <f t="shared" si="26"/>
        <v>408155.0199999999</v>
      </c>
      <c r="CV98" s="6">
        <f t="shared" si="26"/>
        <v>379232.27000000014</v>
      </c>
      <c r="CW98" s="6">
        <f t="shared" si="26"/>
        <v>312648.00000000017</v>
      </c>
      <c r="CX98" s="6">
        <f t="shared" si="26"/>
        <v>447907.55000000028</v>
      </c>
      <c r="CY98" s="6">
        <f t="shared" si="26"/>
        <v>1184484.56</v>
      </c>
      <c r="CZ98" s="6">
        <f t="shared" si="26"/>
        <v>494302.81000000017</v>
      </c>
      <c r="DA98" s="6">
        <f t="shared" si="26"/>
        <v>602621.85999999987</v>
      </c>
      <c r="DB98" s="6">
        <f t="shared" si="26"/>
        <v>416632.15</v>
      </c>
      <c r="DC98" s="6">
        <f t="shared" si="26"/>
        <v>445240.16000000027</v>
      </c>
      <c r="DD98" s="6">
        <f t="shared" si="26"/>
        <v>429410.78000000014</v>
      </c>
      <c r="DE98" s="6">
        <f t="shared" si="26"/>
        <v>88760.970000000016</v>
      </c>
      <c r="DF98" s="6">
        <f t="shared" si="26"/>
        <v>29844.439999999995</v>
      </c>
      <c r="DG98" s="6">
        <f t="shared" si="26"/>
        <v>94230.819999999992</v>
      </c>
      <c r="DH98" s="6">
        <f t="shared" si="26"/>
        <v>21613.659999999996</v>
      </c>
      <c r="DI98" s="6">
        <f t="shared" si="26"/>
        <v>90272.31</v>
      </c>
      <c r="DJ98" s="6">
        <f t="shared" si="26"/>
        <v>6505.2599999999993</v>
      </c>
      <c r="DK98" s="6">
        <f t="shared" si="4"/>
        <v>34359.716000000008</v>
      </c>
      <c r="DL98" s="6">
        <f t="shared" si="5"/>
        <v>273815.91000000009</v>
      </c>
      <c r="DM98" s="6">
        <f t="shared" si="6"/>
        <v>788390.9879999999</v>
      </c>
    </row>
    <row r="99" spans="1:117" x14ac:dyDescent="0.55000000000000004">
      <c r="A99" t="s">
        <v>144</v>
      </c>
      <c r="B99" s="6">
        <f t="shared" ref="B99:BM99" si="27">B57+B15</f>
        <v>82398.25</v>
      </c>
      <c r="C99" s="6">
        <f t="shared" si="27"/>
        <v>451049.14</v>
      </c>
      <c r="D99" s="6">
        <f t="shared" si="27"/>
        <v>17363.68</v>
      </c>
      <c r="E99" s="6">
        <f t="shared" si="27"/>
        <v>20140.71</v>
      </c>
      <c r="F99" s="6">
        <f t="shared" si="27"/>
        <v>67325.059999999983</v>
      </c>
      <c r="G99" s="6">
        <f t="shared" si="27"/>
        <v>43927.840000000011</v>
      </c>
      <c r="H99" s="6">
        <f t="shared" si="27"/>
        <v>196488.24999999997</v>
      </c>
      <c r="I99" s="6">
        <f t="shared" si="27"/>
        <v>72089.06</v>
      </c>
      <c r="J99" s="6">
        <f t="shared" si="27"/>
        <v>137651.9</v>
      </c>
      <c r="K99" s="6">
        <f t="shared" si="27"/>
        <v>37430.909999999996</v>
      </c>
      <c r="L99" s="6">
        <f t="shared" si="27"/>
        <v>64733.84</v>
      </c>
      <c r="M99" s="6">
        <f t="shared" si="27"/>
        <v>32840.030000000006</v>
      </c>
      <c r="N99" s="6">
        <f t="shared" si="27"/>
        <v>120219.73000000001</v>
      </c>
      <c r="O99" s="6">
        <f t="shared" si="27"/>
        <v>697617.15</v>
      </c>
      <c r="P99" s="6">
        <f t="shared" si="27"/>
        <v>62310.959999999992</v>
      </c>
      <c r="Q99" s="6">
        <f t="shared" si="27"/>
        <v>222329.51000000004</v>
      </c>
      <c r="R99" s="6">
        <f t="shared" si="27"/>
        <v>1621626.15</v>
      </c>
      <c r="S99" s="6">
        <f t="shared" si="27"/>
        <v>389447.32</v>
      </c>
      <c r="T99" s="6">
        <f t="shared" si="27"/>
        <v>120962.45000000001</v>
      </c>
      <c r="U99" s="6">
        <f t="shared" si="27"/>
        <v>231177.96999999994</v>
      </c>
      <c r="V99" s="6">
        <f t="shared" si="27"/>
        <v>53816.56</v>
      </c>
      <c r="W99" s="6">
        <f t="shared" si="27"/>
        <v>409540.56000000006</v>
      </c>
      <c r="X99" s="6">
        <f t="shared" si="27"/>
        <v>831375.7300000001</v>
      </c>
      <c r="Y99" s="6">
        <f t="shared" si="27"/>
        <v>218004.42000000004</v>
      </c>
      <c r="Z99" s="6">
        <f t="shared" si="27"/>
        <v>220053.8900000001</v>
      </c>
      <c r="AA99" s="6">
        <f t="shared" si="27"/>
        <v>99294.83</v>
      </c>
      <c r="AB99" s="6">
        <f t="shared" si="27"/>
        <v>101963.01999999999</v>
      </c>
      <c r="AC99" s="6">
        <f t="shared" si="27"/>
        <v>69477.560000000012</v>
      </c>
      <c r="AD99" s="6">
        <f t="shared" si="27"/>
        <v>177050.18</v>
      </c>
      <c r="AE99" s="6">
        <f t="shared" si="27"/>
        <v>42820.619999999995</v>
      </c>
      <c r="AF99" s="6">
        <f t="shared" si="27"/>
        <v>149758.04999999996</v>
      </c>
      <c r="AG99" s="6">
        <f t="shared" si="27"/>
        <v>65391.829999999987</v>
      </c>
      <c r="AH99" s="6">
        <f t="shared" si="27"/>
        <v>196451.91000000015</v>
      </c>
      <c r="AI99" s="6">
        <f t="shared" si="27"/>
        <v>286909.83000000007</v>
      </c>
      <c r="AJ99" s="6">
        <f t="shared" si="27"/>
        <v>436299.72000000003</v>
      </c>
      <c r="AK99" s="6">
        <f t="shared" si="27"/>
        <v>199472.02000000002</v>
      </c>
      <c r="AL99" s="6">
        <f t="shared" si="27"/>
        <v>1009669.54</v>
      </c>
      <c r="AM99" s="6">
        <f t="shared" si="27"/>
        <v>773034.75</v>
      </c>
      <c r="AN99" s="6">
        <f t="shared" si="27"/>
        <v>586056.15000000014</v>
      </c>
      <c r="AO99" s="6">
        <f t="shared" si="27"/>
        <v>114836.11</v>
      </c>
      <c r="AP99" s="6">
        <f t="shared" si="27"/>
        <v>739003.49000000022</v>
      </c>
      <c r="AQ99" s="6">
        <f t="shared" si="27"/>
        <v>519869.68000000023</v>
      </c>
      <c r="AR99" s="6">
        <f t="shared" si="27"/>
        <v>451387.06999999995</v>
      </c>
      <c r="AS99" s="6">
        <f t="shared" si="27"/>
        <v>717428.14000000013</v>
      </c>
      <c r="AT99" s="6">
        <f t="shared" si="27"/>
        <v>571627.03000000026</v>
      </c>
      <c r="AU99" s="6">
        <f t="shared" si="27"/>
        <v>990476.98</v>
      </c>
      <c r="AV99" s="6">
        <f t="shared" si="27"/>
        <v>403459.66000000027</v>
      </c>
      <c r="AW99" s="6">
        <f t="shared" si="27"/>
        <v>912931.24000000011</v>
      </c>
      <c r="AX99" s="6">
        <f t="shared" si="27"/>
        <v>1131532.9500000002</v>
      </c>
      <c r="AY99" s="6">
        <f t="shared" si="27"/>
        <v>310875.27000000014</v>
      </c>
      <c r="AZ99" s="6">
        <f t="shared" si="27"/>
        <v>179520.48000000021</v>
      </c>
      <c r="BA99" s="6">
        <f t="shared" si="27"/>
        <v>381471.07000000024</v>
      </c>
      <c r="BB99" s="6">
        <f t="shared" si="27"/>
        <v>445322.41000000003</v>
      </c>
      <c r="BC99" s="6">
        <f t="shared" si="27"/>
        <v>462772.42000000027</v>
      </c>
      <c r="BD99" s="6">
        <f t="shared" si="27"/>
        <v>527292.49000000011</v>
      </c>
      <c r="BE99" s="6">
        <f t="shared" si="27"/>
        <v>516703.76000000024</v>
      </c>
      <c r="BF99" s="6">
        <f t="shared" si="27"/>
        <v>129140.62</v>
      </c>
      <c r="BG99" s="6">
        <f t="shared" si="27"/>
        <v>59965.87</v>
      </c>
      <c r="BH99" s="6">
        <f t="shared" si="27"/>
        <v>208252.82</v>
      </c>
      <c r="BI99" s="6">
        <f t="shared" si="27"/>
        <v>1684693.36</v>
      </c>
      <c r="BJ99" s="6">
        <f t="shared" si="27"/>
        <v>477350.89000000031</v>
      </c>
      <c r="BK99" s="6">
        <f t="shared" si="27"/>
        <v>451273.43000000028</v>
      </c>
      <c r="BL99" s="6">
        <f t="shared" si="27"/>
        <v>487656.54000000015</v>
      </c>
      <c r="BM99" s="6">
        <f t="shared" si="27"/>
        <v>671194.81</v>
      </c>
      <c r="BN99" s="6">
        <f t="shared" ref="BN99:DJ99" si="28">BN57+BN15</f>
        <v>30698.78</v>
      </c>
      <c r="BO99" s="6">
        <f t="shared" si="28"/>
        <v>1842.4</v>
      </c>
      <c r="BP99" s="6">
        <f t="shared" si="28"/>
        <v>7485.42</v>
      </c>
      <c r="BQ99" s="6">
        <f t="shared" si="28"/>
        <v>87292.62</v>
      </c>
      <c r="BR99" s="6">
        <f t="shared" si="28"/>
        <v>18770.270000000004</v>
      </c>
      <c r="BS99" s="6">
        <f t="shared" si="28"/>
        <v>239638.56999999998</v>
      </c>
      <c r="BT99" s="6">
        <f t="shared" si="28"/>
        <v>235769.46</v>
      </c>
      <c r="BU99" s="6">
        <f t="shared" si="28"/>
        <v>529503.55000000005</v>
      </c>
      <c r="BV99" s="6">
        <f t="shared" si="28"/>
        <v>518000.03999999992</v>
      </c>
      <c r="BW99" s="6">
        <f t="shared" si="28"/>
        <v>169295.68</v>
      </c>
      <c r="BX99" s="6">
        <f t="shared" si="28"/>
        <v>540747.11</v>
      </c>
      <c r="BY99" s="6">
        <f t="shared" si="28"/>
        <v>48340.4</v>
      </c>
      <c r="BZ99" s="6">
        <f t="shared" si="28"/>
        <v>483924.70999999996</v>
      </c>
      <c r="CA99" s="6">
        <f t="shared" si="28"/>
        <v>108224.01</v>
      </c>
      <c r="CB99" s="6">
        <f t="shared" si="28"/>
        <v>116027.1</v>
      </c>
      <c r="CC99" s="6">
        <f t="shared" si="28"/>
        <v>18570.78</v>
      </c>
      <c r="CD99" s="6">
        <f t="shared" si="28"/>
        <v>102163.19</v>
      </c>
      <c r="CE99" s="6">
        <f t="shared" si="28"/>
        <v>45903.109999999993</v>
      </c>
      <c r="CF99" s="6">
        <f t="shared" si="28"/>
        <v>381411.93</v>
      </c>
      <c r="CG99" s="6">
        <f t="shared" si="28"/>
        <v>424501.05</v>
      </c>
      <c r="CH99" s="6">
        <f t="shared" si="28"/>
        <v>1674470.73</v>
      </c>
      <c r="CI99" s="6">
        <f t="shared" si="28"/>
        <v>584487.39000000025</v>
      </c>
      <c r="CJ99" s="6">
        <f t="shared" si="28"/>
        <v>798144.88</v>
      </c>
      <c r="CK99" s="6">
        <f t="shared" si="28"/>
        <v>476203.22000000044</v>
      </c>
      <c r="CL99" s="6">
        <f t="shared" si="28"/>
        <v>279761.62</v>
      </c>
      <c r="CM99" s="6">
        <f t="shared" si="28"/>
        <v>454652.32000000007</v>
      </c>
      <c r="CN99" s="6">
        <f t="shared" si="28"/>
        <v>507180.21000000008</v>
      </c>
      <c r="CO99" s="6">
        <f t="shared" si="28"/>
        <v>438878.8000000001</v>
      </c>
      <c r="CP99" s="6">
        <f t="shared" si="28"/>
        <v>454377.74000000022</v>
      </c>
      <c r="CQ99" s="6">
        <f t="shared" si="28"/>
        <v>256889.2200000002</v>
      </c>
      <c r="CR99" s="6">
        <f t="shared" si="28"/>
        <v>1192467.7000000004</v>
      </c>
      <c r="CS99" s="6">
        <f t="shared" si="28"/>
        <v>776915.24000000011</v>
      </c>
      <c r="CT99" s="6">
        <f t="shared" si="28"/>
        <v>669933.43000000017</v>
      </c>
      <c r="CU99" s="6">
        <f t="shared" si="28"/>
        <v>712701.93</v>
      </c>
      <c r="CV99" s="6">
        <f t="shared" si="28"/>
        <v>315267.93000000005</v>
      </c>
      <c r="CW99" s="6">
        <f t="shared" si="28"/>
        <v>87616.300000000061</v>
      </c>
      <c r="CX99" s="6">
        <f t="shared" si="28"/>
        <v>1156012</v>
      </c>
      <c r="CY99" s="6">
        <f t="shared" si="28"/>
        <v>746227.24000000034</v>
      </c>
      <c r="CZ99" s="6">
        <f t="shared" si="28"/>
        <v>533310.2200000002</v>
      </c>
      <c r="DA99" s="6">
        <f t="shared" si="28"/>
        <v>707674.83000000019</v>
      </c>
      <c r="DB99" s="6">
        <f t="shared" si="28"/>
        <v>445938.17000000022</v>
      </c>
      <c r="DC99" s="6">
        <f t="shared" si="28"/>
        <v>217492.59</v>
      </c>
      <c r="DD99" s="6">
        <f t="shared" si="28"/>
        <v>87786.220000000016</v>
      </c>
      <c r="DE99" s="6">
        <f t="shared" si="28"/>
        <v>29715.830000000005</v>
      </c>
      <c r="DF99" s="6">
        <f t="shared" si="28"/>
        <v>94123.5</v>
      </c>
      <c r="DG99" s="6">
        <f t="shared" si="28"/>
        <v>21749.430000000004</v>
      </c>
      <c r="DH99" s="6">
        <f t="shared" si="28"/>
        <v>89490.38</v>
      </c>
      <c r="DI99" s="6">
        <f t="shared" si="28"/>
        <v>6603.0399999999991</v>
      </c>
      <c r="DJ99" s="6">
        <f t="shared" si="28"/>
        <v>23638.15</v>
      </c>
      <c r="DK99" s="6">
        <f t="shared" si="4"/>
        <v>33758.206000000006</v>
      </c>
      <c r="DL99" s="6">
        <f t="shared" si="5"/>
        <v>256889.2200000002</v>
      </c>
      <c r="DM99" s="6">
        <f t="shared" si="6"/>
        <v>776139.14200000011</v>
      </c>
    </row>
    <row r="100" spans="1:117" x14ac:dyDescent="0.55000000000000004">
      <c r="A100" t="s">
        <v>145</v>
      </c>
      <c r="B100" s="6">
        <f t="shared" ref="B100:BM100" si="29">B58+B16</f>
        <v>452984.74</v>
      </c>
      <c r="C100" s="6">
        <f t="shared" si="29"/>
        <v>17014.34</v>
      </c>
      <c r="D100" s="6">
        <f t="shared" si="29"/>
        <v>19693.32</v>
      </c>
      <c r="E100" s="6">
        <f t="shared" si="29"/>
        <v>67769.179999999993</v>
      </c>
      <c r="F100" s="6">
        <f t="shared" si="29"/>
        <v>44176.07</v>
      </c>
      <c r="G100" s="6">
        <f t="shared" si="29"/>
        <v>196472.20999999996</v>
      </c>
      <c r="H100" s="6">
        <f t="shared" si="29"/>
        <v>74885.400000000009</v>
      </c>
      <c r="I100" s="6">
        <f t="shared" si="29"/>
        <v>137012.76999999999</v>
      </c>
      <c r="J100" s="6">
        <f t="shared" si="29"/>
        <v>37572.050000000003</v>
      </c>
      <c r="K100" s="6">
        <f t="shared" si="29"/>
        <v>65382.43</v>
      </c>
      <c r="L100" s="6">
        <f t="shared" si="29"/>
        <v>32058.77</v>
      </c>
      <c r="M100" s="6">
        <f t="shared" si="29"/>
        <v>120331.89</v>
      </c>
      <c r="N100" s="6">
        <f t="shared" si="29"/>
        <v>699739.52999999991</v>
      </c>
      <c r="O100" s="6">
        <f t="shared" si="29"/>
        <v>62177.41</v>
      </c>
      <c r="P100" s="6">
        <f t="shared" si="29"/>
        <v>222416.03</v>
      </c>
      <c r="Q100" s="6">
        <f t="shared" si="29"/>
        <v>1629415.79</v>
      </c>
      <c r="R100" s="6">
        <f t="shared" si="29"/>
        <v>392493.34</v>
      </c>
      <c r="S100" s="6">
        <f t="shared" si="29"/>
        <v>122868.31</v>
      </c>
      <c r="T100" s="6">
        <f t="shared" si="29"/>
        <v>231148.88000000006</v>
      </c>
      <c r="U100" s="6">
        <f t="shared" si="29"/>
        <v>54072.65</v>
      </c>
      <c r="V100" s="6">
        <f t="shared" si="29"/>
        <v>411983.82</v>
      </c>
      <c r="W100" s="6">
        <f t="shared" si="29"/>
        <v>765183.74999999988</v>
      </c>
      <c r="X100" s="6">
        <f t="shared" si="29"/>
        <v>223253.29999999987</v>
      </c>
      <c r="Y100" s="6">
        <f t="shared" si="29"/>
        <v>79369.990000000005</v>
      </c>
      <c r="Z100" s="6">
        <f t="shared" si="29"/>
        <v>100217.76999999999</v>
      </c>
      <c r="AA100" s="6">
        <f t="shared" si="29"/>
        <v>102378.48999999999</v>
      </c>
      <c r="AB100" s="6">
        <f t="shared" si="29"/>
        <v>69511.150000000009</v>
      </c>
      <c r="AC100" s="6">
        <f t="shared" si="29"/>
        <v>176805.12999999998</v>
      </c>
      <c r="AD100" s="6">
        <f t="shared" si="29"/>
        <v>43231.969999999994</v>
      </c>
      <c r="AE100" s="6">
        <f t="shared" si="29"/>
        <v>149607.15000000002</v>
      </c>
      <c r="AF100" s="6">
        <f t="shared" si="29"/>
        <v>65573.959999999992</v>
      </c>
      <c r="AG100" s="6">
        <f t="shared" si="29"/>
        <v>197421.41000000015</v>
      </c>
      <c r="AH100" s="6">
        <f t="shared" si="29"/>
        <v>281895.70000000013</v>
      </c>
      <c r="AI100" s="6">
        <f t="shared" si="29"/>
        <v>442595.12999999977</v>
      </c>
      <c r="AJ100" s="6">
        <f t="shared" si="29"/>
        <v>200498.94999999995</v>
      </c>
      <c r="AK100" s="6">
        <f t="shared" si="29"/>
        <v>1003688.0400000002</v>
      </c>
      <c r="AL100" s="6">
        <f t="shared" si="29"/>
        <v>516550.84000000008</v>
      </c>
      <c r="AM100" s="6">
        <f t="shared" si="29"/>
        <v>595829.6399999999</v>
      </c>
      <c r="AN100" s="6">
        <f t="shared" si="29"/>
        <v>116000.35</v>
      </c>
      <c r="AO100" s="6">
        <f t="shared" si="29"/>
        <v>744450.89999999991</v>
      </c>
      <c r="AP100" s="6">
        <f t="shared" si="29"/>
        <v>541999.28000000026</v>
      </c>
      <c r="AQ100" s="6">
        <f t="shared" si="29"/>
        <v>453690.01</v>
      </c>
      <c r="AR100" s="6">
        <f t="shared" si="29"/>
        <v>724975.21000000008</v>
      </c>
      <c r="AS100" s="6">
        <f t="shared" si="29"/>
        <v>128968.69000000009</v>
      </c>
      <c r="AT100" s="6">
        <f t="shared" si="29"/>
        <v>1314653.93</v>
      </c>
      <c r="AU100" s="6">
        <f t="shared" si="29"/>
        <v>380477.55000000005</v>
      </c>
      <c r="AV100" s="6">
        <f t="shared" si="29"/>
        <v>624815.72999999986</v>
      </c>
      <c r="AW100" s="6">
        <f t="shared" si="29"/>
        <v>1473559.6399999997</v>
      </c>
      <c r="AX100" s="6">
        <f t="shared" si="29"/>
        <v>557273.79</v>
      </c>
      <c r="AY100" s="6">
        <f t="shared" si="29"/>
        <v>230533.72000000003</v>
      </c>
      <c r="AZ100" s="6">
        <f t="shared" si="29"/>
        <v>384539.77999999991</v>
      </c>
      <c r="BA100" s="6">
        <f t="shared" si="29"/>
        <v>293077.00999999995</v>
      </c>
      <c r="BB100" s="6">
        <f t="shared" si="29"/>
        <v>687668.44999999984</v>
      </c>
      <c r="BC100" s="6">
        <f t="shared" si="29"/>
        <v>817933.6399999999</v>
      </c>
      <c r="BD100" s="6">
        <f t="shared" si="29"/>
        <v>517204.98</v>
      </c>
      <c r="BE100" s="6">
        <f t="shared" si="29"/>
        <v>156272.22999999995</v>
      </c>
      <c r="BF100" s="6">
        <f t="shared" si="29"/>
        <v>60346.64</v>
      </c>
      <c r="BG100" s="6">
        <f t="shared" si="29"/>
        <v>314138</v>
      </c>
      <c r="BH100" s="6">
        <f t="shared" si="29"/>
        <v>1690422.87</v>
      </c>
      <c r="BI100" s="6">
        <f t="shared" si="29"/>
        <v>251663.14</v>
      </c>
      <c r="BJ100" s="6">
        <f t="shared" si="29"/>
        <v>697411.58999999985</v>
      </c>
      <c r="BK100" s="6">
        <f t="shared" si="29"/>
        <v>505789.35</v>
      </c>
      <c r="BL100" s="6">
        <f t="shared" si="29"/>
        <v>674130.53999999992</v>
      </c>
      <c r="BM100" s="6">
        <f t="shared" si="29"/>
        <v>30887.42</v>
      </c>
      <c r="BN100" s="6">
        <f t="shared" ref="BN100:DJ100" si="30">BN58+BN16</f>
        <v>1880.33</v>
      </c>
      <c r="BO100" s="6">
        <f t="shared" si="30"/>
        <v>7547.2</v>
      </c>
      <c r="BP100" s="6">
        <f t="shared" si="30"/>
        <v>86970.63</v>
      </c>
      <c r="BQ100" s="6">
        <f t="shared" si="30"/>
        <v>18913.259999999998</v>
      </c>
      <c r="BR100" s="6">
        <f t="shared" si="30"/>
        <v>240433.71</v>
      </c>
      <c r="BS100" s="6">
        <f t="shared" si="30"/>
        <v>237982.59</v>
      </c>
      <c r="BT100" s="6">
        <f t="shared" si="30"/>
        <v>533556.6</v>
      </c>
      <c r="BU100" s="6">
        <f t="shared" si="30"/>
        <v>520985.61</v>
      </c>
      <c r="BV100" s="6">
        <f t="shared" si="30"/>
        <v>171035.51999999999</v>
      </c>
      <c r="BW100" s="6">
        <f t="shared" si="30"/>
        <v>543323.53999999992</v>
      </c>
      <c r="BX100" s="6">
        <f t="shared" si="30"/>
        <v>48410.119999999995</v>
      </c>
      <c r="BY100" s="6">
        <f t="shared" si="30"/>
        <v>488888.7</v>
      </c>
      <c r="BZ100" s="6">
        <f t="shared" si="30"/>
        <v>108362.08000000002</v>
      </c>
      <c r="CA100" s="6">
        <f t="shared" si="30"/>
        <v>116297.85</v>
      </c>
      <c r="CB100" s="6">
        <f t="shared" si="30"/>
        <v>18743.030000000002</v>
      </c>
      <c r="CC100" s="6">
        <f t="shared" si="30"/>
        <v>102343.70000000001</v>
      </c>
      <c r="CD100" s="6">
        <f t="shared" si="30"/>
        <v>46427.42</v>
      </c>
      <c r="CE100" s="6">
        <f t="shared" si="30"/>
        <v>382879.67</v>
      </c>
      <c r="CF100" s="6">
        <f t="shared" si="30"/>
        <v>425704.45000000007</v>
      </c>
      <c r="CG100" s="6">
        <f t="shared" si="30"/>
        <v>1684062.71</v>
      </c>
      <c r="CH100" s="6">
        <f t="shared" si="30"/>
        <v>580778.92000000004</v>
      </c>
      <c r="CI100" s="6">
        <f t="shared" si="30"/>
        <v>801846.54</v>
      </c>
      <c r="CJ100" s="6">
        <f t="shared" si="30"/>
        <v>555318.0399999998</v>
      </c>
      <c r="CK100" s="6">
        <f t="shared" si="30"/>
        <v>279800.06</v>
      </c>
      <c r="CL100" s="6">
        <f t="shared" si="30"/>
        <v>450908.96</v>
      </c>
      <c r="CM100" s="6">
        <f t="shared" si="30"/>
        <v>176069.39</v>
      </c>
      <c r="CN100" s="6">
        <f t="shared" si="30"/>
        <v>442246.69999999984</v>
      </c>
      <c r="CO100" s="6">
        <f t="shared" si="30"/>
        <v>523536.37000000005</v>
      </c>
      <c r="CP100" s="6">
        <f t="shared" si="30"/>
        <v>266088.0299999998</v>
      </c>
      <c r="CQ100" s="6">
        <f t="shared" si="30"/>
        <v>1252833.2899999998</v>
      </c>
      <c r="CR100" s="6">
        <f t="shared" si="30"/>
        <v>912365.7799999998</v>
      </c>
      <c r="CS100" s="6">
        <f t="shared" si="30"/>
        <v>664451.44999999995</v>
      </c>
      <c r="CT100" s="6">
        <f t="shared" si="30"/>
        <v>715551.26</v>
      </c>
      <c r="CU100" s="6">
        <f t="shared" si="30"/>
        <v>641048.62999999989</v>
      </c>
      <c r="CV100" s="6">
        <f t="shared" si="30"/>
        <v>217708.11999999994</v>
      </c>
      <c r="CW100" s="6">
        <f t="shared" si="30"/>
        <v>1167453.1900000002</v>
      </c>
      <c r="CX100" s="6">
        <f t="shared" si="30"/>
        <v>734330.96999999986</v>
      </c>
      <c r="CY100" s="6">
        <f t="shared" si="30"/>
        <v>732443.22999999975</v>
      </c>
      <c r="CZ100" s="6">
        <f t="shared" si="30"/>
        <v>711156.5199999999</v>
      </c>
      <c r="DA100" s="6">
        <f t="shared" si="30"/>
        <v>446082.60000000027</v>
      </c>
      <c r="DB100" s="6">
        <f t="shared" si="30"/>
        <v>421942.79000000015</v>
      </c>
      <c r="DC100" s="6">
        <f t="shared" si="30"/>
        <v>86809.25</v>
      </c>
      <c r="DD100" s="6">
        <f t="shared" si="30"/>
        <v>29593.269999999997</v>
      </c>
      <c r="DE100" s="6">
        <f t="shared" si="30"/>
        <v>94024.329999999987</v>
      </c>
      <c r="DF100" s="6">
        <f t="shared" si="30"/>
        <v>21885.050000000003</v>
      </c>
      <c r="DG100" s="6">
        <f t="shared" si="30"/>
        <v>88708.239999999976</v>
      </c>
      <c r="DH100" s="6">
        <f t="shared" si="30"/>
        <v>6700.62</v>
      </c>
      <c r="DI100" s="6">
        <f t="shared" si="30"/>
        <v>23483.7</v>
      </c>
      <c r="DJ100" s="6">
        <f t="shared" si="30"/>
        <v>82399.37</v>
      </c>
      <c r="DK100" s="6">
        <f t="shared" si="4"/>
        <v>33161.426000000007</v>
      </c>
      <c r="DL100" s="6">
        <f t="shared" si="5"/>
        <v>251663.14</v>
      </c>
      <c r="DM100" s="6">
        <f t="shared" si="6"/>
        <v>761037.17999999982</v>
      </c>
    </row>
    <row r="101" spans="1:117" x14ac:dyDescent="0.55000000000000004">
      <c r="A101" t="s">
        <v>146</v>
      </c>
      <c r="B101" s="6">
        <f t="shared" ref="B101:BM101" si="31">B59+B17</f>
        <v>16664.969999999998</v>
      </c>
      <c r="C101" s="6">
        <f t="shared" si="31"/>
        <v>19245.940000000002</v>
      </c>
      <c r="D101" s="6">
        <f t="shared" si="31"/>
        <v>68213.66</v>
      </c>
      <c r="E101" s="6">
        <f t="shared" si="31"/>
        <v>44501.53</v>
      </c>
      <c r="F101" s="6">
        <f t="shared" si="31"/>
        <v>196455.36000000002</v>
      </c>
      <c r="G101" s="6">
        <f t="shared" si="31"/>
        <v>77671.11</v>
      </c>
      <c r="H101" s="6">
        <f t="shared" si="31"/>
        <v>136373.09</v>
      </c>
      <c r="I101" s="6">
        <f t="shared" si="31"/>
        <v>37714.58</v>
      </c>
      <c r="J101" s="6">
        <f t="shared" si="31"/>
        <v>66030.42</v>
      </c>
      <c r="K101" s="6">
        <f t="shared" si="31"/>
        <v>31277.9</v>
      </c>
      <c r="L101" s="6">
        <f t="shared" si="31"/>
        <v>120443.70000000001</v>
      </c>
      <c r="M101" s="6">
        <f t="shared" si="31"/>
        <v>701859.12</v>
      </c>
      <c r="N101" s="6">
        <f t="shared" si="31"/>
        <v>62043.6</v>
      </c>
      <c r="O101" s="6">
        <f t="shared" si="31"/>
        <v>222503.15999999997</v>
      </c>
      <c r="P101" s="6">
        <f t="shared" si="31"/>
        <v>1637226.97</v>
      </c>
      <c r="Q101" s="6">
        <f t="shared" si="31"/>
        <v>395679.66999999993</v>
      </c>
      <c r="R101" s="6">
        <f t="shared" si="31"/>
        <v>124766.84000000001</v>
      </c>
      <c r="S101" s="6">
        <f t="shared" si="31"/>
        <v>231118.94999999998</v>
      </c>
      <c r="T101" s="6">
        <f t="shared" si="31"/>
        <v>80415.360000000219</v>
      </c>
      <c r="U101" s="6">
        <f t="shared" si="31"/>
        <v>414709.05000000005</v>
      </c>
      <c r="V101" s="6">
        <f t="shared" si="31"/>
        <v>767831.76</v>
      </c>
      <c r="W101" s="6">
        <f t="shared" si="31"/>
        <v>153497.9700000002</v>
      </c>
      <c r="X101" s="6">
        <f t="shared" si="31"/>
        <v>79740.08</v>
      </c>
      <c r="Y101" s="6">
        <f t="shared" si="31"/>
        <v>101162.87000000001</v>
      </c>
      <c r="Z101" s="6">
        <f t="shared" si="31"/>
        <v>102940.07</v>
      </c>
      <c r="AA101" s="6">
        <f t="shared" si="31"/>
        <v>69544.649999999994</v>
      </c>
      <c r="AB101" s="6">
        <f t="shared" si="31"/>
        <v>176559.71000000002</v>
      </c>
      <c r="AC101" s="6">
        <f t="shared" si="31"/>
        <v>43643.12000000001</v>
      </c>
      <c r="AD101" s="6">
        <f t="shared" si="31"/>
        <v>149456.28000000003</v>
      </c>
      <c r="AE101" s="6">
        <f t="shared" si="31"/>
        <v>65755.859999999986</v>
      </c>
      <c r="AF101" s="6">
        <f t="shared" si="31"/>
        <v>198385.98000000004</v>
      </c>
      <c r="AG101" s="6">
        <f t="shared" si="31"/>
        <v>282876.80000000005</v>
      </c>
      <c r="AH101" s="6">
        <f t="shared" si="31"/>
        <v>436886.39000000013</v>
      </c>
      <c r="AI101" s="6">
        <f t="shared" si="31"/>
        <v>201525.46</v>
      </c>
      <c r="AJ101" s="6">
        <f t="shared" si="31"/>
        <v>1021696.51</v>
      </c>
      <c r="AK101" s="6">
        <f t="shared" si="31"/>
        <v>519056.32</v>
      </c>
      <c r="AL101" s="6">
        <f t="shared" si="31"/>
        <v>588476.93999999971</v>
      </c>
      <c r="AM101" s="6">
        <f t="shared" si="31"/>
        <v>117162.89000000001</v>
      </c>
      <c r="AN101" s="6">
        <f t="shared" si="31"/>
        <v>738393.50999999989</v>
      </c>
      <c r="AO101" s="6">
        <f t="shared" si="31"/>
        <v>619120.14000000036</v>
      </c>
      <c r="AP101" s="6">
        <f t="shared" si="31"/>
        <v>455999.89</v>
      </c>
      <c r="AQ101" s="6">
        <f t="shared" si="31"/>
        <v>727966.47999999986</v>
      </c>
      <c r="AR101" s="6">
        <f t="shared" si="31"/>
        <v>135663.70000000024</v>
      </c>
      <c r="AS101" s="6">
        <f t="shared" si="31"/>
        <v>810178.40000000014</v>
      </c>
      <c r="AT101" s="6">
        <f t="shared" si="31"/>
        <v>681593.62000000058</v>
      </c>
      <c r="AU101" s="6">
        <f t="shared" si="31"/>
        <v>970945.83000000007</v>
      </c>
      <c r="AV101" s="6">
        <f t="shared" si="31"/>
        <v>1058799.5</v>
      </c>
      <c r="AW101" s="6">
        <f t="shared" si="31"/>
        <v>611000.65000000037</v>
      </c>
      <c r="AX101" s="6">
        <f t="shared" si="31"/>
        <v>530860.15000000037</v>
      </c>
      <c r="AY101" s="6">
        <f t="shared" si="31"/>
        <v>463419.48000000039</v>
      </c>
      <c r="AZ101" s="6">
        <f t="shared" si="31"/>
        <v>681845.92000000016</v>
      </c>
      <c r="BA101" s="6">
        <f t="shared" si="31"/>
        <v>689215.74000000011</v>
      </c>
      <c r="BB101" s="6">
        <f t="shared" si="31"/>
        <v>820218.60000000009</v>
      </c>
      <c r="BC101" s="6">
        <f t="shared" si="31"/>
        <v>517704.17000000016</v>
      </c>
      <c r="BD101" s="6">
        <f t="shared" si="31"/>
        <v>130891.08000000002</v>
      </c>
      <c r="BE101" s="6">
        <f t="shared" si="31"/>
        <v>60729.54</v>
      </c>
      <c r="BF101" s="6">
        <f t="shared" si="31"/>
        <v>245308.65000000037</v>
      </c>
      <c r="BG101" s="6">
        <f t="shared" si="31"/>
        <v>2003054.1000000006</v>
      </c>
      <c r="BH101" s="6">
        <f t="shared" si="31"/>
        <v>324020.76000000007</v>
      </c>
      <c r="BI101" s="6">
        <f t="shared" si="31"/>
        <v>424666.72000000044</v>
      </c>
      <c r="BJ101" s="6">
        <f t="shared" si="31"/>
        <v>253473.24000000028</v>
      </c>
      <c r="BK101" s="6">
        <f t="shared" si="31"/>
        <v>677063.53</v>
      </c>
      <c r="BL101" s="6">
        <f t="shared" si="31"/>
        <v>31075.979999999996</v>
      </c>
      <c r="BM101" s="6">
        <f t="shared" si="31"/>
        <v>1918.2599999999998</v>
      </c>
      <c r="BN101" s="6">
        <f t="shared" ref="BN101:DJ101" si="32">BN59+BN17</f>
        <v>7608.9400000000005</v>
      </c>
      <c r="BO101" s="6">
        <f t="shared" si="32"/>
        <v>86648.49</v>
      </c>
      <c r="BP101" s="6">
        <f t="shared" si="32"/>
        <v>19056.140000000003</v>
      </c>
      <c r="BQ101" s="6">
        <f t="shared" si="32"/>
        <v>241369.61000000002</v>
      </c>
      <c r="BR101" s="6">
        <f t="shared" si="32"/>
        <v>240195.58</v>
      </c>
      <c r="BS101" s="6">
        <f t="shared" si="32"/>
        <v>537740.71000000008</v>
      </c>
      <c r="BT101" s="6">
        <f t="shared" si="32"/>
        <v>524062.87</v>
      </c>
      <c r="BU101" s="6">
        <f t="shared" si="32"/>
        <v>172794.33</v>
      </c>
      <c r="BV101" s="6">
        <f t="shared" si="32"/>
        <v>545897.44999999995</v>
      </c>
      <c r="BW101" s="6">
        <f t="shared" si="32"/>
        <v>223402.57000000041</v>
      </c>
      <c r="BX101" s="6">
        <f t="shared" si="32"/>
        <v>493861.66000000003</v>
      </c>
      <c r="BY101" s="6">
        <f t="shared" si="32"/>
        <v>108500</v>
      </c>
      <c r="BZ101" s="6">
        <f t="shared" si="32"/>
        <v>116567.88</v>
      </c>
      <c r="CA101" s="6">
        <f t="shared" si="32"/>
        <v>18915.169999999998</v>
      </c>
      <c r="CB101" s="6">
        <f t="shared" si="32"/>
        <v>102527.21</v>
      </c>
      <c r="CC101" s="6">
        <f t="shared" si="32"/>
        <v>46951.740000000005</v>
      </c>
      <c r="CD101" s="6">
        <f t="shared" si="32"/>
        <v>384346.97</v>
      </c>
      <c r="CE101" s="6">
        <f t="shared" si="32"/>
        <v>426933.27999999991</v>
      </c>
      <c r="CF101" s="6">
        <f t="shared" si="32"/>
        <v>1692759.44</v>
      </c>
      <c r="CG101" s="6">
        <f t="shared" si="32"/>
        <v>583363.78</v>
      </c>
      <c r="CH101" s="6">
        <f t="shared" si="32"/>
        <v>847181.07000000053</v>
      </c>
      <c r="CI101" s="6">
        <f t="shared" si="32"/>
        <v>665428.68999999994</v>
      </c>
      <c r="CJ101" s="6">
        <f t="shared" si="32"/>
        <v>279859.78999999998</v>
      </c>
      <c r="CK101" s="6">
        <f t="shared" si="32"/>
        <v>453331.84</v>
      </c>
      <c r="CL101" s="6">
        <f t="shared" si="32"/>
        <v>513464.08000000031</v>
      </c>
      <c r="CM101" s="6">
        <f t="shared" si="32"/>
        <v>445612.14000000025</v>
      </c>
      <c r="CN101" s="6">
        <f t="shared" si="32"/>
        <v>526810.68000000017</v>
      </c>
      <c r="CO101" s="6">
        <f t="shared" si="32"/>
        <v>509627.94000000018</v>
      </c>
      <c r="CP101" s="6">
        <f t="shared" si="32"/>
        <v>1610377.19</v>
      </c>
      <c r="CQ101" s="6">
        <f t="shared" si="32"/>
        <v>767693.52000000037</v>
      </c>
      <c r="CR101" s="6">
        <f t="shared" si="32"/>
        <v>668327.23000000021</v>
      </c>
      <c r="CS101" s="6">
        <f t="shared" si="32"/>
        <v>487057.63000000024</v>
      </c>
      <c r="CT101" s="6">
        <f t="shared" si="32"/>
        <v>644190.2200000002</v>
      </c>
      <c r="CU101" s="6">
        <f t="shared" si="32"/>
        <v>413815.82000000018</v>
      </c>
      <c r="CV101" s="6">
        <f t="shared" si="32"/>
        <v>1167075.6800000004</v>
      </c>
      <c r="CW101" s="6">
        <f t="shared" si="32"/>
        <v>759584.68000000028</v>
      </c>
      <c r="CX101" s="6">
        <f t="shared" si="32"/>
        <v>741571.94000000018</v>
      </c>
      <c r="CY101" s="6">
        <f t="shared" si="32"/>
        <v>836633.36999999976</v>
      </c>
      <c r="CZ101" s="6">
        <f t="shared" si="32"/>
        <v>434222.68000000011</v>
      </c>
      <c r="DA101" s="6">
        <f t="shared" si="32"/>
        <v>420949.20999999996</v>
      </c>
      <c r="DB101" s="6">
        <f t="shared" si="32"/>
        <v>85831.93</v>
      </c>
      <c r="DC101" s="6">
        <f t="shared" si="32"/>
        <v>29473.43</v>
      </c>
      <c r="DD101" s="6">
        <f t="shared" si="32"/>
        <v>93932.34</v>
      </c>
      <c r="DE101" s="6">
        <f t="shared" si="32"/>
        <v>22020.65</v>
      </c>
      <c r="DF101" s="6">
        <f t="shared" si="32"/>
        <v>87926.200000000012</v>
      </c>
      <c r="DG101" s="6">
        <f t="shared" si="32"/>
        <v>6798.18</v>
      </c>
      <c r="DH101" s="6">
        <f t="shared" si="32"/>
        <v>23329.019999999997</v>
      </c>
      <c r="DI101" s="6">
        <f t="shared" si="32"/>
        <v>82399.290000000008</v>
      </c>
      <c r="DJ101" s="6">
        <f t="shared" si="32"/>
        <v>454363.27000000008</v>
      </c>
      <c r="DK101" s="6">
        <f t="shared" si="4"/>
        <v>32565.236000000008</v>
      </c>
      <c r="DL101" s="6">
        <f t="shared" si="5"/>
        <v>282876.80000000005</v>
      </c>
      <c r="DM101" s="6">
        <f t="shared" si="6"/>
        <v>801709.07200000004</v>
      </c>
    </row>
    <row r="102" spans="1:117" x14ac:dyDescent="0.55000000000000004">
      <c r="A102" t="s">
        <v>147</v>
      </c>
      <c r="B102" s="6">
        <f t="shared" ref="B102:BM102" si="33">B60+B18</f>
        <v>18799.87</v>
      </c>
      <c r="C102" s="6">
        <f t="shared" si="33"/>
        <v>68663.14</v>
      </c>
      <c r="D102" s="6">
        <f t="shared" si="33"/>
        <v>44829.340000000004</v>
      </c>
      <c r="E102" s="6">
        <f t="shared" si="33"/>
        <v>196463.81</v>
      </c>
      <c r="F102" s="6">
        <f t="shared" si="33"/>
        <v>80463.01999999999</v>
      </c>
      <c r="G102" s="6">
        <f t="shared" si="33"/>
        <v>135762.61999999997</v>
      </c>
      <c r="H102" s="6">
        <f t="shared" si="33"/>
        <v>37868.93</v>
      </c>
      <c r="I102" s="6">
        <f t="shared" si="33"/>
        <v>66684.94</v>
      </c>
      <c r="J102" s="6">
        <f t="shared" si="33"/>
        <v>30537.71</v>
      </c>
      <c r="K102" s="6">
        <f t="shared" si="33"/>
        <v>120612.15</v>
      </c>
      <c r="L102" s="6">
        <f t="shared" si="33"/>
        <v>704068.15000000014</v>
      </c>
      <c r="M102" s="6">
        <f t="shared" si="33"/>
        <v>61914.89</v>
      </c>
      <c r="N102" s="6">
        <f t="shared" si="33"/>
        <v>222598.85</v>
      </c>
      <c r="O102" s="6">
        <f t="shared" si="33"/>
        <v>1645141.3800000001</v>
      </c>
      <c r="P102" s="6">
        <f t="shared" si="33"/>
        <v>398800.57999999996</v>
      </c>
      <c r="Q102" s="6">
        <f t="shared" si="33"/>
        <v>126663.02999999997</v>
      </c>
      <c r="R102" s="6">
        <f t="shared" si="33"/>
        <v>231141.64</v>
      </c>
      <c r="S102" s="6">
        <f t="shared" si="33"/>
        <v>54586.02</v>
      </c>
      <c r="T102" s="6">
        <f t="shared" si="33"/>
        <v>417434.77</v>
      </c>
      <c r="U102" s="6">
        <f t="shared" si="33"/>
        <v>770541.52</v>
      </c>
      <c r="V102" s="6">
        <f t="shared" si="33"/>
        <v>194918.81</v>
      </c>
      <c r="W102" s="6">
        <f t="shared" si="33"/>
        <v>80110.240000000005</v>
      </c>
      <c r="X102" s="6">
        <f t="shared" si="33"/>
        <v>102112.46</v>
      </c>
      <c r="Y102" s="6">
        <f t="shared" si="33"/>
        <v>103510.34</v>
      </c>
      <c r="Z102" s="6">
        <f t="shared" si="33"/>
        <v>69581.789999999994</v>
      </c>
      <c r="AA102" s="6">
        <f t="shared" si="33"/>
        <v>176335.33999999997</v>
      </c>
      <c r="AB102" s="6">
        <f t="shared" si="33"/>
        <v>44054.18</v>
      </c>
      <c r="AC102" s="6">
        <f t="shared" si="33"/>
        <v>149310.75000000003</v>
      </c>
      <c r="AD102" s="6">
        <f t="shared" si="33"/>
        <v>65937.87999999999</v>
      </c>
      <c r="AE102" s="6">
        <f t="shared" si="33"/>
        <v>229958.41000000012</v>
      </c>
      <c r="AF102" s="6">
        <f t="shared" si="33"/>
        <v>314457.51000000007</v>
      </c>
      <c r="AG102" s="6">
        <f t="shared" si="33"/>
        <v>467770.73000000021</v>
      </c>
      <c r="AH102" s="6">
        <f t="shared" si="33"/>
        <v>202565.9</v>
      </c>
      <c r="AI102" s="6">
        <f t="shared" si="33"/>
        <v>1058333.97</v>
      </c>
      <c r="AJ102" s="6">
        <f t="shared" si="33"/>
        <v>521584.90000000008</v>
      </c>
      <c r="AK102" s="6">
        <f t="shared" si="33"/>
        <v>640382.10000000009</v>
      </c>
      <c r="AL102" s="6">
        <f t="shared" si="33"/>
        <v>118323.72000000002</v>
      </c>
      <c r="AM102" s="6">
        <f t="shared" si="33"/>
        <v>768955.68</v>
      </c>
      <c r="AN102" s="6">
        <f t="shared" si="33"/>
        <v>647833.99000000022</v>
      </c>
      <c r="AO102" s="6">
        <f t="shared" si="33"/>
        <v>458368.3</v>
      </c>
      <c r="AP102" s="6">
        <f t="shared" si="33"/>
        <v>731051.99000000011</v>
      </c>
      <c r="AQ102" s="6">
        <f t="shared" si="33"/>
        <v>169835.79</v>
      </c>
      <c r="AR102" s="6">
        <f t="shared" si="33"/>
        <v>943264.41999999993</v>
      </c>
      <c r="AS102" s="6">
        <f t="shared" si="33"/>
        <v>448671.94000000006</v>
      </c>
      <c r="AT102" s="6">
        <f t="shared" si="33"/>
        <v>952250.42000000016</v>
      </c>
      <c r="AU102" s="6">
        <f t="shared" si="33"/>
        <v>1063024.53</v>
      </c>
      <c r="AV102" s="6">
        <f t="shared" si="33"/>
        <v>540184.33000000019</v>
      </c>
      <c r="AW102" s="6">
        <f t="shared" si="33"/>
        <v>756327.76000000013</v>
      </c>
      <c r="AX102" s="6">
        <f t="shared" si="33"/>
        <v>694223.3600000001</v>
      </c>
      <c r="AY102" s="6">
        <f t="shared" si="33"/>
        <v>509784.45000000013</v>
      </c>
      <c r="AZ102" s="6">
        <f t="shared" si="33"/>
        <v>451896.41000000009</v>
      </c>
      <c r="BA102" s="6">
        <f t="shared" si="33"/>
        <v>820965.59000000008</v>
      </c>
      <c r="BB102" s="6">
        <f t="shared" si="33"/>
        <v>516655.32000000024</v>
      </c>
      <c r="BC102" s="6">
        <f t="shared" si="33"/>
        <v>157621.13000000012</v>
      </c>
      <c r="BD102" s="6">
        <f t="shared" si="33"/>
        <v>61133.710000000006</v>
      </c>
      <c r="BE102" s="6">
        <f t="shared" si="33"/>
        <v>316033.54000000021</v>
      </c>
      <c r="BF102" s="6">
        <f t="shared" si="33"/>
        <v>1701979.79</v>
      </c>
      <c r="BG102" s="6">
        <f t="shared" si="33"/>
        <v>387938.61000000004</v>
      </c>
      <c r="BH102" s="6">
        <f t="shared" si="33"/>
        <v>508636.54000000004</v>
      </c>
      <c r="BI102" s="6">
        <f t="shared" si="33"/>
        <v>530634.07999999996</v>
      </c>
      <c r="BJ102" s="6">
        <f t="shared" si="33"/>
        <v>889346.55</v>
      </c>
      <c r="BK102" s="6">
        <f t="shared" si="33"/>
        <v>31264.47</v>
      </c>
      <c r="BL102" s="6">
        <f t="shared" si="33"/>
        <v>1990.6100000000001</v>
      </c>
      <c r="BM102" s="6">
        <f t="shared" si="33"/>
        <v>7671.03</v>
      </c>
      <c r="BN102" s="6">
        <f t="shared" ref="BN102:DJ102" si="34">BN60+BN18</f>
        <v>86326.510000000009</v>
      </c>
      <c r="BO102" s="6">
        <f t="shared" si="34"/>
        <v>19219.559999999998</v>
      </c>
      <c r="BP102" s="6">
        <f t="shared" si="34"/>
        <v>242669.2</v>
      </c>
      <c r="BQ102" s="6">
        <f t="shared" si="34"/>
        <v>242417.7</v>
      </c>
      <c r="BR102" s="6">
        <f t="shared" si="34"/>
        <v>541953.54</v>
      </c>
      <c r="BS102" s="6">
        <f t="shared" si="34"/>
        <v>527376.41999999993</v>
      </c>
      <c r="BT102" s="6">
        <f t="shared" si="34"/>
        <v>174880.75</v>
      </c>
      <c r="BU102" s="6">
        <f t="shared" si="34"/>
        <v>548525.75000000012</v>
      </c>
      <c r="BV102" s="6">
        <f t="shared" si="34"/>
        <v>48470.47</v>
      </c>
      <c r="BW102" s="6">
        <f t="shared" si="34"/>
        <v>498877.85000000003</v>
      </c>
      <c r="BX102" s="6">
        <f t="shared" si="34"/>
        <v>108642.23</v>
      </c>
      <c r="BY102" s="6">
        <f t="shared" si="34"/>
        <v>116844.32000000002</v>
      </c>
      <c r="BZ102" s="6">
        <f t="shared" si="34"/>
        <v>19087.550000000003</v>
      </c>
      <c r="CA102" s="6">
        <f t="shared" si="34"/>
        <v>102734.31</v>
      </c>
      <c r="CB102" s="6">
        <f t="shared" si="34"/>
        <v>47476.159999999996</v>
      </c>
      <c r="CC102" s="6">
        <f t="shared" si="34"/>
        <v>385884.63</v>
      </c>
      <c r="CD102" s="6">
        <f t="shared" si="34"/>
        <v>428222.6700000001</v>
      </c>
      <c r="CE102" s="6">
        <f t="shared" si="34"/>
        <v>1702539.1699999995</v>
      </c>
      <c r="CF102" s="6">
        <f t="shared" si="34"/>
        <v>604569.28</v>
      </c>
      <c r="CG102" s="6">
        <f t="shared" si="34"/>
        <v>987516.79</v>
      </c>
      <c r="CH102" s="6">
        <f t="shared" si="34"/>
        <v>704168.74</v>
      </c>
      <c r="CI102" s="6">
        <f t="shared" si="34"/>
        <v>279959.41000000003</v>
      </c>
      <c r="CJ102" s="6">
        <f t="shared" si="34"/>
        <v>461764.14999999997</v>
      </c>
      <c r="CK102" s="6">
        <f t="shared" si="34"/>
        <v>180392.43000000002</v>
      </c>
      <c r="CL102" s="6">
        <f t="shared" si="34"/>
        <v>447433.72000000032</v>
      </c>
      <c r="CM102" s="6">
        <f t="shared" si="34"/>
        <v>437559.98000000027</v>
      </c>
      <c r="CN102" s="6">
        <f t="shared" si="34"/>
        <v>509271.20000000019</v>
      </c>
      <c r="CO102" s="6">
        <f t="shared" si="34"/>
        <v>1623868.0300000003</v>
      </c>
      <c r="CP102" s="6">
        <f t="shared" si="34"/>
        <v>917046.15</v>
      </c>
      <c r="CQ102" s="6">
        <f t="shared" si="34"/>
        <v>670652.31000000029</v>
      </c>
      <c r="CR102" s="6">
        <f t="shared" si="34"/>
        <v>721246.62000000023</v>
      </c>
      <c r="CS102" s="6">
        <f t="shared" si="34"/>
        <v>414431.99000000005</v>
      </c>
      <c r="CT102" s="6">
        <f t="shared" si="34"/>
        <v>413976.29000000021</v>
      </c>
      <c r="CU102" s="6">
        <f t="shared" si="34"/>
        <v>1144741.32</v>
      </c>
      <c r="CV102" s="6">
        <f t="shared" si="34"/>
        <v>735033.27000000014</v>
      </c>
      <c r="CW102" s="6">
        <f t="shared" si="34"/>
        <v>714139.29999999993</v>
      </c>
      <c r="CX102" s="6">
        <f t="shared" si="34"/>
        <v>904562.22</v>
      </c>
      <c r="CY102" s="6">
        <f t="shared" si="34"/>
        <v>457807.66000000027</v>
      </c>
      <c r="CZ102" s="6">
        <f t="shared" si="34"/>
        <v>407456.21000000008</v>
      </c>
      <c r="DA102" s="6">
        <f t="shared" si="34"/>
        <v>85227.719999999987</v>
      </c>
      <c r="DB102" s="6">
        <f t="shared" si="34"/>
        <v>29365.279999999999</v>
      </c>
      <c r="DC102" s="6">
        <f t="shared" si="34"/>
        <v>93862.590000000011</v>
      </c>
      <c r="DD102" s="6">
        <f t="shared" si="34"/>
        <v>22156.46</v>
      </c>
      <c r="DE102" s="6">
        <f t="shared" si="34"/>
        <v>87163.710000000021</v>
      </c>
      <c r="DF102" s="6">
        <f t="shared" si="34"/>
        <v>6895.99</v>
      </c>
      <c r="DG102" s="6">
        <f t="shared" si="34"/>
        <v>23175.73</v>
      </c>
      <c r="DH102" s="6">
        <f t="shared" si="34"/>
        <v>82419.849999999991</v>
      </c>
      <c r="DI102" s="6">
        <f t="shared" si="34"/>
        <v>455756.29</v>
      </c>
      <c r="DJ102" s="6">
        <f t="shared" si="34"/>
        <v>16317.33</v>
      </c>
      <c r="DK102" s="6">
        <f t="shared" si="4"/>
        <v>32585.362000000008</v>
      </c>
      <c r="DL102" s="6">
        <f t="shared" si="5"/>
        <v>316033.54000000021</v>
      </c>
      <c r="DM102" s="6">
        <f t="shared" si="6"/>
        <v>901519.08599999989</v>
      </c>
    </row>
    <row r="103" spans="1:117" x14ac:dyDescent="0.55000000000000004">
      <c r="A103" t="s">
        <v>148</v>
      </c>
      <c r="B103" s="6">
        <f t="shared" ref="B103:BM103" si="35">B61+B19</f>
        <v>69106.5</v>
      </c>
      <c r="C103" s="6">
        <f t="shared" si="35"/>
        <v>45313.270000000004</v>
      </c>
      <c r="D103" s="6">
        <f t="shared" si="35"/>
        <v>196464.86000000002</v>
      </c>
      <c r="E103" s="6">
        <f t="shared" si="35"/>
        <v>83227.88</v>
      </c>
      <c r="F103" s="6">
        <f t="shared" si="35"/>
        <v>135137.18</v>
      </c>
      <c r="G103" s="6">
        <f t="shared" si="35"/>
        <v>37999.770000000004</v>
      </c>
      <c r="H103" s="6">
        <f t="shared" si="35"/>
        <v>67332.94</v>
      </c>
      <c r="I103" s="6">
        <f t="shared" si="35"/>
        <v>29990.100000000002</v>
      </c>
      <c r="J103" s="6">
        <f t="shared" si="35"/>
        <v>121129.86999999998</v>
      </c>
      <c r="K103" s="6">
        <f t="shared" si="35"/>
        <v>706302.92</v>
      </c>
      <c r="L103" s="6">
        <f t="shared" si="35"/>
        <v>61775.360000000001</v>
      </c>
      <c r="M103" s="6">
        <f t="shared" si="35"/>
        <v>222686.07</v>
      </c>
      <c r="N103" s="6">
        <f t="shared" si="35"/>
        <v>1653017.4100000001</v>
      </c>
      <c r="O103" s="6">
        <f t="shared" si="35"/>
        <v>401495.85</v>
      </c>
      <c r="P103" s="6">
        <f t="shared" si="35"/>
        <v>128541.51000000001</v>
      </c>
      <c r="Q103" s="6">
        <f t="shared" si="35"/>
        <v>231241.19999999998</v>
      </c>
      <c r="R103" s="6">
        <f t="shared" si="35"/>
        <v>54842.05</v>
      </c>
      <c r="S103" s="6">
        <f t="shared" si="35"/>
        <v>419705.23</v>
      </c>
      <c r="T103" s="6">
        <f t="shared" si="35"/>
        <v>773226.4800000001</v>
      </c>
      <c r="U103" s="6">
        <f t="shared" si="35"/>
        <v>116142.16000000015</v>
      </c>
      <c r="V103" s="6">
        <f t="shared" si="35"/>
        <v>80480.37</v>
      </c>
      <c r="W103" s="6">
        <f t="shared" si="35"/>
        <v>103057.56000000001</v>
      </c>
      <c r="X103" s="6">
        <f t="shared" si="35"/>
        <v>104080.23000000001</v>
      </c>
      <c r="Y103" s="6">
        <f t="shared" si="35"/>
        <v>69611.399999999994</v>
      </c>
      <c r="Z103" s="6">
        <f t="shared" si="35"/>
        <v>176350.57</v>
      </c>
      <c r="AA103" s="6">
        <f t="shared" si="35"/>
        <v>44464.950000000004</v>
      </c>
      <c r="AB103" s="6">
        <f t="shared" si="35"/>
        <v>486641.45000000019</v>
      </c>
      <c r="AC103" s="6">
        <f t="shared" si="35"/>
        <v>66119.460000000006</v>
      </c>
      <c r="AD103" s="6">
        <f t="shared" si="35"/>
        <v>231478.93000000025</v>
      </c>
      <c r="AE103" s="6">
        <f t="shared" si="35"/>
        <v>315994.89000000025</v>
      </c>
      <c r="AF103" s="6">
        <f t="shared" si="35"/>
        <v>111199.1700000002</v>
      </c>
      <c r="AG103" s="6">
        <f t="shared" si="35"/>
        <v>203584.74999999997</v>
      </c>
      <c r="AH103" s="6">
        <f t="shared" si="35"/>
        <v>1017697.53</v>
      </c>
      <c r="AI103" s="6">
        <f t="shared" si="35"/>
        <v>524084.08999999991</v>
      </c>
      <c r="AJ103" s="6">
        <f t="shared" si="35"/>
        <v>627070.52</v>
      </c>
      <c r="AK103" s="6">
        <f t="shared" si="35"/>
        <v>119482.77</v>
      </c>
      <c r="AL103" s="6">
        <f t="shared" si="35"/>
        <v>769482.27</v>
      </c>
      <c r="AM103" s="6">
        <f t="shared" si="35"/>
        <v>652492</v>
      </c>
      <c r="AN103" s="6">
        <f t="shared" si="35"/>
        <v>460859.03</v>
      </c>
      <c r="AO103" s="6">
        <f t="shared" si="35"/>
        <v>734143.81</v>
      </c>
      <c r="AP103" s="6">
        <f t="shared" si="35"/>
        <v>210872.80999999997</v>
      </c>
      <c r="AQ103" s="6">
        <f t="shared" si="35"/>
        <v>1001247.45</v>
      </c>
      <c r="AR103" s="6">
        <f t="shared" si="35"/>
        <v>412114.19000000006</v>
      </c>
      <c r="AS103" s="6">
        <f t="shared" si="35"/>
        <v>627661.15</v>
      </c>
      <c r="AT103" s="6">
        <f t="shared" si="35"/>
        <v>1070257.2300000002</v>
      </c>
      <c r="AU103" s="6">
        <f t="shared" si="35"/>
        <v>489462.86000000022</v>
      </c>
      <c r="AV103" s="6">
        <f t="shared" si="35"/>
        <v>492354.97000000003</v>
      </c>
      <c r="AW103" s="6">
        <f t="shared" si="35"/>
        <v>695779.04</v>
      </c>
      <c r="AX103" s="6">
        <f t="shared" si="35"/>
        <v>452055.76000000007</v>
      </c>
      <c r="AY103" s="6">
        <f t="shared" si="35"/>
        <v>691387.0199999999</v>
      </c>
      <c r="AZ103" s="6">
        <f t="shared" si="35"/>
        <v>823810.37999999989</v>
      </c>
      <c r="BA103" s="6">
        <f t="shared" si="35"/>
        <v>208410.52000000014</v>
      </c>
      <c r="BB103" s="6">
        <f t="shared" si="35"/>
        <v>132941.94</v>
      </c>
      <c r="BC103" s="6">
        <f t="shared" si="35"/>
        <v>61512.31</v>
      </c>
      <c r="BD103" s="6">
        <f t="shared" si="35"/>
        <v>253861.62000000017</v>
      </c>
      <c r="BE103" s="6">
        <f t="shared" si="35"/>
        <v>1707761.4000000001</v>
      </c>
      <c r="BF103" s="6">
        <f t="shared" si="35"/>
        <v>441072.52</v>
      </c>
      <c r="BG103" s="6">
        <f t="shared" si="35"/>
        <v>765353.34</v>
      </c>
      <c r="BH103" s="6">
        <f t="shared" si="35"/>
        <v>571104.17000000004</v>
      </c>
      <c r="BI103" s="6">
        <f t="shared" si="35"/>
        <v>683106.66999999981</v>
      </c>
      <c r="BJ103" s="6">
        <f t="shared" si="35"/>
        <v>31540.45</v>
      </c>
      <c r="BK103" s="6">
        <f t="shared" si="35"/>
        <v>2129.77</v>
      </c>
      <c r="BL103" s="6">
        <f t="shared" si="35"/>
        <v>7732.78</v>
      </c>
      <c r="BM103" s="6">
        <f t="shared" si="35"/>
        <v>86004.15</v>
      </c>
      <c r="BN103" s="6">
        <f t="shared" ref="BN103:DJ103" si="36">BN61+BN19</f>
        <v>19471.560000000001</v>
      </c>
      <c r="BO103" s="6">
        <f t="shared" si="36"/>
        <v>243950.23</v>
      </c>
      <c r="BP103" s="6">
        <f t="shared" si="36"/>
        <v>244626.43999999997</v>
      </c>
      <c r="BQ103" s="6">
        <f t="shared" si="36"/>
        <v>546144.91</v>
      </c>
      <c r="BR103" s="6">
        <f t="shared" si="36"/>
        <v>530658.13</v>
      </c>
      <c r="BS103" s="6">
        <f t="shared" si="36"/>
        <v>177480.74000000002</v>
      </c>
      <c r="BT103" s="6">
        <f t="shared" si="36"/>
        <v>551134</v>
      </c>
      <c r="BU103" s="6">
        <f t="shared" si="36"/>
        <v>247668.23</v>
      </c>
      <c r="BV103" s="6">
        <f t="shared" si="36"/>
        <v>503844.76</v>
      </c>
      <c r="BW103" s="6">
        <f t="shared" si="36"/>
        <v>108780.41</v>
      </c>
      <c r="BX103" s="6">
        <f t="shared" si="36"/>
        <v>117114.04000000001</v>
      </c>
      <c r="BY103" s="6">
        <f t="shared" si="36"/>
        <v>19259.489999999998</v>
      </c>
      <c r="BZ103" s="6">
        <f t="shared" si="36"/>
        <v>102930.18000000001</v>
      </c>
      <c r="CA103" s="6">
        <f t="shared" si="36"/>
        <v>48000.51</v>
      </c>
      <c r="CB103" s="6">
        <f t="shared" si="36"/>
        <v>387390.77</v>
      </c>
      <c r="CC103" s="6">
        <f t="shared" si="36"/>
        <v>429508.62000000005</v>
      </c>
      <c r="CD103" s="6">
        <f t="shared" si="36"/>
        <v>1702072.1199999999</v>
      </c>
      <c r="CE103" s="6">
        <f t="shared" si="36"/>
        <v>607732.60000000021</v>
      </c>
      <c r="CF103" s="6">
        <f t="shared" si="36"/>
        <v>1019246.3900000001</v>
      </c>
      <c r="CG103" s="6">
        <f t="shared" si="36"/>
        <v>694482.77</v>
      </c>
      <c r="CH103" s="6">
        <f t="shared" si="36"/>
        <v>280037.61</v>
      </c>
      <c r="CI103" s="6">
        <f t="shared" si="36"/>
        <v>465137.51000000007</v>
      </c>
      <c r="CJ103" s="6">
        <f t="shared" si="36"/>
        <v>222051.02000000019</v>
      </c>
      <c r="CK103" s="6">
        <f t="shared" si="36"/>
        <v>143877.24000000002</v>
      </c>
      <c r="CL103" s="6">
        <f t="shared" si="36"/>
        <v>266681.77999999997</v>
      </c>
      <c r="CM103" s="6">
        <f t="shared" si="36"/>
        <v>54453.750000000015</v>
      </c>
      <c r="CN103" s="6">
        <f t="shared" si="36"/>
        <v>1628108.37</v>
      </c>
      <c r="CO103" s="6">
        <f t="shared" si="36"/>
        <v>684688.9099999998</v>
      </c>
      <c r="CP103" s="6">
        <f t="shared" si="36"/>
        <v>681159.08000000007</v>
      </c>
      <c r="CQ103" s="6">
        <f t="shared" si="36"/>
        <v>725432.7300000001</v>
      </c>
      <c r="CR103" s="6">
        <f t="shared" si="36"/>
        <v>649481.05000000005</v>
      </c>
      <c r="CS103" s="6">
        <f t="shared" si="36"/>
        <v>416244.47000000015</v>
      </c>
      <c r="CT103" s="6">
        <f t="shared" si="36"/>
        <v>821532.98</v>
      </c>
      <c r="CU103" s="6">
        <f t="shared" si="36"/>
        <v>736719.21000000008</v>
      </c>
      <c r="CV103" s="6">
        <f t="shared" si="36"/>
        <v>720832.30000000016</v>
      </c>
      <c r="CW103" s="6">
        <f t="shared" si="36"/>
        <v>413603.3600000001</v>
      </c>
      <c r="CX103" s="6">
        <f t="shared" si="36"/>
        <v>546507.00000000023</v>
      </c>
      <c r="CY103" s="6">
        <f t="shared" si="36"/>
        <v>431051.48</v>
      </c>
      <c r="CZ103" s="6">
        <f t="shared" si="36"/>
        <v>84736.10000000002</v>
      </c>
      <c r="DA103" s="6">
        <f t="shared" si="36"/>
        <v>29236.27</v>
      </c>
      <c r="DB103" s="6">
        <f t="shared" si="36"/>
        <v>93783.12</v>
      </c>
      <c r="DC103" s="6">
        <f t="shared" si="36"/>
        <v>22292.070000000003</v>
      </c>
      <c r="DD103" s="6">
        <f t="shared" si="36"/>
        <v>86770.48</v>
      </c>
      <c r="DE103" s="6">
        <f t="shared" si="36"/>
        <v>6993.5400000000009</v>
      </c>
      <c r="DF103" s="6">
        <f t="shared" si="36"/>
        <v>23019.21</v>
      </c>
      <c r="DG103" s="6">
        <f t="shared" si="36"/>
        <v>82450.420000000013</v>
      </c>
      <c r="DH103" s="6">
        <f t="shared" si="36"/>
        <v>457128.32000000007</v>
      </c>
      <c r="DI103" s="6">
        <f t="shared" si="36"/>
        <v>15966.73</v>
      </c>
      <c r="DJ103" s="6">
        <f t="shared" si="36"/>
        <v>18351.22</v>
      </c>
      <c r="DK103" s="6">
        <f t="shared" si="4"/>
        <v>32832.314000000006</v>
      </c>
      <c r="DL103" s="6">
        <f t="shared" si="5"/>
        <v>247668.23</v>
      </c>
      <c r="DM103" s="6">
        <f t="shared" si="6"/>
        <v>768656.48399999994</v>
      </c>
    </row>
    <row r="104" spans="1:117" x14ac:dyDescent="0.55000000000000004">
      <c r="A104" t="s">
        <v>149</v>
      </c>
      <c r="B104" s="6">
        <f t="shared" ref="B104:BM104" si="37">B62+B20</f>
        <v>45869.46</v>
      </c>
      <c r="C104" s="6">
        <f t="shared" si="37"/>
        <v>196466.91999999998</v>
      </c>
      <c r="D104" s="6">
        <f t="shared" si="37"/>
        <v>85999.099999999991</v>
      </c>
      <c r="E104" s="6">
        <f t="shared" si="37"/>
        <v>134516.63</v>
      </c>
      <c r="F104" s="6">
        <f t="shared" si="37"/>
        <v>38142.35</v>
      </c>
      <c r="G104" s="6">
        <f t="shared" si="37"/>
        <v>67981.539999999994</v>
      </c>
      <c r="H104" s="6">
        <f t="shared" si="37"/>
        <v>29755.320000000003</v>
      </c>
      <c r="I104" s="6">
        <f t="shared" si="37"/>
        <v>121653.99</v>
      </c>
      <c r="J104" s="6">
        <f t="shared" si="37"/>
        <v>708603.51000000013</v>
      </c>
      <c r="K104" s="6">
        <f t="shared" si="37"/>
        <v>61649.749999999993</v>
      </c>
      <c r="L104" s="6">
        <f t="shared" si="37"/>
        <v>222775.79999999996</v>
      </c>
      <c r="M104" s="6">
        <f t="shared" si="37"/>
        <v>1660896.4799999997</v>
      </c>
      <c r="N104" s="6">
        <f t="shared" si="37"/>
        <v>404146.52</v>
      </c>
      <c r="O104" s="6">
        <f t="shared" si="37"/>
        <v>130410.74999999999</v>
      </c>
      <c r="P104" s="6">
        <f t="shared" si="37"/>
        <v>231370.24000000002</v>
      </c>
      <c r="Q104" s="6">
        <f t="shared" si="37"/>
        <v>55098.22</v>
      </c>
      <c r="R104" s="6">
        <f t="shared" si="37"/>
        <v>422028.15000000008</v>
      </c>
      <c r="S104" s="6">
        <f t="shared" si="37"/>
        <v>775935.23</v>
      </c>
      <c r="T104" s="6">
        <f t="shared" si="37"/>
        <v>115437.94000000009</v>
      </c>
      <c r="U104" s="6">
        <f t="shared" si="37"/>
        <v>80850.509999999995</v>
      </c>
      <c r="V104" s="6">
        <f t="shared" si="37"/>
        <v>104011.58</v>
      </c>
      <c r="W104" s="6">
        <f t="shared" si="37"/>
        <v>104649.08000000002</v>
      </c>
      <c r="X104" s="6">
        <f t="shared" si="37"/>
        <v>69644.579999999987</v>
      </c>
      <c r="Y104" s="6">
        <f t="shared" si="37"/>
        <v>176608.34000000003</v>
      </c>
      <c r="Z104" s="6">
        <f t="shared" si="37"/>
        <v>44875.549999999996</v>
      </c>
      <c r="AA104" s="6">
        <f t="shared" si="37"/>
        <v>496637.21000000031</v>
      </c>
      <c r="AB104" s="6">
        <f t="shared" si="37"/>
        <v>471584.9</v>
      </c>
      <c r="AC104" s="6">
        <f t="shared" si="37"/>
        <v>201303.81000000011</v>
      </c>
      <c r="AD104" s="6">
        <f t="shared" si="37"/>
        <v>203468.16000000018</v>
      </c>
      <c r="AE104" s="6">
        <f t="shared" si="37"/>
        <v>468911.09000000014</v>
      </c>
      <c r="AF104" s="6">
        <f t="shared" si="37"/>
        <v>204613.52</v>
      </c>
      <c r="AG104" s="6">
        <f t="shared" si="37"/>
        <v>1070892.0200000003</v>
      </c>
      <c r="AH104" s="6">
        <f t="shared" si="37"/>
        <v>526771.12</v>
      </c>
      <c r="AI104" s="6">
        <f t="shared" si="37"/>
        <v>637012.17999999993</v>
      </c>
      <c r="AJ104" s="6">
        <f t="shared" si="37"/>
        <v>120639.97</v>
      </c>
      <c r="AK104" s="6">
        <f t="shared" si="37"/>
        <v>746486.06</v>
      </c>
      <c r="AL104" s="6">
        <f t="shared" si="37"/>
        <v>656596.53000000014</v>
      </c>
      <c r="AM104" s="6">
        <f t="shared" si="37"/>
        <v>463562.10000000003</v>
      </c>
      <c r="AN104" s="6">
        <f t="shared" si="37"/>
        <v>737262.36</v>
      </c>
      <c r="AO104" s="6">
        <f t="shared" si="37"/>
        <v>186787.69000000006</v>
      </c>
      <c r="AP104" s="6">
        <f t="shared" si="37"/>
        <v>994732.15000000026</v>
      </c>
      <c r="AQ104" s="6">
        <f t="shared" si="37"/>
        <v>432094.19000000006</v>
      </c>
      <c r="AR104" s="6">
        <f t="shared" si="37"/>
        <v>634438.20000000019</v>
      </c>
      <c r="AS104" s="6">
        <f t="shared" si="37"/>
        <v>1044492.1700000002</v>
      </c>
      <c r="AT104" s="6">
        <f t="shared" si="37"/>
        <v>496189.13000000012</v>
      </c>
      <c r="AU104" s="6">
        <f t="shared" si="37"/>
        <v>552023.56000000017</v>
      </c>
      <c r="AV104" s="6">
        <f t="shared" si="37"/>
        <v>488593.10000000021</v>
      </c>
      <c r="AW104" s="6">
        <f t="shared" si="37"/>
        <v>737361.69000000006</v>
      </c>
      <c r="AX104" s="6">
        <f t="shared" si="37"/>
        <v>425771.42000000016</v>
      </c>
      <c r="AY104" s="6">
        <f t="shared" si="37"/>
        <v>825112.64</v>
      </c>
      <c r="AZ104" s="6">
        <f t="shared" si="37"/>
        <v>517364.27000000019</v>
      </c>
      <c r="BA104" s="6">
        <f t="shared" si="37"/>
        <v>136225.81000000017</v>
      </c>
      <c r="BB104" s="6">
        <f t="shared" si="37"/>
        <v>61904.62</v>
      </c>
      <c r="BC104" s="6">
        <f t="shared" si="37"/>
        <v>744730.28000000014</v>
      </c>
      <c r="BD104" s="6">
        <f t="shared" si="37"/>
        <v>2014449.7300000002</v>
      </c>
      <c r="BE104" s="6">
        <f t="shared" si="37"/>
        <v>525154.25000000023</v>
      </c>
      <c r="BF104" s="6">
        <f t="shared" si="37"/>
        <v>845027.92000000016</v>
      </c>
      <c r="BG104" s="6">
        <f t="shared" si="37"/>
        <v>579007.50000000012</v>
      </c>
      <c r="BH104" s="6">
        <f t="shared" si="37"/>
        <v>686195.1100000001</v>
      </c>
      <c r="BI104" s="6">
        <f t="shared" si="37"/>
        <v>31838.000000000004</v>
      </c>
      <c r="BJ104" s="6">
        <f t="shared" si="37"/>
        <v>2268.9500000000003</v>
      </c>
      <c r="BK104" s="6">
        <f t="shared" si="37"/>
        <v>7794.54</v>
      </c>
      <c r="BL104" s="6">
        <f t="shared" si="37"/>
        <v>85681.71</v>
      </c>
      <c r="BM104" s="6">
        <f t="shared" si="37"/>
        <v>19723.559999999998</v>
      </c>
      <c r="BN104" s="6">
        <f t="shared" ref="BN104:DJ104" si="38">BN62+BN20</f>
        <v>245270.75000000003</v>
      </c>
      <c r="BO104" s="6">
        <f t="shared" si="38"/>
        <v>246550.35999999996</v>
      </c>
      <c r="BP104" s="6">
        <f t="shared" si="38"/>
        <v>550358.71000000008</v>
      </c>
      <c r="BQ104" s="6">
        <f t="shared" si="38"/>
        <v>533958.39999999991</v>
      </c>
      <c r="BR104" s="6">
        <f t="shared" si="38"/>
        <v>180264.51</v>
      </c>
      <c r="BS104" s="6">
        <f t="shared" si="38"/>
        <v>553754.15</v>
      </c>
      <c r="BT104" s="6">
        <f t="shared" si="38"/>
        <v>48857.340000000004</v>
      </c>
      <c r="BU104" s="6">
        <f t="shared" si="38"/>
        <v>509887.85</v>
      </c>
      <c r="BV104" s="6">
        <f t="shared" si="38"/>
        <v>108922.28000000001</v>
      </c>
      <c r="BW104" s="6">
        <f t="shared" si="38"/>
        <v>117428.6</v>
      </c>
      <c r="BX104" s="6">
        <f t="shared" si="38"/>
        <v>19431.349999999999</v>
      </c>
      <c r="BY104" s="6">
        <f t="shared" si="38"/>
        <v>103136.91999999998</v>
      </c>
      <c r="BZ104" s="6">
        <f t="shared" si="38"/>
        <v>48524.880000000012</v>
      </c>
      <c r="CA104" s="6">
        <f t="shared" si="38"/>
        <v>388956.19999999995</v>
      </c>
      <c r="CB104" s="6">
        <f t="shared" si="38"/>
        <v>431073.73</v>
      </c>
      <c r="CC104" s="6">
        <f t="shared" si="38"/>
        <v>1700875.6300000004</v>
      </c>
      <c r="CD104" s="6">
        <f t="shared" si="38"/>
        <v>616641.95000000007</v>
      </c>
      <c r="CE104" s="6">
        <f t="shared" si="38"/>
        <v>999845.12000000011</v>
      </c>
      <c r="CF104" s="6">
        <f t="shared" si="38"/>
        <v>905785.52000000025</v>
      </c>
      <c r="CG104" s="6">
        <f t="shared" si="38"/>
        <v>294838.23000000016</v>
      </c>
      <c r="CH104" s="6">
        <f t="shared" si="38"/>
        <v>482593.16000000015</v>
      </c>
      <c r="CI104" s="6">
        <f t="shared" si="38"/>
        <v>520704.77000000025</v>
      </c>
      <c r="CJ104" s="6">
        <f t="shared" si="38"/>
        <v>453730.2800000002</v>
      </c>
      <c r="CK104" s="6">
        <f t="shared" si="38"/>
        <v>269368</v>
      </c>
      <c r="CL104" s="6">
        <f t="shared" si="38"/>
        <v>259894.8600000001</v>
      </c>
      <c r="CM104" s="6">
        <f t="shared" si="38"/>
        <v>1599670.02</v>
      </c>
      <c r="CN104" s="6">
        <f t="shared" si="38"/>
        <v>686757.49</v>
      </c>
      <c r="CO104" s="6">
        <f t="shared" si="38"/>
        <v>681632.18000000028</v>
      </c>
      <c r="CP104" s="6">
        <f t="shared" si="38"/>
        <v>728067.35000000009</v>
      </c>
      <c r="CQ104" s="6">
        <f t="shared" si="38"/>
        <v>651632.78000000026</v>
      </c>
      <c r="CR104" s="6">
        <f t="shared" si="38"/>
        <v>416963.04000000015</v>
      </c>
      <c r="CS104" s="6">
        <f t="shared" si="38"/>
        <v>918609.38</v>
      </c>
      <c r="CT104" s="6">
        <f t="shared" si="38"/>
        <v>510502.42000000016</v>
      </c>
      <c r="CU104" s="6">
        <f t="shared" si="38"/>
        <v>624958.67000000004</v>
      </c>
      <c r="CV104" s="6">
        <f t="shared" si="38"/>
        <v>826085.60000000021</v>
      </c>
      <c r="CW104" s="6">
        <f t="shared" si="38"/>
        <v>440645.78000000026</v>
      </c>
      <c r="CX104" s="6">
        <f t="shared" si="38"/>
        <v>424110.44000000018</v>
      </c>
      <c r="CY104" s="6">
        <f t="shared" si="38"/>
        <v>84244.479999999996</v>
      </c>
      <c r="CZ104" s="6">
        <f t="shared" si="38"/>
        <v>29114.650000000005</v>
      </c>
      <c r="DA104" s="6">
        <f t="shared" si="38"/>
        <v>93719.859999999986</v>
      </c>
      <c r="DB104" s="6">
        <f t="shared" si="38"/>
        <v>22427.710000000003</v>
      </c>
      <c r="DC104" s="6">
        <f t="shared" si="38"/>
        <v>86496.5</v>
      </c>
      <c r="DD104" s="6">
        <f t="shared" si="38"/>
        <v>7091.1399999999994</v>
      </c>
      <c r="DE104" s="6">
        <f t="shared" si="38"/>
        <v>22863.839999999997</v>
      </c>
      <c r="DF104" s="6">
        <f t="shared" si="38"/>
        <v>82584.89</v>
      </c>
      <c r="DG104" s="6">
        <f t="shared" si="38"/>
        <v>458533.43999999994</v>
      </c>
      <c r="DH104" s="6">
        <f t="shared" si="38"/>
        <v>15643.66</v>
      </c>
      <c r="DI104" s="6">
        <f t="shared" si="38"/>
        <v>17903.89</v>
      </c>
      <c r="DJ104" s="6">
        <f t="shared" si="38"/>
        <v>69554.670000000013</v>
      </c>
      <c r="DK104" s="6">
        <f t="shared" si="4"/>
        <v>33098.87000000001</v>
      </c>
      <c r="DL104" s="6">
        <f t="shared" si="5"/>
        <v>404146.52</v>
      </c>
      <c r="DM104" s="6">
        <f t="shared" si="6"/>
        <v>825891.00800000015</v>
      </c>
    </row>
    <row r="105" spans="1:117" x14ac:dyDescent="0.55000000000000004">
      <c r="A105" t="s">
        <v>150</v>
      </c>
      <c r="B105" s="6">
        <f t="shared" ref="B105:BM105" si="39">B63+B21</f>
        <v>196474.09000000003</v>
      </c>
      <c r="C105" s="6">
        <f t="shared" si="39"/>
        <v>88760.320000000007</v>
      </c>
      <c r="D105" s="6">
        <f t="shared" si="39"/>
        <v>133960.31</v>
      </c>
      <c r="E105" s="6">
        <f t="shared" si="39"/>
        <v>38284.97</v>
      </c>
      <c r="F105" s="6">
        <f t="shared" si="39"/>
        <v>68635.489999999991</v>
      </c>
      <c r="G105" s="6">
        <f t="shared" si="39"/>
        <v>29693.960000000003</v>
      </c>
      <c r="H105" s="6">
        <f t="shared" si="39"/>
        <v>122178.03</v>
      </c>
      <c r="I105" s="6">
        <f t="shared" si="39"/>
        <v>710906.75999999989</v>
      </c>
      <c r="J105" s="6">
        <f t="shared" si="39"/>
        <v>61524.770000000004</v>
      </c>
      <c r="K105" s="6">
        <f t="shared" si="39"/>
        <v>222922.34</v>
      </c>
      <c r="L105" s="6">
        <f t="shared" si="39"/>
        <v>1668770.0600000003</v>
      </c>
      <c r="M105" s="6">
        <f t="shared" si="39"/>
        <v>406718.24</v>
      </c>
      <c r="N105" s="6">
        <f t="shared" si="39"/>
        <v>132276.97999999998</v>
      </c>
      <c r="O105" s="6">
        <f t="shared" si="39"/>
        <v>231497.82</v>
      </c>
      <c r="P105" s="6">
        <f t="shared" si="39"/>
        <v>55355.54</v>
      </c>
      <c r="Q105" s="6">
        <f t="shared" si="39"/>
        <v>424361.5</v>
      </c>
      <c r="R105" s="6">
        <f t="shared" si="39"/>
        <v>778656.83</v>
      </c>
      <c r="S105" s="6">
        <f t="shared" si="39"/>
        <v>114919.83000000022</v>
      </c>
      <c r="T105" s="6">
        <f t="shared" si="39"/>
        <v>81220.73</v>
      </c>
      <c r="U105" s="6">
        <f t="shared" si="39"/>
        <v>104969.44</v>
      </c>
      <c r="V105" s="6">
        <f t="shared" si="39"/>
        <v>105216.73</v>
      </c>
      <c r="W105" s="6">
        <f t="shared" si="39"/>
        <v>69680.290000000008</v>
      </c>
      <c r="X105" s="6">
        <f t="shared" si="39"/>
        <v>176869.7</v>
      </c>
      <c r="Y105" s="6">
        <f t="shared" si="39"/>
        <v>45286.030000000006</v>
      </c>
      <c r="Z105" s="6">
        <f t="shared" si="39"/>
        <v>149013.31999999998</v>
      </c>
      <c r="AA105" s="6">
        <f t="shared" si="39"/>
        <v>452616.56000000023</v>
      </c>
      <c r="AB105" s="6">
        <f t="shared" si="39"/>
        <v>233433.01000000024</v>
      </c>
      <c r="AC105" s="6">
        <f t="shared" si="39"/>
        <v>204456.3000000001</v>
      </c>
      <c r="AD105" s="6">
        <f t="shared" si="39"/>
        <v>285870.17000000027</v>
      </c>
      <c r="AE105" s="6">
        <f t="shared" si="39"/>
        <v>205645.88</v>
      </c>
      <c r="AF105" s="6">
        <f t="shared" si="39"/>
        <v>1029729.6999999997</v>
      </c>
      <c r="AG105" s="6">
        <f t="shared" si="39"/>
        <v>529618.84</v>
      </c>
      <c r="AH105" s="6">
        <f t="shared" si="39"/>
        <v>640753</v>
      </c>
      <c r="AI105" s="6">
        <f t="shared" si="39"/>
        <v>121795.28</v>
      </c>
      <c r="AJ105" s="6">
        <f t="shared" si="39"/>
        <v>746676.96000000043</v>
      </c>
      <c r="AK105" s="6">
        <f t="shared" si="39"/>
        <v>581707.99000000022</v>
      </c>
      <c r="AL105" s="6">
        <f t="shared" si="39"/>
        <v>466476.42</v>
      </c>
      <c r="AM105" s="6">
        <f t="shared" si="39"/>
        <v>740388.22</v>
      </c>
      <c r="AN105" s="6">
        <f t="shared" si="39"/>
        <v>187500.05000000037</v>
      </c>
      <c r="AO105" s="6">
        <f t="shared" si="39"/>
        <v>1000777.1500000006</v>
      </c>
      <c r="AP105" s="6">
        <f t="shared" si="39"/>
        <v>926551.41000000038</v>
      </c>
      <c r="AQ105" s="6">
        <f t="shared" si="39"/>
        <v>973082.44000000006</v>
      </c>
      <c r="AR105" s="6">
        <f t="shared" si="39"/>
        <v>1162533.1400000004</v>
      </c>
      <c r="AS105" s="6">
        <f t="shared" si="39"/>
        <v>580103.46000000043</v>
      </c>
      <c r="AT105" s="6">
        <f t="shared" si="39"/>
        <v>410549.24000000028</v>
      </c>
      <c r="AU105" s="6">
        <f t="shared" si="39"/>
        <v>695810.50000000035</v>
      </c>
      <c r="AV105" s="6">
        <f t="shared" si="39"/>
        <v>545603.44000000041</v>
      </c>
      <c r="AW105" s="6">
        <f t="shared" si="39"/>
        <v>408414.83000000037</v>
      </c>
      <c r="AX105" s="6">
        <f t="shared" si="39"/>
        <v>605361.88000000035</v>
      </c>
      <c r="AY105" s="6">
        <f t="shared" si="39"/>
        <v>517066.42000000039</v>
      </c>
      <c r="AZ105" s="6">
        <f t="shared" si="39"/>
        <v>149253.93000000034</v>
      </c>
      <c r="BA105" s="6">
        <f t="shared" si="39"/>
        <v>62296.970000000008</v>
      </c>
      <c r="BB105" s="6">
        <f t="shared" si="39"/>
        <v>746017.33000000042</v>
      </c>
      <c r="BC105" s="6">
        <f t="shared" si="39"/>
        <v>2066625.19</v>
      </c>
      <c r="BD105" s="6">
        <f t="shared" si="39"/>
        <v>484744.43000000052</v>
      </c>
      <c r="BE105" s="6">
        <f t="shared" si="39"/>
        <v>729598.90000000037</v>
      </c>
      <c r="BF105" s="6">
        <f t="shared" si="39"/>
        <v>754136.39000000036</v>
      </c>
      <c r="BG105" s="6">
        <f t="shared" si="39"/>
        <v>689270.03999999992</v>
      </c>
      <c r="BH105" s="6">
        <f t="shared" si="39"/>
        <v>32152.739999999998</v>
      </c>
      <c r="BI105" s="6">
        <f t="shared" si="39"/>
        <v>2408.11</v>
      </c>
      <c r="BJ105" s="6">
        <f t="shared" si="39"/>
        <v>7856.61</v>
      </c>
      <c r="BK105" s="6">
        <f t="shared" si="39"/>
        <v>85489.450000000012</v>
      </c>
      <c r="BL105" s="6">
        <f t="shared" si="39"/>
        <v>19975.650000000001</v>
      </c>
      <c r="BM105" s="6">
        <f t="shared" si="39"/>
        <v>246607.65</v>
      </c>
      <c r="BN105" s="6">
        <f t="shared" ref="BN105:DJ105" si="40">BN63+BN21</f>
        <v>248374.84000000003</v>
      </c>
      <c r="BO105" s="6">
        <f t="shared" si="40"/>
        <v>554579.74</v>
      </c>
      <c r="BP105" s="6">
        <f t="shared" si="40"/>
        <v>537262.13</v>
      </c>
      <c r="BQ105" s="6">
        <f t="shared" si="40"/>
        <v>183050.41999999998</v>
      </c>
      <c r="BR105" s="6">
        <f t="shared" si="40"/>
        <v>556375.70999999985</v>
      </c>
      <c r="BS105" s="6">
        <f t="shared" si="40"/>
        <v>48988.92</v>
      </c>
      <c r="BT105" s="6">
        <f t="shared" si="40"/>
        <v>516549.57000000007</v>
      </c>
      <c r="BU105" s="6">
        <f t="shared" si="40"/>
        <v>109064.88</v>
      </c>
      <c r="BV105" s="6">
        <f t="shared" si="40"/>
        <v>117860.28</v>
      </c>
      <c r="BW105" s="6">
        <f t="shared" si="40"/>
        <v>19603.419999999998</v>
      </c>
      <c r="BX105" s="6">
        <f t="shared" si="40"/>
        <v>103343.62000000001</v>
      </c>
      <c r="BY105" s="6">
        <f t="shared" si="40"/>
        <v>49049.299999999988</v>
      </c>
      <c r="BZ105" s="6">
        <f t="shared" si="40"/>
        <v>390527.93</v>
      </c>
      <c r="CA105" s="6">
        <f t="shared" si="40"/>
        <v>432640.17</v>
      </c>
      <c r="CB105" s="6">
        <f t="shared" si="40"/>
        <v>1710560.4</v>
      </c>
      <c r="CC105" s="6">
        <f t="shared" si="40"/>
        <v>613355.77000000014</v>
      </c>
      <c r="CD105" s="6">
        <f t="shared" si="40"/>
        <v>883713.76000000036</v>
      </c>
      <c r="CE105" s="6">
        <f t="shared" si="40"/>
        <v>696758.28000000026</v>
      </c>
      <c r="CF105" s="6">
        <f t="shared" si="40"/>
        <v>547989.9500000003</v>
      </c>
      <c r="CG105" s="6">
        <f t="shared" si="40"/>
        <v>777033.10000000033</v>
      </c>
      <c r="CH105" s="6">
        <f t="shared" si="40"/>
        <v>522658.42000000039</v>
      </c>
      <c r="CI105" s="6">
        <f t="shared" si="40"/>
        <v>456137.7200000005</v>
      </c>
      <c r="CJ105" s="6">
        <f t="shared" si="40"/>
        <v>447174.96000000043</v>
      </c>
      <c r="CK105" s="6">
        <f t="shared" si="40"/>
        <v>256659.83000000031</v>
      </c>
      <c r="CL105" s="6">
        <f t="shared" si="40"/>
        <v>1633551.0800000005</v>
      </c>
      <c r="CM105" s="6">
        <f t="shared" si="40"/>
        <v>731984.5700000003</v>
      </c>
      <c r="CN105" s="6">
        <f t="shared" si="40"/>
        <v>684545.26000000024</v>
      </c>
      <c r="CO105" s="6">
        <f t="shared" si="40"/>
        <v>729807.37000000058</v>
      </c>
      <c r="CP105" s="6">
        <f t="shared" si="40"/>
        <v>653643.15000000037</v>
      </c>
      <c r="CQ105" s="6">
        <f t="shared" si="40"/>
        <v>417677.84000000043</v>
      </c>
      <c r="CR105" s="6">
        <f t="shared" si="40"/>
        <v>1215999.3400000003</v>
      </c>
      <c r="CS105" s="6">
        <f t="shared" si="40"/>
        <v>736986.5500000004</v>
      </c>
      <c r="CT105" s="6">
        <f t="shared" si="40"/>
        <v>631088.78000000026</v>
      </c>
      <c r="CU105" s="6">
        <f t="shared" si="40"/>
        <v>731576.60000000009</v>
      </c>
      <c r="CV105" s="6">
        <f t="shared" si="40"/>
        <v>446788.44000000053</v>
      </c>
      <c r="CW105" s="6">
        <f t="shared" si="40"/>
        <v>411174.27000000037</v>
      </c>
      <c r="CX105" s="6">
        <f t="shared" si="40"/>
        <v>83754.559999999983</v>
      </c>
      <c r="CY105" s="6">
        <f t="shared" si="40"/>
        <v>28995.23</v>
      </c>
      <c r="CZ105" s="6">
        <f t="shared" si="40"/>
        <v>93656.50999999998</v>
      </c>
      <c r="DA105" s="6">
        <f t="shared" si="40"/>
        <v>22563.499999999996</v>
      </c>
      <c r="DB105" s="6">
        <f t="shared" si="40"/>
        <v>86222.440000000031</v>
      </c>
      <c r="DC105" s="6">
        <f t="shared" si="40"/>
        <v>7188.92</v>
      </c>
      <c r="DD105" s="6">
        <f t="shared" si="40"/>
        <v>22708.440000000002</v>
      </c>
      <c r="DE105" s="6">
        <f t="shared" si="40"/>
        <v>82830.75</v>
      </c>
      <c r="DF105" s="6">
        <f t="shared" si="40"/>
        <v>460124.14999999997</v>
      </c>
      <c r="DG105" s="6">
        <f t="shared" si="40"/>
        <v>15600.23</v>
      </c>
      <c r="DH105" s="6">
        <f t="shared" si="40"/>
        <v>17456.580000000002</v>
      </c>
      <c r="DI105" s="6">
        <f t="shared" si="40"/>
        <v>70002.409999999989</v>
      </c>
      <c r="DJ105" s="6">
        <f t="shared" si="40"/>
        <v>46426.380000000005</v>
      </c>
      <c r="DK105" s="6">
        <f t="shared" si="4"/>
        <v>33379.186000000002</v>
      </c>
      <c r="DL105" s="6">
        <f t="shared" si="5"/>
        <v>406718.24</v>
      </c>
      <c r="DM105" s="6">
        <f t="shared" si="6"/>
        <v>778332.08400000003</v>
      </c>
    </row>
    <row r="106" spans="1:117" x14ac:dyDescent="0.55000000000000004">
      <c r="A106" t="s">
        <v>151</v>
      </c>
      <c r="B106" s="6">
        <f t="shared" ref="B106:BM106" si="41">B64+B22</f>
        <v>91500.78</v>
      </c>
      <c r="C106" s="6">
        <f t="shared" si="41"/>
        <v>133653.84000000003</v>
      </c>
      <c r="D106" s="6">
        <f t="shared" si="41"/>
        <v>38439.29</v>
      </c>
      <c r="E106" s="6">
        <f t="shared" si="41"/>
        <v>69283.59</v>
      </c>
      <c r="F106" s="6">
        <f t="shared" si="41"/>
        <v>29632.460000000003</v>
      </c>
      <c r="G106" s="6">
        <f t="shared" si="41"/>
        <v>122699.4</v>
      </c>
      <c r="H106" s="6">
        <f t="shared" si="41"/>
        <v>713194.38</v>
      </c>
      <c r="I106" s="6">
        <f t="shared" si="41"/>
        <v>61404.76</v>
      </c>
      <c r="J106" s="6">
        <f t="shared" si="41"/>
        <v>223107.64</v>
      </c>
      <c r="K106" s="6">
        <f t="shared" si="41"/>
        <v>1676610.8799999997</v>
      </c>
      <c r="L106" s="6">
        <f t="shared" si="41"/>
        <v>409292.51</v>
      </c>
      <c r="M106" s="6">
        <f t="shared" si="41"/>
        <v>134132.81000000003</v>
      </c>
      <c r="N106" s="6">
        <f t="shared" si="41"/>
        <v>231613.09</v>
      </c>
      <c r="O106" s="6">
        <f t="shared" si="41"/>
        <v>55611.64</v>
      </c>
      <c r="P106" s="6">
        <f t="shared" si="41"/>
        <v>426811.05999999994</v>
      </c>
      <c r="Q106" s="6">
        <f t="shared" si="41"/>
        <v>781360.22</v>
      </c>
      <c r="R106" s="6">
        <f t="shared" si="41"/>
        <v>92563.359999999986</v>
      </c>
      <c r="S106" s="6">
        <f t="shared" si="41"/>
        <v>81593.740000000005</v>
      </c>
      <c r="T106" s="6">
        <f t="shared" si="41"/>
        <v>105923.28000000001</v>
      </c>
      <c r="U106" s="6">
        <f t="shared" si="41"/>
        <v>105781.01999999999</v>
      </c>
      <c r="V106" s="6">
        <f t="shared" si="41"/>
        <v>69722.69</v>
      </c>
      <c r="W106" s="6">
        <f t="shared" si="41"/>
        <v>177116.51</v>
      </c>
      <c r="X106" s="6">
        <f t="shared" si="41"/>
        <v>45696.28</v>
      </c>
      <c r="Y106" s="6">
        <f t="shared" si="41"/>
        <v>148918.94999999998</v>
      </c>
      <c r="Z106" s="6">
        <f t="shared" si="41"/>
        <v>87392.300000000032</v>
      </c>
      <c r="AA106" s="6">
        <f t="shared" si="41"/>
        <v>327845.06000000006</v>
      </c>
      <c r="AB106" s="6">
        <f t="shared" si="41"/>
        <v>168390.72000000009</v>
      </c>
      <c r="AC106" s="6">
        <f t="shared" si="41"/>
        <v>285645.47000000003</v>
      </c>
      <c r="AD106" s="6">
        <f t="shared" si="41"/>
        <v>503426.99000000011</v>
      </c>
      <c r="AE106" s="6">
        <f t="shared" si="41"/>
        <v>1036571.67</v>
      </c>
      <c r="AF106" s="6">
        <f t="shared" si="41"/>
        <v>532457.57999999996</v>
      </c>
      <c r="AG106" s="6">
        <f t="shared" si="41"/>
        <v>643924.80000000005</v>
      </c>
      <c r="AH106" s="6">
        <f t="shared" si="41"/>
        <v>122948.66</v>
      </c>
      <c r="AI106" s="6">
        <f t="shared" si="41"/>
        <v>769310.30999999959</v>
      </c>
      <c r="AJ106" s="6">
        <f t="shared" si="41"/>
        <v>585254.47000000009</v>
      </c>
      <c r="AK106" s="6">
        <f t="shared" si="41"/>
        <v>469392.37000000005</v>
      </c>
      <c r="AL106" s="6">
        <f t="shared" si="41"/>
        <v>738882.61999999988</v>
      </c>
      <c r="AM106" s="6">
        <f t="shared" si="41"/>
        <v>187671.37000000017</v>
      </c>
      <c r="AN106" s="6">
        <f t="shared" si="41"/>
        <v>1003332.5700000003</v>
      </c>
      <c r="AO106" s="6">
        <f t="shared" si="41"/>
        <v>437692.44000000018</v>
      </c>
      <c r="AP106" s="6">
        <f t="shared" si="41"/>
        <v>951733.9700000002</v>
      </c>
      <c r="AQ106" s="6">
        <f t="shared" si="41"/>
        <v>1090644.4800000002</v>
      </c>
      <c r="AR106" s="6">
        <f t="shared" si="41"/>
        <v>522368.89</v>
      </c>
      <c r="AS106" s="6">
        <f t="shared" si="41"/>
        <v>761012.11000000022</v>
      </c>
      <c r="AT106" s="6">
        <f t="shared" si="41"/>
        <v>505440.34000000008</v>
      </c>
      <c r="AU106" s="6">
        <f t="shared" si="41"/>
        <v>476081.67999999982</v>
      </c>
      <c r="AV106" s="6">
        <f t="shared" si="41"/>
        <v>693586.60000000021</v>
      </c>
      <c r="AW106" s="6">
        <f t="shared" si="41"/>
        <v>536515.56000000006</v>
      </c>
      <c r="AX106" s="6">
        <f t="shared" si="41"/>
        <v>517606.86000000034</v>
      </c>
      <c r="AY106" s="6">
        <f t="shared" si="41"/>
        <v>136014.88</v>
      </c>
      <c r="AZ106" s="6">
        <f t="shared" si="41"/>
        <v>62700.159999999996</v>
      </c>
      <c r="BA106" s="6">
        <f t="shared" si="41"/>
        <v>340290.67999999982</v>
      </c>
      <c r="BB106" s="6">
        <f t="shared" si="41"/>
        <v>2119926.9500000002</v>
      </c>
      <c r="BC106" s="6">
        <f t="shared" si="41"/>
        <v>748119.56</v>
      </c>
      <c r="BD106" s="6">
        <f t="shared" si="41"/>
        <v>672881.6100000001</v>
      </c>
      <c r="BE106" s="6">
        <f t="shared" si="41"/>
        <v>288708.19999999972</v>
      </c>
      <c r="BF106" s="6">
        <f t="shared" si="41"/>
        <v>692309.13</v>
      </c>
      <c r="BG106" s="6">
        <f t="shared" si="41"/>
        <v>32551.570000000003</v>
      </c>
      <c r="BH106" s="6">
        <f t="shared" si="41"/>
        <v>2574.08</v>
      </c>
      <c r="BI106" s="6">
        <f t="shared" si="41"/>
        <v>7918.33</v>
      </c>
      <c r="BJ106" s="6">
        <f t="shared" si="41"/>
        <v>85323.11</v>
      </c>
      <c r="BK106" s="6">
        <f t="shared" si="41"/>
        <v>20227.699999999997</v>
      </c>
      <c r="BL106" s="6">
        <f t="shared" si="41"/>
        <v>247932.00000000003</v>
      </c>
      <c r="BM106" s="6">
        <f t="shared" si="41"/>
        <v>250198.27999999997</v>
      </c>
      <c r="BN106" s="6">
        <f t="shared" ref="BN106:DJ106" si="42">BN64+BN22</f>
        <v>558740.19999999995</v>
      </c>
      <c r="BO106" s="6">
        <f t="shared" si="42"/>
        <v>540792.00000000012</v>
      </c>
      <c r="BP106" s="6">
        <f t="shared" si="42"/>
        <v>185904.93</v>
      </c>
      <c r="BQ106" s="6">
        <f t="shared" si="42"/>
        <v>559076.82999999996</v>
      </c>
      <c r="BR106" s="6">
        <f t="shared" si="42"/>
        <v>49129.939999999995</v>
      </c>
      <c r="BS106" s="6">
        <f t="shared" si="42"/>
        <v>523201.86</v>
      </c>
      <c r="BT106" s="6">
        <f t="shared" si="42"/>
        <v>109204.24</v>
      </c>
      <c r="BU106" s="6">
        <f t="shared" si="42"/>
        <v>118286.12</v>
      </c>
      <c r="BV106" s="6">
        <f t="shared" si="42"/>
        <v>19787.079999999998</v>
      </c>
      <c r="BW106" s="6">
        <f t="shared" si="42"/>
        <v>103543.01999999999</v>
      </c>
      <c r="BX106" s="6">
        <f t="shared" si="42"/>
        <v>49573.760000000002</v>
      </c>
      <c r="BY106" s="6">
        <f t="shared" si="42"/>
        <v>392092.21</v>
      </c>
      <c r="BZ106" s="6">
        <f t="shared" si="42"/>
        <v>434188.14999999997</v>
      </c>
      <c r="CA106" s="6">
        <f t="shared" si="42"/>
        <v>1714973.93</v>
      </c>
      <c r="CB106" s="6">
        <f t="shared" si="42"/>
        <v>547165.6</v>
      </c>
      <c r="CC106" s="6">
        <f t="shared" si="42"/>
        <v>887561.64000000013</v>
      </c>
      <c r="CD106" s="6">
        <f t="shared" si="42"/>
        <v>704956.91999999993</v>
      </c>
      <c r="CE106" s="6">
        <f t="shared" si="42"/>
        <v>347450.73999999976</v>
      </c>
      <c r="CF106" s="6">
        <f t="shared" si="42"/>
        <v>867529.18000000017</v>
      </c>
      <c r="CG106" s="6">
        <f t="shared" si="42"/>
        <v>847830.26000000024</v>
      </c>
      <c r="CH106" s="6">
        <f t="shared" si="42"/>
        <v>681650.49</v>
      </c>
      <c r="CI106" s="6">
        <f t="shared" si="42"/>
        <v>745751.58000000031</v>
      </c>
      <c r="CJ106" s="6">
        <f t="shared" si="42"/>
        <v>122417.22000000002</v>
      </c>
      <c r="CK106" s="6">
        <f t="shared" si="42"/>
        <v>1173366.49</v>
      </c>
      <c r="CL106" s="6">
        <f t="shared" si="42"/>
        <v>733771.94000000018</v>
      </c>
      <c r="CM106" s="6">
        <f t="shared" si="42"/>
        <v>687895.08000000019</v>
      </c>
      <c r="CN106" s="6">
        <f t="shared" si="42"/>
        <v>732851.8200000003</v>
      </c>
      <c r="CO106" s="6">
        <f t="shared" si="42"/>
        <v>656020.06000000029</v>
      </c>
      <c r="CP106" s="6">
        <f t="shared" si="42"/>
        <v>418834.96000000025</v>
      </c>
      <c r="CQ106" s="6">
        <f t="shared" si="42"/>
        <v>1219517.4900000002</v>
      </c>
      <c r="CR106" s="6">
        <f t="shared" si="42"/>
        <v>737559.87000000023</v>
      </c>
      <c r="CS106" s="6">
        <f t="shared" si="42"/>
        <v>741661.73</v>
      </c>
      <c r="CT106" s="6">
        <f t="shared" si="42"/>
        <v>737500.33999999973</v>
      </c>
      <c r="CU106" s="6">
        <f t="shared" si="42"/>
        <v>452371.73000000021</v>
      </c>
      <c r="CV106" s="6">
        <f t="shared" si="42"/>
        <v>415663.74000000011</v>
      </c>
      <c r="CW106" s="6">
        <f t="shared" si="42"/>
        <v>83262.400000000009</v>
      </c>
      <c r="CX106" s="6">
        <f t="shared" si="42"/>
        <v>28909.660000000003</v>
      </c>
      <c r="CY106" s="6">
        <f t="shared" si="42"/>
        <v>93582.35</v>
      </c>
      <c r="CZ106" s="6">
        <f t="shared" si="42"/>
        <v>22699.13</v>
      </c>
      <c r="DA106" s="6">
        <f t="shared" si="42"/>
        <v>85947.6</v>
      </c>
      <c r="DB106" s="6">
        <f t="shared" si="42"/>
        <v>7286.4900000000007</v>
      </c>
      <c r="DC106" s="6">
        <f t="shared" si="42"/>
        <v>22553.94</v>
      </c>
      <c r="DD106" s="6">
        <f t="shared" si="42"/>
        <v>83071.77</v>
      </c>
      <c r="DE106" s="6">
        <f t="shared" si="42"/>
        <v>461990.46999999991</v>
      </c>
      <c r="DF106" s="6">
        <f t="shared" si="42"/>
        <v>15557.699999999999</v>
      </c>
      <c r="DG106" s="6">
        <f t="shared" si="42"/>
        <v>17010.61</v>
      </c>
      <c r="DH106" s="6">
        <f t="shared" si="42"/>
        <v>70445.920000000013</v>
      </c>
      <c r="DI106" s="6">
        <f t="shared" si="42"/>
        <v>46982.520000000004</v>
      </c>
      <c r="DJ106" s="6">
        <f t="shared" si="42"/>
        <v>196474.69</v>
      </c>
      <c r="DK106" s="6">
        <f t="shared" si="4"/>
        <v>33729.114000000009</v>
      </c>
      <c r="DL106" s="6">
        <f t="shared" si="5"/>
        <v>340290.67999999982</v>
      </c>
      <c r="DM106" s="6">
        <f t="shared" si="6"/>
        <v>834536.25199999998</v>
      </c>
    </row>
    <row r="107" spans="1:117" x14ac:dyDescent="0.55000000000000004">
      <c r="A107" t="s">
        <v>152</v>
      </c>
      <c r="B107" s="6">
        <f t="shared" ref="B107:BM107" si="43">B65+B23</f>
        <v>132211.66</v>
      </c>
      <c r="C107" s="6">
        <f t="shared" si="43"/>
        <v>40023.520000000004</v>
      </c>
      <c r="D107" s="6">
        <f t="shared" si="43"/>
        <v>71229.550000000017</v>
      </c>
      <c r="E107" s="6">
        <f t="shared" si="43"/>
        <v>29712.53</v>
      </c>
      <c r="F107" s="6">
        <f t="shared" si="43"/>
        <v>123098.14000000003</v>
      </c>
      <c r="G107" s="6">
        <f t="shared" si="43"/>
        <v>715983.15</v>
      </c>
      <c r="H107" s="6">
        <f t="shared" si="43"/>
        <v>63409.35</v>
      </c>
      <c r="I107" s="6">
        <f t="shared" si="43"/>
        <v>223670.91</v>
      </c>
      <c r="J107" s="6">
        <f t="shared" si="43"/>
        <v>1679416.8800000001</v>
      </c>
      <c r="K107" s="6">
        <f t="shared" si="43"/>
        <v>411981.41000000003</v>
      </c>
      <c r="L107" s="6">
        <f t="shared" si="43"/>
        <v>134636.44999999998</v>
      </c>
      <c r="M107" s="6">
        <f t="shared" si="43"/>
        <v>232050.53999999998</v>
      </c>
      <c r="N107" s="6">
        <f t="shared" si="43"/>
        <v>54855.419999999991</v>
      </c>
      <c r="O107" s="6">
        <f t="shared" si="43"/>
        <v>427606.47</v>
      </c>
      <c r="P107" s="6">
        <f t="shared" si="43"/>
        <v>780501.14</v>
      </c>
      <c r="Q107" s="6">
        <f t="shared" si="43"/>
        <v>91684.810000000012</v>
      </c>
      <c r="R107" s="6">
        <f t="shared" si="43"/>
        <v>82874.44</v>
      </c>
      <c r="S107" s="6">
        <f t="shared" si="43"/>
        <v>106082.77999999998</v>
      </c>
      <c r="T107" s="6">
        <f t="shared" si="43"/>
        <v>107325.96999999999</v>
      </c>
      <c r="U107" s="6">
        <f t="shared" si="43"/>
        <v>71988.049999999988</v>
      </c>
      <c r="V107" s="6">
        <f t="shared" si="43"/>
        <v>178670.37000000002</v>
      </c>
      <c r="W107" s="6">
        <f t="shared" si="43"/>
        <v>48783.380000000005</v>
      </c>
      <c r="X107" s="6">
        <f t="shared" si="43"/>
        <v>150691.69</v>
      </c>
      <c r="Y107" s="6">
        <f t="shared" si="43"/>
        <v>88726.570000000313</v>
      </c>
      <c r="Z107" s="6">
        <f t="shared" si="43"/>
        <v>235848.97000000023</v>
      </c>
      <c r="AA107" s="6">
        <f t="shared" si="43"/>
        <v>171444.64000000042</v>
      </c>
      <c r="AB107" s="6">
        <f t="shared" si="43"/>
        <v>288399.40000000031</v>
      </c>
      <c r="AC107" s="6">
        <f t="shared" si="43"/>
        <v>506304.79000000015</v>
      </c>
      <c r="AD107" s="6">
        <f t="shared" si="43"/>
        <v>1087622.1600000001</v>
      </c>
      <c r="AE107" s="6">
        <f t="shared" si="43"/>
        <v>817543.19</v>
      </c>
      <c r="AF107" s="6">
        <f t="shared" si="43"/>
        <v>670597.54000000027</v>
      </c>
      <c r="AG107" s="6">
        <f t="shared" si="43"/>
        <v>123314.64</v>
      </c>
      <c r="AH107" s="6">
        <f t="shared" si="43"/>
        <v>746025.48000000021</v>
      </c>
      <c r="AI107" s="6">
        <f t="shared" si="43"/>
        <v>667413.8600000001</v>
      </c>
      <c r="AJ107" s="6">
        <f t="shared" si="43"/>
        <v>468082.45</v>
      </c>
      <c r="AK107" s="6">
        <f t="shared" si="43"/>
        <v>737800.11</v>
      </c>
      <c r="AL107" s="6">
        <f t="shared" si="43"/>
        <v>424517.08999999997</v>
      </c>
      <c r="AM107" s="6">
        <f t="shared" si="43"/>
        <v>1005206.8300000003</v>
      </c>
      <c r="AN107" s="6">
        <f t="shared" si="43"/>
        <v>598373.63000000012</v>
      </c>
      <c r="AO107" s="6">
        <f t="shared" si="43"/>
        <v>970956.64999999991</v>
      </c>
      <c r="AP107" s="6">
        <f t="shared" si="43"/>
        <v>1090286.6100000003</v>
      </c>
      <c r="AQ107" s="6">
        <f t="shared" si="43"/>
        <v>525816.31000000017</v>
      </c>
      <c r="AR107" s="6">
        <f t="shared" si="43"/>
        <v>762440.62999999989</v>
      </c>
      <c r="AS107" s="6">
        <f t="shared" si="43"/>
        <v>699288.48999999987</v>
      </c>
      <c r="AT107" s="6">
        <f t="shared" si="43"/>
        <v>487906.66000000027</v>
      </c>
      <c r="AU107" s="6">
        <f t="shared" si="43"/>
        <v>437911.8800000003</v>
      </c>
      <c r="AV107" s="6">
        <f t="shared" si="43"/>
        <v>631621.90999999992</v>
      </c>
      <c r="AW107" s="6">
        <f t="shared" si="43"/>
        <v>517244.18</v>
      </c>
      <c r="AX107" s="6">
        <f t="shared" si="43"/>
        <v>192100.87999999998</v>
      </c>
      <c r="AY107" s="6">
        <f t="shared" si="43"/>
        <v>64472.01</v>
      </c>
      <c r="AZ107" s="6">
        <f t="shared" si="43"/>
        <v>351992.19000000029</v>
      </c>
      <c r="BA107" s="6">
        <f t="shared" si="43"/>
        <v>2065794.2999999998</v>
      </c>
      <c r="BB107" s="6">
        <f t="shared" si="43"/>
        <v>751153.8</v>
      </c>
      <c r="BC107" s="6">
        <f t="shared" si="43"/>
        <v>732367.08999999985</v>
      </c>
      <c r="BD107" s="6">
        <f t="shared" si="43"/>
        <v>290638.27999999985</v>
      </c>
      <c r="BE107" s="6">
        <f t="shared" si="43"/>
        <v>969814.20000000019</v>
      </c>
      <c r="BF107" s="6">
        <f t="shared" si="43"/>
        <v>34675.54</v>
      </c>
      <c r="BG107" s="6">
        <f t="shared" si="43"/>
        <v>2550.6800000000003</v>
      </c>
      <c r="BH107" s="6">
        <f t="shared" si="43"/>
        <v>7524.8799999999992</v>
      </c>
      <c r="BI107" s="6">
        <f t="shared" si="43"/>
        <v>85136.78</v>
      </c>
      <c r="BJ107" s="6">
        <f t="shared" si="43"/>
        <v>21541.9</v>
      </c>
      <c r="BK107" s="6">
        <f t="shared" si="43"/>
        <v>246095.52</v>
      </c>
      <c r="BL107" s="6">
        <f t="shared" si="43"/>
        <v>250196.47</v>
      </c>
      <c r="BM107" s="6">
        <f t="shared" si="43"/>
        <v>560668.65999999992</v>
      </c>
      <c r="BN107" s="6">
        <f t="shared" ref="BN107:DJ107" si="44">BN65+BN23</f>
        <v>543023</v>
      </c>
      <c r="BO107" s="6">
        <f t="shared" si="44"/>
        <v>186637.83</v>
      </c>
      <c r="BP107" s="6">
        <f t="shared" si="44"/>
        <v>559323.06999999995</v>
      </c>
      <c r="BQ107" s="6">
        <f t="shared" si="44"/>
        <v>50560.719999999994</v>
      </c>
      <c r="BR107" s="6">
        <f t="shared" si="44"/>
        <v>526214.14</v>
      </c>
      <c r="BS107" s="6">
        <f t="shared" si="44"/>
        <v>108124.4</v>
      </c>
      <c r="BT107" s="6">
        <f t="shared" si="44"/>
        <v>117030.06999999999</v>
      </c>
      <c r="BU107" s="6">
        <f t="shared" si="44"/>
        <v>20089.37</v>
      </c>
      <c r="BV107" s="6">
        <f t="shared" si="44"/>
        <v>105203.81</v>
      </c>
      <c r="BW107" s="6">
        <f t="shared" si="44"/>
        <v>51071.01</v>
      </c>
      <c r="BX107" s="6">
        <f t="shared" si="44"/>
        <v>389850</v>
      </c>
      <c r="BY107" s="6">
        <f t="shared" si="44"/>
        <v>433231.62999999995</v>
      </c>
      <c r="BZ107" s="6">
        <f t="shared" si="44"/>
        <v>1715943.06</v>
      </c>
      <c r="CA107" s="6">
        <f t="shared" si="44"/>
        <v>553129.2300000001</v>
      </c>
      <c r="CB107" s="6">
        <f t="shared" si="44"/>
        <v>828335.28</v>
      </c>
      <c r="CC107" s="6">
        <f t="shared" si="44"/>
        <v>699713.22000000009</v>
      </c>
      <c r="CD107" s="6">
        <f t="shared" si="44"/>
        <v>306795.81000000011</v>
      </c>
      <c r="CE107" s="6">
        <f t="shared" si="44"/>
        <v>1100300.71</v>
      </c>
      <c r="CF107" s="6">
        <f t="shared" si="44"/>
        <v>850275.42999999993</v>
      </c>
      <c r="CG107" s="6">
        <f t="shared" si="44"/>
        <v>782074.99</v>
      </c>
      <c r="CH107" s="6">
        <f t="shared" si="44"/>
        <v>773520.34999999986</v>
      </c>
      <c r="CI107" s="6">
        <f t="shared" si="44"/>
        <v>243773.77999999982</v>
      </c>
      <c r="CJ107" s="6">
        <f t="shared" si="44"/>
        <v>1637297.8599999999</v>
      </c>
      <c r="CK107" s="6">
        <f t="shared" si="44"/>
        <v>671469.53999999992</v>
      </c>
      <c r="CL107" s="6">
        <f t="shared" si="44"/>
        <v>689668.31</v>
      </c>
      <c r="CM107" s="6">
        <f t="shared" si="44"/>
        <v>737284.99999999988</v>
      </c>
      <c r="CN107" s="6">
        <f t="shared" si="44"/>
        <v>657132.59999999986</v>
      </c>
      <c r="CO107" s="6">
        <f t="shared" si="44"/>
        <v>422291.29999999993</v>
      </c>
      <c r="CP107" s="6">
        <f t="shared" si="44"/>
        <v>1221613.5</v>
      </c>
      <c r="CQ107" s="6">
        <f t="shared" si="44"/>
        <v>740932.7899999998</v>
      </c>
      <c r="CR107" s="6">
        <f t="shared" si="44"/>
        <v>978156.13</v>
      </c>
      <c r="CS107" s="6">
        <f t="shared" si="44"/>
        <v>848477.97000000009</v>
      </c>
      <c r="CT107" s="6">
        <f t="shared" si="44"/>
        <v>460035.5500000001</v>
      </c>
      <c r="CU107" s="6">
        <f t="shared" si="44"/>
        <v>419631.05999999994</v>
      </c>
      <c r="CV107" s="6">
        <f t="shared" si="44"/>
        <v>83350</v>
      </c>
      <c r="CW107" s="6">
        <f t="shared" si="44"/>
        <v>31195.87</v>
      </c>
      <c r="CX107" s="6">
        <f t="shared" si="44"/>
        <v>94723.41</v>
      </c>
      <c r="CY107" s="6">
        <f t="shared" si="44"/>
        <v>24471.99</v>
      </c>
      <c r="CZ107" s="6">
        <f t="shared" si="44"/>
        <v>87508.61</v>
      </c>
      <c r="DA107" s="6">
        <f t="shared" si="44"/>
        <v>7100.3600000000006</v>
      </c>
      <c r="DB107" s="6">
        <f t="shared" si="44"/>
        <v>22748.06</v>
      </c>
      <c r="DC107" s="6">
        <f t="shared" si="44"/>
        <v>83457.95</v>
      </c>
      <c r="DD107" s="6">
        <f t="shared" si="44"/>
        <v>461579.65</v>
      </c>
      <c r="DE107" s="6">
        <f t="shared" si="44"/>
        <v>15102.019999999999</v>
      </c>
      <c r="DF107" s="6">
        <f t="shared" si="44"/>
        <v>16054.740000000002</v>
      </c>
      <c r="DG107" s="6">
        <f t="shared" si="44"/>
        <v>71702.34</v>
      </c>
      <c r="DH107" s="6">
        <f t="shared" si="44"/>
        <v>48476.55000000001</v>
      </c>
      <c r="DI107" s="6">
        <f t="shared" si="44"/>
        <v>195234.30999999997</v>
      </c>
      <c r="DJ107" s="6">
        <f t="shared" si="44"/>
        <v>96145.81</v>
      </c>
      <c r="DK107" s="6">
        <f t="shared" si="4"/>
        <v>35745.136000000006</v>
      </c>
      <c r="DL107" s="6">
        <f t="shared" si="5"/>
        <v>351992.19000000029</v>
      </c>
      <c r="DM107" s="6">
        <f t="shared" si="6"/>
        <v>945906.44599999976</v>
      </c>
    </row>
    <row r="108" spans="1:117" x14ac:dyDescent="0.55000000000000004">
      <c r="A108" t="s">
        <v>153</v>
      </c>
      <c r="B108" s="6">
        <f t="shared" ref="B108:BM108" si="45">B66+B24</f>
        <v>40688.68</v>
      </c>
      <c r="C108" s="6">
        <f t="shared" si="45"/>
        <v>73194.44</v>
      </c>
      <c r="D108" s="6">
        <f t="shared" si="45"/>
        <v>29822.500000000004</v>
      </c>
      <c r="E108" s="6">
        <f t="shared" si="45"/>
        <v>119904.47</v>
      </c>
      <c r="F108" s="6">
        <f t="shared" si="45"/>
        <v>715623.33000000007</v>
      </c>
      <c r="G108" s="6">
        <f t="shared" si="45"/>
        <v>65071.3</v>
      </c>
      <c r="H108" s="6">
        <f t="shared" si="45"/>
        <v>223960.14</v>
      </c>
      <c r="I108" s="6">
        <f t="shared" si="45"/>
        <v>1681696.3299999998</v>
      </c>
      <c r="J108" s="6">
        <f t="shared" si="45"/>
        <v>414437.52999999991</v>
      </c>
      <c r="K108" s="6">
        <f t="shared" si="45"/>
        <v>134546.43</v>
      </c>
      <c r="L108" s="6">
        <f t="shared" si="45"/>
        <v>232667.48999999996</v>
      </c>
      <c r="M108" s="6">
        <f t="shared" si="45"/>
        <v>55095.09</v>
      </c>
      <c r="N108" s="6">
        <f t="shared" si="45"/>
        <v>427664.58999999997</v>
      </c>
      <c r="O108" s="6">
        <f t="shared" si="45"/>
        <v>779456.62000000011</v>
      </c>
      <c r="P108" s="6">
        <f t="shared" si="45"/>
        <v>89840.77</v>
      </c>
      <c r="Q108" s="6">
        <f t="shared" si="45"/>
        <v>83785.389999999985</v>
      </c>
      <c r="R108" s="6">
        <f t="shared" si="45"/>
        <v>105790.97</v>
      </c>
      <c r="S108" s="6">
        <f t="shared" si="45"/>
        <v>106144.33</v>
      </c>
      <c r="T108" s="6">
        <f t="shared" si="45"/>
        <v>73714.329999999987</v>
      </c>
      <c r="U108" s="6">
        <f t="shared" si="45"/>
        <v>179773.49000000002</v>
      </c>
      <c r="V108" s="6">
        <f t="shared" si="45"/>
        <v>51534.030000000006</v>
      </c>
      <c r="W108" s="6">
        <f t="shared" si="45"/>
        <v>152054.91999999998</v>
      </c>
      <c r="X108" s="6">
        <f t="shared" si="45"/>
        <v>89495.51000000014</v>
      </c>
      <c r="Y108" s="6">
        <f t="shared" si="45"/>
        <v>236997.34000000005</v>
      </c>
      <c r="Z108" s="6">
        <f t="shared" si="45"/>
        <v>210028.1200000002</v>
      </c>
      <c r="AA108" s="6">
        <f t="shared" si="45"/>
        <v>290267.15000000014</v>
      </c>
      <c r="AB108" s="6">
        <f t="shared" si="45"/>
        <v>414020.43000000017</v>
      </c>
      <c r="AC108" s="6">
        <f t="shared" si="45"/>
        <v>1089330.9400000002</v>
      </c>
      <c r="AD108" s="6">
        <f t="shared" si="45"/>
        <v>885336.33000000031</v>
      </c>
      <c r="AE108" s="6">
        <f t="shared" si="45"/>
        <v>672326.24000000022</v>
      </c>
      <c r="AF108" s="6">
        <f t="shared" si="45"/>
        <v>123517.29000000001</v>
      </c>
      <c r="AG108" s="6">
        <f t="shared" si="45"/>
        <v>745055.63000000012</v>
      </c>
      <c r="AH108" s="6">
        <f t="shared" si="45"/>
        <v>589503.41000000015</v>
      </c>
      <c r="AI108" s="6">
        <f t="shared" si="45"/>
        <v>465990.81</v>
      </c>
      <c r="AJ108" s="6">
        <f t="shared" si="45"/>
        <v>736664.19999999984</v>
      </c>
      <c r="AK108" s="6">
        <f t="shared" si="45"/>
        <v>167614.00000000009</v>
      </c>
      <c r="AL108" s="6">
        <f t="shared" si="45"/>
        <v>1143412.6400000004</v>
      </c>
      <c r="AM108" s="6">
        <f t="shared" si="45"/>
        <v>809627.77000000025</v>
      </c>
      <c r="AN108" s="6">
        <f t="shared" si="45"/>
        <v>966939.46000000008</v>
      </c>
      <c r="AO108" s="6">
        <f t="shared" si="45"/>
        <v>1211368.1800000002</v>
      </c>
      <c r="AP108" s="6">
        <f t="shared" si="45"/>
        <v>470351.16000000003</v>
      </c>
      <c r="AQ108" s="6">
        <f t="shared" si="45"/>
        <v>497506.68000000023</v>
      </c>
      <c r="AR108" s="6">
        <f t="shared" si="45"/>
        <v>717489.30999999994</v>
      </c>
      <c r="AS108" s="6">
        <f t="shared" si="45"/>
        <v>537867.44000000018</v>
      </c>
      <c r="AT108" s="6">
        <f t="shared" si="45"/>
        <v>380583.19000000024</v>
      </c>
      <c r="AU108" s="6">
        <f t="shared" si="45"/>
        <v>633401.56000000029</v>
      </c>
      <c r="AV108" s="6">
        <f t="shared" si="45"/>
        <v>515185.99000000011</v>
      </c>
      <c r="AW108" s="6">
        <f t="shared" si="45"/>
        <v>131834.04</v>
      </c>
      <c r="AX108" s="6">
        <f t="shared" si="45"/>
        <v>66194.38</v>
      </c>
      <c r="AY108" s="6">
        <f t="shared" si="45"/>
        <v>750417.71</v>
      </c>
      <c r="AZ108" s="6">
        <f t="shared" si="45"/>
        <v>2066847.5300000003</v>
      </c>
      <c r="BA108" s="6">
        <f t="shared" si="45"/>
        <v>492926.14</v>
      </c>
      <c r="BB108" s="6">
        <f t="shared" si="45"/>
        <v>732719.18000000028</v>
      </c>
      <c r="BC108" s="6">
        <f t="shared" si="45"/>
        <v>187594.2000000001</v>
      </c>
      <c r="BD108" s="6">
        <f t="shared" si="45"/>
        <v>693461.3</v>
      </c>
      <c r="BE108" s="6">
        <f t="shared" si="45"/>
        <v>36521.229999999996</v>
      </c>
      <c r="BF108" s="6">
        <f t="shared" si="45"/>
        <v>2487.37</v>
      </c>
      <c r="BG108" s="6">
        <f t="shared" si="45"/>
        <v>5751.75</v>
      </c>
      <c r="BH108" s="6">
        <f t="shared" si="45"/>
        <v>84669.77</v>
      </c>
      <c r="BI108" s="6">
        <f t="shared" si="45"/>
        <v>18150.490000000002</v>
      </c>
      <c r="BJ108" s="6">
        <f t="shared" si="45"/>
        <v>245332.47999999998</v>
      </c>
      <c r="BK108" s="6">
        <f t="shared" si="45"/>
        <v>247671.12000000005</v>
      </c>
      <c r="BL108" s="6">
        <f t="shared" si="45"/>
        <v>562436.76</v>
      </c>
      <c r="BM108" s="6">
        <f t="shared" si="45"/>
        <v>545319.42000000016</v>
      </c>
      <c r="BN108" s="6">
        <f t="shared" ref="BN108:DJ108" si="46">BN66+BN24</f>
        <v>187307.78999999995</v>
      </c>
      <c r="BO108" s="6">
        <f t="shared" si="46"/>
        <v>558826.68000000017</v>
      </c>
      <c r="BP108" s="6">
        <f t="shared" si="46"/>
        <v>52065.08</v>
      </c>
      <c r="BQ108" s="6">
        <f t="shared" si="46"/>
        <v>526824.13</v>
      </c>
      <c r="BR108" s="6">
        <f t="shared" si="46"/>
        <v>106730.28</v>
      </c>
      <c r="BS108" s="6">
        <f t="shared" si="46"/>
        <v>115540.81999999999</v>
      </c>
      <c r="BT108" s="6">
        <f t="shared" si="46"/>
        <v>20469.669999999998</v>
      </c>
      <c r="BU108" s="6">
        <f t="shared" si="46"/>
        <v>106433.32000000002</v>
      </c>
      <c r="BV108" s="6">
        <f t="shared" si="46"/>
        <v>52072.37</v>
      </c>
      <c r="BW108" s="6">
        <f t="shared" si="46"/>
        <v>387484.13000000006</v>
      </c>
      <c r="BX108" s="6">
        <f t="shared" si="46"/>
        <v>431964.52999999997</v>
      </c>
      <c r="BY108" s="6">
        <f t="shared" si="46"/>
        <v>1716629.5099999998</v>
      </c>
      <c r="BZ108" s="6">
        <f t="shared" si="46"/>
        <v>552750.64</v>
      </c>
      <c r="CA108" s="6">
        <f t="shared" si="46"/>
        <v>828764.4700000002</v>
      </c>
      <c r="CB108" s="6">
        <f t="shared" si="46"/>
        <v>524561.99000000011</v>
      </c>
      <c r="CC108" s="6">
        <f t="shared" si="46"/>
        <v>280688.24</v>
      </c>
      <c r="CD108" s="6">
        <f t="shared" si="46"/>
        <v>484781.4200000001</v>
      </c>
      <c r="CE108" s="6">
        <f t="shared" si="46"/>
        <v>618570.47</v>
      </c>
      <c r="CF108" s="6">
        <f t="shared" si="46"/>
        <v>781675.01</v>
      </c>
      <c r="CG108" s="6">
        <f t="shared" si="46"/>
        <v>771816.76</v>
      </c>
      <c r="CH108" s="6">
        <f t="shared" si="46"/>
        <v>185847.69000000006</v>
      </c>
      <c r="CI108" s="6">
        <f t="shared" si="46"/>
        <v>1638656.7800000003</v>
      </c>
      <c r="CJ108" s="6">
        <f t="shared" si="46"/>
        <v>735841.22</v>
      </c>
      <c r="CK108" s="6">
        <f t="shared" si="46"/>
        <v>691350.56000000017</v>
      </c>
      <c r="CL108" s="6">
        <f t="shared" si="46"/>
        <v>738042.37000000011</v>
      </c>
      <c r="CM108" s="6">
        <f t="shared" si="46"/>
        <v>657723.41</v>
      </c>
      <c r="CN108" s="6">
        <f t="shared" si="46"/>
        <v>424244.72000000003</v>
      </c>
      <c r="CO108" s="6">
        <f t="shared" si="46"/>
        <v>920577.25999999989</v>
      </c>
      <c r="CP108" s="6">
        <f t="shared" si="46"/>
        <v>743305.3899999999</v>
      </c>
      <c r="CQ108" s="6">
        <f t="shared" si="46"/>
        <v>980221.84000000008</v>
      </c>
      <c r="CR108" s="6">
        <f t="shared" si="46"/>
        <v>342657.4800000001</v>
      </c>
      <c r="CS108" s="6">
        <f t="shared" si="46"/>
        <v>454464.59000000014</v>
      </c>
      <c r="CT108" s="6">
        <f t="shared" si="46"/>
        <v>422757.65</v>
      </c>
      <c r="CU108" s="6">
        <f t="shared" si="46"/>
        <v>83330.080000000016</v>
      </c>
      <c r="CV108" s="6">
        <f t="shared" si="46"/>
        <v>32937.040000000001</v>
      </c>
      <c r="CW108" s="6">
        <f t="shared" si="46"/>
        <v>95562.930000000008</v>
      </c>
      <c r="CX108" s="6">
        <f t="shared" si="46"/>
        <v>25997.39</v>
      </c>
      <c r="CY108" s="6">
        <f t="shared" si="46"/>
        <v>88650.11</v>
      </c>
      <c r="CZ108" s="6">
        <f t="shared" si="46"/>
        <v>7068.2900000000009</v>
      </c>
      <c r="DA108" s="6">
        <f t="shared" si="46"/>
        <v>22954.09</v>
      </c>
      <c r="DB108" s="6">
        <f t="shared" si="46"/>
        <v>83606.880000000005</v>
      </c>
      <c r="DC108" s="6">
        <f t="shared" si="46"/>
        <v>460885.43000000005</v>
      </c>
      <c r="DD108" s="6">
        <f t="shared" si="46"/>
        <v>14369.010000000002</v>
      </c>
      <c r="DE108" s="6">
        <f t="shared" si="46"/>
        <v>15047.24</v>
      </c>
      <c r="DF108" s="6">
        <f t="shared" si="46"/>
        <v>71938.609999999986</v>
      </c>
      <c r="DG108" s="6">
        <f t="shared" si="46"/>
        <v>50023.18</v>
      </c>
      <c r="DH108" s="6">
        <f t="shared" si="46"/>
        <v>193881.32</v>
      </c>
      <c r="DI108" s="6">
        <f t="shared" si="46"/>
        <v>99092.49</v>
      </c>
      <c r="DJ108" s="6">
        <f t="shared" si="46"/>
        <v>130649.33000000002</v>
      </c>
      <c r="DK108" s="6">
        <f t="shared" si="4"/>
        <v>37354.720000000001</v>
      </c>
      <c r="DL108" s="6">
        <f t="shared" si="5"/>
        <v>290267.15000000014</v>
      </c>
      <c r="DM108" s="6">
        <f t="shared" si="6"/>
        <v>824937.13000000012</v>
      </c>
    </row>
    <row r="109" spans="1:117" x14ac:dyDescent="0.55000000000000004">
      <c r="A109" t="s">
        <v>154</v>
      </c>
      <c r="B109" s="6">
        <f t="shared" ref="B109:BM109" si="47">B67+B25</f>
        <v>74856.149999999994</v>
      </c>
      <c r="C109" s="6">
        <f t="shared" si="47"/>
        <v>30073.06</v>
      </c>
      <c r="D109" s="6">
        <f t="shared" si="47"/>
        <v>119384.43</v>
      </c>
      <c r="E109" s="6">
        <f t="shared" si="47"/>
        <v>715539.52</v>
      </c>
      <c r="F109" s="6">
        <f t="shared" si="47"/>
        <v>66412.049999999988</v>
      </c>
      <c r="G109" s="6">
        <f t="shared" si="47"/>
        <v>224540.08000000002</v>
      </c>
      <c r="H109" s="6">
        <f t="shared" si="47"/>
        <v>1681667.0300000003</v>
      </c>
      <c r="I109" s="6">
        <f t="shared" si="47"/>
        <v>416648.91000000003</v>
      </c>
      <c r="J109" s="6">
        <f t="shared" si="47"/>
        <v>133977.34999999998</v>
      </c>
      <c r="K109" s="6">
        <f t="shared" si="47"/>
        <v>232855.25999999998</v>
      </c>
      <c r="L109" s="6">
        <f t="shared" si="47"/>
        <v>55168.299999999996</v>
      </c>
      <c r="M109" s="6">
        <f t="shared" si="47"/>
        <v>425288.91</v>
      </c>
      <c r="N109" s="6">
        <f t="shared" si="47"/>
        <v>778643.36</v>
      </c>
      <c r="O109" s="6">
        <f t="shared" si="47"/>
        <v>87790.63</v>
      </c>
      <c r="P109" s="6">
        <f t="shared" si="47"/>
        <v>84478.159999999989</v>
      </c>
      <c r="Q109" s="6">
        <f t="shared" si="47"/>
        <v>105984.64</v>
      </c>
      <c r="R109" s="6">
        <f t="shared" si="47"/>
        <v>104967.37000000001</v>
      </c>
      <c r="S109" s="6">
        <f t="shared" si="47"/>
        <v>74908.439999999988</v>
      </c>
      <c r="T109" s="6">
        <f t="shared" si="47"/>
        <v>180382.32</v>
      </c>
      <c r="U109" s="6">
        <f t="shared" si="47"/>
        <v>52870.31</v>
      </c>
      <c r="V109" s="6">
        <f t="shared" si="47"/>
        <v>152930.62</v>
      </c>
      <c r="W109" s="6">
        <f t="shared" si="47"/>
        <v>67984.310000000012</v>
      </c>
      <c r="X109" s="6">
        <f t="shared" si="47"/>
        <v>237891.58000000028</v>
      </c>
      <c r="Y109" s="6">
        <f t="shared" si="47"/>
        <v>211697.01000000007</v>
      </c>
      <c r="Z109" s="6">
        <f t="shared" si="47"/>
        <v>291856.87000000029</v>
      </c>
      <c r="AA109" s="6">
        <f t="shared" si="47"/>
        <v>415227.73000000033</v>
      </c>
      <c r="AB109" s="6">
        <f t="shared" si="47"/>
        <v>1090841.7300000002</v>
      </c>
      <c r="AC109" s="6">
        <f t="shared" si="47"/>
        <v>885770.78000000026</v>
      </c>
      <c r="AD109" s="6">
        <f t="shared" si="47"/>
        <v>948798.04000000015</v>
      </c>
      <c r="AE109" s="6">
        <f t="shared" si="47"/>
        <v>123639.31</v>
      </c>
      <c r="AF109" s="6">
        <f t="shared" si="47"/>
        <v>755475.03</v>
      </c>
      <c r="AG109" s="6">
        <f t="shared" si="47"/>
        <v>590205.46000000031</v>
      </c>
      <c r="AH109" s="6">
        <f t="shared" si="47"/>
        <v>464875.74</v>
      </c>
      <c r="AI109" s="6">
        <f t="shared" si="47"/>
        <v>740479.80999999994</v>
      </c>
      <c r="AJ109" s="6">
        <f t="shared" si="47"/>
        <v>170277.35000000044</v>
      </c>
      <c r="AK109" s="6">
        <f t="shared" si="47"/>
        <v>972641.03000000014</v>
      </c>
      <c r="AL109" s="6">
        <f t="shared" si="47"/>
        <v>1100149.1100000003</v>
      </c>
      <c r="AM109" s="6">
        <f t="shared" si="47"/>
        <v>969146.0700000003</v>
      </c>
      <c r="AN109" s="6">
        <f t="shared" si="47"/>
        <v>1152151.52</v>
      </c>
      <c r="AO109" s="6">
        <f t="shared" si="47"/>
        <v>530582.12000000023</v>
      </c>
      <c r="AP109" s="6">
        <f t="shared" si="47"/>
        <v>558329.08000000019</v>
      </c>
      <c r="AQ109" s="6">
        <f t="shared" si="47"/>
        <v>494728.69000000018</v>
      </c>
      <c r="AR109" s="6">
        <f t="shared" si="47"/>
        <v>533498.30000000016</v>
      </c>
      <c r="AS109" s="6">
        <f t="shared" si="47"/>
        <v>445230.00000000035</v>
      </c>
      <c r="AT109" s="6">
        <f t="shared" si="47"/>
        <v>633082.1100000001</v>
      </c>
      <c r="AU109" s="6">
        <f t="shared" si="47"/>
        <v>514929.88000000024</v>
      </c>
      <c r="AV109" s="6">
        <f t="shared" si="47"/>
        <v>192790.81000000014</v>
      </c>
      <c r="AW109" s="6">
        <f t="shared" si="47"/>
        <v>67347.069999999992</v>
      </c>
      <c r="AX109" s="6">
        <f t="shared" si="47"/>
        <v>752285.69000000018</v>
      </c>
      <c r="AY109" s="6">
        <f t="shared" si="47"/>
        <v>2156813.0000000005</v>
      </c>
      <c r="AZ109" s="6">
        <f t="shared" si="47"/>
        <v>495258.0500000004</v>
      </c>
      <c r="BA109" s="6">
        <f t="shared" si="47"/>
        <v>847467.18</v>
      </c>
      <c r="BB109" s="6">
        <f t="shared" si="47"/>
        <v>582265.35000000009</v>
      </c>
      <c r="BC109" s="6">
        <f t="shared" si="47"/>
        <v>694406.4</v>
      </c>
      <c r="BD109" s="6">
        <f t="shared" si="47"/>
        <v>38130.369999999995</v>
      </c>
      <c r="BE109" s="6">
        <f t="shared" si="47"/>
        <v>33807.970000000365</v>
      </c>
      <c r="BF109" s="6">
        <f t="shared" si="47"/>
        <v>4428.96</v>
      </c>
      <c r="BG109" s="6">
        <f t="shared" si="47"/>
        <v>83290.09</v>
      </c>
      <c r="BH109" s="6">
        <f t="shared" si="47"/>
        <v>13863.68</v>
      </c>
      <c r="BI109" s="6">
        <f t="shared" si="47"/>
        <v>244871.75</v>
      </c>
      <c r="BJ109" s="6">
        <f t="shared" si="47"/>
        <v>244385.30999999997</v>
      </c>
      <c r="BK109" s="6">
        <f t="shared" si="47"/>
        <v>564506.29999999993</v>
      </c>
      <c r="BL109" s="6">
        <f t="shared" si="47"/>
        <v>547615.79</v>
      </c>
      <c r="BM109" s="6">
        <f t="shared" si="47"/>
        <v>187746.41</v>
      </c>
      <c r="BN109" s="6">
        <f t="shared" ref="BN109:DJ109" si="48">BN67+BN25</f>
        <v>558185.86999999988</v>
      </c>
      <c r="BO109" s="6">
        <f t="shared" si="48"/>
        <v>52998.889999999992</v>
      </c>
      <c r="BP109" s="6">
        <f t="shared" si="48"/>
        <v>526404.09</v>
      </c>
      <c r="BQ109" s="6">
        <f t="shared" si="48"/>
        <v>105310.53</v>
      </c>
      <c r="BR109" s="6">
        <f t="shared" si="48"/>
        <v>113951.08</v>
      </c>
      <c r="BS109" s="6">
        <f t="shared" si="48"/>
        <v>20799.329999999998</v>
      </c>
      <c r="BT109" s="6">
        <f t="shared" si="48"/>
        <v>107312.41999999998</v>
      </c>
      <c r="BU109" s="6">
        <f t="shared" si="48"/>
        <v>52744.25</v>
      </c>
      <c r="BV109" s="6">
        <f t="shared" si="48"/>
        <v>385050.80000000005</v>
      </c>
      <c r="BW109" s="6">
        <f t="shared" si="48"/>
        <v>430520.98</v>
      </c>
      <c r="BX109" s="6">
        <f t="shared" si="48"/>
        <v>1722434.2599999998</v>
      </c>
      <c r="BY109" s="6">
        <f t="shared" si="48"/>
        <v>555300.22999999986</v>
      </c>
      <c r="BZ109" s="6">
        <f t="shared" si="48"/>
        <v>829101.24</v>
      </c>
      <c r="CA109" s="6">
        <f t="shared" si="48"/>
        <v>512526.99000000022</v>
      </c>
      <c r="CB109" s="6">
        <f t="shared" si="48"/>
        <v>278994.12</v>
      </c>
      <c r="CC109" s="6">
        <f t="shared" si="48"/>
        <v>462469.15</v>
      </c>
      <c r="CD109" s="6">
        <f t="shared" si="48"/>
        <v>531015.05000000016</v>
      </c>
      <c r="CE109" s="6">
        <f t="shared" si="48"/>
        <v>440868.4600000002</v>
      </c>
      <c r="CF109" s="6">
        <f t="shared" si="48"/>
        <v>771011.45000000019</v>
      </c>
      <c r="CG109" s="6">
        <f t="shared" si="48"/>
        <v>302760.22000000015</v>
      </c>
      <c r="CH109" s="6">
        <f t="shared" si="48"/>
        <v>1640542.9600000004</v>
      </c>
      <c r="CI109" s="6">
        <f t="shared" si="48"/>
        <v>678389.17000000016</v>
      </c>
      <c r="CJ109" s="6">
        <f t="shared" si="48"/>
        <v>699346.01000000047</v>
      </c>
      <c r="CK109" s="6">
        <f t="shared" si="48"/>
        <v>736572.34000000032</v>
      </c>
      <c r="CL109" s="6">
        <f t="shared" si="48"/>
        <v>658716.97000000032</v>
      </c>
      <c r="CM109" s="6">
        <f t="shared" si="48"/>
        <v>426411.99000000028</v>
      </c>
      <c r="CN109" s="6">
        <f t="shared" si="48"/>
        <v>833592.54</v>
      </c>
      <c r="CO109" s="6">
        <f t="shared" si="48"/>
        <v>746302.83000000031</v>
      </c>
      <c r="CP109" s="6">
        <f t="shared" si="48"/>
        <v>736377.88</v>
      </c>
      <c r="CQ109" s="6">
        <f t="shared" si="48"/>
        <v>342632.24000000028</v>
      </c>
      <c r="CR109" s="6">
        <f t="shared" si="48"/>
        <v>890483.47000000009</v>
      </c>
      <c r="CS109" s="6">
        <f t="shared" si="48"/>
        <v>833125.67000000016</v>
      </c>
      <c r="CT109" s="6">
        <f t="shared" si="48"/>
        <v>83615.099999999991</v>
      </c>
      <c r="CU109" s="6">
        <f t="shared" si="48"/>
        <v>34341.000000000007</v>
      </c>
      <c r="CV109" s="6">
        <f t="shared" si="48"/>
        <v>96153.26</v>
      </c>
      <c r="CW109" s="6">
        <f t="shared" si="48"/>
        <v>24621.51</v>
      </c>
      <c r="CX109" s="6">
        <f t="shared" si="48"/>
        <v>89441.849999999991</v>
      </c>
      <c r="CY109" s="6">
        <f t="shared" si="48"/>
        <v>7012.82</v>
      </c>
      <c r="CZ109" s="6">
        <f t="shared" si="48"/>
        <v>23038.81</v>
      </c>
      <c r="DA109" s="6">
        <f t="shared" si="48"/>
        <v>83521.270000000019</v>
      </c>
      <c r="DB109" s="6">
        <f t="shared" si="48"/>
        <v>459841.5</v>
      </c>
      <c r="DC109" s="6">
        <f t="shared" si="48"/>
        <v>12716.49</v>
      </c>
      <c r="DD109" s="6">
        <f t="shared" si="48"/>
        <v>14002.289999999999</v>
      </c>
      <c r="DE109" s="6">
        <f t="shared" si="48"/>
        <v>71628.209999999992</v>
      </c>
      <c r="DF109" s="6">
        <f t="shared" si="48"/>
        <v>51186.31</v>
      </c>
      <c r="DG109" s="6">
        <f t="shared" si="48"/>
        <v>192417.5</v>
      </c>
      <c r="DH109" s="6">
        <f t="shared" si="48"/>
        <v>101752.59000000001</v>
      </c>
      <c r="DI109" s="6">
        <f t="shared" si="48"/>
        <v>128845.09</v>
      </c>
      <c r="DJ109" s="6">
        <f t="shared" si="48"/>
        <v>34405.81</v>
      </c>
      <c r="DK109" s="6">
        <f t="shared" si="4"/>
        <v>35150.722000000002</v>
      </c>
      <c r="DL109" s="6">
        <f t="shared" si="5"/>
        <v>342632.24000000028</v>
      </c>
      <c r="DM109" s="6">
        <f t="shared" si="6"/>
        <v>878110.06</v>
      </c>
    </row>
    <row r="110" spans="1:117" x14ac:dyDescent="0.55000000000000004">
      <c r="A110" t="s">
        <v>155</v>
      </c>
      <c r="B110" s="6">
        <f t="shared" ref="B110:BM110" si="49">B68+B26</f>
        <v>30207.770000000004</v>
      </c>
      <c r="C110" s="6">
        <f t="shared" si="49"/>
        <v>118996.84999999999</v>
      </c>
      <c r="D110" s="6">
        <f t="shared" si="49"/>
        <v>715653.52999999991</v>
      </c>
      <c r="E110" s="6">
        <f t="shared" si="49"/>
        <v>66083.38</v>
      </c>
      <c r="F110" s="6">
        <f t="shared" si="49"/>
        <v>222950.61</v>
      </c>
      <c r="G110" s="6">
        <f t="shared" si="49"/>
        <v>1681369.2999999998</v>
      </c>
      <c r="H110" s="6">
        <f t="shared" si="49"/>
        <v>414543.58000000007</v>
      </c>
      <c r="I110" s="6">
        <f t="shared" si="49"/>
        <v>133216.93</v>
      </c>
      <c r="J110" s="6">
        <f t="shared" si="49"/>
        <v>233287.74000000005</v>
      </c>
      <c r="K110" s="6">
        <f t="shared" si="49"/>
        <v>55331.500000000007</v>
      </c>
      <c r="L110" s="6">
        <f t="shared" si="49"/>
        <v>421598.43</v>
      </c>
      <c r="M110" s="6">
        <f t="shared" si="49"/>
        <v>777845.90999999992</v>
      </c>
      <c r="N110" s="6">
        <f t="shared" si="49"/>
        <v>85681.04</v>
      </c>
      <c r="O110" s="6">
        <f t="shared" si="49"/>
        <v>84984.300000000017</v>
      </c>
      <c r="P110" s="6">
        <f t="shared" si="49"/>
        <v>105469.62</v>
      </c>
      <c r="Q110" s="6">
        <f t="shared" si="49"/>
        <v>104956.57999999999</v>
      </c>
      <c r="R110" s="6">
        <f t="shared" si="49"/>
        <v>74442.92</v>
      </c>
      <c r="S110" s="6">
        <f t="shared" si="49"/>
        <v>180546.2</v>
      </c>
      <c r="T110" s="6">
        <f t="shared" si="49"/>
        <v>53960.400000000009</v>
      </c>
      <c r="U110" s="6">
        <f t="shared" si="49"/>
        <v>153412</v>
      </c>
      <c r="V110" s="6">
        <f t="shared" si="49"/>
        <v>66098.149999999994</v>
      </c>
      <c r="W110" s="6">
        <f t="shared" si="49"/>
        <v>238304.40000000026</v>
      </c>
      <c r="X110" s="6">
        <f t="shared" si="49"/>
        <v>212408.12999999998</v>
      </c>
      <c r="Y110" s="6">
        <f t="shared" si="49"/>
        <v>290051.94000000029</v>
      </c>
      <c r="Z110" s="6">
        <f t="shared" si="49"/>
        <v>509579.33999999997</v>
      </c>
      <c r="AA110" s="6">
        <f t="shared" si="49"/>
        <v>1092481.3900000001</v>
      </c>
      <c r="AB110" s="6">
        <f t="shared" si="49"/>
        <v>918325.8000000004</v>
      </c>
      <c r="AC110" s="6">
        <f t="shared" si="49"/>
        <v>958596.5299999998</v>
      </c>
      <c r="AD110" s="6">
        <f t="shared" si="49"/>
        <v>416412.69000000018</v>
      </c>
      <c r="AE110" s="6">
        <f t="shared" si="49"/>
        <v>749705.03999999992</v>
      </c>
      <c r="AF110" s="6">
        <f t="shared" si="49"/>
        <v>590110.27000000025</v>
      </c>
      <c r="AG110" s="6">
        <f t="shared" si="49"/>
        <v>463094.26</v>
      </c>
      <c r="AH110" s="6">
        <f t="shared" si="49"/>
        <v>735198.70000000007</v>
      </c>
      <c r="AI110" s="6">
        <f t="shared" si="49"/>
        <v>198976.17000000033</v>
      </c>
      <c r="AJ110" s="6">
        <f t="shared" si="49"/>
        <v>969345.54000000062</v>
      </c>
      <c r="AK110" s="6">
        <f t="shared" si="49"/>
        <v>619386.24000000011</v>
      </c>
      <c r="AL110" s="6">
        <f t="shared" si="49"/>
        <v>954221.3400000002</v>
      </c>
      <c r="AM110" s="6">
        <f t="shared" si="49"/>
        <v>1208278.4900000002</v>
      </c>
      <c r="AN110" s="6">
        <f t="shared" si="49"/>
        <v>531981.63</v>
      </c>
      <c r="AO110" s="6">
        <f t="shared" si="49"/>
        <v>765436.66999999993</v>
      </c>
      <c r="AP110" s="6">
        <f t="shared" si="49"/>
        <v>704426.22000000009</v>
      </c>
      <c r="AQ110" s="6">
        <f t="shared" si="49"/>
        <v>474003.43000000011</v>
      </c>
      <c r="AR110" s="6">
        <f t="shared" si="49"/>
        <v>444302.97000000038</v>
      </c>
      <c r="AS110" s="6">
        <f t="shared" si="49"/>
        <v>833287.05999999982</v>
      </c>
      <c r="AT110" s="6">
        <f t="shared" si="49"/>
        <v>513606.87000000005</v>
      </c>
      <c r="AU110" s="6">
        <f t="shared" si="49"/>
        <v>192051.64000000019</v>
      </c>
      <c r="AV110" s="6">
        <f t="shared" si="49"/>
        <v>68156.92</v>
      </c>
      <c r="AW110" s="6">
        <f t="shared" si="49"/>
        <v>752463.31</v>
      </c>
      <c r="AX110" s="6">
        <f t="shared" si="49"/>
        <v>2097954.11</v>
      </c>
      <c r="AY110" s="6">
        <f t="shared" si="49"/>
        <v>753520.22000000009</v>
      </c>
      <c r="AZ110" s="6">
        <f t="shared" si="49"/>
        <v>785927.0700000003</v>
      </c>
      <c r="BA110" s="6">
        <f t="shared" si="49"/>
        <v>697819.84000000008</v>
      </c>
      <c r="BB110" s="6">
        <f t="shared" si="49"/>
        <v>695172.0299999998</v>
      </c>
      <c r="BC110" s="6">
        <f t="shared" si="49"/>
        <v>39536.840000000004</v>
      </c>
      <c r="BD110" s="6">
        <f t="shared" si="49"/>
        <v>91174.710000000268</v>
      </c>
      <c r="BE110" s="6">
        <f t="shared" si="49"/>
        <v>3996.65</v>
      </c>
      <c r="BF110" s="6">
        <f t="shared" si="49"/>
        <v>81944.499999999985</v>
      </c>
      <c r="BG110" s="6">
        <f t="shared" si="49"/>
        <v>12409.94</v>
      </c>
      <c r="BH110" s="6">
        <f t="shared" si="49"/>
        <v>244913.94999999998</v>
      </c>
      <c r="BI110" s="6">
        <f t="shared" si="49"/>
        <v>242697.03999999998</v>
      </c>
      <c r="BJ110" s="6">
        <f t="shared" si="49"/>
        <v>566273.69000000006</v>
      </c>
      <c r="BK110" s="6">
        <f t="shared" si="49"/>
        <v>549594.36</v>
      </c>
      <c r="BL110" s="6">
        <f t="shared" si="49"/>
        <v>188178.29</v>
      </c>
      <c r="BM110" s="6">
        <f t="shared" si="49"/>
        <v>558444.41</v>
      </c>
      <c r="BN110" s="6">
        <f t="shared" ref="BN110:DJ110" si="50">BN68+BN26</f>
        <v>53219.3</v>
      </c>
      <c r="BO110" s="6">
        <f t="shared" si="50"/>
        <v>525833.43999999994</v>
      </c>
      <c r="BP110" s="6">
        <f t="shared" si="50"/>
        <v>104263.63999999998</v>
      </c>
      <c r="BQ110" s="6">
        <f t="shared" si="50"/>
        <v>112764.87999999999</v>
      </c>
      <c r="BR110" s="6">
        <f t="shared" si="50"/>
        <v>21032.89</v>
      </c>
      <c r="BS110" s="6">
        <f t="shared" si="50"/>
        <v>107869.98999999998</v>
      </c>
      <c r="BT110" s="6">
        <f t="shared" si="50"/>
        <v>53134.159999999996</v>
      </c>
      <c r="BU110" s="6">
        <f t="shared" si="50"/>
        <v>382368.28</v>
      </c>
      <c r="BV110" s="6">
        <f t="shared" si="50"/>
        <v>429002.23000000004</v>
      </c>
      <c r="BW110" s="6">
        <f t="shared" si="50"/>
        <v>1717146.31</v>
      </c>
      <c r="BX110" s="6">
        <f t="shared" si="50"/>
        <v>551206.06000000006</v>
      </c>
      <c r="BY110" s="6">
        <f t="shared" si="50"/>
        <v>828878.97999999986</v>
      </c>
      <c r="BZ110" s="6">
        <f t="shared" si="50"/>
        <v>513263.41000000015</v>
      </c>
      <c r="CA110" s="6">
        <f t="shared" si="50"/>
        <v>275279.95999999996</v>
      </c>
      <c r="CB110" s="6">
        <f t="shared" si="50"/>
        <v>461194.93000000005</v>
      </c>
      <c r="CC110" s="6">
        <f t="shared" si="50"/>
        <v>527316.90000000014</v>
      </c>
      <c r="CD110" s="6">
        <f t="shared" si="50"/>
        <v>727125.50000000023</v>
      </c>
      <c r="CE110" s="6">
        <f t="shared" si="50"/>
        <v>558839.37999999989</v>
      </c>
      <c r="CF110" s="6">
        <f t="shared" si="50"/>
        <v>300074.65000000008</v>
      </c>
      <c r="CG110" s="6">
        <f t="shared" si="50"/>
        <v>1640139.46</v>
      </c>
      <c r="CH110" s="6">
        <f t="shared" si="50"/>
        <v>676782.16000000015</v>
      </c>
      <c r="CI110" s="6">
        <f t="shared" si="50"/>
        <v>699936.83000000007</v>
      </c>
      <c r="CJ110" s="6">
        <f t="shared" si="50"/>
        <v>728686.03000000014</v>
      </c>
      <c r="CK110" s="6">
        <f t="shared" si="50"/>
        <v>657994.5900000002</v>
      </c>
      <c r="CL110" s="6">
        <f t="shared" si="50"/>
        <v>427040.32000000012</v>
      </c>
      <c r="CM110" s="6">
        <f t="shared" si="50"/>
        <v>1163290.9400000002</v>
      </c>
      <c r="CN110" s="6">
        <f t="shared" si="50"/>
        <v>747419.60000000021</v>
      </c>
      <c r="CO110" s="6">
        <f t="shared" si="50"/>
        <v>669423.32999999996</v>
      </c>
      <c r="CP110" s="6">
        <f t="shared" si="50"/>
        <v>335869.76000000013</v>
      </c>
      <c r="CQ110" s="6">
        <f t="shared" si="50"/>
        <v>447870.38000000024</v>
      </c>
      <c r="CR110" s="6">
        <f t="shared" si="50"/>
        <v>788619</v>
      </c>
      <c r="CS110" s="6">
        <f t="shared" si="50"/>
        <v>83383</v>
      </c>
      <c r="CT110" s="6">
        <f t="shared" si="50"/>
        <v>35208.549999999996</v>
      </c>
      <c r="CU110" s="6">
        <f t="shared" si="50"/>
        <v>96494.780000000013</v>
      </c>
      <c r="CV110" s="6">
        <f t="shared" si="50"/>
        <v>23546.789999999997</v>
      </c>
      <c r="CW110" s="6">
        <f t="shared" si="50"/>
        <v>89937.35</v>
      </c>
      <c r="CX110" s="6">
        <f t="shared" si="50"/>
        <v>6905.3899999999994</v>
      </c>
      <c r="CY110" s="6">
        <f t="shared" si="50"/>
        <v>23021.040000000001</v>
      </c>
      <c r="CZ110" s="6">
        <f t="shared" si="50"/>
        <v>83247.409999999989</v>
      </c>
      <c r="DA110" s="6">
        <f t="shared" si="50"/>
        <v>458256.57</v>
      </c>
      <c r="DB110" s="6">
        <f t="shared" si="50"/>
        <v>11240.880000000001</v>
      </c>
      <c r="DC110" s="6">
        <f t="shared" si="50"/>
        <v>12927.54</v>
      </c>
      <c r="DD110" s="6">
        <f t="shared" si="50"/>
        <v>71086.83</v>
      </c>
      <c r="DE110" s="6">
        <f t="shared" si="50"/>
        <v>52121.599999999999</v>
      </c>
      <c r="DF110" s="6">
        <f t="shared" si="50"/>
        <v>190867.82</v>
      </c>
      <c r="DG110" s="6">
        <f t="shared" si="50"/>
        <v>104075.68999999999</v>
      </c>
      <c r="DH110" s="6">
        <f t="shared" si="50"/>
        <v>126899.46</v>
      </c>
      <c r="DI110" s="6">
        <f t="shared" si="50"/>
        <v>30936.239999999998</v>
      </c>
      <c r="DJ110" s="6">
        <f t="shared" si="50"/>
        <v>76267.22</v>
      </c>
      <c r="DK110" s="6">
        <f t="shared" si="4"/>
        <v>42053.792000000016</v>
      </c>
      <c r="DL110" s="6">
        <f t="shared" si="5"/>
        <v>382368.28</v>
      </c>
      <c r="DM110" s="6">
        <f t="shared" si="6"/>
        <v>832405.44399999978</v>
      </c>
    </row>
    <row r="111" spans="1:117" x14ac:dyDescent="0.55000000000000004">
      <c r="A111" t="s">
        <v>156</v>
      </c>
      <c r="B111" s="6">
        <f t="shared" ref="B111:BM111" si="51">B69+B27</f>
        <v>118887.81000000001</v>
      </c>
      <c r="C111" s="6">
        <f t="shared" si="51"/>
        <v>715121.38000000012</v>
      </c>
      <c r="D111" s="6">
        <f t="shared" si="51"/>
        <v>65833.73000000001</v>
      </c>
      <c r="E111" s="6">
        <f t="shared" si="51"/>
        <v>219500.57</v>
      </c>
      <c r="F111" s="6">
        <f t="shared" si="51"/>
        <v>1680967.66</v>
      </c>
      <c r="G111" s="6">
        <f t="shared" si="51"/>
        <v>413083.86999999994</v>
      </c>
      <c r="H111" s="6">
        <f t="shared" si="51"/>
        <v>132291.51</v>
      </c>
      <c r="I111" s="6">
        <f t="shared" si="51"/>
        <v>233202.87999999998</v>
      </c>
      <c r="J111" s="6">
        <f t="shared" si="51"/>
        <v>55132.580000000009</v>
      </c>
      <c r="K111" s="6">
        <f t="shared" si="51"/>
        <v>418704.19</v>
      </c>
      <c r="L111" s="6">
        <f t="shared" si="51"/>
        <v>776979.33999999985</v>
      </c>
      <c r="M111" s="6">
        <f t="shared" si="51"/>
        <v>83531.650000000009</v>
      </c>
      <c r="N111" s="6">
        <f t="shared" si="51"/>
        <v>85124.2</v>
      </c>
      <c r="O111" s="6">
        <f t="shared" si="51"/>
        <v>104940.11</v>
      </c>
      <c r="P111" s="6">
        <f t="shared" si="51"/>
        <v>104783.34</v>
      </c>
      <c r="Q111" s="6">
        <f t="shared" si="51"/>
        <v>73970.689999999988</v>
      </c>
      <c r="R111" s="6">
        <f t="shared" si="51"/>
        <v>180075.97999999998</v>
      </c>
      <c r="S111" s="6">
        <f t="shared" si="51"/>
        <v>54828.68</v>
      </c>
      <c r="T111" s="6">
        <f t="shared" si="51"/>
        <v>153542.26999999999</v>
      </c>
      <c r="U111" s="6">
        <f t="shared" si="51"/>
        <v>63100.27</v>
      </c>
      <c r="V111" s="6">
        <f t="shared" si="51"/>
        <v>239878.6800000004</v>
      </c>
      <c r="W111" s="6">
        <f t="shared" si="51"/>
        <v>327482.42000000039</v>
      </c>
      <c r="X111" s="6">
        <f t="shared" si="51"/>
        <v>289663.29000000039</v>
      </c>
      <c r="Y111" s="6">
        <f t="shared" si="51"/>
        <v>416756.76000000047</v>
      </c>
      <c r="Z111" s="6">
        <f t="shared" si="51"/>
        <v>1095309.8100000005</v>
      </c>
      <c r="AA111" s="6">
        <f t="shared" si="51"/>
        <v>919242.50000000058</v>
      </c>
      <c r="AB111" s="6">
        <f t="shared" si="51"/>
        <v>563938.23000000045</v>
      </c>
      <c r="AC111" s="6">
        <f t="shared" si="51"/>
        <v>416959.88000000035</v>
      </c>
      <c r="AD111" s="6">
        <f t="shared" si="51"/>
        <v>1110266.8500000001</v>
      </c>
      <c r="AE111" s="6">
        <f t="shared" si="51"/>
        <v>590898.7900000005</v>
      </c>
      <c r="AF111" s="6">
        <f t="shared" si="51"/>
        <v>461367.41000000009</v>
      </c>
      <c r="AG111" s="6">
        <f t="shared" si="51"/>
        <v>735045.85000000009</v>
      </c>
      <c r="AH111" s="6">
        <f t="shared" si="51"/>
        <v>87962.12</v>
      </c>
      <c r="AI111" s="6">
        <f t="shared" si="51"/>
        <v>1011117.5100000004</v>
      </c>
      <c r="AJ111" s="6">
        <f t="shared" si="51"/>
        <v>446778.2800000002</v>
      </c>
      <c r="AK111" s="6">
        <f t="shared" si="51"/>
        <v>627425.96000000043</v>
      </c>
      <c r="AL111" s="6">
        <f t="shared" si="51"/>
        <v>1091459.8100000003</v>
      </c>
      <c r="AM111" s="6">
        <f t="shared" si="51"/>
        <v>534183.53000000026</v>
      </c>
      <c r="AN111" s="6">
        <f t="shared" si="51"/>
        <v>764252.55000000028</v>
      </c>
      <c r="AO111" s="6">
        <f t="shared" si="51"/>
        <v>706617.87000000034</v>
      </c>
      <c r="AP111" s="6">
        <f t="shared" si="51"/>
        <v>536898.15000000026</v>
      </c>
      <c r="AQ111" s="6">
        <f t="shared" si="51"/>
        <v>383284.19000000041</v>
      </c>
      <c r="AR111" s="6">
        <f t="shared" si="51"/>
        <v>820242.80000000028</v>
      </c>
      <c r="AS111" s="6">
        <f t="shared" si="51"/>
        <v>314228.77000000037</v>
      </c>
      <c r="AT111" s="6">
        <f t="shared" si="51"/>
        <v>192271.96000000037</v>
      </c>
      <c r="AU111" s="6">
        <f t="shared" si="51"/>
        <v>68829.070000000007</v>
      </c>
      <c r="AV111" s="6">
        <f t="shared" si="51"/>
        <v>754450.44000000041</v>
      </c>
      <c r="AW111" s="6">
        <f t="shared" si="51"/>
        <v>2295099.6100000003</v>
      </c>
      <c r="AX111" s="6">
        <f t="shared" si="51"/>
        <v>754430.4800000001</v>
      </c>
      <c r="AY111" s="6">
        <f t="shared" si="51"/>
        <v>785663.27000000025</v>
      </c>
      <c r="AZ111" s="6">
        <f t="shared" si="51"/>
        <v>188134.5500000004</v>
      </c>
      <c r="BA111" s="6">
        <f t="shared" si="51"/>
        <v>695951.17999999993</v>
      </c>
      <c r="BB111" s="6">
        <f t="shared" si="51"/>
        <v>40768.07</v>
      </c>
      <c r="BC111" s="6">
        <f t="shared" si="51"/>
        <v>2362.79</v>
      </c>
      <c r="BD111" s="6">
        <f t="shared" si="51"/>
        <v>3602.55</v>
      </c>
      <c r="BE111" s="6">
        <f t="shared" si="51"/>
        <v>80504.28</v>
      </c>
      <c r="BF111" s="6">
        <f t="shared" si="51"/>
        <v>11223.32</v>
      </c>
      <c r="BG111" s="6">
        <f t="shared" si="51"/>
        <v>244897.38999999998</v>
      </c>
      <c r="BH111" s="6">
        <f t="shared" si="51"/>
        <v>241611.50999999998</v>
      </c>
      <c r="BI111" s="6">
        <f t="shared" si="51"/>
        <v>567799.23</v>
      </c>
      <c r="BJ111" s="6">
        <f t="shared" si="51"/>
        <v>551264.36</v>
      </c>
      <c r="BK111" s="6">
        <f t="shared" si="51"/>
        <v>188659.93999999994</v>
      </c>
      <c r="BL111" s="6">
        <f t="shared" si="51"/>
        <v>558427.72000000009</v>
      </c>
      <c r="BM111" s="6">
        <f t="shared" si="51"/>
        <v>53170.270000000004</v>
      </c>
      <c r="BN111" s="6">
        <f t="shared" ref="BN111:DJ111" si="52">BN69+BN27</f>
        <v>525152.61</v>
      </c>
      <c r="BO111" s="6">
        <f t="shared" si="52"/>
        <v>103398.98</v>
      </c>
      <c r="BP111" s="6">
        <f t="shared" si="52"/>
        <v>111786.47</v>
      </c>
      <c r="BQ111" s="6">
        <f t="shared" si="52"/>
        <v>21246.720000000001</v>
      </c>
      <c r="BR111" s="6">
        <f t="shared" si="52"/>
        <v>107875.5</v>
      </c>
      <c r="BS111" s="6">
        <f t="shared" si="52"/>
        <v>53440.97</v>
      </c>
      <c r="BT111" s="6">
        <f t="shared" si="52"/>
        <v>379408.12</v>
      </c>
      <c r="BU111" s="6">
        <f t="shared" si="52"/>
        <v>427716.62</v>
      </c>
      <c r="BV111" s="6">
        <f t="shared" si="52"/>
        <v>1717117.44</v>
      </c>
      <c r="BW111" s="6">
        <f t="shared" si="52"/>
        <v>547846.04</v>
      </c>
      <c r="BX111" s="6">
        <f t="shared" si="52"/>
        <v>828530.77000000014</v>
      </c>
      <c r="BY111" s="6">
        <f t="shared" si="52"/>
        <v>528437.03000000026</v>
      </c>
      <c r="BZ111" s="6">
        <f t="shared" si="52"/>
        <v>272008.83999999997</v>
      </c>
      <c r="CA111" s="6">
        <f t="shared" si="52"/>
        <v>460434.27000000008</v>
      </c>
      <c r="CB111" s="6">
        <f t="shared" si="52"/>
        <v>525351.42000000027</v>
      </c>
      <c r="CC111" s="6">
        <f t="shared" si="52"/>
        <v>458384.01000000024</v>
      </c>
      <c r="CD111" s="6">
        <f t="shared" si="52"/>
        <v>767780.94000000041</v>
      </c>
      <c r="CE111" s="6">
        <f t="shared" si="52"/>
        <v>508879.51000000042</v>
      </c>
      <c r="CF111" s="6">
        <f t="shared" si="52"/>
        <v>1641990.5500000003</v>
      </c>
      <c r="CG111" s="6">
        <f t="shared" si="52"/>
        <v>850683.5900000002</v>
      </c>
      <c r="CH111" s="6">
        <f t="shared" si="52"/>
        <v>702375.24000000022</v>
      </c>
      <c r="CI111" s="6">
        <f t="shared" si="52"/>
        <v>726832.38000000047</v>
      </c>
      <c r="CJ111" s="6">
        <f t="shared" si="52"/>
        <v>659328.42000000051</v>
      </c>
      <c r="CK111" s="6">
        <f t="shared" si="52"/>
        <v>429564.03000000044</v>
      </c>
      <c r="CL111" s="6">
        <f t="shared" si="52"/>
        <v>1165866.2200000007</v>
      </c>
      <c r="CM111" s="6">
        <f t="shared" si="52"/>
        <v>750555.39000000036</v>
      </c>
      <c r="CN111" s="6">
        <f t="shared" si="52"/>
        <v>609732.65000000014</v>
      </c>
      <c r="CO111" s="6">
        <f t="shared" si="52"/>
        <v>888988.27000000014</v>
      </c>
      <c r="CP111" s="6">
        <f t="shared" si="52"/>
        <v>442022.72000000015</v>
      </c>
      <c r="CQ111" s="6">
        <f t="shared" si="52"/>
        <v>402128.12000000005</v>
      </c>
      <c r="CR111" s="6">
        <f t="shared" si="52"/>
        <v>82731.329999999987</v>
      </c>
      <c r="CS111" s="6">
        <f t="shared" si="52"/>
        <v>34608.589999999997</v>
      </c>
      <c r="CT111" s="6">
        <f t="shared" si="52"/>
        <v>96654.569999999992</v>
      </c>
      <c r="CU111" s="6">
        <f t="shared" si="52"/>
        <v>23470.6</v>
      </c>
      <c r="CV111" s="6">
        <f t="shared" si="52"/>
        <v>90166.85</v>
      </c>
      <c r="CW111" s="6">
        <f t="shared" si="52"/>
        <v>6838.9500000000007</v>
      </c>
      <c r="CX111" s="6">
        <f t="shared" si="52"/>
        <v>22910.690000000002</v>
      </c>
      <c r="CY111" s="6">
        <f t="shared" si="52"/>
        <v>83208.569999999992</v>
      </c>
      <c r="CZ111" s="6">
        <f t="shared" si="52"/>
        <v>456461.56</v>
      </c>
      <c r="DA111" s="6">
        <f t="shared" si="52"/>
        <v>9702.67</v>
      </c>
      <c r="DB111" s="6">
        <f t="shared" si="52"/>
        <v>11813.869999999999</v>
      </c>
      <c r="DC111" s="6">
        <f t="shared" si="52"/>
        <v>70373.509999999995</v>
      </c>
      <c r="DD111" s="6">
        <f t="shared" si="52"/>
        <v>49965.32</v>
      </c>
      <c r="DE111" s="6">
        <f t="shared" si="52"/>
        <v>189245.37000000002</v>
      </c>
      <c r="DF111" s="6">
        <f t="shared" si="52"/>
        <v>105569.27999999998</v>
      </c>
      <c r="DG111" s="6">
        <f t="shared" si="52"/>
        <v>124868.99999999999</v>
      </c>
      <c r="DH111" s="6">
        <f t="shared" si="52"/>
        <v>29793.95</v>
      </c>
      <c r="DI111" s="6">
        <f t="shared" si="52"/>
        <v>77444.160000000018</v>
      </c>
      <c r="DJ111" s="6">
        <f t="shared" si="52"/>
        <v>27760.03</v>
      </c>
      <c r="DK111" s="6">
        <f t="shared" si="4"/>
        <v>35840.486000000004</v>
      </c>
      <c r="DL111" s="6">
        <f t="shared" si="5"/>
        <v>379408.12</v>
      </c>
      <c r="DM111" s="6">
        <f t="shared" si="6"/>
        <v>846253.02600000007</v>
      </c>
    </row>
    <row r="112" spans="1:117" x14ac:dyDescent="0.55000000000000004">
      <c r="A112" t="s">
        <v>157</v>
      </c>
      <c r="B112" s="6">
        <f t="shared" ref="B112:BM112" si="53">B70+B28</f>
        <v>714662.05999999994</v>
      </c>
      <c r="C112" s="6">
        <f t="shared" si="53"/>
        <v>61835.13</v>
      </c>
      <c r="D112" s="6">
        <f t="shared" si="53"/>
        <v>216436.47000000003</v>
      </c>
      <c r="E112" s="6">
        <f t="shared" si="53"/>
        <v>1680528.9499999997</v>
      </c>
      <c r="F112" s="6">
        <f t="shared" si="53"/>
        <v>413829.73</v>
      </c>
      <c r="G112" s="6">
        <f t="shared" si="53"/>
        <v>132303.39999999997</v>
      </c>
      <c r="H112" s="6">
        <f t="shared" si="53"/>
        <v>232637.19999999998</v>
      </c>
      <c r="I112" s="6">
        <f t="shared" si="53"/>
        <v>54763.270000000004</v>
      </c>
      <c r="J112" s="6">
        <f t="shared" si="53"/>
        <v>417369.74999999994</v>
      </c>
      <c r="K112" s="6">
        <f t="shared" si="53"/>
        <v>775905.13</v>
      </c>
      <c r="L112" s="6">
        <f t="shared" si="53"/>
        <v>81590.650000000009</v>
      </c>
      <c r="M112" s="6">
        <f t="shared" si="53"/>
        <v>83891.299999999988</v>
      </c>
      <c r="N112" s="6">
        <f t="shared" si="53"/>
        <v>104192.44</v>
      </c>
      <c r="O112" s="6">
        <f t="shared" si="53"/>
        <v>103617</v>
      </c>
      <c r="P112" s="6">
        <f t="shared" si="53"/>
        <v>73248.37999999999</v>
      </c>
      <c r="Q112" s="6">
        <f t="shared" si="53"/>
        <v>179347.39000000004</v>
      </c>
      <c r="R112" s="6">
        <f t="shared" si="53"/>
        <v>55503.41</v>
      </c>
      <c r="S112" s="6">
        <f t="shared" si="53"/>
        <v>153432.38999999998</v>
      </c>
      <c r="T112" s="6">
        <f t="shared" si="53"/>
        <v>61461.030000000006</v>
      </c>
      <c r="U112" s="6">
        <f t="shared" si="53"/>
        <v>238836.73999999987</v>
      </c>
      <c r="V112" s="6">
        <f t="shared" si="53"/>
        <v>328198.03999999992</v>
      </c>
      <c r="W112" s="6">
        <f t="shared" si="53"/>
        <v>471621.8299999999</v>
      </c>
      <c r="X112" s="6">
        <f t="shared" si="53"/>
        <v>417152.99999999994</v>
      </c>
      <c r="Y112" s="6">
        <f t="shared" si="53"/>
        <v>1096916.0199999998</v>
      </c>
      <c r="Z112" s="6">
        <f t="shared" si="53"/>
        <v>886627.11999999988</v>
      </c>
      <c r="AA112" s="6">
        <f t="shared" si="53"/>
        <v>674223.32999999949</v>
      </c>
      <c r="AB112" s="6">
        <f t="shared" si="53"/>
        <v>358902.12</v>
      </c>
      <c r="AC112" s="6">
        <f t="shared" si="53"/>
        <v>1050042.2499999998</v>
      </c>
      <c r="AD112" s="6">
        <f t="shared" si="53"/>
        <v>684851.85000000009</v>
      </c>
      <c r="AE112" s="6">
        <f t="shared" si="53"/>
        <v>459857.27</v>
      </c>
      <c r="AF112" s="6">
        <f t="shared" si="53"/>
        <v>734802.89000000013</v>
      </c>
      <c r="AG112" s="6">
        <f t="shared" si="53"/>
        <v>89852.299999999988</v>
      </c>
      <c r="AH112" s="6">
        <f t="shared" si="53"/>
        <v>788956.3200000003</v>
      </c>
      <c r="AI112" s="6">
        <f t="shared" si="53"/>
        <v>710620.81</v>
      </c>
      <c r="AJ112" s="6">
        <f t="shared" si="53"/>
        <v>629709.23</v>
      </c>
      <c r="AK112" s="6">
        <f t="shared" si="53"/>
        <v>1018018.8400000001</v>
      </c>
      <c r="AL112" s="6">
        <f t="shared" si="53"/>
        <v>534614.80999999994</v>
      </c>
      <c r="AM112" s="6">
        <f t="shared" si="53"/>
        <v>764637.72999999975</v>
      </c>
      <c r="AN112" s="6">
        <f t="shared" si="53"/>
        <v>721213.05999999959</v>
      </c>
      <c r="AO112" s="6">
        <f t="shared" si="53"/>
        <v>741707.65999999992</v>
      </c>
      <c r="AP112" s="6">
        <f t="shared" si="53"/>
        <v>422542.39999999973</v>
      </c>
      <c r="AQ112" s="6">
        <f t="shared" si="53"/>
        <v>620282.98999999976</v>
      </c>
      <c r="AR112" s="6">
        <f t="shared" si="53"/>
        <v>313452.96999999974</v>
      </c>
      <c r="AS112" s="6">
        <f t="shared" si="53"/>
        <v>392262.0399999998</v>
      </c>
      <c r="AT112" s="6">
        <f t="shared" si="53"/>
        <v>69093.77</v>
      </c>
      <c r="AU112" s="6">
        <f t="shared" si="53"/>
        <v>754747.25999999989</v>
      </c>
      <c r="AV112" s="6">
        <f t="shared" si="53"/>
        <v>2099412.31</v>
      </c>
      <c r="AW112" s="6">
        <f t="shared" si="53"/>
        <v>755159.68000000028</v>
      </c>
      <c r="AX112" s="6">
        <f t="shared" si="53"/>
        <v>784859.08000000019</v>
      </c>
      <c r="AY112" s="6">
        <f t="shared" si="53"/>
        <v>578860.62999999989</v>
      </c>
      <c r="AZ112" s="6">
        <f t="shared" si="53"/>
        <v>696464.00000000012</v>
      </c>
      <c r="BA112" s="6">
        <f t="shared" si="53"/>
        <v>36142.400000000001</v>
      </c>
      <c r="BB112" s="6">
        <f t="shared" si="53"/>
        <v>33706.840000000135</v>
      </c>
      <c r="BC112" s="6">
        <f t="shared" si="53"/>
        <v>3374.43</v>
      </c>
      <c r="BD112" s="6">
        <f t="shared" si="53"/>
        <v>78981.31</v>
      </c>
      <c r="BE112" s="6">
        <f t="shared" si="53"/>
        <v>10610.59</v>
      </c>
      <c r="BF112" s="6">
        <f t="shared" si="53"/>
        <v>244884.28999999998</v>
      </c>
      <c r="BG112" s="6">
        <f t="shared" si="53"/>
        <v>240300.36</v>
      </c>
      <c r="BH112" s="6">
        <f t="shared" si="53"/>
        <v>567833.80000000005</v>
      </c>
      <c r="BI112" s="6">
        <f t="shared" si="53"/>
        <v>552581.98</v>
      </c>
      <c r="BJ112" s="6">
        <f t="shared" si="53"/>
        <v>188906.36000000002</v>
      </c>
      <c r="BK112" s="6">
        <f t="shared" si="53"/>
        <v>557727.54</v>
      </c>
      <c r="BL112" s="6">
        <f t="shared" si="53"/>
        <v>52948.270000000004</v>
      </c>
      <c r="BM112" s="6">
        <f t="shared" si="53"/>
        <v>524402.99</v>
      </c>
      <c r="BN112" s="6">
        <f t="shared" ref="BN112:DJ112" si="54">BN70+BN28</f>
        <v>102509.88999999998</v>
      </c>
      <c r="BO112" s="6">
        <f t="shared" si="54"/>
        <v>111016.57999999999</v>
      </c>
      <c r="BP112" s="6">
        <f t="shared" si="54"/>
        <v>21423.64</v>
      </c>
      <c r="BQ112" s="6">
        <f t="shared" si="54"/>
        <v>107649.26000000001</v>
      </c>
      <c r="BR112" s="6">
        <f t="shared" si="54"/>
        <v>53593.67</v>
      </c>
      <c r="BS112" s="6">
        <f t="shared" si="54"/>
        <v>377141.66</v>
      </c>
      <c r="BT112" s="6">
        <f t="shared" si="54"/>
        <v>426594.03</v>
      </c>
      <c r="BU112" s="6">
        <f t="shared" si="54"/>
        <v>1722447.1400000001</v>
      </c>
      <c r="BV112" s="6">
        <f t="shared" si="54"/>
        <v>545460.52000000014</v>
      </c>
      <c r="BW112" s="6">
        <f t="shared" si="54"/>
        <v>828254.19000000006</v>
      </c>
      <c r="BX112" s="6">
        <f t="shared" si="54"/>
        <v>529129.06000000017</v>
      </c>
      <c r="BY112" s="6">
        <f t="shared" si="54"/>
        <v>268803.83</v>
      </c>
      <c r="BZ112" s="6">
        <f t="shared" si="54"/>
        <v>459824.55000000005</v>
      </c>
      <c r="CA112" s="6">
        <f t="shared" si="54"/>
        <v>249850.75999999978</v>
      </c>
      <c r="CB112" s="6">
        <f t="shared" si="54"/>
        <v>457073.26</v>
      </c>
      <c r="CC112" s="6">
        <f t="shared" si="54"/>
        <v>534471.59000000008</v>
      </c>
      <c r="CD112" s="6">
        <f t="shared" si="54"/>
        <v>297157.98</v>
      </c>
      <c r="CE112" s="6">
        <f t="shared" si="54"/>
        <v>1480886.5999999996</v>
      </c>
      <c r="CF112" s="6">
        <f t="shared" si="54"/>
        <v>859554.94</v>
      </c>
      <c r="CG112" s="6">
        <f t="shared" si="54"/>
        <v>693884.69999999984</v>
      </c>
      <c r="CH112" s="6">
        <f t="shared" si="54"/>
        <v>724449.6399999999</v>
      </c>
      <c r="CI112" s="6">
        <f t="shared" si="54"/>
        <v>658960.16999999981</v>
      </c>
      <c r="CJ112" s="6">
        <f t="shared" si="54"/>
        <v>429067.61999999988</v>
      </c>
      <c r="CK112" s="6">
        <f t="shared" si="54"/>
        <v>956525.2</v>
      </c>
      <c r="CL112" s="6">
        <f t="shared" si="54"/>
        <v>750540.80999999982</v>
      </c>
      <c r="CM112" s="6">
        <f t="shared" si="54"/>
        <v>646374.59999999986</v>
      </c>
      <c r="CN112" s="6">
        <f t="shared" si="54"/>
        <v>814675.37999999989</v>
      </c>
      <c r="CO112" s="6">
        <f t="shared" si="54"/>
        <v>572881.0199999999</v>
      </c>
      <c r="CP112" s="6">
        <f t="shared" si="54"/>
        <v>429893.15999999992</v>
      </c>
      <c r="CQ112" s="6">
        <f t="shared" si="54"/>
        <v>81856.130000000019</v>
      </c>
      <c r="CR112" s="6">
        <f t="shared" si="54"/>
        <v>34258.800000000003</v>
      </c>
      <c r="CS112" s="6">
        <f t="shared" si="54"/>
        <v>96805.68</v>
      </c>
      <c r="CT112" s="6">
        <f t="shared" si="54"/>
        <v>23469.87</v>
      </c>
      <c r="CU112" s="6">
        <f t="shared" si="54"/>
        <v>90161.89</v>
      </c>
      <c r="CV112" s="6">
        <f t="shared" si="54"/>
        <v>6580.02</v>
      </c>
      <c r="CW112" s="6">
        <f t="shared" si="54"/>
        <v>22723.47</v>
      </c>
      <c r="CX112" s="6">
        <f t="shared" si="54"/>
        <v>83212.61</v>
      </c>
      <c r="CY112" s="6">
        <f t="shared" si="54"/>
        <v>454944.72</v>
      </c>
      <c r="CZ112" s="6">
        <f t="shared" si="54"/>
        <v>8137.93</v>
      </c>
      <c r="DA112" s="6">
        <f t="shared" si="54"/>
        <v>10741.54</v>
      </c>
      <c r="DB112" s="6">
        <f t="shared" si="54"/>
        <v>69723.260000000009</v>
      </c>
      <c r="DC112" s="6">
        <f t="shared" si="54"/>
        <v>44883.32</v>
      </c>
      <c r="DD112" s="6">
        <f t="shared" si="54"/>
        <v>187595.64</v>
      </c>
      <c r="DE112" s="6">
        <f t="shared" si="54"/>
        <v>106019.88</v>
      </c>
      <c r="DF112" s="6">
        <f t="shared" si="54"/>
        <v>122802.03000000001</v>
      </c>
      <c r="DG112" s="6">
        <f t="shared" si="54"/>
        <v>29074.3</v>
      </c>
      <c r="DH112" s="6">
        <f t="shared" si="54"/>
        <v>78401.95</v>
      </c>
      <c r="DI112" s="6">
        <f t="shared" si="54"/>
        <v>25746.929999999997</v>
      </c>
      <c r="DJ112" s="6">
        <f t="shared" si="54"/>
        <v>118678.43000000001</v>
      </c>
      <c r="DK112" s="6">
        <f t="shared" si="4"/>
        <v>34635.520000000004</v>
      </c>
      <c r="DL112" s="6">
        <f t="shared" si="5"/>
        <v>377141.66</v>
      </c>
      <c r="DM112" s="6">
        <f t="shared" si="6"/>
        <v>809531.56799999985</v>
      </c>
    </row>
    <row r="113" spans="1:117" x14ac:dyDescent="0.55000000000000004">
      <c r="A113" t="s">
        <v>158</v>
      </c>
      <c r="B113" s="6">
        <f t="shared" ref="B113:BM113" si="55">B71+B29</f>
        <v>55944.6</v>
      </c>
      <c r="C113" s="6">
        <f t="shared" si="55"/>
        <v>214768.46</v>
      </c>
      <c r="D113" s="6">
        <f t="shared" si="55"/>
        <v>1680373.04</v>
      </c>
      <c r="E113" s="6">
        <f t="shared" si="55"/>
        <v>413874.35000000003</v>
      </c>
      <c r="F113" s="6">
        <f t="shared" si="55"/>
        <v>132168.78999999998</v>
      </c>
      <c r="G113" s="6">
        <f t="shared" si="55"/>
        <v>231855.47</v>
      </c>
      <c r="H113" s="6">
        <f t="shared" si="55"/>
        <v>54244.020000000004</v>
      </c>
      <c r="I113" s="6">
        <f t="shared" si="55"/>
        <v>415827.01</v>
      </c>
      <c r="J113" s="6">
        <f t="shared" si="55"/>
        <v>774598.41999999993</v>
      </c>
      <c r="K113" s="6">
        <f t="shared" si="55"/>
        <v>80063.08</v>
      </c>
      <c r="L113" s="6">
        <f t="shared" si="55"/>
        <v>81620.3</v>
      </c>
      <c r="M113" s="6">
        <f t="shared" si="55"/>
        <v>103235.92</v>
      </c>
      <c r="N113" s="6">
        <f t="shared" si="55"/>
        <v>102218.84</v>
      </c>
      <c r="O113" s="6">
        <f t="shared" si="55"/>
        <v>72293.570000000007</v>
      </c>
      <c r="P113" s="6">
        <f t="shared" si="55"/>
        <v>179345.14</v>
      </c>
      <c r="Q113" s="6">
        <f t="shared" si="55"/>
        <v>56186.009999999995</v>
      </c>
      <c r="R113" s="6">
        <f t="shared" si="55"/>
        <v>152078</v>
      </c>
      <c r="S113" s="6">
        <f t="shared" si="55"/>
        <v>59693.54</v>
      </c>
      <c r="T113" s="6">
        <f t="shared" si="55"/>
        <v>236185.75999999978</v>
      </c>
      <c r="U113" s="6">
        <f t="shared" si="55"/>
        <v>328537.80999999982</v>
      </c>
      <c r="V113" s="6">
        <f t="shared" si="55"/>
        <v>470094.36999999988</v>
      </c>
      <c r="W113" s="6">
        <f t="shared" si="55"/>
        <v>214533.27999999997</v>
      </c>
      <c r="X113" s="6">
        <f t="shared" si="55"/>
        <v>1098076.2599999998</v>
      </c>
      <c r="Y113" s="6">
        <f t="shared" si="55"/>
        <v>886753.04</v>
      </c>
      <c r="Z113" s="6">
        <f t="shared" si="55"/>
        <v>964354.39000000013</v>
      </c>
      <c r="AA113" s="6">
        <f t="shared" si="55"/>
        <v>426797.56000000011</v>
      </c>
      <c r="AB113" s="6">
        <f t="shared" si="55"/>
        <v>1049357.28</v>
      </c>
      <c r="AC113" s="6">
        <f t="shared" si="55"/>
        <v>694816.85000000009</v>
      </c>
      <c r="AD113" s="6">
        <f t="shared" si="55"/>
        <v>458321.32999999996</v>
      </c>
      <c r="AE113" s="6">
        <f t="shared" si="55"/>
        <v>734301.23999999987</v>
      </c>
      <c r="AF113" s="6">
        <f t="shared" si="55"/>
        <v>230010.14</v>
      </c>
      <c r="AG113" s="6">
        <f t="shared" si="55"/>
        <v>886427.13000000024</v>
      </c>
      <c r="AH113" s="6">
        <f t="shared" si="55"/>
        <v>430099.87</v>
      </c>
      <c r="AI113" s="6">
        <f t="shared" si="55"/>
        <v>958398.53</v>
      </c>
      <c r="AJ113" s="6">
        <f t="shared" si="55"/>
        <v>1022673.5900000001</v>
      </c>
      <c r="AK113" s="6">
        <f t="shared" si="55"/>
        <v>534426.36000000022</v>
      </c>
      <c r="AL113" s="6">
        <f t="shared" si="55"/>
        <v>554913.38000000012</v>
      </c>
      <c r="AM113" s="6">
        <f t="shared" si="55"/>
        <v>720853.72000000009</v>
      </c>
      <c r="AN113" s="6">
        <f t="shared" si="55"/>
        <v>744526.03000000026</v>
      </c>
      <c r="AO113" s="6">
        <f t="shared" si="55"/>
        <v>479412.79000000015</v>
      </c>
      <c r="AP113" s="6">
        <f t="shared" si="55"/>
        <v>635639.92000000016</v>
      </c>
      <c r="AQ113" s="6">
        <f t="shared" si="55"/>
        <v>512847.57000000018</v>
      </c>
      <c r="AR113" s="6">
        <f t="shared" si="55"/>
        <v>391996.27000000014</v>
      </c>
      <c r="AS113" s="6">
        <f t="shared" si="55"/>
        <v>69045.600000000006</v>
      </c>
      <c r="AT113" s="6">
        <f t="shared" si="55"/>
        <v>756524.87000000011</v>
      </c>
      <c r="AU113" s="6">
        <f t="shared" si="55"/>
        <v>2099900.67</v>
      </c>
      <c r="AV113" s="6">
        <f t="shared" si="55"/>
        <v>756130.18999999983</v>
      </c>
      <c r="AW113" s="6">
        <f t="shared" si="55"/>
        <v>1042776.0700000003</v>
      </c>
      <c r="AX113" s="6">
        <f t="shared" si="55"/>
        <v>182209.69999999978</v>
      </c>
      <c r="AY113" s="6">
        <f t="shared" si="55"/>
        <v>963576.18000000017</v>
      </c>
      <c r="AZ113" s="6">
        <f t="shared" si="55"/>
        <v>29804.039999999994</v>
      </c>
      <c r="BA113" s="6">
        <f t="shared" si="55"/>
        <v>2322.79</v>
      </c>
      <c r="BB113" s="6">
        <f t="shared" si="55"/>
        <v>3127.33</v>
      </c>
      <c r="BC113" s="6">
        <f t="shared" si="55"/>
        <v>77930.759999999995</v>
      </c>
      <c r="BD113" s="6">
        <f t="shared" si="55"/>
        <v>10569.050000000001</v>
      </c>
      <c r="BE113" s="6">
        <f t="shared" si="55"/>
        <v>244823.83</v>
      </c>
      <c r="BF113" s="6">
        <f t="shared" si="55"/>
        <v>238788.04</v>
      </c>
      <c r="BG113" s="6">
        <f t="shared" si="55"/>
        <v>566042.15999999992</v>
      </c>
      <c r="BH113" s="6">
        <f t="shared" si="55"/>
        <v>553703.78</v>
      </c>
      <c r="BI113" s="6">
        <f t="shared" si="55"/>
        <v>188831.11</v>
      </c>
      <c r="BJ113" s="6">
        <f t="shared" si="55"/>
        <v>556804.35999999987</v>
      </c>
      <c r="BK113" s="6">
        <f t="shared" si="55"/>
        <v>52580.38</v>
      </c>
      <c r="BL113" s="6">
        <f t="shared" si="55"/>
        <v>524042.3</v>
      </c>
      <c r="BM113" s="6">
        <f t="shared" si="55"/>
        <v>101661.45</v>
      </c>
      <c r="BN113" s="6">
        <f t="shared" ref="BN113:DJ113" si="56">BN71+BN29</f>
        <v>110302.69</v>
      </c>
      <c r="BO113" s="6">
        <f t="shared" si="56"/>
        <v>21534.959999999999</v>
      </c>
      <c r="BP113" s="6">
        <f t="shared" si="56"/>
        <v>107288.44999999998</v>
      </c>
      <c r="BQ113" s="6">
        <f t="shared" si="56"/>
        <v>53586.96</v>
      </c>
      <c r="BR113" s="6">
        <f t="shared" si="56"/>
        <v>374882.69</v>
      </c>
      <c r="BS113" s="6">
        <f t="shared" si="56"/>
        <v>425031.44</v>
      </c>
      <c r="BT113" s="6">
        <f t="shared" si="56"/>
        <v>1722288.3200000003</v>
      </c>
      <c r="BU113" s="6">
        <f t="shared" si="56"/>
        <v>542860.93000000005</v>
      </c>
      <c r="BV113" s="6">
        <f t="shared" si="56"/>
        <v>827992.41999999993</v>
      </c>
      <c r="BW113" s="6">
        <f t="shared" si="56"/>
        <v>529246.16999999993</v>
      </c>
      <c r="BX113" s="6">
        <f t="shared" si="56"/>
        <v>266584.04000000004</v>
      </c>
      <c r="BY113" s="6">
        <f t="shared" si="56"/>
        <v>465913.8</v>
      </c>
      <c r="BZ113" s="6">
        <f t="shared" si="56"/>
        <v>184383.67</v>
      </c>
      <c r="CA113" s="6">
        <f t="shared" si="56"/>
        <v>456340.02999999997</v>
      </c>
      <c r="CB113" s="6">
        <f t="shared" si="56"/>
        <v>264395.76000000007</v>
      </c>
      <c r="CC113" s="6">
        <f t="shared" si="56"/>
        <v>506625.88000000024</v>
      </c>
      <c r="CD113" s="6">
        <f t="shared" si="56"/>
        <v>1632028.8400000003</v>
      </c>
      <c r="CE113" s="6">
        <f t="shared" si="56"/>
        <v>1039482.06</v>
      </c>
      <c r="CF113" s="6">
        <f t="shared" si="56"/>
        <v>697677.99000000022</v>
      </c>
      <c r="CG113" s="6">
        <f t="shared" si="56"/>
        <v>721177.63000000024</v>
      </c>
      <c r="CH113" s="6">
        <f t="shared" si="56"/>
        <v>656305.78000000026</v>
      </c>
      <c r="CI113" s="6">
        <f t="shared" si="56"/>
        <v>424129.80000000022</v>
      </c>
      <c r="CJ113" s="6">
        <f t="shared" si="56"/>
        <v>1167196.7000000002</v>
      </c>
      <c r="CK113" s="6">
        <f t="shared" si="56"/>
        <v>750671.15000000026</v>
      </c>
      <c r="CL113" s="6">
        <f t="shared" si="56"/>
        <v>643773.18000000005</v>
      </c>
      <c r="CM113" s="6">
        <f t="shared" si="56"/>
        <v>756102.53999999992</v>
      </c>
      <c r="CN113" s="6">
        <f t="shared" si="56"/>
        <v>474863.13999999996</v>
      </c>
      <c r="CO113" s="6">
        <f t="shared" si="56"/>
        <v>426485.21999999986</v>
      </c>
      <c r="CP113" s="6">
        <f t="shared" si="56"/>
        <v>80615.450000000012</v>
      </c>
      <c r="CQ113" s="6">
        <f t="shared" si="56"/>
        <v>30430.120000000003</v>
      </c>
      <c r="CR113" s="6">
        <f t="shared" si="56"/>
        <v>96987.680000000008</v>
      </c>
      <c r="CS113" s="6">
        <f t="shared" si="56"/>
        <v>23567.159999999996</v>
      </c>
      <c r="CT113" s="6">
        <f t="shared" si="56"/>
        <v>89953.52</v>
      </c>
      <c r="CU113" s="6">
        <f t="shared" si="56"/>
        <v>6335.66</v>
      </c>
      <c r="CV113" s="6">
        <f t="shared" si="56"/>
        <v>22467.539999999997</v>
      </c>
      <c r="CW113" s="6">
        <f t="shared" si="56"/>
        <v>83132.05</v>
      </c>
      <c r="CX113" s="6">
        <f t="shared" si="56"/>
        <v>453600.6700000001</v>
      </c>
      <c r="CY113" s="6">
        <f t="shared" si="56"/>
        <v>7107.48</v>
      </c>
      <c r="CZ113" s="6">
        <f t="shared" si="56"/>
        <v>9708.9500000000007</v>
      </c>
      <c r="DA113" s="6">
        <f t="shared" si="56"/>
        <v>69629.39</v>
      </c>
      <c r="DB113" s="6">
        <f t="shared" si="56"/>
        <v>41218.959999999992</v>
      </c>
      <c r="DC113" s="6">
        <f t="shared" si="56"/>
        <v>185714.03</v>
      </c>
      <c r="DD113" s="6">
        <f t="shared" si="56"/>
        <v>106645.63000000002</v>
      </c>
      <c r="DE113" s="6">
        <f t="shared" si="56"/>
        <v>120681.84999999999</v>
      </c>
      <c r="DF113" s="6">
        <f t="shared" si="56"/>
        <v>28588.159999999996</v>
      </c>
      <c r="DG113" s="6">
        <f t="shared" si="56"/>
        <v>79199.12</v>
      </c>
      <c r="DH113" s="6">
        <f t="shared" si="56"/>
        <v>24251.64</v>
      </c>
      <c r="DI113" s="6">
        <f t="shared" si="56"/>
        <v>118312.38</v>
      </c>
      <c r="DJ113" s="6">
        <f t="shared" si="56"/>
        <v>714016.64999999991</v>
      </c>
      <c r="DK113" s="6">
        <f t="shared" si="4"/>
        <v>29929.255999999998</v>
      </c>
      <c r="DL113" s="6">
        <f t="shared" si="5"/>
        <v>374882.69</v>
      </c>
      <c r="DM113" s="6">
        <f t="shared" si="6"/>
        <v>962540.65000000014</v>
      </c>
    </row>
    <row r="114" spans="1:117" x14ac:dyDescent="0.55000000000000004">
      <c r="A114" t="s">
        <v>159</v>
      </c>
      <c r="B114" s="6">
        <f t="shared" ref="B114:BM114" si="57">B72+B30</f>
        <v>213931.63999999998</v>
      </c>
      <c r="C114" s="6">
        <f t="shared" si="57"/>
        <v>1680592.6899999997</v>
      </c>
      <c r="D114" s="6">
        <f t="shared" si="57"/>
        <v>413428.51</v>
      </c>
      <c r="E114" s="6">
        <f t="shared" si="57"/>
        <v>131971.64000000001</v>
      </c>
      <c r="F114" s="6">
        <f t="shared" si="57"/>
        <v>230867.77000000002</v>
      </c>
      <c r="G114" s="6">
        <f t="shared" si="57"/>
        <v>51621.98</v>
      </c>
      <c r="H114" s="6">
        <f t="shared" si="57"/>
        <v>414234.18</v>
      </c>
      <c r="I114" s="6">
        <f t="shared" si="57"/>
        <v>773223.97</v>
      </c>
      <c r="J114" s="6">
        <f t="shared" si="57"/>
        <v>78614.070000000007</v>
      </c>
      <c r="K114" s="6">
        <f t="shared" si="57"/>
        <v>77692.150000000009</v>
      </c>
      <c r="L114" s="6">
        <f t="shared" si="57"/>
        <v>102659.34999999999</v>
      </c>
      <c r="M114" s="6">
        <f t="shared" si="57"/>
        <v>100948.62999999998</v>
      </c>
      <c r="N114" s="6">
        <f t="shared" si="57"/>
        <v>71277.490000000005</v>
      </c>
      <c r="O114" s="6">
        <f t="shared" si="57"/>
        <v>179036.94</v>
      </c>
      <c r="P114" s="6">
        <f t="shared" si="57"/>
        <v>57217.969999999994</v>
      </c>
      <c r="Q114" s="6">
        <f t="shared" si="57"/>
        <v>150340.18</v>
      </c>
      <c r="R114" s="6">
        <f t="shared" si="57"/>
        <v>58041.59</v>
      </c>
      <c r="S114" s="6">
        <f t="shared" si="57"/>
        <v>233614.19999999978</v>
      </c>
      <c r="T114" s="6">
        <f t="shared" si="57"/>
        <v>327857.18999999983</v>
      </c>
      <c r="U114" s="6">
        <f t="shared" si="57"/>
        <v>576220.69999999972</v>
      </c>
      <c r="V114" s="6">
        <f t="shared" si="57"/>
        <v>215286.19999999998</v>
      </c>
      <c r="W114" s="6">
        <f t="shared" si="57"/>
        <v>1052182.2000000002</v>
      </c>
      <c r="X114" s="6">
        <f t="shared" si="57"/>
        <v>886084.1399999999</v>
      </c>
      <c r="Y114" s="6">
        <f t="shared" si="57"/>
        <v>618999.33999999962</v>
      </c>
      <c r="Z114" s="6">
        <f t="shared" si="57"/>
        <v>426091.05999999982</v>
      </c>
      <c r="AA114" s="6">
        <f t="shared" si="57"/>
        <v>548156.47999999986</v>
      </c>
      <c r="AB114" s="6">
        <f t="shared" si="57"/>
        <v>590259.03999999992</v>
      </c>
      <c r="AC114" s="6">
        <f t="shared" si="57"/>
        <v>456961.93</v>
      </c>
      <c r="AD114" s="6">
        <f t="shared" si="57"/>
        <v>1040336.9099999999</v>
      </c>
      <c r="AE114" s="6">
        <f t="shared" si="57"/>
        <v>230925.62999999971</v>
      </c>
      <c r="AF114" s="6">
        <f t="shared" si="57"/>
        <v>1018173.1900000001</v>
      </c>
      <c r="AG114" s="6">
        <f t="shared" si="57"/>
        <v>459222.91</v>
      </c>
      <c r="AH114" s="6">
        <f t="shared" si="57"/>
        <v>629596.86</v>
      </c>
      <c r="AI114" s="6">
        <f t="shared" si="57"/>
        <v>1146218.9000000001</v>
      </c>
      <c r="AJ114" s="6">
        <f t="shared" si="57"/>
        <v>533817.09</v>
      </c>
      <c r="AK114" s="6">
        <f t="shared" si="57"/>
        <v>554940.29</v>
      </c>
      <c r="AL114" s="6">
        <f t="shared" si="57"/>
        <v>720726.28999999946</v>
      </c>
      <c r="AM114" s="6">
        <f t="shared" si="57"/>
        <v>739679.27999999945</v>
      </c>
      <c r="AN114" s="6">
        <f t="shared" si="57"/>
        <v>419089.07999999984</v>
      </c>
      <c r="AO114" s="6">
        <f t="shared" si="57"/>
        <v>615215.24</v>
      </c>
      <c r="AP114" s="6">
        <f t="shared" si="57"/>
        <v>512455.51999999955</v>
      </c>
      <c r="AQ114" s="6">
        <f t="shared" si="57"/>
        <v>190875.0999999998</v>
      </c>
      <c r="AR114" s="6">
        <f t="shared" si="57"/>
        <v>99881.229999999836</v>
      </c>
      <c r="AS114" s="6">
        <f t="shared" si="57"/>
        <v>755447.63999999955</v>
      </c>
      <c r="AT114" s="6">
        <f t="shared" si="57"/>
        <v>2294596.3899999997</v>
      </c>
      <c r="AU114" s="6">
        <f t="shared" si="57"/>
        <v>757300.81</v>
      </c>
      <c r="AV114" s="6">
        <f t="shared" si="57"/>
        <v>722657.55999999982</v>
      </c>
      <c r="AW114" s="6">
        <f t="shared" si="57"/>
        <v>282327.91999999969</v>
      </c>
      <c r="AX114" s="6">
        <f t="shared" si="57"/>
        <v>696174.07</v>
      </c>
      <c r="AY114" s="6">
        <f t="shared" si="57"/>
        <v>27662.13</v>
      </c>
      <c r="AZ114" s="6">
        <f t="shared" si="57"/>
        <v>33177.119999999886</v>
      </c>
      <c r="BA114" s="6">
        <f t="shared" si="57"/>
        <v>2852.24</v>
      </c>
      <c r="BB114" s="6">
        <f t="shared" si="57"/>
        <v>76997.240000000005</v>
      </c>
      <c r="BC114" s="6">
        <f t="shared" si="57"/>
        <v>10596.300000000001</v>
      </c>
      <c r="BD114" s="6">
        <f t="shared" si="57"/>
        <v>244600.56000000003</v>
      </c>
      <c r="BE114" s="6">
        <f t="shared" si="57"/>
        <v>237261.74000000002</v>
      </c>
      <c r="BF114" s="6">
        <f t="shared" si="57"/>
        <v>564105.72</v>
      </c>
      <c r="BG114" s="6">
        <f t="shared" si="57"/>
        <v>554592.64999999991</v>
      </c>
      <c r="BH114" s="6">
        <f t="shared" si="57"/>
        <v>189119.94</v>
      </c>
      <c r="BI114" s="6">
        <f t="shared" si="57"/>
        <v>555667.80999999994</v>
      </c>
      <c r="BJ114" s="6">
        <f t="shared" si="57"/>
        <v>49397.820000000007</v>
      </c>
      <c r="BK114" s="6">
        <f t="shared" si="57"/>
        <v>523518.83000000007</v>
      </c>
      <c r="BL114" s="6">
        <f t="shared" si="57"/>
        <v>100992.94</v>
      </c>
      <c r="BM114" s="6">
        <f t="shared" si="57"/>
        <v>109520.74</v>
      </c>
      <c r="BN114" s="6">
        <f t="shared" ref="BN114:DJ114" si="58">BN72+BN30</f>
        <v>21735.200000000001</v>
      </c>
      <c r="BO114" s="6">
        <f t="shared" si="58"/>
        <v>106758.59</v>
      </c>
      <c r="BP114" s="6">
        <f t="shared" si="58"/>
        <v>45946.650000000009</v>
      </c>
      <c r="BQ114" s="6">
        <f t="shared" si="58"/>
        <v>372748.27000000008</v>
      </c>
      <c r="BR114" s="6">
        <f t="shared" si="58"/>
        <v>423273.55000000005</v>
      </c>
      <c r="BS114" s="6">
        <f t="shared" si="58"/>
        <v>1721943.07</v>
      </c>
      <c r="BT114" s="6">
        <f t="shared" si="58"/>
        <v>540749.28</v>
      </c>
      <c r="BU114" s="6">
        <f t="shared" si="58"/>
        <v>827666.8600000001</v>
      </c>
      <c r="BV114" s="6">
        <f t="shared" si="58"/>
        <v>524212.22000000003</v>
      </c>
      <c r="BW114" s="6">
        <f t="shared" si="58"/>
        <v>264934.39</v>
      </c>
      <c r="BX114" s="6">
        <f t="shared" si="58"/>
        <v>458140.47000000003</v>
      </c>
      <c r="BY114" s="6">
        <f t="shared" si="58"/>
        <v>182367.61</v>
      </c>
      <c r="BZ114" s="6">
        <f t="shared" si="58"/>
        <v>145452.72</v>
      </c>
      <c r="CA114" s="6">
        <f t="shared" si="58"/>
        <v>263926.81000000006</v>
      </c>
      <c r="CB114" s="6">
        <f t="shared" si="58"/>
        <v>347713.27999999985</v>
      </c>
      <c r="CC114" s="6">
        <f t="shared" si="58"/>
        <v>1638002.6899999995</v>
      </c>
      <c r="CD114" s="6">
        <f t="shared" si="58"/>
        <v>746460.02999999956</v>
      </c>
      <c r="CE114" s="6">
        <f t="shared" si="58"/>
        <v>697580.68999999948</v>
      </c>
      <c r="CF114" s="6">
        <f t="shared" si="58"/>
        <v>456537.43999999983</v>
      </c>
      <c r="CG114" s="6">
        <f t="shared" si="58"/>
        <v>650392.33999999962</v>
      </c>
      <c r="CH114" s="6">
        <f t="shared" si="58"/>
        <v>420071.36999999953</v>
      </c>
      <c r="CI114" s="6">
        <f t="shared" si="58"/>
        <v>956692.49999999988</v>
      </c>
      <c r="CJ114" s="6">
        <f t="shared" si="58"/>
        <v>750125.36999999941</v>
      </c>
      <c r="CK114" s="6">
        <f t="shared" si="58"/>
        <v>759060.73999999987</v>
      </c>
      <c r="CL114" s="6">
        <f t="shared" si="58"/>
        <v>812869.67999999982</v>
      </c>
      <c r="CM114" s="6">
        <f t="shared" si="58"/>
        <v>468780.74</v>
      </c>
      <c r="CN114" s="6">
        <f t="shared" si="58"/>
        <v>516823.4</v>
      </c>
      <c r="CO114" s="6">
        <f t="shared" si="58"/>
        <v>79205.260000000009</v>
      </c>
      <c r="CP114" s="6">
        <f t="shared" si="58"/>
        <v>22463.960000000003</v>
      </c>
      <c r="CQ114" s="6">
        <f t="shared" si="58"/>
        <v>96907.360000000015</v>
      </c>
      <c r="CR114" s="6">
        <f t="shared" si="58"/>
        <v>22742.98</v>
      </c>
      <c r="CS114" s="6">
        <f t="shared" si="58"/>
        <v>89638.260000000009</v>
      </c>
      <c r="CT114" s="6">
        <f t="shared" si="58"/>
        <v>6167.68</v>
      </c>
      <c r="CU114" s="6">
        <f t="shared" si="58"/>
        <v>22152.200000000004</v>
      </c>
      <c r="CV114" s="6">
        <f t="shared" si="58"/>
        <v>82949.900000000009</v>
      </c>
      <c r="CW114" s="6">
        <f t="shared" si="58"/>
        <v>451892.62</v>
      </c>
      <c r="CX114" s="6">
        <f t="shared" si="58"/>
        <v>6724.3399999999992</v>
      </c>
      <c r="CY114" s="6">
        <f t="shared" si="58"/>
        <v>8664</v>
      </c>
      <c r="CZ114" s="6">
        <f t="shared" si="58"/>
        <v>69528.659999999989</v>
      </c>
      <c r="DA114" s="6">
        <f t="shared" si="58"/>
        <v>38915.97</v>
      </c>
      <c r="DB114" s="6">
        <f t="shared" si="58"/>
        <v>183685.80999999997</v>
      </c>
      <c r="DC114" s="6">
        <f t="shared" si="58"/>
        <v>106992.02</v>
      </c>
      <c r="DD114" s="6">
        <f t="shared" si="58"/>
        <v>118510.76000000001</v>
      </c>
      <c r="DE114" s="6">
        <f t="shared" si="58"/>
        <v>28085.170000000002</v>
      </c>
      <c r="DF114" s="6">
        <f t="shared" si="58"/>
        <v>79831.3</v>
      </c>
      <c r="DG114" s="6">
        <f t="shared" si="58"/>
        <v>23683.759999999998</v>
      </c>
      <c r="DH114" s="6">
        <f t="shared" si="58"/>
        <v>115555.31000000001</v>
      </c>
      <c r="DI114" s="6">
        <f t="shared" si="58"/>
        <v>712543.21000000008</v>
      </c>
      <c r="DJ114" s="6">
        <f t="shared" si="58"/>
        <v>53167.189999999995</v>
      </c>
      <c r="DK114" s="6">
        <f t="shared" si="4"/>
        <v>29103.559999999983</v>
      </c>
      <c r="DL114" s="6">
        <f t="shared" si="5"/>
        <v>282327.91999999969</v>
      </c>
      <c r="DM114" s="6">
        <f t="shared" si="6"/>
        <v>804940.53799999971</v>
      </c>
    </row>
    <row r="115" spans="1:117" x14ac:dyDescent="0.55000000000000004">
      <c r="A115" t="s">
        <v>160</v>
      </c>
      <c r="B115" s="6">
        <f t="shared" ref="B115:BM115" si="59">B73+B31</f>
        <v>1680883.96</v>
      </c>
      <c r="C115" s="6">
        <f t="shared" si="59"/>
        <v>410547.50999999995</v>
      </c>
      <c r="D115" s="6">
        <f t="shared" si="59"/>
        <v>131840.98000000001</v>
      </c>
      <c r="E115" s="6">
        <f t="shared" si="59"/>
        <v>229688.69</v>
      </c>
      <c r="F115" s="6">
        <f t="shared" si="59"/>
        <v>48184.27</v>
      </c>
      <c r="G115" s="6">
        <f t="shared" si="59"/>
        <v>412827.75999999995</v>
      </c>
      <c r="H115" s="6">
        <f t="shared" si="59"/>
        <v>772076.44000000006</v>
      </c>
      <c r="I115" s="6">
        <f t="shared" si="59"/>
        <v>77921.189999999988</v>
      </c>
      <c r="J115" s="6">
        <f t="shared" si="59"/>
        <v>74483.91</v>
      </c>
      <c r="K115" s="6">
        <f t="shared" si="59"/>
        <v>102122.62000000001</v>
      </c>
      <c r="L115" s="6">
        <f t="shared" si="59"/>
        <v>99260.080000000016</v>
      </c>
      <c r="M115" s="6">
        <f t="shared" si="59"/>
        <v>70739.12</v>
      </c>
      <c r="N115" s="6">
        <f t="shared" si="59"/>
        <v>178221.02</v>
      </c>
      <c r="O115" s="6">
        <f t="shared" si="59"/>
        <v>56889.709999999992</v>
      </c>
      <c r="P115" s="6">
        <f t="shared" si="59"/>
        <v>143028.26</v>
      </c>
      <c r="Q115" s="6">
        <f t="shared" si="59"/>
        <v>56307.87</v>
      </c>
      <c r="R115" s="6">
        <f t="shared" si="59"/>
        <v>234334.90999999995</v>
      </c>
      <c r="S115" s="6">
        <f t="shared" si="59"/>
        <v>328158.99999999988</v>
      </c>
      <c r="T115" s="6">
        <f t="shared" si="59"/>
        <v>583854.11999999988</v>
      </c>
      <c r="U115" s="6">
        <f t="shared" si="59"/>
        <v>215725.74000000002</v>
      </c>
      <c r="V115" s="6">
        <f t="shared" si="59"/>
        <v>1053842.2899999998</v>
      </c>
      <c r="W115" s="6">
        <f t="shared" si="59"/>
        <v>819204.35000000009</v>
      </c>
      <c r="X115" s="6">
        <f t="shared" si="59"/>
        <v>613508.94999999995</v>
      </c>
      <c r="Y115" s="6">
        <f t="shared" si="59"/>
        <v>383621.61000000022</v>
      </c>
      <c r="Z115" s="6">
        <f t="shared" si="59"/>
        <v>1116972.71</v>
      </c>
      <c r="AA115" s="6">
        <f t="shared" si="59"/>
        <v>591548.1100000001</v>
      </c>
      <c r="AB115" s="6">
        <f t="shared" si="59"/>
        <v>455904.23</v>
      </c>
      <c r="AC115" s="6">
        <f t="shared" si="59"/>
        <v>1050086.2000000002</v>
      </c>
      <c r="AD115" s="6">
        <f t="shared" si="59"/>
        <v>506408.4</v>
      </c>
      <c r="AE115" s="6">
        <f t="shared" si="59"/>
        <v>1015384.9900000003</v>
      </c>
      <c r="AF115" s="6">
        <f t="shared" si="59"/>
        <v>1108671.5800000003</v>
      </c>
      <c r="AG115" s="6">
        <f t="shared" si="59"/>
        <v>629788.93000000017</v>
      </c>
      <c r="AH115" s="6">
        <f t="shared" si="59"/>
        <v>916039.78</v>
      </c>
      <c r="AI115" s="6">
        <f t="shared" si="59"/>
        <v>534015.52</v>
      </c>
      <c r="AJ115" s="6">
        <f t="shared" si="59"/>
        <v>767175.9</v>
      </c>
      <c r="AK115" s="6">
        <f t="shared" si="59"/>
        <v>436750.74000000022</v>
      </c>
      <c r="AL115" s="6">
        <f t="shared" si="59"/>
        <v>531348.97</v>
      </c>
      <c r="AM115" s="6">
        <f t="shared" si="59"/>
        <v>477781.21</v>
      </c>
      <c r="AN115" s="6">
        <f t="shared" si="59"/>
        <v>625918.21</v>
      </c>
      <c r="AO115" s="6">
        <f t="shared" si="59"/>
        <v>512284.33000000007</v>
      </c>
      <c r="AP115" s="6">
        <f t="shared" si="59"/>
        <v>190991.26000000024</v>
      </c>
      <c r="AQ115" s="6">
        <f t="shared" si="59"/>
        <v>98676.790000000226</v>
      </c>
      <c r="AR115" s="6">
        <f t="shared" si="59"/>
        <v>755896.03</v>
      </c>
      <c r="AS115" s="6">
        <f t="shared" si="59"/>
        <v>2099630.17</v>
      </c>
      <c r="AT115" s="6">
        <f t="shared" si="59"/>
        <v>754665.91</v>
      </c>
      <c r="AU115" s="6">
        <f t="shared" si="59"/>
        <v>779023.48</v>
      </c>
      <c r="AV115" s="6">
        <f t="shared" si="59"/>
        <v>176061.59999999995</v>
      </c>
      <c r="AW115" s="6">
        <f t="shared" si="59"/>
        <v>692568.55</v>
      </c>
      <c r="AX115" s="6">
        <f t="shared" si="59"/>
        <v>26525.039999999997</v>
      </c>
      <c r="AY115" s="6">
        <f t="shared" si="59"/>
        <v>33843.710000000043</v>
      </c>
      <c r="AZ115" s="6">
        <f t="shared" si="59"/>
        <v>2633.25</v>
      </c>
      <c r="BA115" s="6">
        <f t="shared" si="59"/>
        <v>73584.540000000008</v>
      </c>
      <c r="BB115" s="6">
        <f t="shared" si="59"/>
        <v>10672.57</v>
      </c>
      <c r="BC115" s="6">
        <f t="shared" si="59"/>
        <v>242247.94</v>
      </c>
      <c r="BD115" s="6">
        <f t="shared" si="59"/>
        <v>234833.65999999997</v>
      </c>
      <c r="BE115" s="6">
        <f t="shared" si="59"/>
        <v>563004.68000000005</v>
      </c>
      <c r="BF115" s="6">
        <f t="shared" si="59"/>
        <v>555162.09000000008</v>
      </c>
      <c r="BG115" s="6">
        <f t="shared" si="59"/>
        <v>189872.37000000002</v>
      </c>
      <c r="BH115" s="6">
        <f t="shared" si="59"/>
        <v>554326.77</v>
      </c>
      <c r="BI115" s="6">
        <f t="shared" si="59"/>
        <v>46586.079999999994</v>
      </c>
      <c r="BJ115" s="6">
        <f t="shared" si="59"/>
        <v>522882.41000000009</v>
      </c>
      <c r="BK115" s="6">
        <f t="shared" si="59"/>
        <v>100308.88999999998</v>
      </c>
      <c r="BL115" s="6">
        <f t="shared" si="59"/>
        <v>108555.35999999999</v>
      </c>
      <c r="BM115" s="6">
        <f t="shared" si="59"/>
        <v>20719.669999999998</v>
      </c>
      <c r="BN115" s="6">
        <f t="shared" ref="BN115:DJ115" si="60">BN73+BN31</f>
        <v>106114.15999999999</v>
      </c>
      <c r="BO115" s="6">
        <f t="shared" si="60"/>
        <v>37783.149999999994</v>
      </c>
      <c r="BP115" s="6">
        <f t="shared" si="60"/>
        <v>370499.96000000008</v>
      </c>
      <c r="BQ115" s="6">
        <f t="shared" si="60"/>
        <v>421207.75000000006</v>
      </c>
      <c r="BR115" s="6">
        <f t="shared" si="60"/>
        <v>1721242.68</v>
      </c>
      <c r="BS115" s="6">
        <f t="shared" si="60"/>
        <v>614299.60000000009</v>
      </c>
      <c r="BT115" s="6">
        <f t="shared" si="60"/>
        <v>827278.39</v>
      </c>
      <c r="BU115" s="6">
        <f t="shared" si="60"/>
        <v>572086.91000000015</v>
      </c>
      <c r="BV115" s="6">
        <f t="shared" si="60"/>
        <v>263292.81</v>
      </c>
      <c r="BW115" s="6">
        <f t="shared" si="60"/>
        <v>457412.26</v>
      </c>
      <c r="BX115" s="6">
        <f t="shared" si="60"/>
        <v>184518.93</v>
      </c>
      <c r="BY115" s="6">
        <f t="shared" si="60"/>
        <v>145111.99999999997</v>
      </c>
      <c r="BZ115" s="6">
        <f t="shared" si="60"/>
        <v>264373.38</v>
      </c>
      <c r="CA115" s="6">
        <f t="shared" si="60"/>
        <v>58618.130000000136</v>
      </c>
      <c r="CB115" s="6">
        <f t="shared" si="60"/>
        <v>1634695.8300000003</v>
      </c>
      <c r="CC115" s="6">
        <f t="shared" si="60"/>
        <v>720015.17999999993</v>
      </c>
      <c r="CD115" s="6">
        <f t="shared" si="60"/>
        <v>701107.78</v>
      </c>
      <c r="CE115" s="6">
        <f t="shared" si="60"/>
        <v>512802.60000000009</v>
      </c>
      <c r="CF115" s="6">
        <f t="shared" si="60"/>
        <v>446556.34000000014</v>
      </c>
      <c r="CG115" s="6">
        <f t="shared" si="60"/>
        <v>418669.60000000009</v>
      </c>
      <c r="CH115" s="6">
        <f t="shared" si="60"/>
        <v>957479.97999999986</v>
      </c>
      <c r="CI115" s="6">
        <f t="shared" si="60"/>
        <v>744793.56</v>
      </c>
      <c r="CJ115" s="6">
        <f t="shared" si="60"/>
        <v>641786.96</v>
      </c>
      <c r="CK115" s="6">
        <f t="shared" si="60"/>
        <v>880688.54999999993</v>
      </c>
      <c r="CL115" s="6">
        <f t="shared" si="60"/>
        <v>467990.58</v>
      </c>
      <c r="CM115" s="6">
        <f t="shared" si="60"/>
        <v>420719.13999999996</v>
      </c>
      <c r="CN115" s="6">
        <f t="shared" si="60"/>
        <v>77653.89</v>
      </c>
      <c r="CO115" s="6">
        <f t="shared" si="60"/>
        <v>17734.52</v>
      </c>
      <c r="CP115" s="6">
        <f t="shared" si="60"/>
        <v>96620.479999999981</v>
      </c>
      <c r="CQ115" s="6">
        <f t="shared" si="60"/>
        <v>16887.919999999998</v>
      </c>
      <c r="CR115" s="6">
        <f t="shared" si="60"/>
        <v>89309.610000000015</v>
      </c>
      <c r="CS115" s="6">
        <f t="shared" si="60"/>
        <v>5985.57</v>
      </c>
      <c r="CT115" s="6">
        <f t="shared" si="60"/>
        <v>21870.639999999999</v>
      </c>
      <c r="CU115" s="6">
        <f t="shared" si="60"/>
        <v>82674.309999999983</v>
      </c>
      <c r="CV115" s="6">
        <f t="shared" si="60"/>
        <v>449954.22000000003</v>
      </c>
      <c r="CW115" s="6">
        <f t="shared" si="60"/>
        <v>6588.7600000000011</v>
      </c>
      <c r="CX115" s="6">
        <f t="shared" si="60"/>
        <v>7862.85</v>
      </c>
      <c r="CY115" s="6">
        <f t="shared" si="60"/>
        <v>69378.650000000009</v>
      </c>
      <c r="CZ115" s="6">
        <f t="shared" si="60"/>
        <v>37746.119999999995</v>
      </c>
      <c r="DA115" s="6">
        <f t="shared" si="60"/>
        <v>182004.47</v>
      </c>
      <c r="DB115" s="6">
        <f t="shared" si="60"/>
        <v>107180.61000000002</v>
      </c>
      <c r="DC115" s="6">
        <f t="shared" si="60"/>
        <v>116760.66000000002</v>
      </c>
      <c r="DD115" s="6">
        <f t="shared" si="60"/>
        <v>27626.160000000003</v>
      </c>
      <c r="DE115" s="6">
        <f t="shared" si="60"/>
        <v>80382.410000000018</v>
      </c>
      <c r="DF115" s="6">
        <f t="shared" si="60"/>
        <v>23103.53</v>
      </c>
      <c r="DG115" s="6">
        <f t="shared" si="60"/>
        <v>112311.13</v>
      </c>
      <c r="DH115" s="6">
        <f t="shared" si="60"/>
        <v>709278.33000000007</v>
      </c>
      <c r="DI115" s="6">
        <f t="shared" si="60"/>
        <v>49799.31</v>
      </c>
      <c r="DJ115" s="6">
        <f t="shared" si="60"/>
        <v>213542.2</v>
      </c>
      <c r="DK115" s="6">
        <f t="shared" si="4"/>
        <v>28869.670000000016</v>
      </c>
      <c r="DL115" s="6">
        <f t="shared" si="5"/>
        <v>264373.38</v>
      </c>
      <c r="DM115" s="6">
        <f t="shared" si="6"/>
        <v>870006.51799999981</v>
      </c>
    </row>
    <row r="116" spans="1:117" x14ac:dyDescent="0.55000000000000004">
      <c r="A116" t="s">
        <v>161</v>
      </c>
      <c r="B116" s="6">
        <f t="shared" ref="B116:BM116" si="61">B74+B32</f>
        <v>407793.16999999993</v>
      </c>
      <c r="C116" s="6">
        <f t="shared" si="61"/>
        <v>130675.65999999999</v>
      </c>
      <c r="D116" s="6">
        <f t="shared" si="61"/>
        <v>228087.75</v>
      </c>
      <c r="E116" s="6">
        <f t="shared" si="61"/>
        <v>45688.509999999995</v>
      </c>
      <c r="F116" s="6">
        <f t="shared" si="61"/>
        <v>411773.50999999995</v>
      </c>
      <c r="G116" s="6">
        <f t="shared" si="61"/>
        <v>770879.12</v>
      </c>
      <c r="H116" s="6">
        <f t="shared" si="61"/>
        <v>77292.58</v>
      </c>
      <c r="I116" s="6">
        <f t="shared" si="61"/>
        <v>72151.710000000006</v>
      </c>
      <c r="J116" s="6">
        <f t="shared" si="61"/>
        <v>101521.67000000003</v>
      </c>
      <c r="K116" s="6">
        <f t="shared" si="61"/>
        <v>97142.840000000011</v>
      </c>
      <c r="L116" s="6">
        <f t="shared" si="61"/>
        <v>70381.179999999993</v>
      </c>
      <c r="M116" s="6">
        <f t="shared" si="61"/>
        <v>177208.55</v>
      </c>
      <c r="N116" s="6">
        <f t="shared" si="61"/>
        <v>54942.659999999989</v>
      </c>
      <c r="O116" s="6">
        <f t="shared" si="61"/>
        <v>135887.67000000001</v>
      </c>
      <c r="P116" s="6">
        <f t="shared" si="61"/>
        <v>55195.079999999994</v>
      </c>
      <c r="Q116" s="6">
        <f t="shared" si="61"/>
        <v>235229.66999999987</v>
      </c>
      <c r="R116" s="6">
        <f t="shared" si="61"/>
        <v>328109.97999999986</v>
      </c>
      <c r="S116" s="6">
        <f t="shared" si="61"/>
        <v>465570.12999999989</v>
      </c>
      <c r="T116" s="6">
        <f t="shared" si="61"/>
        <v>630608.05999999994</v>
      </c>
      <c r="U116" s="6">
        <f t="shared" si="61"/>
        <v>1102600.9699999997</v>
      </c>
      <c r="V116" s="6">
        <f t="shared" si="61"/>
        <v>818205.19000000006</v>
      </c>
      <c r="W116" s="6">
        <f t="shared" si="61"/>
        <v>694874.87999999977</v>
      </c>
      <c r="X116" s="6">
        <f t="shared" si="61"/>
        <v>325436.60999999987</v>
      </c>
      <c r="Y116" s="6">
        <f t="shared" si="61"/>
        <v>1047168.3899999999</v>
      </c>
      <c r="Z116" s="6">
        <f t="shared" si="61"/>
        <v>695906.2</v>
      </c>
      <c r="AA116" s="6">
        <f t="shared" si="61"/>
        <v>454729.93999999994</v>
      </c>
      <c r="AB116" s="6">
        <f t="shared" si="61"/>
        <v>1039210.6499999999</v>
      </c>
      <c r="AC116" s="6">
        <f t="shared" si="61"/>
        <v>506881.95</v>
      </c>
      <c r="AD116" s="6">
        <f t="shared" si="61"/>
        <v>1338167.71</v>
      </c>
      <c r="AE116" s="6">
        <f t="shared" si="61"/>
        <v>930692.04999999993</v>
      </c>
      <c r="AF116" s="6">
        <f t="shared" si="61"/>
        <v>953160.02999999991</v>
      </c>
      <c r="AG116" s="6">
        <f t="shared" si="61"/>
        <v>915837.65</v>
      </c>
      <c r="AH116" s="6">
        <f t="shared" si="61"/>
        <v>354195.0399999998</v>
      </c>
      <c r="AI116" s="6">
        <f t="shared" si="61"/>
        <v>768503.35999999987</v>
      </c>
      <c r="AJ116" s="6">
        <f t="shared" si="61"/>
        <v>704322.64999999991</v>
      </c>
      <c r="AK116" s="6">
        <f t="shared" si="61"/>
        <v>530276.73999999987</v>
      </c>
      <c r="AL116" s="6">
        <f t="shared" si="61"/>
        <v>421822.30999999994</v>
      </c>
      <c r="AM116" s="6">
        <f t="shared" si="61"/>
        <v>625937.2699999999</v>
      </c>
      <c r="AN116" s="6">
        <f t="shared" si="61"/>
        <v>512905.72</v>
      </c>
      <c r="AO116" s="6">
        <f t="shared" si="61"/>
        <v>135013.93</v>
      </c>
      <c r="AP116" s="6">
        <f t="shared" si="61"/>
        <v>64945.42</v>
      </c>
      <c r="AQ116" s="6">
        <f t="shared" si="61"/>
        <v>756619.94</v>
      </c>
      <c r="AR116" s="6">
        <f t="shared" si="61"/>
        <v>2099151.23</v>
      </c>
      <c r="AS116" s="6">
        <f t="shared" si="61"/>
        <v>759662.23999999987</v>
      </c>
      <c r="AT116" s="6">
        <f t="shared" si="61"/>
        <v>719133.11</v>
      </c>
      <c r="AU116" s="6">
        <f t="shared" si="61"/>
        <v>173906.04999999987</v>
      </c>
      <c r="AV116" s="6">
        <f t="shared" si="61"/>
        <v>692442.16000000015</v>
      </c>
      <c r="AW116" s="6">
        <f t="shared" si="61"/>
        <v>165384.57999999975</v>
      </c>
      <c r="AX116" s="6">
        <f t="shared" si="61"/>
        <v>91951.409999999887</v>
      </c>
      <c r="AY116" s="6">
        <f t="shared" si="61"/>
        <v>2481.4299999999998</v>
      </c>
      <c r="AZ116" s="6">
        <f t="shared" si="61"/>
        <v>70034.599999999991</v>
      </c>
      <c r="BA116" s="6">
        <f t="shared" si="61"/>
        <v>10748.83</v>
      </c>
      <c r="BB116" s="6">
        <f t="shared" si="61"/>
        <v>240536.87</v>
      </c>
      <c r="BC116" s="6">
        <f t="shared" si="61"/>
        <v>231876.75</v>
      </c>
      <c r="BD116" s="6">
        <f t="shared" si="61"/>
        <v>563610.17000000004</v>
      </c>
      <c r="BE116" s="6">
        <f t="shared" si="61"/>
        <v>555612.14000000013</v>
      </c>
      <c r="BF116" s="6">
        <f t="shared" si="61"/>
        <v>190488.14999999997</v>
      </c>
      <c r="BG116" s="6">
        <f t="shared" si="61"/>
        <v>552842.21</v>
      </c>
      <c r="BH116" s="6">
        <f t="shared" si="61"/>
        <v>262281.92000000004</v>
      </c>
      <c r="BI116" s="6">
        <f t="shared" si="61"/>
        <v>522178.18</v>
      </c>
      <c r="BJ116" s="6">
        <f t="shared" si="61"/>
        <v>99653.060000000012</v>
      </c>
      <c r="BK116" s="6">
        <f t="shared" si="61"/>
        <v>107404.9</v>
      </c>
      <c r="BL116" s="6">
        <f t="shared" si="61"/>
        <v>18048.39</v>
      </c>
      <c r="BM116" s="6">
        <f t="shared" si="61"/>
        <v>105592.75000000001</v>
      </c>
      <c r="BN116" s="6">
        <f t="shared" ref="BN116:DJ116" si="62">BN74+BN32</f>
        <v>34577.32</v>
      </c>
      <c r="BO116" s="6">
        <f t="shared" si="62"/>
        <v>368196.83</v>
      </c>
      <c r="BP116" s="6">
        <f t="shared" si="62"/>
        <v>417830.67999999993</v>
      </c>
      <c r="BQ116" s="6">
        <f t="shared" si="62"/>
        <v>1720203.8900000001</v>
      </c>
      <c r="BR116" s="6">
        <f t="shared" si="62"/>
        <v>612648.26</v>
      </c>
      <c r="BS116" s="6">
        <f t="shared" si="62"/>
        <v>826869.37</v>
      </c>
      <c r="BT116" s="6">
        <f t="shared" si="62"/>
        <v>621296.6</v>
      </c>
      <c r="BU116" s="6">
        <f t="shared" si="62"/>
        <v>261726.24</v>
      </c>
      <c r="BV116" s="6">
        <f t="shared" si="62"/>
        <v>456752.86000000004</v>
      </c>
      <c r="BW116" s="6">
        <f t="shared" si="62"/>
        <v>174792.67</v>
      </c>
      <c r="BX116" s="6">
        <f t="shared" si="62"/>
        <v>457244.75999999989</v>
      </c>
      <c r="BY116" s="6">
        <f t="shared" si="62"/>
        <v>262604.74</v>
      </c>
      <c r="BZ116" s="6">
        <f t="shared" si="62"/>
        <v>184633.76999999979</v>
      </c>
      <c r="CA116" s="6">
        <f t="shared" si="62"/>
        <v>1465337.8599999996</v>
      </c>
      <c r="CB116" s="6">
        <f t="shared" si="62"/>
        <v>764457.33999999985</v>
      </c>
      <c r="CC116" s="6">
        <f t="shared" si="62"/>
        <v>701306.44</v>
      </c>
      <c r="CD116" s="6">
        <f t="shared" si="62"/>
        <v>709022.85999999987</v>
      </c>
      <c r="CE116" s="6">
        <f t="shared" si="62"/>
        <v>644447.18000000005</v>
      </c>
      <c r="CF116" s="6">
        <f t="shared" si="62"/>
        <v>418702.18999999994</v>
      </c>
      <c r="CG116" s="6">
        <f t="shared" si="62"/>
        <v>1022756.4899999996</v>
      </c>
      <c r="CH116" s="6">
        <f t="shared" si="62"/>
        <v>741551.27999999991</v>
      </c>
      <c r="CI116" s="6">
        <f t="shared" si="62"/>
        <v>757887.66999999981</v>
      </c>
      <c r="CJ116" s="6">
        <f t="shared" si="62"/>
        <v>811786.6799999997</v>
      </c>
      <c r="CK116" s="6">
        <f t="shared" si="62"/>
        <v>467172.51</v>
      </c>
      <c r="CL116" s="6">
        <f t="shared" si="62"/>
        <v>418381.81999999995</v>
      </c>
      <c r="CM116" s="6">
        <f t="shared" si="62"/>
        <v>75997.060000000012</v>
      </c>
      <c r="CN116" s="6">
        <f t="shared" si="62"/>
        <v>15397.59</v>
      </c>
      <c r="CO116" s="6">
        <f t="shared" si="62"/>
        <v>94609.450000000012</v>
      </c>
      <c r="CP116" s="6">
        <f t="shared" si="62"/>
        <v>12468.22</v>
      </c>
      <c r="CQ116" s="6">
        <f t="shared" si="62"/>
        <v>86799.700000000012</v>
      </c>
      <c r="CR116" s="6">
        <f t="shared" si="62"/>
        <v>264799.18999999989</v>
      </c>
      <c r="CS116" s="6">
        <f t="shared" si="62"/>
        <v>21823.66</v>
      </c>
      <c r="CT116" s="6">
        <f t="shared" si="62"/>
        <v>82313.2</v>
      </c>
      <c r="CU116" s="6">
        <f t="shared" si="62"/>
        <v>448138.83999999997</v>
      </c>
      <c r="CV116" s="6">
        <f t="shared" si="62"/>
        <v>6495.7800000000007</v>
      </c>
      <c r="CW116" s="6">
        <f t="shared" si="62"/>
        <v>7260.64</v>
      </c>
      <c r="CX116" s="6">
        <f t="shared" si="62"/>
        <v>69171.180000000008</v>
      </c>
      <c r="CY116" s="6">
        <f t="shared" si="62"/>
        <v>37437.659999999996</v>
      </c>
      <c r="CZ116" s="6">
        <f t="shared" si="62"/>
        <v>180509.57000000004</v>
      </c>
      <c r="DA116" s="6">
        <f t="shared" si="62"/>
        <v>107440.56000000001</v>
      </c>
      <c r="DB116" s="6">
        <f t="shared" si="62"/>
        <v>115111.92000000001</v>
      </c>
      <c r="DC116" s="6">
        <f t="shared" si="62"/>
        <v>27251.43</v>
      </c>
      <c r="DD116" s="6">
        <f t="shared" si="62"/>
        <v>80921.009999999995</v>
      </c>
      <c r="DE116" s="6">
        <f t="shared" si="62"/>
        <v>22572.68</v>
      </c>
      <c r="DF116" s="6">
        <f t="shared" si="62"/>
        <v>109772.87</v>
      </c>
      <c r="DG116" s="6">
        <f t="shared" si="62"/>
        <v>707038.76</v>
      </c>
      <c r="DH116" s="6">
        <f t="shared" si="62"/>
        <v>47444.06</v>
      </c>
      <c r="DI116" s="6">
        <f t="shared" si="62"/>
        <v>213667.38999999998</v>
      </c>
      <c r="DJ116" s="6">
        <f t="shared" si="62"/>
        <v>1681072.87</v>
      </c>
      <c r="DK116" s="6">
        <f t="shared" si="4"/>
        <v>39087.83</v>
      </c>
      <c r="DL116" s="6">
        <f t="shared" si="5"/>
        <v>328109.97999999986</v>
      </c>
      <c r="DM116" s="6">
        <f t="shared" si="6"/>
        <v>898043.99399999972</v>
      </c>
    </row>
    <row r="117" spans="1:117" x14ac:dyDescent="0.55000000000000004">
      <c r="A117" t="s">
        <v>162</v>
      </c>
      <c r="B117" s="6">
        <f t="shared" ref="B117:BM117" si="63">B75+B33</f>
        <v>130056.84999999999</v>
      </c>
      <c r="C117" s="6">
        <f t="shared" si="63"/>
        <v>227676.68000000002</v>
      </c>
      <c r="D117" s="6">
        <f t="shared" si="63"/>
        <v>45698.8</v>
      </c>
      <c r="E117" s="6">
        <f t="shared" si="63"/>
        <v>409493.39</v>
      </c>
      <c r="F117" s="6">
        <f t="shared" si="63"/>
        <v>768154.03</v>
      </c>
      <c r="G117" s="6">
        <f t="shared" si="63"/>
        <v>76831.64999999998</v>
      </c>
      <c r="H117" s="6">
        <f t="shared" si="63"/>
        <v>71780.75</v>
      </c>
      <c r="I117" s="6">
        <f t="shared" si="63"/>
        <v>101554.04999999999</v>
      </c>
      <c r="J117" s="6">
        <f t="shared" si="63"/>
        <v>96814.540000000008</v>
      </c>
      <c r="K117" s="6">
        <f t="shared" si="63"/>
        <v>69932.84</v>
      </c>
      <c r="L117" s="6">
        <f t="shared" si="63"/>
        <v>176700.81</v>
      </c>
      <c r="M117" s="6">
        <f t="shared" si="63"/>
        <v>54830.639999999985</v>
      </c>
      <c r="N117" s="6">
        <f t="shared" si="63"/>
        <v>134827.09</v>
      </c>
      <c r="O117" s="6">
        <f t="shared" si="63"/>
        <v>54732.66</v>
      </c>
      <c r="P117" s="6">
        <f t="shared" si="63"/>
        <v>235181.92000000007</v>
      </c>
      <c r="Q117" s="6">
        <f t="shared" si="63"/>
        <v>328126.94000000012</v>
      </c>
      <c r="R117" s="6">
        <f t="shared" si="63"/>
        <v>465682.87000000017</v>
      </c>
      <c r="S117" s="6">
        <f t="shared" si="63"/>
        <v>213342.81000000003</v>
      </c>
      <c r="T117" s="6">
        <f t="shared" si="63"/>
        <v>1101891.67</v>
      </c>
      <c r="U117" s="6">
        <f t="shared" si="63"/>
        <v>815769.93000000017</v>
      </c>
      <c r="V117" s="6">
        <f t="shared" si="63"/>
        <v>700206.31</v>
      </c>
      <c r="W117" s="6">
        <f t="shared" si="63"/>
        <v>125100.8700000002</v>
      </c>
      <c r="X117" s="6">
        <f t="shared" si="63"/>
        <v>546106.13000000012</v>
      </c>
      <c r="Y117" s="6">
        <f t="shared" si="63"/>
        <v>590373.42000000016</v>
      </c>
      <c r="Z117" s="6">
        <f t="shared" si="63"/>
        <v>452267.72</v>
      </c>
      <c r="AA117" s="6">
        <f t="shared" si="63"/>
        <v>734147.56000000017</v>
      </c>
      <c r="AB117" s="6">
        <f t="shared" si="63"/>
        <v>496975.75000000023</v>
      </c>
      <c r="AC117" s="6">
        <f t="shared" si="63"/>
        <v>959938.99000000022</v>
      </c>
      <c r="AD117" s="6">
        <f t="shared" si="63"/>
        <v>913883.66000000027</v>
      </c>
      <c r="AE117" s="6">
        <f t="shared" si="63"/>
        <v>953103.28000000038</v>
      </c>
      <c r="AF117" s="6">
        <f t="shared" si="63"/>
        <v>1144900.46</v>
      </c>
      <c r="AG117" s="6">
        <f t="shared" si="63"/>
        <v>354027.40000000008</v>
      </c>
      <c r="AH117" s="6">
        <f t="shared" si="63"/>
        <v>522745.66000000027</v>
      </c>
      <c r="AI117" s="6">
        <f t="shared" si="63"/>
        <v>716551.65000000037</v>
      </c>
      <c r="AJ117" s="6">
        <f t="shared" si="63"/>
        <v>526259.24000000022</v>
      </c>
      <c r="AK117" s="6">
        <f t="shared" si="63"/>
        <v>689039.35000000033</v>
      </c>
      <c r="AL117" s="6">
        <f t="shared" si="63"/>
        <v>633981.77000000025</v>
      </c>
      <c r="AM117" s="6">
        <f t="shared" si="63"/>
        <v>512908.9900000004</v>
      </c>
      <c r="AN117" s="6">
        <f t="shared" si="63"/>
        <v>190300.04000000024</v>
      </c>
      <c r="AO117" s="6">
        <f t="shared" si="63"/>
        <v>299402.06000000035</v>
      </c>
      <c r="AP117" s="6">
        <f t="shared" si="63"/>
        <v>756514.86000000034</v>
      </c>
      <c r="AQ117" s="6">
        <f t="shared" si="63"/>
        <v>2306682.5100000007</v>
      </c>
      <c r="AR117" s="6">
        <f t="shared" si="63"/>
        <v>758794.28000000026</v>
      </c>
      <c r="AS117" s="6">
        <f t="shared" si="63"/>
        <v>775292.5900000002</v>
      </c>
      <c r="AT117" s="6">
        <f t="shared" si="63"/>
        <v>173560.7000000001</v>
      </c>
      <c r="AU117" s="6">
        <f t="shared" si="63"/>
        <v>692424.08</v>
      </c>
      <c r="AV117" s="6">
        <f t="shared" si="63"/>
        <v>26132.45</v>
      </c>
      <c r="AW117" s="6">
        <f t="shared" si="63"/>
        <v>149889.05000000025</v>
      </c>
      <c r="AX117" s="6">
        <f t="shared" si="63"/>
        <v>2474.5</v>
      </c>
      <c r="AY117" s="6">
        <f t="shared" si="63"/>
        <v>69047.710000000006</v>
      </c>
      <c r="AZ117" s="6">
        <f t="shared" si="63"/>
        <v>10708.740000000002</v>
      </c>
      <c r="BA117" s="6">
        <f t="shared" si="63"/>
        <v>240608.4</v>
      </c>
      <c r="BB117" s="6">
        <f t="shared" si="63"/>
        <v>229378.33</v>
      </c>
      <c r="BC117" s="6">
        <f t="shared" si="63"/>
        <v>562272.53000000014</v>
      </c>
      <c r="BD117" s="6">
        <f t="shared" si="63"/>
        <v>554178.24000000011</v>
      </c>
      <c r="BE117" s="6">
        <f t="shared" si="63"/>
        <v>189735.62000000005</v>
      </c>
      <c r="BF117" s="6">
        <f t="shared" si="63"/>
        <v>549996.39</v>
      </c>
      <c r="BG117" s="6">
        <f t="shared" si="63"/>
        <v>44157.14</v>
      </c>
      <c r="BH117" s="6">
        <f t="shared" si="63"/>
        <v>520614.09999999992</v>
      </c>
      <c r="BI117" s="6">
        <f t="shared" si="63"/>
        <v>99222.61</v>
      </c>
      <c r="BJ117" s="6">
        <f t="shared" si="63"/>
        <v>107376.68</v>
      </c>
      <c r="BK117" s="6">
        <f t="shared" si="63"/>
        <v>18013.55</v>
      </c>
      <c r="BL117" s="6">
        <f t="shared" si="63"/>
        <v>105466.81</v>
      </c>
      <c r="BM117" s="6">
        <f t="shared" si="63"/>
        <v>34419.360000000001</v>
      </c>
      <c r="BN117" s="6">
        <f t="shared" ref="BN117:DJ117" si="64">BN75+BN33</f>
        <v>365551.8</v>
      </c>
      <c r="BO117" s="6">
        <f t="shared" si="64"/>
        <v>414975.50999999995</v>
      </c>
      <c r="BP117" s="6">
        <f t="shared" si="64"/>
        <v>1717631.3</v>
      </c>
      <c r="BQ117" s="6">
        <f t="shared" si="64"/>
        <v>541232.13</v>
      </c>
      <c r="BR117" s="6">
        <f t="shared" si="64"/>
        <v>824966.89</v>
      </c>
      <c r="BS117" s="6">
        <f t="shared" si="64"/>
        <v>516730.11000000016</v>
      </c>
      <c r="BT117" s="6">
        <f t="shared" si="64"/>
        <v>260452.96999999997</v>
      </c>
      <c r="BU117" s="6">
        <f t="shared" si="64"/>
        <v>454352.13999999996</v>
      </c>
      <c r="BV117" s="6">
        <f t="shared" si="64"/>
        <v>173213.87000000002</v>
      </c>
      <c r="BW117" s="6">
        <f t="shared" si="64"/>
        <v>179309.27000000025</v>
      </c>
      <c r="BX117" s="6">
        <f t="shared" si="64"/>
        <v>440815.05000000028</v>
      </c>
      <c r="BY117" s="6">
        <f t="shared" si="64"/>
        <v>245728.7600000001</v>
      </c>
      <c r="BZ117" s="6">
        <f t="shared" si="64"/>
        <v>1564137.3700000006</v>
      </c>
      <c r="CA117" s="6">
        <f t="shared" si="64"/>
        <v>727811.01000000013</v>
      </c>
      <c r="CB117" s="6">
        <f t="shared" si="64"/>
        <v>700345.79000000027</v>
      </c>
      <c r="CC117" s="6">
        <f t="shared" si="64"/>
        <v>707114.17000000039</v>
      </c>
      <c r="CD117" s="6">
        <f t="shared" si="64"/>
        <v>642534.63000000035</v>
      </c>
      <c r="CE117" s="6">
        <f t="shared" si="64"/>
        <v>418733.96000000043</v>
      </c>
      <c r="CF117" s="6">
        <f t="shared" si="64"/>
        <v>908181.07</v>
      </c>
      <c r="CG117" s="6">
        <f t="shared" si="64"/>
        <v>741516.91000000027</v>
      </c>
      <c r="CH117" s="6">
        <f t="shared" si="64"/>
        <v>757852.5</v>
      </c>
      <c r="CI117" s="6">
        <f t="shared" si="64"/>
        <v>869708.9800000001</v>
      </c>
      <c r="CJ117" s="6">
        <f t="shared" si="64"/>
        <v>467134.57000000024</v>
      </c>
      <c r="CK117" s="6">
        <f t="shared" si="64"/>
        <v>417076.35000000009</v>
      </c>
      <c r="CL117" s="6">
        <f t="shared" si="64"/>
        <v>74933.89</v>
      </c>
      <c r="CM117" s="6">
        <f t="shared" si="64"/>
        <v>15361.24</v>
      </c>
      <c r="CN117" s="6">
        <f t="shared" si="64"/>
        <v>94565.09</v>
      </c>
      <c r="CO117" s="6">
        <f t="shared" si="64"/>
        <v>12409.16</v>
      </c>
      <c r="CP117" s="6">
        <f t="shared" si="64"/>
        <v>85931.18</v>
      </c>
      <c r="CQ117" s="6">
        <f t="shared" si="64"/>
        <v>264741.6700000001</v>
      </c>
      <c r="CR117" s="6">
        <f t="shared" si="64"/>
        <v>21765.51</v>
      </c>
      <c r="CS117" s="6">
        <f t="shared" si="64"/>
        <v>82166.459999999992</v>
      </c>
      <c r="CT117" s="6">
        <f t="shared" si="64"/>
        <v>445182.25000000006</v>
      </c>
      <c r="CU117" s="6">
        <f t="shared" si="64"/>
        <v>6459.0200000000013</v>
      </c>
      <c r="CV117" s="6">
        <f t="shared" si="64"/>
        <v>6822.4</v>
      </c>
      <c r="CW117" s="6">
        <f t="shared" si="64"/>
        <v>69211.39</v>
      </c>
      <c r="CX117" s="6">
        <f t="shared" si="64"/>
        <v>37513.629999999997</v>
      </c>
      <c r="CY117" s="6">
        <f t="shared" si="64"/>
        <v>179097.90000000005</v>
      </c>
      <c r="CZ117" s="6">
        <f t="shared" si="64"/>
        <v>107096.25</v>
      </c>
      <c r="DA117" s="6">
        <f t="shared" si="64"/>
        <v>113866.2</v>
      </c>
      <c r="DB117" s="6">
        <f t="shared" si="64"/>
        <v>26953.430000000004</v>
      </c>
      <c r="DC117" s="6">
        <f t="shared" si="64"/>
        <v>81005.37000000001</v>
      </c>
      <c r="DD117" s="6">
        <f t="shared" si="64"/>
        <v>22171.749999999996</v>
      </c>
      <c r="DE117" s="6">
        <f t="shared" si="64"/>
        <v>109461.29999999999</v>
      </c>
      <c r="DF117" s="6">
        <f t="shared" si="64"/>
        <v>703722.47</v>
      </c>
      <c r="DG117" s="6">
        <f t="shared" si="64"/>
        <v>47177.78</v>
      </c>
      <c r="DH117" s="6">
        <f t="shared" si="64"/>
        <v>212948.97999999995</v>
      </c>
      <c r="DI117" s="6">
        <f t="shared" si="64"/>
        <v>1678962.53</v>
      </c>
      <c r="DJ117" s="6">
        <f t="shared" si="64"/>
        <v>406236.89000000007</v>
      </c>
      <c r="DK117" s="6">
        <f t="shared" si="4"/>
        <v>35038.214</v>
      </c>
      <c r="DL117" s="6">
        <f t="shared" si="5"/>
        <v>299402.06000000035</v>
      </c>
      <c r="DM117" s="6">
        <f t="shared" si="6"/>
        <v>823127.49800000002</v>
      </c>
    </row>
    <row r="118" spans="1:117" x14ac:dyDescent="0.55000000000000004">
      <c r="A118" t="s">
        <v>163</v>
      </c>
      <c r="B118" s="6">
        <f t="shared" ref="B118:BM118" si="65">B76+B34</f>
        <v>227265.37</v>
      </c>
      <c r="C118" s="6">
        <f t="shared" si="65"/>
        <v>45772.44</v>
      </c>
      <c r="D118" s="6">
        <f t="shared" si="65"/>
        <v>407221.2</v>
      </c>
      <c r="E118" s="6">
        <f t="shared" si="65"/>
        <v>765499.73</v>
      </c>
      <c r="F118" s="6">
        <f t="shared" si="65"/>
        <v>76370.799999999988</v>
      </c>
      <c r="G118" s="6">
        <f t="shared" si="65"/>
        <v>71409.83</v>
      </c>
      <c r="H118" s="6">
        <f t="shared" si="65"/>
        <v>101586.38</v>
      </c>
      <c r="I118" s="6">
        <f t="shared" si="65"/>
        <v>96486.26</v>
      </c>
      <c r="J118" s="6">
        <f t="shared" si="65"/>
        <v>69555.62</v>
      </c>
      <c r="K118" s="6">
        <f t="shared" si="65"/>
        <v>176193.09</v>
      </c>
      <c r="L118" s="6">
        <f t="shared" si="65"/>
        <v>54717.560000000012</v>
      </c>
      <c r="M118" s="6">
        <f t="shared" si="65"/>
        <v>133766.56</v>
      </c>
      <c r="N118" s="6">
        <f t="shared" si="65"/>
        <v>54269.410000000011</v>
      </c>
      <c r="O118" s="6">
        <f t="shared" si="65"/>
        <v>234575.80999999994</v>
      </c>
      <c r="P118" s="6">
        <f t="shared" si="65"/>
        <v>327585.37999999989</v>
      </c>
      <c r="Q118" s="6">
        <f t="shared" si="65"/>
        <v>107818.23999999976</v>
      </c>
      <c r="R118" s="6">
        <f t="shared" si="65"/>
        <v>212946.44</v>
      </c>
      <c r="S118" s="6">
        <f t="shared" si="65"/>
        <v>1084071.1100000001</v>
      </c>
      <c r="T118" s="6">
        <f t="shared" si="65"/>
        <v>812692.39000000013</v>
      </c>
      <c r="U118" s="6">
        <f t="shared" si="65"/>
        <v>698656.16999999993</v>
      </c>
      <c r="V118" s="6">
        <f t="shared" si="65"/>
        <v>121545.89999999998</v>
      </c>
      <c r="W118" s="6">
        <f t="shared" si="65"/>
        <v>765485.58999999973</v>
      </c>
      <c r="X118" s="6">
        <f t="shared" si="65"/>
        <v>571677.28</v>
      </c>
      <c r="Y118" s="6">
        <f t="shared" si="65"/>
        <v>449677.66</v>
      </c>
      <c r="Z118" s="6">
        <f t="shared" si="65"/>
        <v>1052977.8199999998</v>
      </c>
      <c r="AA118" s="6">
        <f t="shared" si="65"/>
        <v>450555.8899999999</v>
      </c>
      <c r="AB118" s="6">
        <f t="shared" si="65"/>
        <v>1334153.8199999998</v>
      </c>
      <c r="AC118" s="6">
        <f t="shared" si="65"/>
        <v>864364.21</v>
      </c>
      <c r="AD118" s="6">
        <f t="shared" si="65"/>
        <v>952488.22</v>
      </c>
      <c r="AE118" s="6">
        <f t="shared" si="65"/>
        <v>1142854.08</v>
      </c>
      <c r="AF118" s="6">
        <f t="shared" si="65"/>
        <v>530855.50999999989</v>
      </c>
      <c r="AG118" s="6">
        <f t="shared" si="65"/>
        <v>614587.62999999966</v>
      </c>
      <c r="AH118" s="6">
        <f t="shared" si="65"/>
        <v>703930.37999999989</v>
      </c>
      <c r="AI118" s="6">
        <f t="shared" si="65"/>
        <v>737177.15999999992</v>
      </c>
      <c r="AJ118" s="6">
        <f t="shared" si="65"/>
        <v>476183.39999999991</v>
      </c>
      <c r="AK118" s="6">
        <f t="shared" si="65"/>
        <v>633274.70999999973</v>
      </c>
      <c r="AL118" s="6">
        <f t="shared" si="65"/>
        <v>512353.84</v>
      </c>
      <c r="AM118" s="6">
        <f t="shared" si="65"/>
        <v>134760.75999999998</v>
      </c>
      <c r="AN118" s="6">
        <f t="shared" si="65"/>
        <v>64889.450000000004</v>
      </c>
      <c r="AO118" s="6">
        <f t="shared" si="65"/>
        <v>755851.25999999989</v>
      </c>
      <c r="AP118" s="6">
        <f t="shared" si="65"/>
        <v>2091182.2399999998</v>
      </c>
      <c r="AQ118" s="6">
        <f t="shared" si="65"/>
        <v>757356.37</v>
      </c>
      <c r="AR118" s="6">
        <f t="shared" si="65"/>
        <v>831811.46999999974</v>
      </c>
      <c r="AS118" s="6">
        <f t="shared" si="65"/>
        <v>172657.01999999996</v>
      </c>
      <c r="AT118" s="6">
        <f t="shared" si="65"/>
        <v>689424.5</v>
      </c>
      <c r="AU118" s="6">
        <f t="shared" si="65"/>
        <v>26112.81</v>
      </c>
      <c r="AV118" s="6">
        <f t="shared" si="65"/>
        <v>33267.649999999951</v>
      </c>
      <c r="AW118" s="6">
        <f t="shared" si="65"/>
        <v>165938.77999999974</v>
      </c>
      <c r="AX118" s="6">
        <f t="shared" si="65"/>
        <v>68060.86</v>
      </c>
      <c r="AY118" s="6">
        <f t="shared" si="65"/>
        <v>10668.64</v>
      </c>
      <c r="AZ118" s="6">
        <f t="shared" si="65"/>
        <v>240679.86000000002</v>
      </c>
      <c r="BA118" s="6">
        <f t="shared" si="65"/>
        <v>226901.63</v>
      </c>
      <c r="BB118" s="6">
        <f t="shared" si="65"/>
        <v>560850.71999999986</v>
      </c>
      <c r="BC118" s="6">
        <f t="shared" si="65"/>
        <v>552619.94999999984</v>
      </c>
      <c r="BD118" s="6">
        <f t="shared" si="65"/>
        <v>188854.72</v>
      </c>
      <c r="BE118" s="6">
        <f t="shared" si="65"/>
        <v>546942.08000000007</v>
      </c>
      <c r="BF118" s="6">
        <f t="shared" si="65"/>
        <v>222772.00000000003</v>
      </c>
      <c r="BG118" s="6">
        <f t="shared" si="65"/>
        <v>517128.93999999994</v>
      </c>
      <c r="BH118" s="6">
        <f t="shared" si="65"/>
        <v>98792.16</v>
      </c>
      <c r="BI118" s="6">
        <f t="shared" si="65"/>
        <v>107348.13</v>
      </c>
      <c r="BJ118" s="6">
        <f t="shared" si="65"/>
        <v>17978.550000000003</v>
      </c>
      <c r="BK118" s="6">
        <f t="shared" si="65"/>
        <v>105340.19</v>
      </c>
      <c r="BL118" s="6">
        <f t="shared" si="65"/>
        <v>34262.019999999997</v>
      </c>
      <c r="BM118" s="6">
        <f t="shared" si="65"/>
        <v>362912.91</v>
      </c>
      <c r="BN118" s="6">
        <f t="shared" ref="BN118:DJ118" si="66">BN76+BN34</f>
        <v>412016.11000000004</v>
      </c>
      <c r="BO118" s="6">
        <f t="shared" si="66"/>
        <v>1714977.61</v>
      </c>
      <c r="BP118" s="6">
        <f t="shared" si="66"/>
        <v>538750.77</v>
      </c>
      <c r="BQ118" s="6">
        <f t="shared" si="66"/>
        <v>822983.49</v>
      </c>
      <c r="BR118" s="6">
        <f t="shared" si="66"/>
        <v>515604.18000000017</v>
      </c>
      <c r="BS118" s="6">
        <f t="shared" si="66"/>
        <v>259186.13</v>
      </c>
      <c r="BT118" s="6">
        <f t="shared" si="66"/>
        <v>451164.72</v>
      </c>
      <c r="BU118" s="6">
        <f t="shared" si="66"/>
        <v>171547.62999999998</v>
      </c>
      <c r="BV118" s="6">
        <f t="shared" si="66"/>
        <v>142206.09999999998</v>
      </c>
      <c r="BW118" s="6">
        <f t="shared" si="66"/>
        <v>258663.42</v>
      </c>
      <c r="BX118" s="6">
        <f t="shared" si="66"/>
        <v>113357.47</v>
      </c>
      <c r="BY118" s="6">
        <f t="shared" si="66"/>
        <v>1159353.7600000002</v>
      </c>
      <c r="BZ118" s="6">
        <f t="shared" si="66"/>
        <v>815787.7</v>
      </c>
      <c r="CA118" s="6">
        <f t="shared" si="66"/>
        <v>698686.10999999975</v>
      </c>
      <c r="CB118" s="6">
        <f t="shared" si="66"/>
        <v>704507.26</v>
      </c>
      <c r="CC118" s="6">
        <f t="shared" si="66"/>
        <v>639976.01</v>
      </c>
      <c r="CD118" s="6">
        <f t="shared" si="66"/>
        <v>418207.47</v>
      </c>
      <c r="CE118" s="6">
        <f t="shared" si="66"/>
        <v>1031445.8199999998</v>
      </c>
      <c r="CF118" s="6">
        <f t="shared" si="66"/>
        <v>740924.21</v>
      </c>
      <c r="CG118" s="6">
        <f t="shared" si="66"/>
        <v>757258.94999999984</v>
      </c>
      <c r="CH118" s="6">
        <f t="shared" si="66"/>
        <v>869075.7999999997</v>
      </c>
      <c r="CI118" s="6">
        <f t="shared" si="66"/>
        <v>466538.32000000007</v>
      </c>
      <c r="CJ118" s="6">
        <f t="shared" si="66"/>
        <v>415212.63999999996</v>
      </c>
      <c r="CK118" s="6">
        <f t="shared" si="66"/>
        <v>73911.56</v>
      </c>
      <c r="CL118" s="6">
        <f t="shared" si="66"/>
        <v>15325.32</v>
      </c>
      <c r="CM118" s="6">
        <f t="shared" si="66"/>
        <v>94520.420000000013</v>
      </c>
      <c r="CN118" s="6">
        <f t="shared" si="66"/>
        <v>12350.059999999998</v>
      </c>
      <c r="CO118" s="6">
        <f t="shared" si="66"/>
        <v>85062.369999999981</v>
      </c>
      <c r="CP118" s="6">
        <f t="shared" si="66"/>
        <v>264145.65999999997</v>
      </c>
      <c r="CQ118" s="6">
        <f t="shared" si="66"/>
        <v>21707.15</v>
      </c>
      <c r="CR118" s="6">
        <f t="shared" si="66"/>
        <v>82019.19</v>
      </c>
      <c r="CS118" s="6">
        <f t="shared" si="66"/>
        <v>442375.54000000004</v>
      </c>
      <c r="CT118" s="6">
        <f t="shared" si="66"/>
        <v>6422.23</v>
      </c>
      <c r="CU118" s="6">
        <f t="shared" si="66"/>
        <v>6384.1999999999989</v>
      </c>
      <c r="CV118" s="6">
        <f t="shared" si="66"/>
        <v>69251.39</v>
      </c>
      <c r="CW118" s="6">
        <f t="shared" si="66"/>
        <v>37589.599999999999</v>
      </c>
      <c r="CX118" s="6">
        <f t="shared" si="66"/>
        <v>177692.31999999998</v>
      </c>
      <c r="CY118" s="6">
        <f t="shared" si="66"/>
        <v>105703.87000000001</v>
      </c>
      <c r="CZ118" s="6">
        <f t="shared" si="66"/>
        <v>112626.93999999999</v>
      </c>
      <c r="DA118" s="6">
        <f t="shared" si="66"/>
        <v>26900.6</v>
      </c>
      <c r="DB118" s="6">
        <f t="shared" si="66"/>
        <v>81089.709999999992</v>
      </c>
      <c r="DC118" s="6">
        <f t="shared" si="66"/>
        <v>21770.86</v>
      </c>
      <c r="DD118" s="6">
        <f t="shared" si="66"/>
        <v>109151.01999999997</v>
      </c>
      <c r="DE118" s="6">
        <f t="shared" si="66"/>
        <v>700520.31</v>
      </c>
      <c r="DF118" s="6">
        <f t="shared" si="66"/>
        <v>46916.48000000001</v>
      </c>
      <c r="DG118" s="6">
        <f t="shared" si="66"/>
        <v>212231.68000000002</v>
      </c>
      <c r="DH118" s="6">
        <f t="shared" si="66"/>
        <v>1675033.9100000001</v>
      </c>
      <c r="DI118" s="6">
        <f t="shared" si="66"/>
        <v>404680.32999999996</v>
      </c>
      <c r="DJ118" s="6">
        <f t="shared" si="66"/>
        <v>129403.17</v>
      </c>
      <c r="DK118" s="6">
        <f t="shared" si="4"/>
        <v>34927.536</v>
      </c>
      <c r="DL118" s="6">
        <f t="shared" si="5"/>
        <v>258663.42</v>
      </c>
      <c r="DM118" s="6">
        <f t="shared" si="6"/>
        <v>857853.66199999978</v>
      </c>
    </row>
    <row r="119" spans="1:117" x14ac:dyDescent="0.55000000000000004">
      <c r="A119" t="s">
        <v>164</v>
      </c>
      <c r="B119" s="6">
        <f t="shared" ref="B119:BM119" si="67">B77+B35</f>
        <v>45846.080000000002</v>
      </c>
      <c r="C119" s="6">
        <f t="shared" si="67"/>
        <v>404943.20000000007</v>
      </c>
      <c r="D119" s="6">
        <f t="shared" si="67"/>
        <v>762864.32</v>
      </c>
      <c r="E119" s="6">
        <f t="shared" si="67"/>
        <v>76003.27</v>
      </c>
      <c r="F119" s="6">
        <f t="shared" si="67"/>
        <v>71038.960000000006</v>
      </c>
      <c r="G119" s="6">
        <f t="shared" si="67"/>
        <v>101618.7</v>
      </c>
      <c r="H119" s="6">
        <f t="shared" si="67"/>
        <v>96158.010000000009</v>
      </c>
      <c r="I119" s="6">
        <f t="shared" si="67"/>
        <v>69171.039999999994</v>
      </c>
      <c r="J119" s="6">
        <f t="shared" si="67"/>
        <v>175685.41</v>
      </c>
      <c r="K119" s="6">
        <f t="shared" si="67"/>
        <v>54603.55000000001</v>
      </c>
      <c r="L119" s="6">
        <f t="shared" si="67"/>
        <v>132706.16</v>
      </c>
      <c r="M119" s="6">
        <f t="shared" si="67"/>
        <v>53805.24</v>
      </c>
      <c r="N119" s="6">
        <f t="shared" si="67"/>
        <v>235088.9099999998</v>
      </c>
      <c r="O119" s="6">
        <f t="shared" si="67"/>
        <v>328163.05999999982</v>
      </c>
      <c r="P119" s="6">
        <f t="shared" si="67"/>
        <v>225154.45</v>
      </c>
      <c r="Q119" s="6">
        <f t="shared" si="67"/>
        <v>212534.51000000004</v>
      </c>
      <c r="R119" s="6">
        <f t="shared" si="67"/>
        <v>1097331.5699999998</v>
      </c>
      <c r="S119" s="6">
        <f t="shared" si="67"/>
        <v>526584.79999999993</v>
      </c>
      <c r="T119" s="6">
        <f t="shared" si="67"/>
        <v>704462.5199999999</v>
      </c>
      <c r="U119" s="6">
        <f t="shared" si="67"/>
        <v>120767.6</v>
      </c>
      <c r="V119" s="6">
        <f t="shared" si="67"/>
        <v>764984.36</v>
      </c>
      <c r="W119" s="6">
        <f t="shared" si="67"/>
        <v>679657.76</v>
      </c>
      <c r="X119" s="6">
        <f t="shared" si="67"/>
        <v>447090.30000000005</v>
      </c>
      <c r="Y119" s="6">
        <f t="shared" si="67"/>
        <v>1036852.54</v>
      </c>
      <c r="Z119" s="6">
        <f t="shared" si="67"/>
        <v>518271.74</v>
      </c>
      <c r="AA119" s="6">
        <f t="shared" si="67"/>
        <v>965805.37000000011</v>
      </c>
      <c r="AB119" s="6">
        <f t="shared" si="67"/>
        <v>853895.86999999988</v>
      </c>
      <c r="AC119" s="6">
        <f t="shared" si="67"/>
        <v>965098.58999999985</v>
      </c>
      <c r="AD119" s="6">
        <f t="shared" si="67"/>
        <v>1151917.74</v>
      </c>
      <c r="AE119" s="6">
        <f t="shared" si="67"/>
        <v>531246.17000000004</v>
      </c>
      <c r="AF119" s="6">
        <f t="shared" si="67"/>
        <v>767703.49999999988</v>
      </c>
      <c r="AG119" s="6">
        <f t="shared" si="67"/>
        <v>705569.48999999987</v>
      </c>
      <c r="AH119" s="6">
        <f t="shared" si="67"/>
        <v>738006.5</v>
      </c>
      <c r="AI119" s="6">
        <f t="shared" si="67"/>
        <v>476649.79000000004</v>
      </c>
      <c r="AJ119" s="6">
        <f t="shared" si="67"/>
        <v>576495.74999999988</v>
      </c>
      <c r="AK119" s="6">
        <f t="shared" si="67"/>
        <v>513913.2</v>
      </c>
      <c r="AL119" s="6">
        <f t="shared" si="67"/>
        <v>190048.91000000006</v>
      </c>
      <c r="AM119" s="6">
        <f t="shared" si="67"/>
        <v>300343.94</v>
      </c>
      <c r="AN119" s="6">
        <f t="shared" si="67"/>
        <v>757302.12</v>
      </c>
      <c r="AO119" s="6">
        <f t="shared" si="67"/>
        <v>2087261.9899999998</v>
      </c>
      <c r="AP119" s="6">
        <f t="shared" si="67"/>
        <v>758771</v>
      </c>
      <c r="AQ119" s="6">
        <f t="shared" si="67"/>
        <v>782573.23</v>
      </c>
      <c r="AR119" s="6">
        <f t="shared" si="67"/>
        <v>172872.61999999979</v>
      </c>
      <c r="AS119" s="6">
        <f t="shared" si="67"/>
        <v>686444.33000000007</v>
      </c>
      <c r="AT119" s="6">
        <f t="shared" si="67"/>
        <v>26093.160000000003</v>
      </c>
      <c r="AU119" s="6">
        <f t="shared" si="67"/>
        <v>160870.64000000001</v>
      </c>
      <c r="AV119" s="6">
        <f t="shared" si="67"/>
        <v>2460.64</v>
      </c>
      <c r="AW119" s="6">
        <f t="shared" si="67"/>
        <v>67074.14</v>
      </c>
      <c r="AX119" s="6">
        <f t="shared" si="67"/>
        <v>10628.52</v>
      </c>
      <c r="AY119" s="6">
        <f t="shared" si="67"/>
        <v>240751.30000000002</v>
      </c>
      <c r="AZ119" s="6">
        <f t="shared" si="67"/>
        <v>224460.86</v>
      </c>
      <c r="BA119" s="6">
        <f t="shared" si="67"/>
        <v>559424.34</v>
      </c>
      <c r="BB119" s="6">
        <f t="shared" si="67"/>
        <v>551057.13</v>
      </c>
      <c r="BC119" s="6">
        <f t="shared" si="67"/>
        <v>187975.94</v>
      </c>
      <c r="BD119" s="6">
        <f t="shared" si="67"/>
        <v>543909.54999999993</v>
      </c>
      <c r="BE119" s="6">
        <f t="shared" si="67"/>
        <v>44094.310000000005</v>
      </c>
      <c r="BF119" s="6">
        <f t="shared" si="67"/>
        <v>513322.43999999994</v>
      </c>
      <c r="BG119" s="6">
        <f t="shared" si="67"/>
        <v>98361.690000000017</v>
      </c>
      <c r="BH119" s="6">
        <f t="shared" si="67"/>
        <v>107319.51000000001</v>
      </c>
      <c r="BI119" s="6">
        <f t="shared" si="67"/>
        <v>17943.57</v>
      </c>
      <c r="BJ119" s="6">
        <f t="shared" si="67"/>
        <v>105212.86000000002</v>
      </c>
      <c r="BK119" s="6">
        <f t="shared" si="67"/>
        <v>34106.9</v>
      </c>
      <c r="BL119" s="6">
        <f t="shared" si="67"/>
        <v>360268.02999999997</v>
      </c>
      <c r="BM119" s="6">
        <f t="shared" si="67"/>
        <v>409059.1</v>
      </c>
      <c r="BN119" s="6">
        <f t="shared" ref="BN119:DJ119" si="68">BN77+BN35</f>
        <v>1712344.3200000003</v>
      </c>
      <c r="BO119" s="6">
        <f t="shared" si="68"/>
        <v>530133.99</v>
      </c>
      <c r="BP119" s="6">
        <f t="shared" si="68"/>
        <v>821020.39</v>
      </c>
      <c r="BQ119" s="6">
        <f t="shared" si="68"/>
        <v>619596.39999999991</v>
      </c>
      <c r="BR119" s="6">
        <f t="shared" si="68"/>
        <v>257935.89</v>
      </c>
      <c r="BS119" s="6">
        <f t="shared" si="68"/>
        <v>447637.95999999996</v>
      </c>
      <c r="BT119" s="6">
        <f t="shared" si="68"/>
        <v>175032.62999999995</v>
      </c>
      <c r="BU119" s="6">
        <f t="shared" si="68"/>
        <v>176672.77999999991</v>
      </c>
      <c r="BV119" s="6">
        <f t="shared" si="68"/>
        <v>257961.31000000003</v>
      </c>
      <c r="BW119" s="6">
        <f t="shared" si="68"/>
        <v>257549.80999999994</v>
      </c>
      <c r="BX119" s="6">
        <f t="shared" si="68"/>
        <v>1594493.44</v>
      </c>
      <c r="BY119" s="6">
        <f t="shared" si="68"/>
        <v>605295.89</v>
      </c>
      <c r="BZ119" s="6">
        <f t="shared" si="68"/>
        <v>695493.6100000001</v>
      </c>
      <c r="CA119" s="6">
        <f t="shared" si="68"/>
        <v>707909.00000000012</v>
      </c>
      <c r="CB119" s="6">
        <f t="shared" si="68"/>
        <v>639534.01000000013</v>
      </c>
      <c r="CC119" s="6">
        <f t="shared" si="68"/>
        <v>419795.4200000001</v>
      </c>
      <c r="CD119" s="6">
        <f t="shared" si="68"/>
        <v>1169382.8900000001</v>
      </c>
      <c r="CE119" s="6">
        <f t="shared" si="68"/>
        <v>742446.02</v>
      </c>
      <c r="CF119" s="6">
        <f t="shared" si="68"/>
        <v>708784.59999999986</v>
      </c>
      <c r="CG119" s="6">
        <f t="shared" si="68"/>
        <v>879563.39999999979</v>
      </c>
      <c r="CH119" s="6">
        <f t="shared" si="68"/>
        <v>467061.26999999996</v>
      </c>
      <c r="CI119" s="6">
        <f t="shared" si="68"/>
        <v>414468.26999999984</v>
      </c>
      <c r="CJ119" s="6">
        <f t="shared" si="68"/>
        <v>72908.109999999986</v>
      </c>
      <c r="CK119" s="6">
        <f t="shared" si="68"/>
        <v>15291.22</v>
      </c>
      <c r="CL119" s="6">
        <f t="shared" si="68"/>
        <v>94475.590000000011</v>
      </c>
      <c r="CM119" s="6">
        <f t="shared" si="68"/>
        <v>12290.970000000001</v>
      </c>
      <c r="CN119" s="6">
        <f t="shared" si="68"/>
        <v>84193.430000000008</v>
      </c>
      <c r="CO119" s="6">
        <f t="shared" si="68"/>
        <v>5662.24</v>
      </c>
      <c r="CP119" s="6">
        <f t="shared" si="68"/>
        <v>21648.560000000001</v>
      </c>
      <c r="CQ119" s="6">
        <f t="shared" si="68"/>
        <v>81871.64999999998</v>
      </c>
      <c r="CR119" s="6">
        <f t="shared" si="68"/>
        <v>439595.0199999999</v>
      </c>
      <c r="CS119" s="6">
        <f t="shared" si="68"/>
        <v>6399.48</v>
      </c>
      <c r="CT119" s="6">
        <f t="shared" si="68"/>
        <v>6256.0899999999992</v>
      </c>
      <c r="CU119" s="6">
        <f t="shared" si="68"/>
        <v>69291.150000000009</v>
      </c>
      <c r="CV119" s="6">
        <f t="shared" si="68"/>
        <v>37665.54</v>
      </c>
      <c r="CW119" s="6">
        <f t="shared" si="68"/>
        <v>176303.04</v>
      </c>
      <c r="CX119" s="6">
        <f t="shared" si="68"/>
        <v>104373.45999999999</v>
      </c>
      <c r="CY119" s="6">
        <f t="shared" si="68"/>
        <v>111404.35</v>
      </c>
      <c r="CZ119" s="6">
        <f t="shared" si="68"/>
        <v>26917.94</v>
      </c>
      <c r="DA119" s="6">
        <f t="shared" si="68"/>
        <v>81174.05</v>
      </c>
      <c r="DB119" s="6">
        <f t="shared" si="68"/>
        <v>21370.039999999997</v>
      </c>
      <c r="DC119" s="6">
        <f t="shared" si="68"/>
        <v>108837.96999999999</v>
      </c>
      <c r="DD119" s="6">
        <f t="shared" si="68"/>
        <v>697362.44</v>
      </c>
      <c r="DE119" s="6">
        <f t="shared" si="68"/>
        <v>46644.73000000001</v>
      </c>
      <c r="DF119" s="6">
        <f t="shared" si="68"/>
        <v>211514.34</v>
      </c>
      <c r="DG119" s="6">
        <f t="shared" si="68"/>
        <v>1669513.7899999998</v>
      </c>
      <c r="DH119" s="6">
        <f t="shared" si="68"/>
        <v>403123.93</v>
      </c>
      <c r="DI119" s="6">
        <f t="shared" si="68"/>
        <v>128750.45</v>
      </c>
      <c r="DJ119" s="6">
        <f t="shared" si="68"/>
        <v>226853.79</v>
      </c>
      <c r="DK119" s="6">
        <f t="shared" si="4"/>
        <v>28355.732000000007</v>
      </c>
      <c r="DL119" s="6">
        <f t="shared" si="5"/>
        <v>257935.89</v>
      </c>
      <c r="DM119" s="6">
        <f t="shared" si="6"/>
        <v>847320.77399999986</v>
      </c>
    </row>
    <row r="120" spans="1:117" x14ac:dyDescent="0.55000000000000004">
      <c r="A120" t="s">
        <v>165</v>
      </c>
      <c r="B120" s="6">
        <f t="shared" ref="B120:BM120" si="69">B78+B36</f>
        <v>402671.7</v>
      </c>
      <c r="C120" s="6">
        <f t="shared" si="69"/>
        <v>760303.91999999993</v>
      </c>
      <c r="D120" s="6">
        <f t="shared" si="69"/>
        <v>75955.959999999992</v>
      </c>
      <c r="E120" s="6">
        <f t="shared" si="69"/>
        <v>70668.179999999993</v>
      </c>
      <c r="F120" s="6">
        <f t="shared" si="69"/>
        <v>101651.03</v>
      </c>
      <c r="G120" s="6">
        <f t="shared" si="69"/>
        <v>95829.84</v>
      </c>
      <c r="H120" s="6">
        <f t="shared" si="69"/>
        <v>68790.17</v>
      </c>
      <c r="I120" s="6">
        <f t="shared" si="69"/>
        <v>175177.72999999998</v>
      </c>
      <c r="J120" s="6">
        <f t="shared" si="69"/>
        <v>54488.560000000005</v>
      </c>
      <c r="K120" s="6">
        <f t="shared" si="69"/>
        <v>131645.85</v>
      </c>
      <c r="L120" s="6">
        <f t="shared" si="69"/>
        <v>53340.19</v>
      </c>
      <c r="M120" s="6">
        <f t="shared" si="69"/>
        <v>235041.08999999988</v>
      </c>
      <c r="N120" s="6">
        <f t="shared" si="69"/>
        <v>328179.83999999991</v>
      </c>
      <c r="O120" s="6">
        <f t="shared" si="69"/>
        <v>582690.22999999986</v>
      </c>
      <c r="P120" s="6">
        <f t="shared" si="69"/>
        <v>358014.43</v>
      </c>
      <c r="Q120" s="6">
        <f t="shared" si="69"/>
        <v>1047876.03</v>
      </c>
      <c r="R120" s="6">
        <f t="shared" si="69"/>
        <v>808210.63000000012</v>
      </c>
      <c r="S120" s="6">
        <f t="shared" si="69"/>
        <v>703474.89999999991</v>
      </c>
      <c r="T120" s="6">
        <f t="shared" si="69"/>
        <v>119990.46</v>
      </c>
      <c r="U120" s="6">
        <f t="shared" si="69"/>
        <v>748922.3600000001</v>
      </c>
      <c r="V120" s="6">
        <f t="shared" si="69"/>
        <v>677313.96</v>
      </c>
      <c r="W120" s="6">
        <f t="shared" si="69"/>
        <v>444505.68000000005</v>
      </c>
      <c r="X120" s="6">
        <f t="shared" si="69"/>
        <v>726082.76</v>
      </c>
      <c r="Y120" s="6">
        <f t="shared" si="69"/>
        <v>518365.57000000007</v>
      </c>
      <c r="Z120" s="6">
        <f t="shared" si="69"/>
        <v>962996.74</v>
      </c>
      <c r="AA120" s="6">
        <f t="shared" si="69"/>
        <v>695681.3600000001</v>
      </c>
      <c r="AB120" s="6">
        <f t="shared" si="69"/>
        <v>965041.88</v>
      </c>
      <c r="AC120" s="6">
        <f t="shared" si="69"/>
        <v>1219531.2000000002</v>
      </c>
      <c r="AD120" s="6">
        <f t="shared" si="69"/>
        <v>552180.7100000002</v>
      </c>
      <c r="AE120" s="6">
        <f t="shared" si="69"/>
        <v>767104.17000000016</v>
      </c>
      <c r="AF120" s="6">
        <f t="shared" si="69"/>
        <v>717797.8400000002</v>
      </c>
      <c r="AG120" s="6">
        <f t="shared" si="69"/>
        <v>737279.7300000001</v>
      </c>
      <c r="AH120" s="6">
        <f t="shared" si="69"/>
        <v>421447.03000000014</v>
      </c>
      <c r="AI120" s="6">
        <f t="shared" si="69"/>
        <v>550663.88000000012</v>
      </c>
      <c r="AJ120" s="6">
        <f t="shared" si="69"/>
        <v>310717.91000000015</v>
      </c>
      <c r="AK120" s="6">
        <f t="shared" si="69"/>
        <v>189921.88000000018</v>
      </c>
      <c r="AL120" s="6">
        <f t="shared" si="69"/>
        <v>97117.490000000194</v>
      </c>
      <c r="AM120" s="6">
        <f t="shared" si="69"/>
        <v>757196.85000000021</v>
      </c>
      <c r="AN120" s="6">
        <f t="shared" si="69"/>
        <v>2292682</v>
      </c>
      <c r="AO120" s="6">
        <f t="shared" si="69"/>
        <v>756806.31000000017</v>
      </c>
      <c r="AP120" s="6">
        <f t="shared" si="69"/>
        <v>780669.49</v>
      </c>
      <c r="AQ120" s="6">
        <f t="shared" si="69"/>
        <v>181413.10000000006</v>
      </c>
      <c r="AR120" s="6">
        <f t="shared" si="69"/>
        <v>680476.24</v>
      </c>
      <c r="AS120" s="6">
        <f t="shared" si="69"/>
        <v>176414.49999999994</v>
      </c>
      <c r="AT120" s="6">
        <f t="shared" si="69"/>
        <v>102806.16000000035</v>
      </c>
      <c r="AU120" s="6">
        <f t="shared" si="69"/>
        <v>177591.76000000007</v>
      </c>
      <c r="AV120" s="6">
        <f t="shared" si="69"/>
        <v>66087.540000000008</v>
      </c>
      <c r="AW120" s="6">
        <f t="shared" si="69"/>
        <v>10588.39</v>
      </c>
      <c r="AX120" s="6">
        <f t="shared" si="69"/>
        <v>240822.72000000003</v>
      </c>
      <c r="AY120" s="6">
        <f t="shared" si="69"/>
        <v>222026.12</v>
      </c>
      <c r="AZ120" s="6">
        <f t="shared" si="69"/>
        <v>558003.89</v>
      </c>
      <c r="BA120" s="6">
        <f t="shared" si="69"/>
        <v>549513.11</v>
      </c>
      <c r="BB120" s="6">
        <f t="shared" si="69"/>
        <v>187099.32</v>
      </c>
      <c r="BC120" s="6">
        <f t="shared" si="69"/>
        <v>540880.41</v>
      </c>
      <c r="BD120" s="6">
        <f t="shared" si="69"/>
        <v>112154.91000000019</v>
      </c>
      <c r="BE120" s="6">
        <f t="shared" si="69"/>
        <v>509538.28999999992</v>
      </c>
      <c r="BF120" s="6">
        <f t="shared" si="69"/>
        <v>97931.220000000016</v>
      </c>
      <c r="BG120" s="6">
        <f t="shared" si="69"/>
        <v>107293.65</v>
      </c>
      <c r="BH120" s="6">
        <f t="shared" si="69"/>
        <v>17908.579999999998</v>
      </c>
      <c r="BI120" s="6">
        <f t="shared" si="69"/>
        <v>105084.82</v>
      </c>
      <c r="BJ120" s="6">
        <f t="shared" si="69"/>
        <v>33951.760000000009</v>
      </c>
      <c r="BK120" s="6">
        <f t="shared" si="69"/>
        <v>357629.55</v>
      </c>
      <c r="BL120" s="6">
        <f t="shared" si="69"/>
        <v>406104.46999999991</v>
      </c>
      <c r="BM120" s="6">
        <f t="shared" si="69"/>
        <v>1709714.06</v>
      </c>
      <c r="BN120" s="6">
        <f t="shared" ref="BN120:DJ120" si="70">BN78+BN36</f>
        <v>527657.27999999991</v>
      </c>
      <c r="BO120" s="6">
        <f t="shared" si="70"/>
        <v>819059.55999999994</v>
      </c>
      <c r="BP120" s="6">
        <f t="shared" si="70"/>
        <v>619026.76000000013</v>
      </c>
      <c r="BQ120" s="6">
        <f t="shared" si="70"/>
        <v>256685.75</v>
      </c>
      <c r="BR120" s="6">
        <f t="shared" si="70"/>
        <v>444036.87</v>
      </c>
      <c r="BS120" s="6">
        <f t="shared" si="70"/>
        <v>168222.94999999998</v>
      </c>
      <c r="BT120" s="6">
        <f t="shared" si="70"/>
        <v>453054.50000000012</v>
      </c>
      <c r="BU120" s="6">
        <f t="shared" si="70"/>
        <v>435688.8600000001</v>
      </c>
      <c r="BV120" s="6">
        <f t="shared" si="70"/>
        <v>339203.11000000016</v>
      </c>
      <c r="BW120" s="6">
        <f t="shared" si="70"/>
        <v>1154367.81</v>
      </c>
      <c r="BX120" s="6">
        <f t="shared" si="70"/>
        <v>719767.31999999983</v>
      </c>
      <c r="BY120" s="6">
        <f t="shared" si="70"/>
        <v>539461.3600000001</v>
      </c>
      <c r="BZ120" s="6">
        <f t="shared" si="70"/>
        <v>705865.2200000002</v>
      </c>
      <c r="CA120" s="6">
        <f t="shared" si="70"/>
        <v>637538.10000000009</v>
      </c>
      <c r="CB120" s="6">
        <f t="shared" si="70"/>
        <v>419827.25000000023</v>
      </c>
      <c r="CC120" s="6">
        <f t="shared" si="70"/>
        <v>838690.84000000008</v>
      </c>
      <c r="CD120" s="6">
        <f t="shared" si="70"/>
        <v>742411.68</v>
      </c>
      <c r="CE120" s="6">
        <f t="shared" si="70"/>
        <v>767749.45</v>
      </c>
      <c r="CF120" s="6">
        <f t="shared" si="70"/>
        <v>369490.19999999995</v>
      </c>
      <c r="CG120" s="6">
        <f t="shared" si="70"/>
        <v>467023.35000000009</v>
      </c>
      <c r="CH120" s="6">
        <f t="shared" si="70"/>
        <v>413163.10999999993</v>
      </c>
      <c r="CI120" s="6">
        <f t="shared" si="70"/>
        <v>71904.5</v>
      </c>
      <c r="CJ120" s="6">
        <f t="shared" si="70"/>
        <v>15257.14</v>
      </c>
      <c r="CK120" s="6">
        <f t="shared" si="70"/>
        <v>94430.560000000012</v>
      </c>
      <c r="CL120" s="6">
        <f t="shared" si="70"/>
        <v>12235.09</v>
      </c>
      <c r="CM120" s="6">
        <f t="shared" si="70"/>
        <v>83324.349999999991</v>
      </c>
      <c r="CN120" s="6">
        <f t="shared" si="70"/>
        <v>5629.01</v>
      </c>
      <c r="CO120" s="6">
        <f t="shared" si="70"/>
        <v>21589.74</v>
      </c>
      <c r="CP120" s="6">
        <f t="shared" si="70"/>
        <v>81723.849999999977</v>
      </c>
      <c r="CQ120" s="6">
        <f t="shared" si="70"/>
        <v>436819.98000000004</v>
      </c>
      <c r="CR120" s="6">
        <f t="shared" si="70"/>
        <v>6391.39</v>
      </c>
      <c r="CS120" s="6">
        <f t="shared" si="70"/>
        <v>6231.41</v>
      </c>
      <c r="CT120" s="6">
        <f t="shared" si="70"/>
        <v>69330.67</v>
      </c>
      <c r="CU120" s="6">
        <f t="shared" si="70"/>
        <v>37741.509999999995</v>
      </c>
      <c r="CV120" s="6">
        <f t="shared" si="70"/>
        <v>174913.6</v>
      </c>
      <c r="CW120" s="6">
        <f t="shared" si="70"/>
        <v>103045.33</v>
      </c>
      <c r="CX120" s="6">
        <f t="shared" si="70"/>
        <v>110181.85999999999</v>
      </c>
      <c r="CY120" s="6">
        <f t="shared" si="70"/>
        <v>26935.29</v>
      </c>
      <c r="CZ120" s="6">
        <f t="shared" si="70"/>
        <v>81258.380000000019</v>
      </c>
      <c r="DA120" s="6">
        <f t="shared" si="70"/>
        <v>20969.259999999998</v>
      </c>
      <c r="DB120" s="6">
        <f t="shared" si="70"/>
        <v>108526.26000000001</v>
      </c>
      <c r="DC120" s="6">
        <f t="shared" si="70"/>
        <v>694206.44000000018</v>
      </c>
      <c r="DD120" s="6">
        <f t="shared" si="70"/>
        <v>46378.299999999996</v>
      </c>
      <c r="DE120" s="6">
        <f t="shared" si="70"/>
        <v>210796.96000000002</v>
      </c>
      <c r="DF120" s="6">
        <f t="shared" si="70"/>
        <v>1664002.3400000003</v>
      </c>
      <c r="DG120" s="6">
        <f t="shared" si="70"/>
        <v>401567.69999999995</v>
      </c>
      <c r="DH120" s="6">
        <f t="shared" si="70"/>
        <v>128109.01999999999</v>
      </c>
      <c r="DI120" s="6">
        <f t="shared" si="70"/>
        <v>226441.96</v>
      </c>
      <c r="DJ120" s="6">
        <f t="shared" si="70"/>
        <v>45919.719999999994</v>
      </c>
      <c r="DK120" s="6">
        <f t="shared" si="4"/>
        <v>39377.152000000002</v>
      </c>
      <c r="DL120" s="6">
        <f t="shared" si="5"/>
        <v>339203.11000000016</v>
      </c>
      <c r="DM120" s="6">
        <f t="shared" si="6"/>
        <v>778085.48199999996</v>
      </c>
    </row>
    <row r="121" spans="1:117" x14ac:dyDescent="0.55000000000000004">
      <c r="A121" t="s">
        <v>166</v>
      </c>
      <c r="B121" s="6">
        <f t="shared" ref="B121:BM121" si="71">B79+B37</f>
        <v>757886.33000000007</v>
      </c>
      <c r="C121" s="6">
        <f t="shared" si="71"/>
        <v>75908.62</v>
      </c>
      <c r="D121" s="6">
        <f t="shared" si="71"/>
        <v>70297.41</v>
      </c>
      <c r="E121" s="6">
        <f t="shared" si="71"/>
        <v>101683.32999999999</v>
      </c>
      <c r="F121" s="6">
        <f t="shared" si="71"/>
        <v>95501.71</v>
      </c>
      <c r="G121" s="6">
        <f t="shared" si="71"/>
        <v>68409.260000000009</v>
      </c>
      <c r="H121" s="6">
        <f t="shared" si="71"/>
        <v>174670.11000000002</v>
      </c>
      <c r="I121" s="6">
        <f t="shared" si="71"/>
        <v>54372.58</v>
      </c>
      <c r="J121" s="6">
        <f t="shared" si="71"/>
        <v>130587.46</v>
      </c>
      <c r="K121" s="6">
        <f t="shared" si="71"/>
        <v>52875.48</v>
      </c>
      <c r="L121" s="6">
        <f t="shared" si="71"/>
        <v>234989.3</v>
      </c>
      <c r="M121" s="6">
        <f t="shared" si="71"/>
        <v>328192.64000000001</v>
      </c>
      <c r="N121" s="6">
        <f t="shared" si="71"/>
        <v>225379.8599999999</v>
      </c>
      <c r="O121" s="6">
        <f t="shared" si="71"/>
        <v>357610.25999999989</v>
      </c>
      <c r="P121" s="6">
        <f t="shared" si="71"/>
        <v>1045608.82</v>
      </c>
      <c r="Q121" s="6">
        <f t="shared" si="71"/>
        <v>805690.77000000048</v>
      </c>
      <c r="R121" s="6">
        <f t="shared" si="71"/>
        <v>696250.24</v>
      </c>
      <c r="S121" s="6">
        <f t="shared" si="71"/>
        <v>119214.45</v>
      </c>
      <c r="T121" s="6">
        <f t="shared" si="71"/>
        <v>762857.37000000034</v>
      </c>
      <c r="U121" s="6">
        <f t="shared" si="71"/>
        <v>675294.57000000007</v>
      </c>
      <c r="V121" s="6">
        <f t="shared" si="71"/>
        <v>441923.80999999994</v>
      </c>
      <c r="W121" s="6">
        <f t="shared" si="71"/>
        <v>722899.98</v>
      </c>
      <c r="X121" s="6">
        <f t="shared" si="71"/>
        <v>460460.72</v>
      </c>
      <c r="Y121" s="6">
        <f t="shared" si="71"/>
        <v>960501.12</v>
      </c>
      <c r="Z121" s="6">
        <f t="shared" si="71"/>
        <v>861718.34000000055</v>
      </c>
      <c r="AA121" s="6">
        <f t="shared" si="71"/>
        <v>964986.0700000003</v>
      </c>
      <c r="AB121" s="6">
        <f t="shared" si="71"/>
        <v>1160040.1700000002</v>
      </c>
      <c r="AC121" s="6">
        <f t="shared" si="71"/>
        <v>610009.49000000046</v>
      </c>
      <c r="AD121" s="6">
        <f t="shared" si="71"/>
        <v>777615.15000000026</v>
      </c>
      <c r="AE121" s="6">
        <f t="shared" si="71"/>
        <v>717882.63000000024</v>
      </c>
      <c r="AF121" s="6">
        <f t="shared" si="71"/>
        <v>523351.45000000007</v>
      </c>
      <c r="AG121" s="6">
        <f t="shared" si="71"/>
        <v>421350.73000000045</v>
      </c>
      <c r="AH121" s="6">
        <f t="shared" si="71"/>
        <v>566199.85000000044</v>
      </c>
      <c r="AI121" s="6">
        <f t="shared" si="71"/>
        <v>513921.58000000031</v>
      </c>
      <c r="AJ121" s="6">
        <f t="shared" si="71"/>
        <v>134379.53</v>
      </c>
      <c r="AK121" s="6">
        <f t="shared" si="71"/>
        <v>97086.430000000488</v>
      </c>
      <c r="AL121" s="6">
        <f t="shared" si="71"/>
        <v>768204.37000000023</v>
      </c>
      <c r="AM121" s="6">
        <f t="shared" si="71"/>
        <v>2078318.73</v>
      </c>
      <c r="AN121" s="6">
        <f t="shared" si="71"/>
        <v>766890.05000000028</v>
      </c>
      <c r="AO121" s="6">
        <f t="shared" si="71"/>
        <v>826657.93000000028</v>
      </c>
      <c r="AP121" s="6">
        <f t="shared" si="71"/>
        <v>181070.89999999997</v>
      </c>
      <c r="AQ121" s="6">
        <f t="shared" si="71"/>
        <v>677501.78000000014</v>
      </c>
      <c r="AR121" s="6">
        <f t="shared" si="71"/>
        <v>176396.26999999984</v>
      </c>
      <c r="AS121" s="6">
        <f t="shared" si="71"/>
        <v>160742.30000000045</v>
      </c>
      <c r="AT121" s="6">
        <f t="shared" si="71"/>
        <v>2446.79</v>
      </c>
      <c r="AU121" s="6">
        <f t="shared" si="71"/>
        <v>65101.07</v>
      </c>
      <c r="AV121" s="6">
        <f t="shared" si="71"/>
        <v>10548.24</v>
      </c>
      <c r="AW121" s="6">
        <f t="shared" si="71"/>
        <v>240894.11000000002</v>
      </c>
      <c r="AX121" s="6">
        <f t="shared" si="71"/>
        <v>219593.24000000002</v>
      </c>
      <c r="AY121" s="6">
        <f t="shared" si="71"/>
        <v>556585.78999999992</v>
      </c>
      <c r="AZ121" s="6">
        <f t="shared" si="71"/>
        <v>547971.5199999999</v>
      </c>
      <c r="BA121" s="6">
        <f t="shared" si="71"/>
        <v>186224.76000000004</v>
      </c>
      <c r="BB121" s="6">
        <f t="shared" si="71"/>
        <v>537853.65</v>
      </c>
      <c r="BC121" s="6">
        <f t="shared" si="71"/>
        <v>112123.49000000022</v>
      </c>
      <c r="BD121" s="6">
        <f t="shared" si="71"/>
        <v>505764.77999999997</v>
      </c>
      <c r="BE121" s="6">
        <f t="shared" si="71"/>
        <v>97500.760000000009</v>
      </c>
      <c r="BF121" s="6">
        <f t="shared" si="71"/>
        <v>107268.21999999999</v>
      </c>
      <c r="BG121" s="6">
        <f t="shared" si="71"/>
        <v>17873.57</v>
      </c>
      <c r="BH121" s="6">
        <f t="shared" si="71"/>
        <v>104956.03</v>
      </c>
      <c r="BI121" s="6">
        <f t="shared" si="71"/>
        <v>33796.58</v>
      </c>
      <c r="BJ121" s="6">
        <f t="shared" si="71"/>
        <v>354993.35</v>
      </c>
      <c r="BK121" s="6">
        <f t="shared" si="71"/>
        <v>403152.19999999995</v>
      </c>
      <c r="BL121" s="6">
        <f t="shared" si="71"/>
        <v>1707086.9200000002</v>
      </c>
      <c r="BM121" s="6">
        <f t="shared" si="71"/>
        <v>525156.93000000005</v>
      </c>
      <c r="BN121" s="6">
        <f t="shared" ref="BN121:DJ121" si="72">BN79+BN37</f>
        <v>817100.97000000009</v>
      </c>
      <c r="BO121" s="6">
        <f t="shared" si="72"/>
        <v>618452.9600000002</v>
      </c>
      <c r="BP121" s="6">
        <f t="shared" si="72"/>
        <v>255435.72999999998</v>
      </c>
      <c r="BQ121" s="6">
        <f t="shared" si="72"/>
        <v>440573.06</v>
      </c>
      <c r="BR121" s="6">
        <f t="shared" si="72"/>
        <v>231098.11000000022</v>
      </c>
      <c r="BS121" s="6">
        <f t="shared" si="72"/>
        <v>460583.6</v>
      </c>
      <c r="BT121" s="6">
        <f t="shared" si="72"/>
        <v>252538.97999999998</v>
      </c>
      <c r="BU121" s="6">
        <f t="shared" si="72"/>
        <v>464055.53000000026</v>
      </c>
      <c r="BV121" s="6">
        <f t="shared" si="72"/>
        <v>1641012.9000000004</v>
      </c>
      <c r="BW121" s="6">
        <f t="shared" si="72"/>
        <v>631415.06000000029</v>
      </c>
      <c r="BX121" s="6">
        <f t="shared" si="72"/>
        <v>696964.36000000022</v>
      </c>
      <c r="BY121" s="6">
        <f t="shared" si="72"/>
        <v>703825.78000000026</v>
      </c>
      <c r="BZ121" s="6">
        <f t="shared" si="72"/>
        <v>635546.33000000031</v>
      </c>
      <c r="CA121" s="6">
        <f t="shared" si="72"/>
        <v>419861.0100000003</v>
      </c>
      <c r="CB121" s="6">
        <f t="shared" si="72"/>
        <v>1234095.5000000005</v>
      </c>
      <c r="CC121" s="6">
        <f t="shared" si="72"/>
        <v>529175.79000000015</v>
      </c>
      <c r="CD121" s="6">
        <f t="shared" si="72"/>
        <v>640711.22</v>
      </c>
      <c r="CE121" s="6">
        <f t="shared" si="72"/>
        <v>373236.5900000002</v>
      </c>
      <c r="CF121" s="6">
        <f t="shared" si="72"/>
        <v>475874.16000000009</v>
      </c>
      <c r="CG121" s="6">
        <f t="shared" si="72"/>
        <v>515855.0500000004</v>
      </c>
      <c r="CH121" s="6">
        <f t="shared" si="72"/>
        <v>71062.33</v>
      </c>
      <c r="CI121" s="6">
        <f t="shared" si="72"/>
        <v>15223.03</v>
      </c>
      <c r="CJ121" s="6">
        <f t="shared" si="72"/>
        <v>94385.39</v>
      </c>
      <c r="CK121" s="6">
        <f t="shared" si="72"/>
        <v>12204.699999999999</v>
      </c>
      <c r="CL121" s="6">
        <f t="shared" si="72"/>
        <v>82486.98</v>
      </c>
      <c r="CM121" s="6">
        <f t="shared" si="72"/>
        <v>5595.7800000000007</v>
      </c>
      <c r="CN121" s="6">
        <f t="shared" si="72"/>
        <v>21530.68</v>
      </c>
      <c r="CO121" s="6">
        <f t="shared" si="72"/>
        <v>81575.789999999979</v>
      </c>
      <c r="CP121" s="6">
        <f t="shared" si="72"/>
        <v>434046.37</v>
      </c>
      <c r="CQ121" s="6">
        <f t="shared" si="72"/>
        <v>6383.3</v>
      </c>
      <c r="CR121" s="6">
        <f t="shared" si="72"/>
        <v>6206.7400000000007</v>
      </c>
      <c r="CS121" s="6">
        <f t="shared" si="72"/>
        <v>69369.97</v>
      </c>
      <c r="CT121" s="6">
        <f t="shared" si="72"/>
        <v>37817.469999999994</v>
      </c>
      <c r="CU121" s="6">
        <f t="shared" si="72"/>
        <v>173524.32</v>
      </c>
      <c r="CV121" s="6">
        <f t="shared" si="72"/>
        <v>101719.42000000001</v>
      </c>
      <c r="CW121" s="6">
        <f t="shared" si="72"/>
        <v>108960.37999999999</v>
      </c>
      <c r="CX121" s="6">
        <f t="shared" si="72"/>
        <v>26952.639999999999</v>
      </c>
      <c r="CY121" s="6">
        <f t="shared" si="72"/>
        <v>81342.720000000016</v>
      </c>
      <c r="CZ121" s="6">
        <f t="shared" si="72"/>
        <v>20568.53</v>
      </c>
      <c r="DA121" s="6">
        <f t="shared" si="72"/>
        <v>108214.58</v>
      </c>
      <c r="DB121" s="6">
        <f t="shared" si="72"/>
        <v>691052.33000000019</v>
      </c>
      <c r="DC121" s="6">
        <f t="shared" si="72"/>
        <v>46111.9</v>
      </c>
      <c r="DD121" s="6">
        <f t="shared" si="72"/>
        <v>210079.55000000005</v>
      </c>
      <c r="DE121" s="6">
        <f t="shared" si="72"/>
        <v>1658499.9000000001</v>
      </c>
      <c r="DF121" s="6">
        <f t="shared" si="72"/>
        <v>400012</v>
      </c>
      <c r="DG121" s="6">
        <f t="shared" si="72"/>
        <v>127559.67999999998</v>
      </c>
      <c r="DH121" s="6">
        <f t="shared" si="72"/>
        <v>226029.86</v>
      </c>
      <c r="DI121" s="6">
        <f t="shared" si="72"/>
        <v>45993.35</v>
      </c>
      <c r="DJ121" s="6">
        <f t="shared" si="72"/>
        <v>400402.62</v>
      </c>
      <c r="DK121" s="6">
        <f t="shared" si="4"/>
        <v>34600.758000000002</v>
      </c>
      <c r="DL121" s="6">
        <f t="shared" si="5"/>
        <v>328192.64000000001</v>
      </c>
      <c r="DM121" s="6">
        <f t="shared" si="6"/>
        <v>814818.93000000017</v>
      </c>
    </row>
    <row r="122" spans="1:117" x14ac:dyDescent="0.55000000000000004">
      <c r="A122" t="s">
        <v>167</v>
      </c>
      <c r="B122" s="6">
        <f t="shared" ref="B122:BM122" si="73">B80+B38</f>
        <v>75861.290000000008</v>
      </c>
      <c r="C122" s="6">
        <f t="shared" si="73"/>
        <v>69927.189999999988</v>
      </c>
      <c r="D122" s="6">
        <f t="shared" si="73"/>
        <v>101715.61</v>
      </c>
      <c r="E122" s="6">
        <f t="shared" si="73"/>
        <v>95173.760000000009</v>
      </c>
      <c r="F122" s="6">
        <f t="shared" si="73"/>
        <v>68032.040000000008</v>
      </c>
      <c r="G122" s="6">
        <f t="shared" si="73"/>
        <v>174162.51999999996</v>
      </c>
      <c r="H122" s="6">
        <f t="shared" si="73"/>
        <v>54255.87999999999</v>
      </c>
      <c r="I122" s="6">
        <f t="shared" si="73"/>
        <v>129529.84000000001</v>
      </c>
      <c r="J122" s="6">
        <f t="shared" si="73"/>
        <v>52410.899999999994</v>
      </c>
      <c r="K122" s="6">
        <f t="shared" si="73"/>
        <v>234385.3299999999</v>
      </c>
      <c r="L122" s="6">
        <f t="shared" si="73"/>
        <v>327653.62999999989</v>
      </c>
      <c r="M122" s="6">
        <f t="shared" si="73"/>
        <v>224933.61</v>
      </c>
      <c r="N122" s="6">
        <f t="shared" si="73"/>
        <v>356655.52</v>
      </c>
      <c r="O122" s="6">
        <f t="shared" si="73"/>
        <v>1043359.47</v>
      </c>
      <c r="P122" s="6">
        <f t="shared" si="73"/>
        <v>519041.44</v>
      </c>
      <c r="Q122" s="6">
        <f t="shared" si="73"/>
        <v>694711.25</v>
      </c>
      <c r="R122" s="6">
        <f t="shared" si="73"/>
        <v>118439.58999999998</v>
      </c>
      <c r="S122" s="6">
        <f t="shared" si="73"/>
        <v>746238.43</v>
      </c>
      <c r="T122" s="6">
        <f t="shared" si="73"/>
        <v>672813.93000000017</v>
      </c>
      <c r="U122" s="6">
        <f t="shared" si="73"/>
        <v>439344.80999999994</v>
      </c>
      <c r="V122" s="6">
        <f t="shared" si="73"/>
        <v>716443.21000000008</v>
      </c>
      <c r="W122" s="6">
        <f t="shared" si="73"/>
        <v>447305.56999999995</v>
      </c>
      <c r="X122" s="6">
        <f t="shared" si="73"/>
        <v>957449.96</v>
      </c>
      <c r="Y122" s="6">
        <f t="shared" si="73"/>
        <v>860271.78000000014</v>
      </c>
      <c r="Z122" s="6">
        <f t="shared" si="73"/>
        <v>965372.49</v>
      </c>
      <c r="AA122" s="6">
        <f t="shared" si="73"/>
        <v>1274993.71</v>
      </c>
      <c r="AB122" s="6">
        <f t="shared" si="73"/>
        <v>551277.3200000003</v>
      </c>
      <c r="AC122" s="6">
        <f t="shared" si="73"/>
        <v>777454.53</v>
      </c>
      <c r="AD122" s="6">
        <f t="shared" si="73"/>
        <v>729532.31</v>
      </c>
      <c r="AE122" s="6">
        <f t="shared" si="73"/>
        <v>739554.44</v>
      </c>
      <c r="AF122" s="6">
        <f t="shared" si="73"/>
        <v>416810.01000000024</v>
      </c>
      <c r="AG122" s="6">
        <f t="shared" si="73"/>
        <v>624496.8200000003</v>
      </c>
      <c r="AH122" s="6">
        <f t="shared" si="73"/>
        <v>514360.51</v>
      </c>
      <c r="AI122" s="6">
        <f t="shared" si="73"/>
        <v>134252.66</v>
      </c>
      <c r="AJ122" s="6">
        <f t="shared" si="73"/>
        <v>64777.389999999992</v>
      </c>
      <c r="AK122" s="6">
        <f t="shared" si="73"/>
        <v>768542.14000000013</v>
      </c>
      <c r="AL122" s="6">
        <f t="shared" si="73"/>
        <v>2084443.5000000002</v>
      </c>
      <c r="AM122" s="6">
        <f t="shared" si="73"/>
        <v>766126.82</v>
      </c>
      <c r="AN122" s="6">
        <f t="shared" si="73"/>
        <v>835321.21000000031</v>
      </c>
      <c r="AO122" s="6">
        <f t="shared" si="73"/>
        <v>180166.97000000026</v>
      </c>
      <c r="AP122" s="6">
        <f t="shared" si="73"/>
        <v>674545.28</v>
      </c>
      <c r="AQ122" s="6">
        <f t="shared" si="73"/>
        <v>26034.120000000003</v>
      </c>
      <c r="AR122" s="6">
        <f t="shared" si="73"/>
        <v>44117.400000000045</v>
      </c>
      <c r="AS122" s="6">
        <f t="shared" si="73"/>
        <v>119020.5199999999</v>
      </c>
      <c r="AT122" s="6">
        <f t="shared" si="73"/>
        <v>64114.92</v>
      </c>
      <c r="AU122" s="6">
        <f t="shared" si="73"/>
        <v>10508.09</v>
      </c>
      <c r="AV122" s="6">
        <f t="shared" si="73"/>
        <v>240965.66</v>
      </c>
      <c r="AW122" s="6">
        <f t="shared" si="73"/>
        <v>217166.53</v>
      </c>
      <c r="AX122" s="6">
        <f t="shared" si="73"/>
        <v>555178.03</v>
      </c>
      <c r="AY122" s="6">
        <f t="shared" si="73"/>
        <v>546436.64</v>
      </c>
      <c r="AZ122" s="6">
        <f t="shared" si="73"/>
        <v>185352.31</v>
      </c>
      <c r="BA122" s="6">
        <f t="shared" si="73"/>
        <v>534843.53999999992</v>
      </c>
      <c r="BB122" s="6">
        <f t="shared" si="73"/>
        <v>111533.08000000022</v>
      </c>
      <c r="BC122" s="6">
        <f t="shared" si="73"/>
        <v>502001.47</v>
      </c>
      <c r="BD122" s="6">
        <f t="shared" si="73"/>
        <v>97070.28</v>
      </c>
      <c r="BE122" s="6">
        <f t="shared" si="73"/>
        <v>107243.19</v>
      </c>
      <c r="BF122" s="6">
        <f t="shared" si="73"/>
        <v>17838.84</v>
      </c>
      <c r="BG122" s="6">
        <f t="shared" si="73"/>
        <v>104826.51999999999</v>
      </c>
      <c r="BH122" s="6">
        <f t="shared" si="73"/>
        <v>33641.43</v>
      </c>
      <c r="BI122" s="6">
        <f t="shared" si="73"/>
        <v>352517.82</v>
      </c>
      <c r="BJ122" s="6">
        <f t="shared" si="73"/>
        <v>400202.86</v>
      </c>
      <c r="BK122" s="6">
        <f t="shared" si="73"/>
        <v>1704477.1600000004</v>
      </c>
      <c r="BL122" s="6">
        <f t="shared" si="73"/>
        <v>522590.92000000004</v>
      </c>
      <c r="BM122" s="6">
        <f t="shared" si="73"/>
        <v>815159.39</v>
      </c>
      <c r="BN122" s="6">
        <f t="shared" ref="BN122:DJ122" si="74">BN80+BN38</f>
        <v>617324.18000000017</v>
      </c>
      <c r="BO122" s="6">
        <f t="shared" si="74"/>
        <v>254198.91</v>
      </c>
      <c r="BP122" s="6">
        <f t="shared" si="74"/>
        <v>437397.00999999995</v>
      </c>
      <c r="BQ122" s="6">
        <f t="shared" si="74"/>
        <v>228884.37000000017</v>
      </c>
      <c r="BR122" s="6">
        <f t="shared" si="74"/>
        <v>605649.46000000008</v>
      </c>
      <c r="BS122" s="6">
        <f t="shared" si="74"/>
        <v>437609.7800000002</v>
      </c>
      <c r="BT122" s="6">
        <f t="shared" si="74"/>
        <v>185858.18999999992</v>
      </c>
      <c r="BU122" s="6">
        <f t="shared" si="74"/>
        <v>1414774</v>
      </c>
      <c r="BV122" s="6">
        <f t="shared" si="74"/>
        <v>655935.64000000013</v>
      </c>
      <c r="BW122" s="6">
        <f t="shared" si="74"/>
        <v>703782.43000000017</v>
      </c>
      <c r="BX122" s="6">
        <f t="shared" si="74"/>
        <v>698330.48</v>
      </c>
      <c r="BY122" s="6">
        <f t="shared" si="74"/>
        <v>633990.57000000007</v>
      </c>
      <c r="BZ122" s="6">
        <f t="shared" si="74"/>
        <v>420328.39</v>
      </c>
      <c r="CA122" s="6">
        <f t="shared" si="74"/>
        <v>1234167.43</v>
      </c>
      <c r="CB122" s="6">
        <f t="shared" si="74"/>
        <v>742780.65999999992</v>
      </c>
      <c r="CC122" s="6">
        <f t="shared" si="74"/>
        <v>698118.97000000009</v>
      </c>
      <c r="CD122" s="6">
        <f t="shared" si="74"/>
        <v>810784.00000000012</v>
      </c>
      <c r="CE122" s="6">
        <f t="shared" si="74"/>
        <v>475277.34000000037</v>
      </c>
      <c r="CF122" s="6">
        <f t="shared" si="74"/>
        <v>418913.23000000033</v>
      </c>
      <c r="CG122" s="6">
        <f t="shared" si="74"/>
        <v>70471.820000000007</v>
      </c>
      <c r="CH122" s="6">
        <f t="shared" si="74"/>
        <v>15189.11</v>
      </c>
      <c r="CI122" s="6">
        <f t="shared" si="74"/>
        <v>94340.42</v>
      </c>
      <c r="CJ122" s="6">
        <f t="shared" si="74"/>
        <v>12174.32</v>
      </c>
      <c r="CK122" s="6">
        <f t="shared" si="74"/>
        <v>81660.97</v>
      </c>
      <c r="CL122" s="6">
        <f t="shared" si="74"/>
        <v>5562.55</v>
      </c>
      <c r="CM122" s="6">
        <f t="shared" si="74"/>
        <v>21471.39</v>
      </c>
      <c r="CN122" s="6">
        <f t="shared" si="74"/>
        <v>81428.049999999988</v>
      </c>
      <c r="CO122" s="6">
        <f t="shared" si="74"/>
        <v>431454.36000000004</v>
      </c>
      <c r="CP122" s="6">
        <f t="shared" si="74"/>
        <v>6375.2100000000009</v>
      </c>
      <c r="CQ122" s="6">
        <f t="shared" si="74"/>
        <v>6182.0599999999995</v>
      </c>
      <c r="CR122" s="6">
        <f t="shared" si="74"/>
        <v>69409.039999999994</v>
      </c>
      <c r="CS122" s="6">
        <f t="shared" si="74"/>
        <v>37893.439999999995</v>
      </c>
      <c r="CT122" s="6">
        <f t="shared" si="74"/>
        <v>172148.88</v>
      </c>
      <c r="CU122" s="6">
        <f t="shared" si="74"/>
        <v>100395.76000000001</v>
      </c>
      <c r="CV122" s="6">
        <f t="shared" si="74"/>
        <v>107752.30999999998</v>
      </c>
      <c r="CW122" s="6">
        <f t="shared" si="74"/>
        <v>26969.98</v>
      </c>
      <c r="CX122" s="6">
        <f t="shared" si="74"/>
        <v>81427.070000000007</v>
      </c>
      <c r="CY122" s="6">
        <f t="shared" si="74"/>
        <v>20167.84</v>
      </c>
      <c r="CZ122" s="6">
        <f t="shared" si="74"/>
        <v>107904.41999999998</v>
      </c>
      <c r="DA122" s="6">
        <f t="shared" si="74"/>
        <v>687967.68000000017</v>
      </c>
      <c r="DB122" s="6">
        <f t="shared" si="74"/>
        <v>45850.990000000005</v>
      </c>
      <c r="DC122" s="6">
        <f t="shared" si="74"/>
        <v>209362.12999999998</v>
      </c>
      <c r="DD122" s="6">
        <f t="shared" si="74"/>
        <v>1653058.25</v>
      </c>
      <c r="DE122" s="6">
        <f t="shared" si="74"/>
        <v>398515.88</v>
      </c>
      <c r="DF122" s="6">
        <f t="shared" si="74"/>
        <v>127012.01</v>
      </c>
      <c r="DG122" s="6">
        <f t="shared" si="74"/>
        <v>225617.52</v>
      </c>
      <c r="DH122" s="6">
        <f t="shared" si="74"/>
        <v>46067.15</v>
      </c>
      <c r="DI122" s="6">
        <f t="shared" si="74"/>
        <v>398140.62</v>
      </c>
      <c r="DJ122" s="6">
        <f t="shared" si="74"/>
        <v>755471.52</v>
      </c>
      <c r="DK122" s="6">
        <f t="shared" si="4"/>
        <v>34491.832000000002</v>
      </c>
      <c r="DL122" s="6">
        <f t="shared" si="5"/>
        <v>327653.62999999989</v>
      </c>
      <c r="DM122" s="6">
        <f t="shared" si="6"/>
        <v>814284.31200000003</v>
      </c>
    </row>
    <row r="123" spans="1:117" x14ac:dyDescent="0.55000000000000004">
      <c r="A123" t="s">
        <v>168</v>
      </c>
      <c r="B123" s="6">
        <f t="shared" ref="B123:BM123" si="75">B81+B39</f>
        <v>69571.77</v>
      </c>
      <c r="C123" s="6">
        <f t="shared" si="75"/>
        <v>101747.88</v>
      </c>
      <c r="D123" s="6">
        <f t="shared" si="75"/>
        <v>94845.77</v>
      </c>
      <c r="E123" s="6">
        <f t="shared" si="75"/>
        <v>67647.48</v>
      </c>
      <c r="F123" s="6">
        <f t="shared" si="75"/>
        <v>173654.94000000003</v>
      </c>
      <c r="G123" s="6">
        <f t="shared" si="75"/>
        <v>54137.869999999995</v>
      </c>
      <c r="H123" s="6">
        <f t="shared" si="75"/>
        <v>128472.26000000001</v>
      </c>
      <c r="I123" s="6">
        <f t="shared" si="75"/>
        <v>51979.409999999996</v>
      </c>
      <c r="J123" s="6">
        <f t="shared" si="75"/>
        <v>234894.53000000009</v>
      </c>
      <c r="K123" s="6">
        <f t="shared" si="75"/>
        <v>328227.4800000001</v>
      </c>
      <c r="L123" s="6">
        <f t="shared" si="75"/>
        <v>231939.18999999994</v>
      </c>
      <c r="M123" s="6">
        <f t="shared" si="75"/>
        <v>356803.09000000014</v>
      </c>
      <c r="N123" s="6">
        <f t="shared" si="75"/>
        <v>1041304.76</v>
      </c>
      <c r="O123" s="6">
        <f t="shared" si="75"/>
        <v>516540.86</v>
      </c>
      <c r="P123" s="6">
        <f t="shared" si="75"/>
        <v>690749.67999999993</v>
      </c>
      <c r="Q123" s="6">
        <f t="shared" si="75"/>
        <v>117665.85000000002</v>
      </c>
      <c r="R123" s="6">
        <f t="shared" si="75"/>
        <v>745732.83000000019</v>
      </c>
      <c r="S123" s="6">
        <f t="shared" si="75"/>
        <v>656449.37999999989</v>
      </c>
      <c r="T123" s="6">
        <f t="shared" si="75"/>
        <v>424414.81</v>
      </c>
      <c r="U123" s="6">
        <f t="shared" si="75"/>
        <v>717901.19</v>
      </c>
      <c r="V123" s="6">
        <f t="shared" si="75"/>
        <v>448962.01</v>
      </c>
      <c r="W123" s="6">
        <f t="shared" si="75"/>
        <v>1066416.6000000003</v>
      </c>
      <c r="X123" s="6">
        <f t="shared" si="75"/>
        <v>635126.63000000012</v>
      </c>
      <c r="Y123" s="6">
        <f t="shared" si="75"/>
        <v>966876.66000000038</v>
      </c>
      <c r="Z123" s="6">
        <f t="shared" si="75"/>
        <v>1215057.2799999998</v>
      </c>
      <c r="AA123" s="6">
        <f t="shared" si="75"/>
        <v>668662.64</v>
      </c>
      <c r="AB123" s="6">
        <f t="shared" si="75"/>
        <v>778410.56000000041</v>
      </c>
      <c r="AC123" s="6">
        <f t="shared" si="75"/>
        <v>719057.53000000038</v>
      </c>
      <c r="AD123" s="6">
        <f t="shared" si="75"/>
        <v>748210.4300000004</v>
      </c>
      <c r="AE123" s="6">
        <f t="shared" si="75"/>
        <v>421165.90000000037</v>
      </c>
      <c r="AF123" s="6">
        <f t="shared" si="75"/>
        <v>623099.34999999986</v>
      </c>
      <c r="AG123" s="6">
        <f t="shared" si="75"/>
        <v>527036.88000000047</v>
      </c>
      <c r="AH123" s="6">
        <f t="shared" si="75"/>
        <v>134140.62</v>
      </c>
      <c r="AI123" s="6">
        <f t="shared" si="75"/>
        <v>311610.89000000007</v>
      </c>
      <c r="AJ123" s="6">
        <f t="shared" si="75"/>
        <v>769997.21000000031</v>
      </c>
      <c r="AK123" s="6">
        <f t="shared" si="75"/>
        <v>2080599.7000000002</v>
      </c>
      <c r="AL123" s="6">
        <f t="shared" si="75"/>
        <v>766841.39</v>
      </c>
      <c r="AM123" s="6">
        <f t="shared" si="75"/>
        <v>834027.28999999992</v>
      </c>
      <c r="AN123" s="6">
        <f t="shared" si="75"/>
        <v>180379.84000000008</v>
      </c>
      <c r="AO123" s="6">
        <f t="shared" si="75"/>
        <v>674696.75</v>
      </c>
      <c r="AP123" s="6">
        <f t="shared" si="75"/>
        <v>176358.47000000018</v>
      </c>
      <c r="AQ123" s="6">
        <f t="shared" si="75"/>
        <v>102610.97000000009</v>
      </c>
      <c r="AR123" s="6">
        <f t="shared" si="75"/>
        <v>177574.02000000005</v>
      </c>
      <c r="AS123" s="6">
        <f t="shared" si="75"/>
        <v>63128.72</v>
      </c>
      <c r="AT123" s="6">
        <f t="shared" si="75"/>
        <v>10467.92</v>
      </c>
      <c r="AU123" s="6">
        <f t="shared" si="75"/>
        <v>241037.03000000003</v>
      </c>
      <c r="AV123" s="6">
        <f t="shared" si="75"/>
        <v>214733.18000000002</v>
      </c>
      <c r="AW123" s="6">
        <f t="shared" si="75"/>
        <v>553772.89999999991</v>
      </c>
      <c r="AX123" s="6">
        <f t="shared" si="75"/>
        <v>544895.89999999991</v>
      </c>
      <c r="AY123" s="6">
        <f t="shared" si="75"/>
        <v>184481.93</v>
      </c>
      <c r="AZ123" s="6">
        <f t="shared" si="75"/>
        <v>531844.68000000017</v>
      </c>
      <c r="BA123" s="6">
        <f t="shared" si="75"/>
        <v>43968.69</v>
      </c>
      <c r="BB123" s="6">
        <f t="shared" si="75"/>
        <v>498235.36000000004</v>
      </c>
      <c r="BC123" s="6">
        <f t="shared" si="75"/>
        <v>96639.790000000008</v>
      </c>
      <c r="BD123" s="6">
        <f t="shared" si="75"/>
        <v>107217.59000000001</v>
      </c>
      <c r="BE123" s="6">
        <f t="shared" si="75"/>
        <v>17803.830000000002</v>
      </c>
      <c r="BF123" s="6">
        <f t="shared" si="75"/>
        <v>104696.21</v>
      </c>
      <c r="BG123" s="6">
        <f t="shared" si="75"/>
        <v>33486.22</v>
      </c>
      <c r="BH123" s="6">
        <f t="shared" si="75"/>
        <v>350315.74000000005</v>
      </c>
      <c r="BI123" s="6">
        <f t="shared" si="75"/>
        <v>397255.26</v>
      </c>
      <c r="BJ123" s="6">
        <f t="shared" si="75"/>
        <v>1701877.67</v>
      </c>
      <c r="BK123" s="6">
        <f t="shared" si="75"/>
        <v>589087.17000000004</v>
      </c>
      <c r="BL123" s="6">
        <f t="shared" si="75"/>
        <v>813228.39000000013</v>
      </c>
      <c r="BM123" s="6">
        <f t="shared" si="75"/>
        <v>617307.35000000033</v>
      </c>
      <c r="BN123" s="6">
        <f t="shared" ref="BN123:DJ123" si="76">BN81+BN39</f>
        <v>252970.3</v>
      </c>
      <c r="BO123" s="6">
        <f t="shared" si="76"/>
        <v>434233.33999999997</v>
      </c>
      <c r="BP123" s="6">
        <f t="shared" si="76"/>
        <v>163252.27000000002</v>
      </c>
      <c r="BQ123" s="6">
        <f t="shared" si="76"/>
        <v>451114.88</v>
      </c>
      <c r="BR123" s="6">
        <f t="shared" si="76"/>
        <v>754596.04</v>
      </c>
      <c r="BS123" s="6">
        <f t="shared" si="76"/>
        <v>304960.59000000032</v>
      </c>
      <c r="BT123" s="6">
        <f t="shared" si="76"/>
        <v>1591515.1700000004</v>
      </c>
      <c r="BU123" s="6">
        <f t="shared" si="76"/>
        <v>736127.98000000033</v>
      </c>
      <c r="BV123" s="6">
        <f t="shared" si="76"/>
        <v>696797.36000000034</v>
      </c>
      <c r="BW123" s="6">
        <f t="shared" si="76"/>
        <v>713258.15000000037</v>
      </c>
      <c r="BX123" s="6">
        <f t="shared" si="76"/>
        <v>633563.39999999991</v>
      </c>
      <c r="BY123" s="6">
        <f t="shared" si="76"/>
        <v>421922.42</v>
      </c>
      <c r="BZ123" s="6">
        <f t="shared" si="76"/>
        <v>1030162.6700000003</v>
      </c>
      <c r="CA123" s="6">
        <f t="shared" si="76"/>
        <v>744308.54999999993</v>
      </c>
      <c r="CB123" s="6">
        <f t="shared" si="76"/>
        <v>640639.87999999977</v>
      </c>
      <c r="CC123" s="6">
        <f t="shared" si="76"/>
        <v>811266.87999999977</v>
      </c>
      <c r="CD123" s="6">
        <f t="shared" si="76"/>
        <v>466906.58000000019</v>
      </c>
      <c r="CE123" s="6">
        <f t="shared" si="76"/>
        <v>418297.87000000011</v>
      </c>
      <c r="CF123" s="6">
        <f t="shared" si="76"/>
        <v>69881.090000000011</v>
      </c>
      <c r="CG123" s="6">
        <f t="shared" si="76"/>
        <v>15155.009999999998</v>
      </c>
      <c r="CH123" s="6">
        <f t="shared" si="76"/>
        <v>94294.92</v>
      </c>
      <c r="CI123" s="6">
        <f t="shared" si="76"/>
        <v>12143.93</v>
      </c>
      <c r="CJ123" s="6">
        <f t="shared" si="76"/>
        <v>80834.560000000012</v>
      </c>
      <c r="CK123" s="6">
        <f t="shared" si="76"/>
        <v>5529.3099999999995</v>
      </c>
      <c r="CL123" s="6">
        <f t="shared" si="76"/>
        <v>21411.85</v>
      </c>
      <c r="CM123" s="6">
        <f t="shared" si="76"/>
        <v>81279.449999999983</v>
      </c>
      <c r="CN123" s="6">
        <f t="shared" si="76"/>
        <v>428996.68</v>
      </c>
      <c r="CO123" s="6">
        <f t="shared" si="76"/>
        <v>6367.13</v>
      </c>
      <c r="CP123" s="6">
        <f t="shared" si="76"/>
        <v>6157.3899999999994</v>
      </c>
      <c r="CQ123" s="6">
        <f t="shared" si="76"/>
        <v>69447.86</v>
      </c>
      <c r="CR123" s="6">
        <f t="shared" si="76"/>
        <v>37969.39</v>
      </c>
      <c r="CS123" s="6">
        <f t="shared" si="76"/>
        <v>170781.24</v>
      </c>
      <c r="CT123" s="6">
        <f t="shared" si="76"/>
        <v>99084.01</v>
      </c>
      <c r="CU123" s="6">
        <f t="shared" si="76"/>
        <v>106552.6</v>
      </c>
      <c r="CV123" s="6">
        <f t="shared" si="76"/>
        <v>26987.31</v>
      </c>
      <c r="CW123" s="6">
        <f t="shared" si="76"/>
        <v>81511.38</v>
      </c>
      <c r="CX123" s="6">
        <f t="shared" si="76"/>
        <v>19888.759999999998</v>
      </c>
      <c r="CY123" s="6">
        <f t="shared" si="76"/>
        <v>107591.33</v>
      </c>
      <c r="CZ123" s="6">
        <f t="shared" si="76"/>
        <v>684924.98999999987</v>
      </c>
      <c r="DA123" s="6">
        <f t="shared" si="76"/>
        <v>45579.460000000006</v>
      </c>
      <c r="DB123" s="6">
        <f t="shared" si="76"/>
        <v>208644.62</v>
      </c>
      <c r="DC123" s="6">
        <f t="shared" si="76"/>
        <v>1647640.35</v>
      </c>
      <c r="DD123" s="6">
        <f t="shared" si="76"/>
        <v>397090.42000000004</v>
      </c>
      <c r="DE123" s="6">
        <f t="shared" si="76"/>
        <v>126465.73</v>
      </c>
      <c r="DF123" s="6">
        <f t="shared" si="76"/>
        <v>225204.87</v>
      </c>
      <c r="DG123" s="6">
        <f t="shared" si="76"/>
        <v>46140.79</v>
      </c>
      <c r="DH123" s="6">
        <f t="shared" si="76"/>
        <v>395872.1700000001</v>
      </c>
      <c r="DI123" s="6">
        <f t="shared" si="76"/>
        <v>753058.59999999986</v>
      </c>
      <c r="DJ123" s="6">
        <f t="shared" si="76"/>
        <v>75813.98000000001</v>
      </c>
      <c r="DK123" s="6">
        <f t="shared" si="4"/>
        <v>39169.250000000007</v>
      </c>
      <c r="DL123" s="6">
        <f t="shared" si="5"/>
        <v>328227.4800000001</v>
      </c>
      <c r="DM123" s="6">
        <f t="shared" si="6"/>
        <v>804695.61599999981</v>
      </c>
    </row>
    <row r="124" spans="1:117" x14ac:dyDescent="0.55000000000000004">
      <c r="A124" t="s">
        <v>169</v>
      </c>
      <c r="B124" s="6">
        <f t="shared" ref="B124:BM124" si="77">B82+B40</f>
        <v>101780.11</v>
      </c>
      <c r="C124" s="6">
        <f t="shared" si="77"/>
        <v>94517.840000000026</v>
      </c>
      <c r="D124" s="6">
        <f t="shared" si="77"/>
        <v>67266.649999999994</v>
      </c>
      <c r="E124" s="6">
        <f t="shared" si="77"/>
        <v>173194.74</v>
      </c>
      <c r="F124" s="6">
        <f t="shared" si="77"/>
        <v>54174.720000000001</v>
      </c>
      <c r="G124" s="6">
        <f t="shared" si="77"/>
        <v>127414.79000000001</v>
      </c>
      <c r="H124" s="6">
        <f t="shared" si="77"/>
        <v>51672.320000000007</v>
      </c>
      <c r="I124" s="6">
        <f t="shared" si="77"/>
        <v>234847.14999999985</v>
      </c>
      <c r="J124" s="6">
        <f t="shared" si="77"/>
        <v>328244.74999999988</v>
      </c>
      <c r="K124" s="6">
        <f t="shared" si="77"/>
        <v>225717.6399999999</v>
      </c>
      <c r="L124" s="6">
        <f t="shared" si="77"/>
        <v>365293.55999999982</v>
      </c>
      <c r="M124" s="6">
        <f t="shared" si="77"/>
        <v>1039368.12</v>
      </c>
      <c r="N124" s="6">
        <f t="shared" si="77"/>
        <v>798188.29999999958</v>
      </c>
      <c r="O124" s="6">
        <f t="shared" si="77"/>
        <v>680880.07999999984</v>
      </c>
      <c r="P124" s="6">
        <f t="shared" si="77"/>
        <v>140780.74999999953</v>
      </c>
      <c r="Q124" s="6">
        <f t="shared" si="77"/>
        <v>538672.70999999985</v>
      </c>
      <c r="R124" s="6">
        <f t="shared" si="77"/>
        <v>654539.45000000019</v>
      </c>
      <c r="S124" s="6">
        <f t="shared" si="77"/>
        <v>434218.71</v>
      </c>
      <c r="T124" s="6">
        <f t="shared" si="77"/>
        <v>716169.65999999992</v>
      </c>
      <c r="U124" s="6">
        <f t="shared" si="77"/>
        <v>207568.7300000001</v>
      </c>
      <c r="V124" s="6">
        <f t="shared" si="77"/>
        <v>1062343.8599999996</v>
      </c>
      <c r="W124" s="6">
        <f t="shared" si="77"/>
        <v>1124826.6299999999</v>
      </c>
      <c r="X124" s="6">
        <f t="shared" si="77"/>
        <v>967822.14999999991</v>
      </c>
      <c r="Y124" s="6">
        <f t="shared" si="77"/>
        <v>1155565.6799999997</v>
      </c>
      <c r="Z124" s="6">
        <f t="shared" si="77"/>
        <v>668519.75999999966</v>
      </c>
      <c r="AA124" s="6">
        <f t="shared" si="77"/>
        <v>778806.85999999975</v>
      </c>
      <c r="AB124" s="6">
        <f t="shared" si="77"/>
        <v>732313.7899999998</v>
      </c>
      <c r="AC124" s="6">
        <f t="shared" si="77"/>
        <v>748483.7699999999</v>
      </c>
      <c r="AD124" s="6">
        <f t="shared" si="77"/>
        <v>442189.41000000009</v>
      </c>
      <c r="AE124" s="6">
        <f t="shared" si="77"/>
        <v>850266.18999999971</v>
      </c>
      <c r="AF124" s="6">
        <f t="shared" si="77"/>
        <v>528039.94999999984</v>
      </c>
      <c r="AG124" s="6">
        <f t="shared" si="77"/>
        <v>127465.2</v>
      </c>
      <c r="AH124" s="6">
        <f t="shared" si="77"/>
        <v>64721.340000000004</v>
      </c>
      <c r="AI124" s="6">
        <f t="shared" si="77"/>
        <v>770893.6399999999</v>
      </c>
      <c r="AJ124" s="6">
        <f t="shared" si="77"/>
        <v>2283635.16</v>
      </c>
      <c r="AK124" s="6">
        <f t="shared" si="77"/>
        <v>766820.6399999999</v>
      </c>
      <c r="AL124" s="6">
        <f t="shared" si="77"/>
        <v>832215.44999999972</v>
      </c>
      <c r="AM124" s="6">
        <f t="shared" si="77"/>
        <v>180034.29999999967</v>
      </c>
      <c r="AN124" s="6">
        <f t="shared" si="77"/>
        <v>671890.08000000007</v>
      </c>
      <c r="AO124" s="6">
        <f t="shared" si="77"/>
        <v>292339.24000000005</v>
      </c>
      <c r="AP124" s="6">
        <f t="shared" si="77"/>
        <v>44615.820000000022</v>
      </c>
      <c r="AQ124" s="6">
        <f t="shared" si="77"/>
        <v>2426.02</v>
      </c>
      <c r="AR124" s="6">
        <f t="shared" si="77"/>
        <v>62142.67</v>
      </c>
      <c r="AS124" s="6">
        <f t="shared" si="77"/>
        <v>10427.719999999999</v>
      </c>
      <c r="AT124" s="6">
        <f t="shared" si="77"/>
        <v>241108.41</v>
      </c>
      <c r="AU124" s="6">
        <f t="shared" si="77"/>
        <v>212305.81</v>
      </c>
      <c r="AV124" s="6">
        <f t="shared" si="77"/>
        <v>552373.62</v>
      </c>
      <c r="AW124" s="6">
        <f t="shared" si="77"/>
        <v>543361.47000000009</v>
      </c>
      <c r="AX124" s="6">
        <f t="shared" si="77"/>
        <v>183613.63</v>
      </c>
      <c r="AY124" s="6">
        <f t="shared" si="77"/>
        <v>528977.68000000005</v>
      </c>
      <c r="AZ124" s="6">
        <f t="shared" si="77"/>
        <v>112028.81999999989</v>
      </c>
      <c r="BA124" s="6">
        <f t="shared" si="77"/>
        <v>494478.86</v>
      </c>
      <c r="BB124" s="6">
        <f t="shared" si="77"/>
        <v>96209.280000000028</v>
      </c>
      <c r="BC124" s="6">
        <f t="shared" si="77"/>
        <v>107191.88</v>
      </c>
      <c r="BD124" s="6">
        <f t="shared" si="77"/>
        <v>17768.82</v>
      </c>
      <c r="BE124" s="6">
        <f t="shared" si="77"/>
        <v>104565.12</v>
      </c>
      <c r="BF124" s="6">
        <f t="shared" si="77"/>
        <v>33330.990000000005</v>
      </c>
      <c r="BG124" s="6">
        <f t="shared" si="77"/>
        <v>348115.85</v>
      </c>
      <c r="BH124" s="6">
        <f t="shared" si="77"/>
        <v>394310.04</v>
      </c>
      <c r="BI124" s="6">
        <f t="shared" si="77"/>
        <v>1699285.1</v>
      </c>
      <c r="BJ124" s="6">
        <f t="shared" si="77"/>
        <v>547656.15999999992</v>
      </c>
      <c r="BK124" s="6">
        <f t="shared" si="77"/>
        <v>811304.29</v>
      </c>
      <c r="BL124" s="6">
        <f t="shared" si="77"/>
        <v>616734.75</v>
      </c>
      <c r="BM124" s="6">
        <f t="shared" si="77"/>
        <v>251746.09999999998</v>
      </c>
      <c r="BN124" s="6">
        <f t="shared" ref="BN124:DJ124" si="78">BN82+BN40</f>
        <v>431239.37</v>
      </c>
      <c r="BO124" s="6">
        <f t="shared" si="78"/>
        <v>166745.42999999982</v>
      </c>
      <c r="BP124" s="6">
        <f t="shared" si="78"/>
        <v>286094.23999999958</v>
      </c>
      <c r="BQ124" s="6">
        <f t="shared" si="78"/>
        <v>246786.41999999998</v>
      </c>
      <c r="BR124" s="6">
        <f t="shared" si="78"/>
        <v>245926.88999999946</v>
      </c>
      <c r="BS124" s="6">
        <f t="shared" si="78"/>
        <v>1616740.08</v>
      </c>
      <c r="BT124" s="6">
        <f t="shared" si="78"/>
        <v>850538.75999999966</v>
      </c>
      <c r="BU124" s="6">
        <f t="shared" si="78"/>
        <v>693068.48</v>
      </c>
      <c r="BV124" s="6">
        <f t="shared" si="78"/>
        <v>701770.26</v>
      </c>
      <c r="BW124" s="6">
        <f t="shared" si="78"/>
        <v>643686.96</v>
      </c>
      <c r="BX124" s="6">
        <f t="shared" si="78"/>
        <v>422954.11</v>
      </c>
      <c r="BY124" s="6">
        <f t="shared" si="78"/>
        <v>846739.8199999996</v>
      </c>
      <c r="BZ124" s="6">
        <f t="shared" si="78"/>
        <v>745274.11999999988</v>
      </c>
      <c r="CA124" s="6">
        <f t="shared" si="78"/>
        <v>650606.11999999965</v>
      </c>
      <c r="CB124" s="6">
        <f t="shared" si="78"/>
        <v>811195.12</v>
      </c>
      <c r="CC124" s="6">
        <f t="shared" si="78"/>
        <v>466869.18</v>
      </c>
      <c r="CD124" s="6">
        <f t="shared" si="78"/>
        <v>512234.35999999975</v>
      </c>
      <c r="CE124" s="6">
        <f t="shared" si="78"/>
        <v>69290.139999999985</v>
      </c>
      <c r="CF124" s="6">
        <f t="shared" si="78"/>
        <v>15120.920000000002</v>
      </c>
      <c r="CG124" s="6">
        <f t="shared" si="78"/>
        <v>94249.21</v>
      </c>
      <c r="CH124" s="6">
        <f t="shared" si="78"/>
        <v>12113.5</v>
      </c>
      <c r="CI124" s="6">
        <f t="shared" si="78"/>
        <v>80009.27</v>
      </c>
      <c r="CJ124" s="6">
        <f t="shared" si="78"/>
        <v>264504.71999999986</v>
      </c>
      <c r="CK124" s="6">
        <f t="shared" si="78"/>
        <v>21352.07</v>
      </c>
      <c r="CL124" s="6">
        <f t="shared" si="78"/>
        <v>81130.559999999998</v>
      </c>
      <c r="CM124" s="6">
        <f t="shared" si="78"/>
        <v>426544.99999999994</v>
      </c>
      <c r="CN124" s="6">
        <f t="shared" si="78"/>
        <v>6359.0499999999993</v>
      </c>
      <c r="CO124" s="6">
        <f t="shared" si="78"/>
        <v>6132.7199999999993</v>
      </c>
      <c r="CP124" s="6">
        <f t="shared" si="78"/>
        <v>69486.440000000017</v>
      </c>
      <c r="CQ124" s="6">
        <f t="shared" si="78"/>
        <v>38045.340000000004</v>
      </c>
      <c r="CR124" s="6">
        <f t="shared" si="78"/>
        <v>169417.65</v>
      </c>
      <c r="CS124" s="6">
        <f t="shared" si="78"/>
        <v>97924.26999999999</v>
      </c>
      <c r="CT124" s="6">
        <f t="shared" si="78"/>
        <v>105357.3</v>
      </c>
      <c r="CU124" s="6">
        <f t="shared" si="78"/>
        <v>27004.639999999999</v>
      </c>
      <c r="CV124" s="6">
        <f t="shared" si="78"/>
        <v>81595.690000000017</v>
      </c>
      <c r="CW124" s="6">
        <f t="shared" si="78"/>
        <v>19901.47</v>
      </c>
      <c r="CX124" s="6">
        <f t="shared" si="78"/>
        <v>107279.58</v>
      </c>
      <c r="CY124" s="6">
        <f t="shared" si="78"/>
        <v>681969.74</v>
      </c>
      <c r="CZ124" s="6">
        <f t="shared" si="78"/>
        <v>45313.229999999996</v>
      </c>
      <c r="DA124" s="6">
        <f t="shared" si="78"/>
        <v>207927.06999999998</v>
      </c>
      <c r="DB124" s="6">
        <f t="shared" si="78"/>
        <v>1642243.51</v>
      </c>
      <c r="DC124" s="6">
        <f t="shared" si="78"/>
        <v>395665.89</v>
      </c>
      <c r="DD124" s="6">
        <f t="shared" si="78"/>
        <v>125920.95999999999</v>
      </c>
      <c r="DE124" s="6">
        <f t="shared" si="78"/>
        <v>224791.95000000004</v>
      </c>
      <c r="DF124" s="6">
        <f t="shared" si="78"/>
        <v>46214.43</v>
      </c>
      <c r="DG124" s="6">
        <f t="shared" si="78"/>
        <v>393610.18</v>
      </c>
      <c r="DH124" s="6">
        <f t="shared" si="78"/>
        <v>750676.16</v>
      </c>
      <c r="DI124" s="6">
        <f t="shared" si="78"/>
        <v>75766.649999999994</v>
      </c>
      <c r="DJ124" s="6">
        <f t="shared" si="78"/>
        <v>69616.509999999995</v>
      </c>
      <c r="DK124" s="6">
        <f t="shared" si="4"/>
        <v>39359.436000000016</v>
      </c>
      <c r="DL124" s="6">
        <f t="shared" si="5"/>
        <v>264504.71999999986</v>
      </c>
      <c r="DM124" s="6">
        <f t="shared" si="6"/>
        <v>843834.94599999953</v>
      </c>
    </row>
    <row r="125" spans="1:117" x14ac:dyDescent="0.55000000000000004">
      <c r="A125" t="s">
        <v>170</v>
      </c>
      <c r="B125" s="6">
        <f t="shared" ref="B125:BM125" si="79">B83+B41</f>
        <v>94596.45</v>
      </c>
      <c r="C125" s="6">
        <f t="shared" si="79"/>
        <v>66888.070000000007</v>
      </c>
      <c r="D125" s="6">
        <f t="shared" si="79"/>
        <v>173100.5</v>
      </c>
      <c r="E125" s="6">
        <f t="shared" si="79"/>
        <v>54215.39</v>
      </c>
      <c r="F125" s="6">
        <f t="shared" si="79"/>
        <v>126357.44</v>
      </c>
      <c r="G125" s="6">
        <f t="shared" si="79"/>
        <v>51365.32</v>
      </c>
      <c r="H125" s="6">
        <f t="shared" si="79"/>
        <v>234800.22000000012</v>
      </c>
      <c r="I125" s="6">
        <f t="shared" si="79"/>
        <v>328262.46000000014</v>
      </c>
      <c r="J125" s="6">
        <f t="shared" si="79"/>
        <v>225831.3200000003</v>
      </c>
      <c r="K125" s="6">
        <f t="shared" si="79"/>
        <v>358004.19000000006</v>
      </c>
      <c r="L125" s="6">
        <f t="shared" si="79"/>
        <v>1037448.55</v>
      </c>
      <c r="M125" s="6">
        <f t="shared" si="79"/>
        <v>802587.12</v>
      </c>
      <c r="N125" s="6">
        <f t="shared" si="79"/>
        <v>701217.62000000011</v>
      </c>
      <c r="O125" s="6">
        <f t="shared" si="79"/>
        <v>116121.72</v>
      </c>
      <c r="P125" s="6">
        <f t="shared" si="79"/>
        <v>779722.75</v>
      </c>
      <c r="Q125" s="6">
        <f t="shared" si="79"/>
        <v>573633.55000000016</v>
      </c>
      <c r="R125" s="6">
        <f t="shared" si="79"/>
        <v>431670.13</v>
      </c>
      <c r="S125" s="6">
        <f t="shared" si="79"/>
        <v>713730.46000000008</v>
      </c>
      <c r="T125" s="6">
        <f t="shared" si="79"/>
        <v>245062.46000000025</v>
      </c>
      <c r="U125" s="6">
        <f t="shared" si="79"/>
        <v>948792.59000000032</v>
      </c>
      <c r="V125" s="6">
        <f t="shared" si="79"/>
        <v>825787.84000000032</v>
      </c>
      <c r="W125" s="6">
        <f t="shared" si="79"/>
        <v>968868.67000000027</v>
      </c>
      <c r="X125" s="6">
        <f t="shared" si="79"/>
        <v>1271073.4000000001</v>
      </c>
      <c r="Y125" s="6">
        <f t="shared" si="79"/>
        <v>609463.93000000017</v>
      </c>
      <c r="Z125" s="6">
        <f t="shared" si="79"/>
        <v>779303.0700000003</v>
      </c>
      <c r="AA125" s="6">
        <f t="shared" si="79"/>
        <v>721381.78000000014</v>
      </c>
      <c r="AB125" s="6">
        <f t="shared" si="79"/>
        <v>752148.74000000046</v>
      </c>
      <c r="AC125" s="6">
        <f t="shared" si="79"/>
        <v>438207.33000000019</v>
      </c>
      <c r="AD125" s="6">
        <f t="shared" si="79"/>
        <v>853027.74000000022</v>
      </c>
      <c r="AE125" s="6">
        <f t="shared" si="79"/>
        <v>311842.72000000032</v>
      </c>
      <c r="AF125" s="6">
        <f t="shared" si="79"/>
        <v>200456.42000000025</v>
      </c>
      <c r="AG125" s="6">
        <f t="shared" si="79"/>
        <v>108088.86000000028</v>
      </c>
      <c r="AH125" s="6">
        <f t="shared" si="79"/>
        <v>773804.14000000036</v>
      </c>
      <c r="AI125" s="6">
        <f t="shared" si="79"/>
        <v>2071842.7800000003</v>
      </c>
      <c r="AJ125" s="6">
        <f t="shared" si="79"/>
        <v>766903.27000000014</v>
      </c>
      <c r="AK125" s="6">
        <f t="shared" si="79"/>
        <v>713435.33000000019</v>
      </c>
      <c r="AL125" s="6">
        <f t="shared" si="79"/>
        <v>179687.27</v>
      </c>
      <c r="AM125" s="6">
        <f t="shared" si="79"/>
        <v>666123.96000000008</v>
      </c>
      <c r="AN125" s="6">
        <f t="shared" si="79"/>
        <v>176319.18000000023</v>
      </c>
      <c r="AO125" s="6">
        <f t="shared" si="79"/>
        <v>160622.09000000046</v>
      </c>
      <c r="AP125" s="6">
        <f t="shared" si="79"/>
        <v>177560.33000000019</v>
      </c>
      <c r="AQ125" s="6">
        <f t="shared" si="79"/>
        <v>61626.47</v>
      </c>
      <c r="AR125" s="6">
        <f t="shared" si="79"/>
        <v>10387.530000000001</v>
      </c>
      <c r="AS125" s="6">
        <f t="shared" si="79"/>
        <v>241179.72999999998</v>
      </c>
      <c r="AT125" s="6">
        <f t="shared" si="79"/>
        <v>209880.30000000005</v>
      </c>
      <c r="AU125" s="6">
        <f t="shared" si="79"/>
        <v>550976.69000000006</v>
      </c>
      <c r="AV125" s="6">
        <f t="shared" si="79"/>
        <v>541886.47000000009</v>
      </c>
      <c r="AW125" s="6">
        <f t="shared" si="79"/>
        <v>182747.36000000002</v>
      </c>
      <c r="AX125" s="6">
        <f t="shared" si="79"/>
        <v>526410.44999999995</v>
      </c>
      <c r="AY125" s="6">
        <f t="shared" si="79"/>
        <v>111998.34000000013</v>
      </c>
      <c r="AZ125" s="6">
        <f t="shared" si="79"/>
        <v>490727.94</v>
      </c>
      <c r="BA125" s="6">
        <f t="shared" si="79"/>
        <v>95778.780000000028</v>
      </c>
      <c r="BB125" s="6">
        <f t="shared" si="79"/>
        <v>107166.09999999999</v>
      </c>
      <c r="BC125" s="6">
        <f t="shared" si="79"/>
        <v>17733.78</v>
      </c>
      <c r="BD125" s="6">
        <f t="shared" si="79"/>
        <v>104433.23000000001</v>
      </c>
      <c r="BE125" s="6">
        <f t="shared" si="79"/>
        <v>33175.72</v>
      </c>
      <c r="BF125" s="6">
        <f t="shared" si="79"/>
        <v>345918.20999999996</v>
      </c>
      <c r="BG125" s="6">
        <f t="shared" si="79"/>
        <v>391675.08999999997</v>
      </c>
      <c r="BH125" s="6">
        <f t="shared" si="79"/>
        <v>1696703.66</v>
      </c>
      <c r="BI125" s="6">
        <f t="shared" si="79"/>
        <v>584005.66000000015</v>
      </c>
      <c r="BJ125" s="6">
        <f t="shared" si="79"/>
        <v>809391.31</v>
      </c>
      <c r="BK125" s="6">
        <f t="shared" si="79"/>
        <v>512160.58000000025</v>
      </c>
      <c r="BL125" s="6">
        <f t="shared" si="79"/>
        <v>250530.18000000002</v>
      </c>
      <c r="BM125" s="6">
        <f t="shared" si="79"/>
        <v>428731.03</v>
      </c>
      <c r="BN125" s="6">
        <f t="shared" ref="BN125:DJ125" si="80">BN83+BN41</f>
        <v>165096.72000000015</v>
      </c>
      <c r="BO125" s="6">
        <f t="shared" si="80"/>
        <v>450965.28000000014</v>
      </c>
      <c r="BP125" s="6">
        <f t="shared" si="80"/>
        <v>773773.31</v>
      </c>
      <c r="BQ125" s="6">
        <f t="shared" si="80"/>
        <v>189413.27000000005</v>
      </c>
      <c r="BR125" s="6">
        <f t="shared" si="80"/>
        <v>1408163.7800000003</v>
      </c>
      <c r="BS125" s="6">
        <f t="shared" si="80"/>
        <v>765731.30999999994</v>
      </c>
      <c r="BT125" s="6">
        <f t="shared" si="80"/>
        <v>693160.94000000029</v>
      </c>
      <c r="BU125" s="6">
        <f t="shared" si="80"/>
        <v>710828.99000000034</v>
      </c>
      <c r="BV125" s="6">
        <f t="shared" si="80"/>
        <v>631689.17000000027</v>
      </c>
      <c r="BW125" s="6">
        <f t="shared" si="80"/>
        <v>435197.79000000039</v>
      </c>
      <c r="BX125" s="6">
        <f t="shared" si="80"/>
        <v>1170559.0100000002</v>
      </c>
      <c r="BY125" s="6">
        <f t="shared" si="80"/>
        <v>757451.7000000003</v>
      </c>
      <c r="BZ125" s="6">
        <f t="shared" si="80"/>
        <v>767572.92000000016</v>
      </c>
      <c r="CA125" s="6">
        <f t="shared" si="80"/>
        <v>763143.71000000008</v>
      </c>
      <c r="CB125" s="6">
        <f t="shared" si="80"/>
        <v>466832.24000000022</v>
      </c>
      <c r="CC125" s="6">
        <f t="shared" si="80"/>
        <v>501063.24000000022</v>
      </c>
      <c r="CD125" s="6">
        <f t="shared" si="80"/>
        <v>68698.97</v>
      </c>
      <c r="CE125" s="6">
        <f t="shared" si="80"/>
        <v>15086.82</v>
      </c>
      <c r="CF125" s="6">
        <f t="shared" si="80"/>
        <v>94203.31</v>
      </c>
      <c r="CG125" s="6">
        <f t="shared" si="80"/>
        <v>12083.09</v>
      </c>
      <c r="CH125" s="6">
        <f t="shared" si="80"/>
        <v>79183.889999999985</v>
      </c>
      <c r="CI125" s="6">
        <f t="shared" si="80"/>
        <v>5462.83</v>
      </c>
      <c r="CJ125" s="6">
        <f t="shared" si="80"/>
        <v>21292.04</v>
      </c>
      <c r="CK125" s="6">
        <f t="shared" si="80"/>
        <v>80981.38</v>
      </c>
      <c r="CL125" s="6">
        <f t="shared" si="80"/>
        <v>424095.27</v>
      </c>
      <c r="CM125" s="6">
        <f t="shared" si="80"/>
        <v>6350.9500000000007</v>
      </c>
      <c r="CN125" s="6">
        <f t="shared" si="80"/>
        <v>6108.05</v>
      </c>
      <c r="CO125" s="6">
        <f t="shared" si="80"/>
        <v>69524.760000000009</v>
      </c>
      <c r="CP125" s="6">
        <f t="shared" si="80"/>
        <v>38121.31</v>
      </c>
      <c r="CQ125" s="6">
        <f t="shared" si="80"/>
        <v>168062.06</v>
      </c>
      <c r="CR125" s="6">
        <f t="shared" si="80"/>
        <v>96767.680000000022</v>
      </c>
      <c r="CS125" s="6">
        <f t="shared" si="80"/>
        <v>104170.33</v>
      </c>
      <c r="CT125" s="6">
        <f t="shared" si="80"/>
        <v>27021.96</v>
      </c>
      <c r="CU125" s="6">
        <f t="shared" si="80"/>
        <v>81680</v>
      </c>
      <c r="CV125" s="6">
        <f t="shared" si="80"/>
        <v>19914.18</v>
      </c>
      <c r="CW125" s="6">
        <f t="shared" si="80"/>
        <v>106967.84000000001</v>
      </c>
      <c r="CX125" s="6">
        <f t="shared" si="80"/>
        <v>679088.27999999991</v>
      </c>
      <c r="CY125" s="6">
        <f t="shared" si="80"/>
        <v>45008.22</v>
      </c>
      <c r="CZ125" s="6">
        <f t="shared" si="80"/>
        <v>207209.48</v>
      </c>
      <c r="DA125" s="6">
        <f t="shared" si="80"/>
        <v>1636872.43</v>
      </c>
      <c r="DB125" s="6">
        <f t="shared" si="80"/>
        <v>394242.44</v>
      </c>
      <c r="DC125" s="6">
        <f t="shared" si="80"/>
        <v>125377.70999999998</v>
      </c>
      <c r="DD125" s="6">
        <f t="shared" si="80"/>
        <v>224378.76000000004</v>
      </c>
      <c r="DE125" s="6">
        <f t="shared" si="80"/>
        <v>46288.07</v>
      </c>
      <c r="DF125" s="6">
        <f t="shared" si="80"/>
        <v>391468.47</v>
      </c>
      <c r="DG125" s="6">
        <f t="shared" si="80"/>
        <v>748463.24999999988</v>
      </c>
      <c r="DH125" s="6">
        <f t="shared" si="80"/>
        <v>75719.34</v>
      </c>
      <c r="DI125" s="6">
        <f t="shared" si="80"/>
        <v>69661.259999999995</v>
      </c>
      <c r="DJ125" s="6">
        <f t="shared" si="80"/>
        <v>101812.35000000002</v>
      </c>
      <c r="DK125" s="6">
        <f t="shared" si="4"/>
        <v>39498.692000000003</v>
      </c>
      <c r="DL125" s="6">
        <f t="shared" si="5"/>
        <v>250530.18000000002</v>
      </c>
      <c r="DM125" s="6">
        <f t="shared" si="6"/>
        <v>808030.47200000007</v>
      </c>
    </row>
    <row r="126" spans="1:117" x14ac:dyDescent="0.55000000000000004">
      <c r="A126" t="s">
        <v>171</v>
      </c>
      <c r="B126" s="6">
        <f t="shared" ref="B126:BM126" si="81">B84+B42</f>
        <v>66513.22</v>
      </c>
      <c r="C126" s="6">
        <f t="shared" si="81"/>
        <v>173006.23999999996</v>
      </c>
      <c r="D126" s="6">
        <f t="shared" si="81"/>
        <v>54256.239999999991</v>
      </c>
      <c r="E126" s="6">
        <f t="shared" si="81"/>
        <v>125300.28</v>
      </c>
      <c r="F126" s="6">
        <f t="shared" si="81"/>
        <v>51445.94</v>
      </c>
      <c r="G126" s="6">
        <f t="shared" si="81"/>
        <v>234195.80000000016</v>
      </c>
      <c r="H126" s="6">
        <f t="shared" si="81"/>
        <v>327722.0900000002</v>
      </c>
      <c r="I126" s="6">
        <f t="shared" si="81"/>
        <v>225384.8</v>
      </c>
      <c r="J126" s="6">
        <f t="shared" si="81"/>
        <v>358271.64999999991</v>
      </c>
      <c r="K126" s="6">
        <f t="shared" si="81"/>
        <v>1035538.16</v>
      </c>
      <c r="L126" s="6">
        <f t="shared" si="81"/>
        <v>801543.35999999987</v>
      </c>
      <c r="M126" s="6">
        <f t="shared" si="81"/>
        <v>681024.89999999991</v>
      </c>
      <c r="N126" s="6">
        <f t="shared" si="81"/>
        <v>127181.58999999991</v>
      </c>
      <c r="O126" s="6">
        <f t="shared" si="81"/>
        <v>755104.39999999991</v>
      </c>
      <c r="P126" s="6">
        <f t="shared" si="81"/>
        <v>684058.44000000006</v>
      </c>
      <c r="Q126" s="6">
        <f t="shared" si="81"/>
        <v>416769.16</v>
      </c>
      <c r="R126" s="6">
        <f t="shared" si="81"/>
        <v>710419.27</v>
      </c>
      <c r="S126" s="6">
        <f t="shared" si="81"/>
        <v>233488.62000000023</v>
      </c>
      <c r="T126" s="6">
        <f t="shared" si="81"/>
        <v>1258086.8500000003</v>
      </c>
      <c r="U126" s="6">
        <f t="shared" si="81"/>
        <v>455903.71000000025</v>
      </c>
      <c r="V126" s="6">
        <f t="shared" si="81"/>
        <v>972904.45000000007</v>
      </c>
      <c r="W126" s="6">
        <f t="shared" si="81"/>
        <v>1142029.21</v>
      </c>
      <c r="X126" s="6">
        <f t="shared" si="81"/>
        <v>667851.71</v>
      </c>
      <c r="Y126" s="6">
        <f t="shared" si="81"/>
        <v>779138.37000000011</v>
      </c>
      <c r="Z126" s="6">
        <f t="shared" si="81"/>
        <v>748171.15000000014</v>
      </c>
      <c r="AA126" s="6">
        <f t="shared" si="81"/>
        <v>748572.90000000014</v>
      </c>
      <c r="AB126" s="6">
        <f t="shared" si="81"/>
        <v>437560.62000000029</v>
      </c>
      <c r="AC126" s="6">
        <f t="shared" si="81"/>
        <v>586023.12000000023</v>
      </c>
      <c r="AD126" s="6">
        <f t="shared" si="81"/>
        <v>321288.94</v>
      </c>
      <c r="AE126" s="6">
        <f t="shared" si="81"/>
        <v>127147.2</v>
      </c>
      <c r="AF126" s="6">
        <f t="shared" si="81"/>
        <v>315805.80000000016</v>
      </c>
      <c r="AG126" s="6">
        <f t="shared" si="81"/>
        <v>772228.95000000019</v>
      </c>
      <c r="AH126" s="6">
        <f t="shared" si="81"/>
        <v>2493216.2599999998</v>
      </c>
      <c r="AI126" s="6">
        <f t="shared" si="81"/>
        <v>766328.4800000001</v>
      </c>
      <c r="AJ126" s="6">
        <f t="shared" si="81"/>
        <v>1036545.0000000001</v>
      </c>
      <c r="AK126" s="6">
        <f t="shared" si="81"/>
        <v>179046.55999999997</v>
      </c>
      <c r="AL126" s="6">
        <f t="shared" si="81"/>
        <v>666387.22</v>
      </c>
      <c r="AM126" s="6">
        <f t="shared" si="81"/>
        <v>175742.45999999985</v>
      </c>
      <c r="AN126" s="6">
        <f t="shared" si="81"/>
        <v>160071.75000000032</v>
      </c>
      <c r="AO126" s="6">
        <f t="shared" si="81"/>
        <v>234996.41000000018</v>
      </c>
      <c r="AP126" s="6">
        <f t="shared" si="81"/>
        <v>61298.2</v>
      </c>
      <c r="AQ126" s="6">
        <f t="shared" si="81"/>
        <v>10347.31</v>
      </c>
      <c r="AR126" s="6">
        <f t="shared" si="81"/>
        <v>241251.12</v>
      </c>
      <c r="AS126" s="6">
        <f t="shared" si="81"/>
        <v>207676.02</v>
      </c>
      <c r="AT126" s="6">
        <f t="shared" si="81"/>
        <v>549587.27999999991</v>
      </c>
      <c r="AU126" s="6">
        <f t="shared" si="81"/>
        <v>540447.76</v>
      </c>
      <c r="AV126" s="6">
        <f t="shared" si="81"/>
        <v>181883.17</v>
      </c>
      <c r="AW126" s="6">
        <f t="shared" si="81"/>
        <v>523850.78</v>
      </c>
      <c r="AX126" s="6">
        <f t="shared" si="81"/>
        <v>261407.62000000008</v>
      </c>
      <c r="AY126" s="6">
        <f t="shared" si="81"/>
        <v>486986.85000000003</v>
      </c>
      <c r="AZ126" s="6">
        <f t="shared" si="81"/>
        <v>95348.280000000013</v>
      </c>
      <c r="BA126" s="6">
        <f t="shared" si="81"/>
        <v>107140.51</v>
      </c>
      <c r="BB126" s="6">
        <f t="shared" si="81"/>
        <v>17698.89</v>
      </c>
      <c r="BC126" s="6">
        <f t="shared" si="81"/>
        <v>104300.54000000001</v>
      </c>
      <c r="BD126" s="6">
        <f t="shared" si="81"/>
        <v>33020.450000000004</v>
      </c>
      <c r="BE126" s="6">
        <f t="shared" si="81"/>
        <v>343729.12999999995</v>
      </c>
      <c r="BF126" s="6">
        <f t="shared" si="81"/>
        <v>389382.90999999992</v>
      </c>
      <c r="BG126" s="6">
        <f t="shared" si="81"/>
        <v>1694130.2500000002</v>
      </c>
      <c r="BH126" s="6">
        <f t="shared" si="81"/>
        <v>580889.08000000019</v>
      </c>
      <c r="BI126" s="6">
        <f t="shared" si="81"/>
        <v>807489.35</v>
      </c>
      <c r="BJ126" s="6">
        <f t="shared" si="81"/>
        <v>438804.72000000032</v>
      </c>
      <c r="BK126" s="6">
        <f t="shared" si="81"/>
        <v>249319.27</v>
      </c>
      <c r="BL126" s="6">
        <f t="shared" si="81"/>
        <v>426195.31000000006</v>
      </c>
      <c r="BM126" s="6">
        <f t="shared" si="81"/>
        <v>162889.01</v>
      </c>
      <c r="BN126" s="6">
        <f t="shared" ref="BN126:DJ126" si="82">BN84+BN42</f>
        <v>450516.14000000013</v>
      </c>
      <c r="BO126" s="6">
        <f t="shared" si="82"/>
        <v>313482.56000000023</v>
      </c>
      <c r="BP126" s="6">
        <f t="shared" si="82"/>
        <v>304299.1700000001</v>
      </c>
      <c r="BQ126" s="6">
        <f t="shared" si="82"/>
        <v>1581374.4600000007</v>
      </c>
      <c r="BR126" s="6">
        <f t="shared" si="82"/>
        <v>645612.82999999996</v>
      </c>
      <c r="BS126" s="6">
        <f t="shared" si="82"/>
        <v>696285.35000000009</v>
      </c>
      <c r="BT126" s="6">
        <f t="shared" si="82"/>
        <v>700565.39</v>
      </c>
      <c r="BU126" s="6">
        <f t="shared" si="82"/>
        <v>641261.12000000023</v>
      </c>
      <c r="BV126" s="6">
        <f t="shared" si="82"/>
        <v>424559.78</v>
      </c>
      <c r="BW126" s="6">
        <f t="shared" si="82"/>
        <v>856336.05</v>
      </c>
      <c r="BX126" s="6">
        <f t="shared" si="82"/>
        <v>746747.67</v>
      </c>
      <c r="BY126" s="6">
        <f t="shared" si="82"/>
        <v>719090.38000000012</v>
      </c>
      <c r="BZ126" s="6">
        <f t="shared" si="82"/>
        <v>878533.92999999993</v>
      </c>
      <c r="CA126" s="6">
        <f t="shared" si="82"/>
        <v>466237.00000000029</v>
      </c>
      <c r="CB126" s="6">
        <f t="shared" si="82"/>
        <v>405331.9600000002</v>
      </c>
      <c r="CC126" s="6">
        <f t="shared" si="82"/>
        <v>68107.599999999991</v>
      </c>
      <c r="CD126" s="6">
        <f t="shared" si="82"/>
        <v>15052.800000000001</v>
      </c>
      <c r="CE126" s="6">
        <f t="shared" si="82"/>
        <v>94157.440000000002</v>
      </c>
      <c r="CF126" s="6">
        <f t="shared" si="82"/>
        <v>12052.7</v>
      </c>
      <c r="CG126" s="6">
        <f t="shared" si="82"/>
        <v>78358.460000000006</v>
      </c>
      <c r="CH126" s="6">
        <f t="shared" si="82"/>
        <v>272770.67000000004</v>
      </c>
      <c r="CI126" s="6">
        <f t="shared" si="82"/>
        <v>21231.739999999998</v>
      </c>
      <c r="CJ126" s="6">
        <f t="shared" si="82"/>
        <v>80832.22</v>
      </c>
      <c r="CK126" s="6">
        <f t="shared" si="82"/>
        <v>421651.54000000004</v>
      </c>
      <c r="CL126" s="6">
        <f t="shared" si="82"/>
        <v>6342.85</v>
      </c>
      <c r="CM126" s="6">
        <f t="shared" si="82"/>
        <v>6083.37</v>
      </c>
      <c r="CN126" s="6">
        <f t="shared" si="82"/>
        <v>69562.85000000002</v>
      </c>
      <c r="CO126" s="6">
        <f t="shared" si="82"/>
        <v>38197.24</v>
      </c>
      <c r="CP126" s="6">
        <f t="shared" si="82"/>
        <v>166711.19999999998</v>
      </c>
      <c r="CQ126" s="6">
        <f t="shared" si="82"/>
        <v>95614.22</v>
      </c>
      <c r="CR126" s="6">
        <f t="shared" si="82"/>
        <v>102988.33</v>
      </c>
      <c r="CS126" s="6">
        <f t="shared" si="82"/>
        <v>27039.250000000004</v>
      </c>
      <c r="CT126" s="6">
        <f t="shared" si="82"/>
        <v>81764.290000000008</v>
      </c>
      <c r="CU126" s="6">
        <f t="shared" si="82"/>
        <v>19926.890000000003</v>
      </c>
      <c r="CV126" s="6">
        <f t="shared" si="82"/>
        <v>106657.52999999998</v>
      </c>
      <c r="CW126" s="6">
        <f t="shared" si="82"/>
        <v>676218.82000000007</v>
      </c>
      <c r="CX126" s="6">
        <f t="shared" si="82"/>
        <v>44684.439999999995</v>
      </c>
      <c r="CY126" s="6">
        <f t="shared" si="82"/>
        <v>206491.84</v>
      </c>
      <c r="CZ126" s="6">
        <f t="shared" si="82"/>
        <v>1632130.3299999996</v>
      </c>
      <c r="DA126" s="6">
        <f t="shared" si="82"/>
        <v>392820.38</v>
      </c>
      <c r="DB126" s="6">
        <f t="shared" si="82"/>
        <v>124836.02</v>
      </c>
      <c r="DC126" s="6">
        <f t="shared" si="82"/>
        <v>223974.92</v>
      </c>
      <c r="DD126" s="6">
        <f t="shared" si="82"/>
        <v>46361.799999999996</v>
      </c>
      <c r="DE126" s="6">
        <f t="shared" si="82"/>
        <v>389382.92999999993</v>
      </c>
      <c r="DF126" s="6">
        <f t="shared" si="82"/>
        <v>746251.2</v>
      </c>
      <c r="DG126" s="6">
        <f t="shared" si="82"/>
        <v>75672</v>
      </c>
      <c r="DH126" s="6">
        <f t="shared" si="82"/>
        <v>69706.03</v>
      </c>
      <c r="DI126" s="6">
        <f t="shared" si="82"/>
        <v>101844.55</v>
      </c>
      <c r="DJ126" s="6">
        <f t="shared" si="82"/>
        <v>94681.940000000017</v>
      </c>
      <c r="DK126" s="6">
        <f t="shared" si="4"/>
        <v>45019.911999999997</v>
      </c>
      <c r="DL126" s="6">
        <f t="shared" si="5"/>
        <v>313482.56000000023</v>
      </c>
      <c r="DM126" s="6">
        <f t="shared" si="6"/>
        <v>806300.15199999989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388B-6E0F-450D-B2D7-559AA937510A}">
  <dimension ref="A1:DM126"/>
  <sheetViews>
    <sheetView topLeftCell="A61" workbookViewId="0">
      <selection activeCell="E87" sqref="E87"/>
    </sheetView>
  </sheetViews>
  <sheetFormatPr defaultRowHeight="14.4" x14ac:dyDescent="0.55000000000000004"/>
  <sheetData>
    <row r="1" spans="1:114" x14ac:dyDescent="0.55000000000000004">
      <c r="A1" s="9" t="s">
        <v>3</v>
      </c>
    </row>
    <row r="2" spans="1:114" x14ac:dyDescent="0.55000000000000004">
      <c r="A2" s="8" t="s">
        <v>172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7" t="s">
        <v>32</v>
      </c>
      <c r="P2" s="7" t="s">
        <v>33</v>
      </c>
      <c r="Q2" s="7" t="s">
        <v>34</v>
      </c>
      <c r="R2" s="7" t="s">
        <v>35</v>
      </c>
      <c r="S2" s="7" t="s">
        <v>36</v>
      </c>
      <c r="T2" s="7" t="s">
        <v>37</v>
      </c>
      <c r="U2" s="7" t="s">
        <v>38</v>
      </c>
      <c r="V2" s="7" t="s">
        <v>39</v>
      </c>
      <c r="W2" s="7" t="s">
        <v>40</v>
      </c>
      <c r="X2" s="7" t="s">
        <v>41</v>
      </c>
      <c r="Y2" s="7" t="s">
        <v>42</v>
      </c>
      <c r="Z2" s="7" t="s">
        <v>43</v>
      </c>
      <c r="AA2" s="7" t="s">
        <v>44</v>
      </c>
      <c r="AB2" s="7" t="s">
        <v>45</v>
      </c>
      <c r="AC2" s="7" t="s">
        <v>46</v>
      </c>
      <c r="AD2" s="7" t="s">
        <v>47</v>
      </c>
      <c r="AE2" s="7" t="s">
        <v>48</v>
      </c>
      <c r="AF2" s="7" t="s">
        <v>49</v>
      </c>
      <c r="AG2" s="7" t="s">
        <v>50</v>
      </c>
      <c r="AH2" s="7" t="s">
        <v>51</v>
      </c>
      <c r="AI2" s="7" t="s">
        <v>52</v>
      </c>
      <c r="AJ2" s="7" t="s">
        <v>53</v>
      </c>
      <c r="AK2" s="7" t="s">
        <v>54</v>
      </c>
      <c r="AL2" s="7" t="s">
        <v>55</v>
      </c>
      <c r="AM2" s="7" t="s">
        <v>56</v>
      </c>
      <c r="AN2" s="7" t="s">
        <v>57</v>
      </c>
      <c r="AO2" s="7" t="s">
        <v>58</v>
      </c>
      <c r="AP2" s="7" t="s">
        <v>59</v>
      </c>
      <c r="AQ2" s="7" t="s">
        <v>60</v>
      </c>
      <c r="AR2" s="7" t="s">
        <v>61</v>
      </c>
      <c r="AS2" s="7" t="s">
        <v>62</v>
      </c>
      <c r="AT2" s="7" t="s">
        <v>63</v>
      </c>
      <c r="AU2" s="7" t="s">
        <v>64</v>
      </c>
      <c r="AV2" s="7" t="s">
        <v>65</v>
      </c>
      <c r="AW2" s="7" t="s">
        <v>66</v>
      </c>
      <c r="AX2" s="7" t="s">
        <v>67</v>
      </c>
      <c r="AY2" s="7" t="s">
        <v>68</v>
      </c>
      <c r="AZ2" s="7" t="s">
        <v>69</v>
      </c>
      <c r="BA2" s="7" t="s">
        <v>70</v>
      </c>
      <c r="BB2" s="7" t="s">
        <v>71</v>
      </c>
      <c r="BC2" s="7" t="s">
        <v>72</v>
      </c>
      <c r="BD2" s="7" t="s">
        <v>73</v>
      </c>
      <c r="BE2" s="7" t="s">
        <v>74</v>
      </c>
      <c r="BF2" s="7" t="s">
        <v>75</v>
      </c>
      <c r="BG2" s="7" t="s">
        <v>76</v>
      </c>
      <c r="BH2" s="7" t="s">
        <v>77</v>
      </c>
      <c r="BI2" s="7" t="s">
        <v>78</v>
      </c>
      <c r="BJ2" s="7" t="s">
        <v>79</v>
      </c>
      <c r="BK2" s="7" t="s">
        <v>80</v>
      </c>
      <c r="BL2" s="7" t="s">
        <v>81</v>
      </c>
      <c r="BM2" s="7" t="s">
        <v>82</v>
      </c>
      <c r="BN2" s="7" t="s">
        <v>83</v>
      </c>
      <c r="BO2" s="7" t="s">
        <v>84</v>
      </c>
      <c r="BP2" s="7" t="s">
        <v>85</v>
      </c>
      <c r="BQ2" s="7" t="s">
        <v>86</v>
      </c>
      <c r="BR2" s="7" t="s">
        <v>87</v>
      </c>
      <c r="BS2" s="7" t="s">
        <v>88</v>
      </c>
      <c r="BT2" s="7" t="s">
        <v>89</v>
      </c>
      <c r="BU2" s="7" t="s">
        <v>90</v>
      </c>
      <c r="BV2" s="7" t="s">
        <v>91</v>
      </c>
      <c r="BW2" s="7" t="s">
        <v>92</v>
      </c>
      <c r="BX2" s="7" t="s">
        <v>93</v>
      </c>
      <c r="BY2" s="7" t="s">
        <v>94</v>
      </c>
      <c r="BZ2" s="7" t="s">
        <v>95</v>
      </c>
      <c r="CA2" s="7" t="s">
        <v>96</v>
      </c>
      <c r="CB2" s="7" t="s">
        <v>97</v>
      </c>
      <c r="CC2" s="7" t="s">
        <v>98</v>
      </c>
      <c r="CD2" s="7" t="s">
        <v>99</v>
      </c>
      <c r="CE2" s="7" t="s">
        <v>100</v>
      </c>
      <c r="CF2" s="7" t="s">
        <v>101</v>
      </c>
      <c r="CG2" s="7" t="s">
        <v>102</v>
      </c>
      <c r="CH2" s="7" t="s">
        <v>103</v>
      </c>
      <c r="CI2" s="7" t="s">
        <v>104</v>
      </c>
      <c r="CJ2" s="7" t="s">
        <v>105</v>
      </c>
      <c r="CK2" s="7" t="s">
        <v>106</v>
      </c>
      <c r="CL2" s="7" t="s">
        <v>107</v>
      </c>
      <c r="CM2" s="7" t="s">
        <v>108</v>
      </c>
      <c r="CN2" s="7" t="s">
        <v>109</v>
      </c>
      <c r="CO2" s="7" t="s">
        <v>110</v>
      </c>
      <c r="CP2" s="7" t="s">
        <v>111</v>
      </c>
      <c r="CQ2" s="7" t="s">
        <v>112</v>
      </c>
      <c r="CR2" s="7" t="s">
        <v>113</v>
      </c>
      <c r="CS2" s="7" t="s">
        <v>114</v>
      </c>
      <c r="CT2" s="7" t="s">
        <v>115</v>
      </c>
      <c r="CU2" s="7" t="s">
        <v>116</v>
      </c>
      <c r="CV2" s="7" t="s">
        <v>117</v>
      </c>
      <c r="CW2" s="7" t="s">
        <v>118</v>
      </c>
      <c r="CX2" s="7" t="s">
        <v>119</v>
      </c>
      <c r="CY2" s="7" t="s">
        <v>120</v>
      </c>
      <c r="CZ2" s="7" t="s">
        <v>121</v>
      </c>
      <c r="DA2" s="7" t="s">
        <v>122</v>
      </c>
      <c r="DB2" s="7" t="s">
        <v>123</v>
      </c>
      <c r="DC2" s="7" t="s">
        <v>124</v>
      </c>
      <c r="DD2" s="7" t="s">
        <v>125</v>
      </c>
      <c r="DE2" s="7" t="s">
        <v>126</v>
      </c>
      <c r="DF2" s="7" t="s">
        <v>127</v>
      </c>
      <c r="DG2" s="7" t="s">
        <v>128</v>
      </c>
      <c r="DH2" s="7" t="s">
        <v>129</v>
      </c>
      <c r="DI2" s="7" t="s">
        <v>130</v>
      </c>
      <c r="DJ2" s="7" t="s">
        <v>131</v>
      </c>
    </row>
    <row r="3" spans="1:114" x14ac:dyDescent="0.55000000000000004">
      <c r="A3" s="7" t="s">
        <v>132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</row>
    <row r="4" spans="1:114" x14ac:dyDescent="0.55000000000000004">
      <c r="A4" s="7" t="s">
        <v>133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</row>
    <row r="5" spans="1:114" x14ac:dyDescent="0.55000000000000004">
      <c r="A5" s="7" t="s">
        <v>134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</row>
    <row r="6" spans="1:114" x14ac:dyDescent="0.55000000000000004">
      <c r="A6" s="7" t="s">
        <v>135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</row>
    <row r="7" spans="1:114" x14ac:dyDescent="0.55000000000000004">
      <c r="A7" s="7" t="s">
        <v>136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</row>
    <row r="8" spans="1:114" x14ac:dyDescent="0.55000000000000004">
      <c r="A8" s="7" t="s">
        <v>137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</row>
    <row r="9" spans="1:114" x14ac:dyDescent="0.55000000000000004">
      <c r="A9" s="7" t="s">
        <v>138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</row>
    <row r="10" spans="1:114" x14ac:dyDescent="0.55000000000000004">
      <c r="A10" s="7" t="s">
        <v>139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</row>
    <row r="11" spans="1:114" x14ac:dyDescent="0.55000000000000004">
      <c r="A11" s="7" t="s">
        <v>140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</row>
    <row r="12" spans="1:114" x14ac:dyDescent="0.55000000000000004">
      <c r="A12" s="7" t="s">
        <v>141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</row>
    <row r="13" spans="1:114" x14ac:dyDescent="0.55000000000000004">
      <c r="A13" s="7" t="s">
        <v>142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</row>
    <row r="14" spans="1:114" x14ac:dyDescent="0.55000000000000004">
      <c r="A14" s="7" t="s">
        <v>143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</row>
    <row r="15" spans="1:114" x14ac:dyDescent="0.55000000000000004">
      <c r="A15" s="7" t="s">
        <v>144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</row>
    <row r="16" spans="1:114" x14ac:dyDescent="0.55000000000000004">
      <c r="A16" s="7" t="s">
        <v>145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</row>
    <row r="17" spans="1:114" x14ac:dyDescent="0.55000000000000004">
      <c r="A17" s="7" t="s">
        <v>146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</row>
    <row r="18" spans="1:114" x14ac:dyDescent="0.55000000000000004">
      <c r="A18" s="7" t="s">
        <v>147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</row>
    <row r="19" spans="1:114" x14ac:dyDescent="0.55000000000000004">
      <c r="A19" s="7" t="s">
        <v>148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</row>
    <row r="20" spans="1:114" x14ac:dyDescent="0.55000000000000004">
      <c r="A20" s="7" t="s">
        <v>149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</row>
    <row r="21" spans="1:114" x14ac:dyDescent="0.55000000000000004">
      <c r="A21" s="7" t="s">
        <v>150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</row>
    <row r="22" spans="1:114" x14ac:dyDescent="0.55000000000000004">
      <c r="A22" s="7" t="s">
        <v>151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</row>
    <row r="23" spans="1:114" x14ac:dyDescent="0.55000000000000004">
      <c r="A23" s="7" t="s">
        <v>152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</row>
    <row r="24" spans="1:114" x14ac:dyDescent="0.55000000000000004">
      <c r="A24" s="7" t="s">
        <v>153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</row>
    <row r="25" spans="1:114" x14ac:dyDescent="0.55000000000000004">
      <c r="A25" s="7" t="s">
        <v>154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</row>
    <row r="26" spans="1:114" x14ac:dyDescent="0.55000000000000004">
      <c r="A26" s="7" t="s">
        <v>155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</row>
    <row r="27" spans="1:114" x14ac:dyDescent="0.55000000000000004">
      <c r="A27" s="7" t="s">
        <v>156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</row>
    <row r="28" spans="1:114" x14ac:dyDescent="0.55000000000000004">
      <c r="A28" s="7" t="s">
        <v>157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</row>
    <row r="29" spans="1:114" x14ac:dyDescent="0.55000000000000004">
      <c r="A29" s="7" t="s">
        <v>158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</row>
    <row r="30" spans="1:114" x14ac:dyDescent="0.55000000000000004">
      <c r="A30" s="7" t="s">
        <v>159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</row>
    <row r="31" spans="1:114" x14ac:dyDescent="0.55000000000000004">
      <c r="A31" s="7" t="s">
        <v>160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</row>
    <row r="32" spans="1:114" x14ac:dyDescent="0.55000000000000004">
      <c r="A32" s="7" t="s">
        <v>161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</row>
    <row r="33" spans="1:114" x14ac:dyDescent="0.55000000000000004">
      <c r="A33" s="7" t="s">
        <v>162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</row>
    <row r="34" spans="1:114" x14ac:dyDescent="0.55000000000000004">
      <c r="A34" s="7" t="s">
        <v>163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</row>
    <row r="35" spans="1:114" x14ac:dyDescent="0.55000000000000004">
      <c r="A35" s="7" t="s">
        <v>164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</row>
    <row r="36" spans="1:114" x14ac:dyDescent="0.55000000000000004">
      <c r="A36" s="7" t="s">
        <v>165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</row>
    <row r="37" spans="1:114" x14ac:dyDescent="0.55000000000000004">
      <c r="A37" s="7" t="s">
        <v>166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</row>
    <row r="38" spans="1:114" x14ac:dyDescent="0.55000000000000004">
      <c r="A38" s="7" t="s">
        <v>167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</row>
    <row r="39" spans="1:114" x14ac:dyDescent="0.55000000000000004">
      <c r="A39" s="7" t="s">
        <v>168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</row>
    <row r="40" spans="1:114" x14ac:dyDescent="0.55000000000000004">
      <c r="A40" s="7" t="s">
        <v>169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</row>
    <row r="41" spans="1:114" x14ac:dyDescent="0.55000000000000004">
      <c r="A41" s="7" t="s">
        <v>170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</row>
    <row r="42" spans="1:114" x14ac:dyDescent="0.55000000000000004">
      <c r="A42" s="7" t="s">
        <v>171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</row>
    <row r="44" spans="1:114" x14ac:dyDescent="0.55000000000000004">
      <c r="A44" s="8" t="s">
        <v>173</v>
      </c>
      <c r="B44" t="s">
        <v>19</v>
      </c>
      <c r="C44" t="s">
        <v>20</v>
      </c>
      <c r="D44" t="s">
        <v>21</v>
      </c>
      <c r="E44" t="s">
        <v>22</v>
      </c>
      <c r="F44" t="s">
        <v>23</v>
      </c>
      <c r="G44" t="s">
        <v>24</v>
      </c>
      <c r="H44" t="s">
        <v>25</v>
      </c>
      <c r="I44" t="s">
        <v>26</v>
      </c>
      <c r="J44" t="s">
        <v>27</v>
      </c>
      <c r="K44" t="s">
        <v>28</v>
      </c>
      <c r="L44" t="s">
        <v>29</v>
      </c>
      <c r="M44" t="s">
        <v>30</v>
      </c>
      <c r="N44" t="s">
        <v>31</v>
      </c>
      <c r="O44" t="s">
        <v>32</v>
      </c>
      <c r="P44" t="s">
        <v>33</v>
      </c>
      <c r="Q44" t="s">
        <v>34</v>
      </c>
      <c r="R44" t="s">
        <v>35</v>
      </c>
      <c r="S44" t="s">
        <v>36</v>
      </c>
      <c r="T44" t="s">
        <v>37</v>
      </c>
      <c r="U44" t="s">
        <v>38</v>
      </c>
      <c r="V44" t="s">
        <v>39</v>
      </c>
      <c r="W44" t="s">
        <v>40</v>
      </c>
      <c r="X44" t="s">
        <v>41</v>
      </c>
      <c r="Y44" t="s">
        <v>42</v>
      </c>
      <c r="Z44" t="s">
        <v>43</v>
      </c>
      <c r="AA44" t="s">
        <v>44</v>
      </c>
      <c r="AB44" t="s">
        <v>45</v>
      </c>
      <c r="AC44" t="s">
        <v>46</v>
      </c>
      <c r="AD44" t="s">
        <v>47</v>
      </c>
      <c r="AE44" t="s">
        <v>48</v>
      </c>
      <c r="AF44" t="s">
        <v>49</v>
      </c>
      <c r="AG44" t="s">
        <v>50</v>
      </c>
      <c r="AH44" t="s">
        <v>51</v>
      </c>
      <c r="AI44" t="s">
        <v>52</v>
      </c>
      <c r="AJ44" t="s">
        <v>53</v>
      </c>
      <c r="AK44" t="s">
        <v>54</v>
      </c>
      <c r="AL44" t="s">
        <v>55</v>
      </c>
      <c r="AM44" t="s">
        <v>56</v>
      </c>
      <c r="AN44" t="s">
        <v>57</v>
      </c>
      <c r="AO44" t="s">
        <v>58</v>
      </c>
      <c r="AP44" t="s">
        <v>59</v>
      </c>
      <c r="AQ44" t="s">
        <v>60</v>
      </c>
      <c r="AR44" t="s">
        <v>61</v>
      </c>
      <c r="AS44" t="s">
        <v>62</v>
      </c>
      <c r="AT44" t="s">
        <v>63</v>
      </c>
      <c r="AU44" t="s">
        <v>64</v>
      </c>
      <c r="AV44" t="s">
        <v>65</v>
      </c>
      <c r="AW44" t="s">
        <v>66</v>
      </c>
      <c r="AX44" t="s">
        <v>67</v>
      </c>
      <c r="AY44" t="s">
        <v>68</v>
      </c>
      <c r="AZ44" t="s">
        <v>69</v>
      </c>
      <c r="BA44" t="s">
        <v>70</v>
      </c>
      <c r="BB44" t="s">
        <v>71</v>
      </c>
      <c r="BC44" t="s">
        <v>72</v>
      </c>
      <c r="BD44" t="s">
        <v>73</v>
      </c>
      <c r="BE44" t="s">
        <v>74</v>
      </c>
      <c r="BF44" t="s">
        <v>75</v>
      </c>
      <c r="BG44" t="s">
        <v>76</v>
      </c>
      <c r="BH44" t="s">
        <v>77</v>
      </c>
      <c r="BI44" t="s">
        <v>78</v>
      </c>
      <c r="BJ44" t="s">
        <v>79</v>
      </c>
      <c r="BK44" t="s">
        <v>80</v>
      </c>
      <c r="BL44" t="s">
        <v>81</v>
      </c>
      <c r="BM44" t="s">
        <v>82</v>
      </c>
      <c r="BN44" t="s">
        <v>83</v>
      </c>
      <c r="BO44" t="s">
        <v>84</v>
      </c>
      <c r="BP44" t="s">
        <v>85</v>
      </c>
      <c r="BQ44" t="s">
        <v>86</v>
      </c>
      <c r="BR44" t="s">
        <v>87</v>
      </c>
      <c r="BS44" t="s">
        <v>88</v>
      </c>
      <c r="BT44" t="s">
        <v>89</v>
      </c>
      <c r="BU44" t="s">
        <v>90</v>
      </c>
      <c r="BV44" t="s">
        <v>91</v>
      </c>
      <c r="BW44" t="s">
        <v>92</v>
      </c>
      <c r="BX44" t="s">
        <v>93</v>
      </c>
      <c r="BY44" t="s">
        <v>94</v>
      </c>
      <c r="BZ44" t="s">
        <v>95</v>
      </c>
      <c r="CA44" t="s">
        <v>96</v>
      </c>
      <c r="CB44" t="s">
        <v>97</v>
      </c>
      <c r="CC44" t="s">
        <v>98</v>
      </c>
      <c r="CD44" t="s">
        <v>99</v>
      </c>
      <c r="CE44" t="s">
        <v>100</v>
      </c>
      <c r="CF44" t="s">
        <v>101</v>
      </c>
      <c r="CG44" t="s">
        <v>102</v>
      </c>
      <c r="CH44" t="s">
        <v>103</v>
      </c>
      <c r="CI44" t="s">
        <v>104</v>
      </c>
      <c r="CJ44" t="s">
        <v>105</v>
      </c>
      <c r="CK44" t="s">
        <v>106</v>
      </c>
      <c r="CL44" t="s">
        <v>107</v>
      </c>
      <c r="CM44" t="s">
        <v>108</v>
      </c>
      <c r="CN44" t="s">
        <v>109</v>
      </c>
      <c r="CO44" t="s">
        <v>110</v>
      </c>
      <c r="CP44" t="s">
        <v>111</v>
      </c>
      <c r="CQ44" t="s">
        <v>112</v>
      </c>
      <c r="CR44" t="s">
        <v>113</v>
      </c>
      <c r="CS44" t="s">
        <v>114</v>
      </c>
      <c r="CT44" t="s">
        <v>115</v>
      </c>
      <c r="CU44" t="s">
        <v>116</v>
      </c>
      <c r="CV44" t="s">
        <v>117</v>
      </c>
      <c r="CW44" t="s">
        <v>118</v>
      </c>
      <c r="CX44" t="s">
        <v>119</v>
      </c>
      <c r="CY44" t="s">
        <v>120</v>
      </c>
      <c r="CZ44" t="s">
        <v>121</v>
      </c>
      <c r="DA44" t="s">
        <v>122</v>
      </c>
      <c r="DB44" t="s">
        <v>123</v>
      </c>
      <c r="DC44" t="s">
        <v>124</v>
      </c>
      <c r="DD44" t="s">
        <v>125</v>
      </c>
      <c r="DE44" t="s">
        <v>126</v>
      </c>
      <c r="DF44" t="s">
        <v>127</v>
      </c>
      <c r="DG44" t="s">
        <v>128</v>
      </c>
      <c r="DH44" t="s">
        <v>129</v>
      </c>
      <c r="DI44" t="s">
        <v>130</v>
      </c>
      <c r="DJ44" t="s">
        <v>131</v>
      </c>
    </row>
    <row r="45" spans="1:114" x14ac:dyDescent="0.55000000000000004">
      <c r="A45" t="s">
        <v>132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</row>
    <row r="46" spans="1:114" x14ac:dyDescent="0.55000000000000004">
      <c r="A46" t="s">
        <v>133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</row>
    <row r="47" spans="1:114" x14ac:dyDescent="0.55000000000000004">
      <c r="A47" t="s">
        <v>134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</row>
    <row r="48" spans="1:114" x14ac:dyDescent="0.55000000000000004">
      <c r="A48" t="s">
        <v>135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</row>
    <row r="49" spans="1:114" x14ac:dyDescent="0.55000000000000004">
      <c r="A49" t="s">
        <v>136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</row>
    <row r="50" spans="1:114" x14ac:dyDescent="0.55000000000000004">
      <c r="A50" t="s">
        <v>137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</row>
    <row r="51" spans="1:114" x14ac:dyDescent="0.55000000000000004">
      <c r="A51" t="s">
        <v>138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</row>
    <row r="52" spans="1:114" x14ac:dyDescent="0.55000000000000004">
      <c r="A52" t="s">
        <v>139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</row>
    <row r="53" spans="1:114" x14ac:dyDescent="0.55000000000000004">
      <c r="A53" t="s">
        <v>140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</row>
    <row r="54" spans="1:114" x14ac:dyDescent="0.55000000000000004">
      <c r="A54" t="s">
        <v>141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</row>
    <row r="55" spans="1:114" x14ac:dyDescent="0.55000000000000004">
      <c r="A55" t="s">
        <v>142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</row>
    <row r="56" spans="1:114" x14ac:dyDescent="0.55000000000000004">
      <c r="A56" t="s">
        <v>143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</row>
    <row r="57" spans="1:114" x14ac:dyDescent="0.55000000000000004">
      <c r="A57" t="s">
        <v>144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</row>
    <row r="58" spans="1:114" x14ac:dyDescent="0.55000000000000004">
      <c r="A58" t="s">
        <v>145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</row>
    <row r="59" spans="1:114" x14ac:dyDescent="0.55000000000000004">
      <c r="A59" t="s">
        <v>146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</row>
    <row r="60" spans="1:114" x14ac:dyDescent="0.55000000000000004">
      <c r="A60" t="s">
        <v>147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</row>
    <row r="61" spans="1:114" x14ac:dyDescent="0.55000000000000004">
      <c r="A61" t="s">
        <v>148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</row>
    <row r="62" spans="1:114" x14ac:dyDescent="0.55000000000000004">
      <c r="A62" t="s">
        <v>149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</row>
    <row r="63" spans="1:114" x14ac:dyDescent="0.55000000000000004">
      <c r="A63" t="s">
        <v>150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</row>
    <row r="64" spans="1:114" x14ac:dyDescent="0.55000000000000004">
      <c r="A64" t="s">
        <v>151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</row>
    <row r="65" spans="1:114" x14ac:dyDescent="0.55000000000000004">
      <c r="A65" t="s">
        <v>152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</row>
    <row r="66" spans="1:114" x14ac:dyDescent="0.55000000000000004">
      <c r="A66" t="s">
        <v>153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</row>
    <row r="67" spans="1:114" x14ac:dyDescent="0.55000000000000004">
      <c r="A67" t="s">
        <v>154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</row>
    <row r="68" spans="1:114" x14ac:dyDescent="0.55000000000000004">
      <c r="A68" t="s">
        <v>155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</row>
    <row r="69" spans="1:114" x14ac:dyDescent="0.55000000000000004">
      <c r="A69" t="s">
        <v>156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</row>
    <row r="70" spans="1:114" x14ac:dyDescent="0.55000000000000004">
      <c r="A70" t="s">
        <v>157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</row>
    <row r="71" spans="1:114" x14ac:dyDescent="0.55000000000000004">
      <c r="A71" t="s">
        <v>158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</row>
    <row r="72" spans="1:114" x14ac:dyDescent="0.55000000000000004">
      <c r="A72" t="s">
        <v>159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</row>
    <row r="73" spans="1:114" x14ac:dyDescent="0.55000000000000004">
      <c r="A73" t="s">
        <v>160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</row>
    <row r="74" spans="1:114" x14ac:dyDescent="0.55000000000000004">
      <c r="A74" t="s">
        <v>161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</row>
    <row r="75" spans="1:114" x14ac:dyDescent="0.55000000000000004">
      <c r="A75" t="s">
        <v>162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</row>
    <row r="76" spans="1:114" x14ac:dyDescent="0.55000000000000004">
      <c r="A76" t="s">
        <v>163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</row>
    <row r="77" spans="1:114" x14ac:dyDescent="0.55000000000000004">
      <c r="A77" t="s">
        <v>164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</row>
    <row r="78" spans="1:114" x14ac:dyDescent="0.55000000000000004">
      <c r="A78" t="s">
        <v>165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</row>
    <row r="79" spans="1:114" x14ac:dyDescent="0.55000000000000004">
      <c r="A79" t="s">
        <v>166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</row>
    <row r="80" spans="1:114" x14ac:dyDescent="0.55000000000000004">
      <c r="A80" t="s">
        <v>167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</row>
    <row r="81" spans="1:117" x14ac:dyDescent="0.55000000000000004">
      <c r="A81" t="s">
        <v>168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</row>
    <row r="82" spans="1:117" x14ac:dyDescent="0.55000000000000004">
      <c r="A82" t="s">
        <v>169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</row>
    <row r="83" spans="1:117" x14ac:dyDescent="0.55000000000000004">
      <c r="A83" t="s">
        <v>170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</row>
    <row r="84" spans="1:117" x14ac:dyDescent="0.55000000000000004">
      <c r="A84" t="s">
        <v>171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</row>
    <row r="86" spans="1:117" x14ac:dyDescent="0.55000000000000004">
      <c r="A86" s="8" t="s">
        <v>174</v>
      </c>
      <c r="B86" t="s">
        <v>19</v>
      </c>
      <c r="C86" t="s">
        <v>20</v>
      </c>
      <c r="D86" t="s">
        <v>21</v>
      </c>
      <c r="E86" t="s">
        <v>22</v>
      </c>
      <c r="F86" t="s">
        <v>23</v>
      </c>
      <c r="G86" t="s">
        <v>24</v>
      </c>
      <c r="H86" t="s">
        <v>25</v>
      </c>
      <c r="I86" t="s">
        <v>26</v>
      </c>
      <c r="J86" t="s">
        <v>27</v>
      </c>
      <c r="K86" t="s">
        <v>28</v>
      </c>
      <c r="L86" t="s">
        <v>29</v>
      </c>
      <c r="M86" t="s">
        <v>30</v>
      </c>
      <c r="N86" t="s">
        <v>31</v>
      </c>
      <c r="O86" t="s">
        <v>32</v>
      </c>
      <c r="P86" t="s">
        <v>33</v>
      </c>
      <c r="Q86" t="s">
        <v>34</v>
      </c>
      <c r="R86" t="s">
        <v>35</v>
      </c>
      <c r="S86" t="s">
        <v>36</v>
      </c>
      <c r="T86" t="s">
        <v>37</v>
      </c>
      <c r="U86" t="s">
        <v>38</v>
      </c>
      <c r="V86" t="s">
        <v>39</v>
      </c>
      <c r="W86" t="s">
        <v>40</v>
      </c>
      <c r="X86" t="s">
        <v>41</v>
      </c>
      <c r="Y86" t="s">
        <v>42</v>
      </c>
      <c r="Z86" t="s">
        <v>43</v>
      </c>
      <c r="AA86" t="s">
        <v>44</v>
      </c>
      <c r="AB86" t="s">
        <v>45</v>
      </c>
      <c r="AC86" t="s">
        <v>46</v>
      </c>
      <c r="AD86" t="s">
        <v>47</v>
      </c>
      <c r="AE86" t="s">
        <v>48</v>
      </c>
      <c r="AF86" t="s">
        <v>49</v>
      </c>
      <c r="AG86" t="s">
        <v>50</v>
      </c>
      <c r="AH86" t="s">
        <v>51</v>
      </c>
      <c r="AI86" t="s">
        <v>52</v>
      </c>
      <c r="AJ86" t="s">
        <v>53</v>
      </c>
      <c r="AK86" t="s">
        <v>54</v>
      </c>
      <c r="AL86" t="s">
        <v>55</v>
      </c>
      <c r="AM86" t="s">
        <v>56</v>
      </c>
      <c r="AN86" t="s">
        <v>57</v>
      </c>
      <c r="AO86" t="s">
        <v>58</v>
      </c>
      <c r="AP86" t="s">
        <v>59</v>
      </c>
      <c r="AQ86" t="s">
        <v>60</v>
      </c>
      <c r="AR86" t="s">
        <v>61</v>
      </c>
      <c r="AS86" t="s">
        <v>62</v>
      </c>
      <c r="AT86" t="s">
        <v>63</v>
      </c>
      <c r="AU86" t="s">
        <v>64</v>
      </c>
      <c r="AV86" t="s">
        <v>65</v>
      </c>
      <c r="AW86" t="s">
        <v>66</v>
      </c>
      <c r="AX86" t="s">
        <v>67</v>
      </c>
      <c r="AY86" t="s">
        <v>68</v>
      </c>
      <c r="AZ86" t="s">
        <v>69</v>
      </c>
      <c r="BA86" t="s">
        <v>70</v>
      </c>
      <c r="BB86" t="s">
        <v>71</v>
      </c>
      <c r="BC86" t="s">
        <v>72</v>
      </c>
      <c r="BD86" t="s">
        <v>73</v>
      </c>
      <c r="BE86" t="s">
        <v>74</v>
      </c>
      <c r="BF86" t="s">
        <v>75</v>
      </c>
      <c r="BG86" t="s">
        <v>76</v>
      </c>
      <c r="BH86" t="s">
        <v>77</v>
      </c>
      <c r="BI86" t="s">
        <v>78</v>
      </c>
      <c r="BJ86" t="s">
        <v>79</v>
      </c>
      <c r="BK86" t="s">
        <v>80</v>
      </c>
      <c r="BL86" t="s">
        <v>81</v>
      </c>
      <c r="BM86" t="s">
        <v>82</v>
      </c>
      <c r="BN86" t="s">
        <v>83</v>
      </c>
      <c r="BO86" t="s">
        <v>84</v>
      </c>
      <c r="BP86" t="s">
        <v>85</v>
      </c>
      <c r="BQ86" t="s">
        <v>86</v>
      </c>
      <c r="BR86" t="s">
        <v>87</v>
      </c>
      <c r="BS86" t="s">
        <v>88</v>
      </c>
      <c r="BT86" t="s">
        <v>89</v>
      </c>
      <c r="BU86" t="s">
        <v>90</v>
      </c>
      <c r="BV86" t="s">
        <v>91</v>
      </c>
      <c r="BW86" t="s">
        <v>92</v>
      </c>
      <c r="BX86" t="s">
        <v>93</v>
      </c>
      <c r="BY86" t="s">
        <v>94</v>
      </c>
      <c r="BZ86" t="s">
        <v>95</v>
      </c>
      <c r="CA86" t="s">
        <v>96</v>
      </c>
      <c r="CB86" t="s">
        <v>97</v>
      </c>
      <c r="CC86" t="s">
        <v>98</v>
      </c>
      <c r="CD86" t="s">
        <v>99</v>
      </c>
      <c r="CE86" t="s">
        <v>100</v>
      </c>
      <c r="CF86" t="s">
        <v>101</v>
      </c>
      <c r="CG86" t="s">
        <v>102</v>
      </c>
      <c r="CH86" t="s">
        <v>103</v>
      </c>
      <c r="CI86" t="s">
        <v>104</v>
      </c>
      <c r="CJ86" t="s">
        <v>105</v>
      </c>
      <c r="CK86" t="s">
        <v>106</v>
      </c>
      <c r="CL86" t="s">
        <v>107</v>
      </c>
      <c r="CM86" t="s">
        <v>108</v>
      </c>
      <c r="CN86" t="s">
        <v>109</v>
      </c>
      <c r="CO86" t="s">
        <v>110</v>
      </c>
      <c r="CP86" t="s">
        <v>111</v>
      </c>
      <c r="CQ86" t="s">
        <v>112</v>
      </c>
      <c r="CR86" t="s">
        <v>113</v>
      </c>
      <c r="CS86" t="s">
        <v>114</v>
      </c>
      <c r="CT86" t="s">
        <v>115</v>
      </c>
      <c r="CU86" t="s">
        <v>116</v>
      </c>
      <c r="CV86" t="s">
        <v>117</v>
      </c>
      <c r="CW86" t="s">
        <v>118</v>
      </c>
      <c r="CX86" t="s">
        <v>119</v>
      </c>
      <c r="CY86" t="s">
        <v>120</v>
      </c>
      <c r="CZ86" t="s">
        <v>121</v>
      </c>
      <c r="DA86" t="s">
        <v>122</v>
      </c>
      <c r="DB86" t="s">
        <v>123</v>
      </c>
      <c r="DC86" t="s">
        <v>124</v>
      </c>
      <c r="DD86" t="s">
        <v>125</v>
      </c>
      <c r="DE86" t="s">
        <v>126</v>
      </c>
      <c r="DF86" t="s">
        <v>127</v>
      </c>
      <c r="DG86" t="s">
        <v>128</v>
      </c>
      <c r="DH86" t="s">
        <v>129</v>
      </c>
      <c r="DI86" t="s">
        <v>130</v>
      </c>
      <c r="DJ86" t="s">
        <v>131</v>
      </c>
      <c r="DK86" s="2" t="s">
        <v>4</v>
      </c>
      <c r="DL86" s="2" t="s">
        <v>18</v>
      </c>
      <c r="DM86" s="2" t="s">
        <v>5</v>
      </c>
    </row>
    <row r="87" spans="1:117" x14ac:dyDescent="0.55000000000000004">
      <c r="A87" t="s">
        <v>132</v>
      </c>
      <c r="B87" s="6">
        <f>B45+B3</f>
        <v>0</v>
      </c>
      <c r="C87" s="6">
        <f t="shared" ref="C87:BN102" si="0">C45+C3</f>
        <v>0</v>
      </c>
      <c r="D87" s="6">
        <f t="shared" si="0"/>
        <v>0</v>
      </c>
      <c r="E87" s="6">
        <f t="shared" si="0"/>
        <v>0</v>
      </c>
      <c r="F87" s="6">
        <f t="shared" si="0"/>
        <v>0</v>
      </c>
      <c r="G87" s="6">
        <f t="shared" si="0"/>
        <v>0</v>
      </c>
      <c r="H87" s="6">
        <f t="shared" si="0"/>
        <v>0</v>
      </c>
      <c r="I87" s="6">
        <f t="shared" si="0"/>
        <v>0</v>
      </c>
      <c r="J87" s="6">
        <f t="shared" si="0"/>
        <v>0</v>
      </c>
      <c r="K87" s="6">
        <f t="shared" si="0"/>
        <v>0</v>
      </c>
      <c r="L87" s="6">
        <f t="shared" si="0"/>
        <v>0</v>
      </c>
      <c r="M87" s="6">
        <f t="shared" si="0"/>
        <v>0</v>
      </c>
      <c r="N87" s="6">
        <f t="shared" si="0"/>
        <v>0</v>
      </c>
      <c r="O87" s="6">
        <f t="shared" si="0"/>
        <v>0</v>
      </c>
      <c r="P87" s="6">
        <f t="shared" si="0"/>
        <v>0</v>
      </c>
      <c r="Q87" s="6">
        <f t="shared" si="0"/>
        <v>0</v>
      </c>
      <c r="R87" s="6">
        <f t="shared" si="0"/>
        <v>0</v>
      </c>
      <c r="S87" s="6">
        <f t="shared" si="0"/>
        <v>0</v>
      </c>
      <c r="T87" s="6">
        <f t="shared" si="0"/>
        <v>0</v>
      </c>
      <c r="U87" s="6">
        <f t="shared" si="0"/>
        <v>0</v>
      </c>
      <c r="V87" s="6">
        <f t="shared" si="0"/>
        <v>0</v>
      </c>
      <c r="W87" s="6">
        <f t="shared" si="0"/>
        <v>0</v>
      </c>
      <c r="X87" s="6">
        <f t="shared" si="0"/>
        <v>0</v>
      </c>
      <c r="Y87" s="6">
        <f t="shared" si="0"/>
        <v>0</v>
      </c>
      <c r="Z87" s="6">
        <f t="shared" si="0"/>
        <v>0</v>
      </c>
      <c r="AA87" s="6">
        <f t="shared" si="0"/>
        <v>0</v>
      </c>
      <c r="AB87" s="6">
        <f t="shared" si="0"/>
        <v>0</v>
      </c>
      <c r="AC87" s="6">
        <f t="shared" si="0"/>
        <v>0</v>
      </c>
      <c r="AD87" s="6">
        <f t="shared" si="0"/>
        <v>0</v>
      </c>
      <c r="AE87" s="6">
        <f t="shared" si="0"/>
        <v>0</v>
      </c>
      <c r="AF87" s="6">
        <f t="shared" si="0"/>
        <v>0</v>
      </c>
      <c r="AG87" s="6">
        <f t="shared" si="0"/>
        <v>0</v>
      </c>
      <c r="AH87" s="6">
        <f t="shared" si="0"/>
        <v>0</v>
      </c>
      <c r="AI87" s="6">
        <f t="shared" si="0"/>
        <v>0</v>
      </c>
      <c r="AJ87" s="6">
        <f t="shared" si="0"/>
        <v>0</v>
      </c>
      <c r="AK87" s="6">
        <f t="shared" si="0"/>
        <v>0</v>
      </c>
      <c r="AL87" s="6">
        <f t="shared" si="0"/>
        <v>0</v>
      </c>
      <c r="AM87" s="6">
        <f t="shared" si="0"/>
        <v>0</v>
      </c>
      <c r="AN87" s="6">
        <f t="shared" si="0"/>
        <v>0</v>
      </c>
      <c r="AO87" s="6">
        <f t="shared" si="0"/>
        <v>0</v>
      </c>
      <c r="AP87" s="6">
        <f t="shared" si="0"/>
        <v>0</v>
      </c>
      <c r="AQ87" s="6">
        <f t="shared" si="0"/>
        <v>0</v>
      </c>
      <c r="AR87" s="6">
        <f t="shared" si="0"/>
        <v>0</v>
      </c>
      <c r="AS87" s="6">
        <f t="shared" si="0"/>
        <v>0</v>
      </c>
      <c r="AT87" s="6">
        <f t="shared" si="0"/>
        <v>0</v>
      </c>
      <c r="AU87" s="6">
        <f t="shared" si="0"/>
        <v>0</v>
      </c>
      <c r="AV87" s="6">
        <f t="shared" si="0"/>
        <v>0</v>
      </c>
      <c r="AW87" s="6">
        <f t="shared" si="0"/>
        <v>0</v>
      </c>
      <c r="AX87" s="6">
        <f t="shared" si="0"/>
        <v>0</v>
      </c>
      <c r="AY87" s="6">
        <f t="shared" si="0"/>
        <v>0</v>
      </c>
      <c r="AZ87" s="6">
        <f t="shared" si="0"/>
        <v>0</v>
      </c>
      <c r="BA87" s="6">
        <f t="shared" si="0"/>
        <v>0</v>
      </c>
      <c r="BB87" s="6">
        <f t="shared" si="0"/>
        <v>0</v>
      </c>
      <c r="BC87" s="6">
        <f t="shared" si="0"/>
        <v>0</v>
      </c>
      <c r="BD87" s="6">
        <f t="shared" si="0"/>
        <v>0</v>
      </c>
      <c r="BE87" s="6">
        <f t="shared" si="0"/>
        <v>0</v>
      </c>
      <c r="BF87" s="6">
        <f t="shared" si="0"/>
        <v>0</v>
      </c>
      <c r="BG87" s="6">
        <f t="shared" si="0"/>
        <v>0</v>
      </c>
      <c r="BH87" s="6">
        <f t="shared" si="0"/>
        <v>0</v>
      </c>
      <c r="BI87" s="6">
        <f t="shared" si="0"/>
        <v>0</v>
      </c>
      <c r="BJ87" s="6">
        <f t="shared" si="0"/>
        <v>0</v>
      </c>
      <c r="BK87" s="6">
        <f t="shared" si="0"/>
        <v>0</v>
      </c>
      <c r="BL87" s="6">
        <f t="shared" si="0"/>
        <v>0</v>
      </c>
      <c r="BM87" s="6">
        <f t="shared" si="0"/>
        <v>0</v>
      </c>
      <c r="BN87" s="6">
        <f t="shared" si="0"/>
        <v>0</v>
      </c>
      <c r="BO87" s="6">
        <f t="shared" ref="BO87:DJ92" si="1">BO45+BO3</f>
        <v>0</v>
      </c>
      <c r="BP87" s="6">
        <f t="shared" si="1"/>
        <v>0</v>
      </c>
      <c r="BQ87" s="6">
        <f t="shared" si="1"/>
        <v>0</v>
      </c>
      <c r="BR87" s="6">
        <f t="shared" si="1"/>
        <v>0</v>
      </c>
      <c r="BS87" s="6">
        <f t="shared" si="1"/>
        <v>0</v>
      </c>
      <c r="BT87" s="6">
        <f t="shared" si="1"/>
        <v>0</v>
      </c>
      <c r="BU87" s="6">
        <f t="shared" si="1"/>
        <v>0</v>
      </c>
      <c r="BV87" s="6">
        <f t="shared" si="1"/>
        <v>0</v>
      </c>
      <c r="BW87" s="6">
        <f t="shared" si="1"/>
        <v>0</v>
      </c>
      <c r="BX87" s="6">
        <f t="shared" si="1"/>
        <v>0</v>
      </c>
      <c r="BY87" s="6">
        <f t="shared" si="1"/>
        <v>0</v>
      </c>
      <c r="BZ87" s="6">
        <f t="shared" si="1"/>
        <v>0</v>
      </c>
      <c r="CA87" s="6">
        <f t="shared" si="1"/>
        <v>0</v>
      </c>
      <c r="CB87" s="6">
        <f t="shared" si="1"/>
        <v>0</v>
      </c>
      <c r="CC87" s="6">
        <f t="shared" si="1"/>
        <v>0</v>
      </c>
      <c r="CD87" s="6">
        <f t="shared" si="1"/>
        <v>0</v>
      </c>
      <c r="CE87" s="6">
        <f t="shared" si="1"/>
        <v>0</v>
      </c>
      <c r="CF87" s="6">
        <f t="shared" si="1"/>
        <v>0</v>
      </c>
      <c r="CG87" s="6">
        <f t="shared" si="1"/>
        <v>0</v>
      </c>
      <c r="CH87" s="6">
        <f t="shared" si="1"/>
        <v>0</v>
      </c>
      <c r="CI87" s="6">
        <f t="shared" si="1"/>
        <v>0</v>
      </c>
      <c r="CJ87" s="6">
        <f t="shared" si="1"/>
        <v>0</v>
      </c>
      <c r="CK87" s="6">
        <f t="shared" si="1"/>
        <v>0</v>
      </c>
      <c r="CL87" s="6">
        <f t="shared" si="1"/>
        <v>0</v>
      </c>
      <c r="CM87" s="6">
        <f t="shared" si="1"/>
        <v>0</v>
      </c>
      <c r="CN87" s="6">
        <f t="shared" si="1"/>
        <v>0</v>
      </c>
      <c r="CO87" s="6">
        <f t="shared" si="1"/>
        <v>0</v>
      </c>
      <c r="CP87" s="6">
        <f t="shared" si="1"/>
        <v>0</v>
      </c>
      <c r="CQ87" s="6">
        <f t="shared" si="1"/>
        <v>0</v>
      </c>
      <c r="CR87" s="6">
        <f t="shared" si="1"/>
        <v>0</v>
      </c>
      <c r="CS87" s="6">
        <f t="shared" si="1"/>
        <v>0</v>
      </c>
      <c r="CT87" s="6">
        <f t="shared" si="1"/>
        <v>0</v>
      </c>
      <c r="CU87" s="6">
        <f t="shared" si="1"/>
        <v>0</v>
      </c>
      <c r="CV87" s="6">
        <f t="shared" si="1"/>
        <v>0</v>
      </c>
      <c r="CW87" s="6">
        <f t="shared" si="1"/>
        <v>0</v>
      </c>
      <c r="CX87" s="6">
        <f t="shared" si="1"/>
        <v>0</v>
      </c>
      <c r="CY87" s="6">
        <f t="shared" si="1"/>
        <v>0</v>
      </c>
      <c r="CZ87" s="6">
        <f t="shared" si="1"/>
        <v>0</v>
      </c>
      <c r="DA87" s="6">
        <f t="shared" si="1"/>
        <v>0</v>
      </c>
      <c r="DB87" s="6">
        <f t="shared" si="1"/>
        <v>0</v>
      </c>
      <c r="DC87" s="6">
        <f t="shared" si="1"/>
        <v>0</v>
      </c>
      <c r="DD87" s="6">
        <f t="shared" si="1"/>
        <v>0</v>
      </c>
      <c r="DE87" s="6">
        <f t="shared" si="1"/>
        <v>0</v>
      </c>
      <c r="DF87" s="6">
        <f t="shared" si="1"/>
        <v>0</v>
      </c>
      <c r="DG87" s="6">
        <f t="shared" si="1"/>
        <v>0</v>
      </c>
      <c r="DH87" s="6">
        <f t="shared" si="1"/>
        <v>0</v>
      </c>
      <c r="DI87" s="6">
        <f t="shared" si="1"/>
        <v>0</v>
      </c>
      <c r="DJ87" s="6">
        <f t="shared" si="1"/>
        <v>0</v>
      </c>
      <c r="DK87" s="6">
        <f>PERCENTILE(B87:DJ87,0.1)</f>
        <v>0</v>
      </c>
      <c r="DL87" s="6">
        <f>PERCENTILE(B87:DJ87,0.5)</f>
        <v>0</v>
      </c>
      <c r="DM87" s="6">
        <f>PERCENTILE(B87:DJ87,0.9)</f>
        <v>0</v>
      </c>
    </row>
    <row r="88" spans="1:117" x14ac:dyDescent="0.55000000000000004">
      <c r="A88" t="s">
        <v>133</v>
      </c>
      <c r="B88" s="6">
        <f t="shared" ref="B88:BM91" si="2">B46+B4</f>
        <v>0</v>
      </c>
      <c r="C88" s="6">
        <f t="shared" si="2"/>
        <v>0</v>
      </c>
      <c r="D88" s="6">
        <f t="shared" si="2"/>
        <v>0</v>
      </c>
      <c r="E88" s="6">
        <f t="shared" si="2"/>
        <v>0</v>
      </c>
      <c r="F88" s="6">
        <f t="shared" si="2"/>
        <v>0</v>
      </c>
      <c r="G88" s="6">
        <f t="shared" si="2"/>
        <v>0</v>
      </c>
      <c r="H88" s="6">
        <f t="shared" si="2"/>
        <v>0</v>
      </c>
      <c r="I88" s="6">
        <f t="shared" si="2"/>
        <v>0</v>
      </c>
      <c r="J88" s="6">
        <f t="shared" si="2"/>
        <v>0</v>
      </c>
      <c r="K88" s="6">
        <f t="shared" si="2"/>
        <v>0</v>
      </c>
      <c r="L88" s="6">
        <f t="shared" si="2"/>
        <v>0</v>
      </c>
      <c r="M88" s="6">
        <f t="shared" si="2"/>
        <v>0</v>
      </c>
      <c r="N88" s="6">
        <f t="shared" si="2"/>
        <v>0</v>
      </c>
      <c r="O88" s="6">
        <f t="shared" si="2"/>
        <v>0</v>
      </c>
      <c r="P88" s="6">
        <f t="shared" si="2"/>
        <v>0</v>
      </c>
      <c r="Q88" s="6">
        <f t="shared" si="2"/>
        <v>0</v>
      </c>
      <c r="R88" s="6">
        <f t="shared" si="2"/>
        <v>0</v>
      </c>
      <c r="S88" s="6">
        <f t="shared" si="2"/>
        <v>0</v>
      </c>
      <c r="T88" s="6">
        <f t="shared" si="2"/>
        <v>0</v>
      </c>
      <c r="U88" s="6">
        <f t="shared" si="2"/>
        <v>0</v>
      </c>
      <c r="V88" s="6">
        <f t="shared" si="2"/>
        <v>0</v>
      </c>
      <c r="W88" s="6">
        <f t="shared" si="2"/>
        <v>0</v>
      </c>
      <c r="X88" s="6">
        <f t="shared" si="2"/>
        <v>0</v>
      </c>
      <c r="Y88" s="6">
        <f t="shared" si="2"/>
        <v>0</v>
      </c>
      <c r="Z88" s="6">
        <f t="shared" si="2"/>
        <v>0</v>
      </c>
      <c r="AA88" s="6">
        <f t="shared" si="2"/>
        <v>0</v>
      </c>
      <c r="AB88" s="6">
        <f t="shared" si="2"/>
        <v>0</v>
      </c>
      <c r="AC88" s="6">
        <f t="shared" si="2"/>
        <v>0</v>
      </c>
      <c r="AD88" s="6">
        <f t="shared" si="2"/>
        <v>0</v>
      </c>
      <c r="AE88" s="6">
        <f t="shared" si="2"/>
        <v>0</v>
      </c>
      <c r="AF88" s="6">
        <f t="shared" si="2"/>
        <v>0</v>
      </c>
      <c r="AG88" s="6">
        <f t="shared" si="2"/>
        <v>0</v>
      </c>
      <c r="AH88" s="6">
        <f t="shared" si="2"/>
        <v>0</v>
      </c>
      <c r="AI88" s="6">
        <f t="shared" si="2"/>
        <v>0</v>
      </c>
      <c r="AJ88" s="6">
        <f t="shared" si="2"/>
        <v>0</v>
      </c>
      <c r="AK88" s="6">
        <f t="shared" si="2"/>
        <v>0</v>
      </c>
      <c r="AL88" s="6">
        <f t="shared" si="2"/>
        <v>0</v>
      </c>
      <c r="AM88" s="6">
        <f t="shared" si="2"/>
        <v>0</v>
      </c>
      <c r="AN88" s="6">
        <f t="shared" si="2"/>
        <v>0</v>
      </c>
      <c r="AO88" s="6">
        <f t="shared" si="2"/>
        <v>0</v>
      </c>
      <c r="AP88" s="6">
        <f t="shared" si="2"/>
        <v>0</v>
      </c>
      <c r="AQ88" s="6">
        <f t="shared" si="2"/>
        <v>0</v>
      </c>
      <c r="AR88" s="6">
        <f t="shared" si="2"/>
        <v>0</v>
      </c>
      <c r="AS88" s="6">
        <f t="shared" si="2"/>
        <v>0</v>
      </c>
      <c r="AT88" s="6">
        <f t="shared" si="2"/>
        <v>0</v>
      </c>
      <c r="AU88" s="6">
        <f t="shared" si="2"/>
        <v>0</v>
      </c>
      <c r="AV88" s="6">
        <f t="shared" si="2"/>
        <v>0</v>
      </c>
      <c r="AW88" s="6">
        <f t="shared" si="2"/>
        <v>0</v>
      </c>
      <c r="AX88" s="6">
        <f t="shared" si="2"/>
        <v>0</v>
      </c>
      <c r="AY88" s="6">
        <f t="shared" si="2"/>
        <v>0</v>
      </c>
      <c r="AZ88" s="6">
        <f t="shared" si="2"/>
        <v>0</v>
      </c>
      <c r="BA88" s="6">
        <f t="shared" si="2"/>
        <v>0</v>
      </c>
      <c r="BB88" s="6">
        <f t="shared" si="2"/>
        <v>0</v>
      </c>
      <c r="BC88" s="6">
        <f t="shared" si="2"/>
        <v>0</v>
      </c>
      <c r="BD88" s="6">
        <f t="shared" si="2"/>
        <v>0</v>
      </c>
      <c r="BE88" s="6">
        <f t="shared" si="2"/>
        <v>0</v>
      </c>
      <c r="BF88" s="6">
        <f t="shared" si="2"/>
        <v>0</v>
      </c>
      <c r="BG88" s="6">
        <f t="shared" si="2"/>
        <v>0</v>
      </c>
      <c r="BH88" s="6">
        <f t="shared" si="2"/>
        <v>0</v>
      </c>
      <c r="BI88" s="6">
        <f t="shared" si="2"/>
        <v>0</v>
      </c>
      <c r="BJ88" s="6">
        <f t="shared" si="2"/>
        <v>0</v>
      </c>
      <c r="BK88" s="6">
        <f t="shared" si="2"/>
        <v>0</v>
      </c>
      <c r="BL88" s="6">
        <f t="shared" si="2"/>
        <v>0</v>
      </c>
      <c r="BM88" s="6">
        <f t="shared" si="2"/>
        <v>0</v>
      </c>
      <c r="BN88" s="6">
        <f t="shared" si="0"/>
        <v>0</v>
      </c>
      <c r="BO88" s="6">
        <f t="shared" si="1"/>
        <v>0</v>
      </c>
      <c r="BP88" s="6">
        <f t="shared" si="1"/>
        <v>0</v>
      </c>
      <c r="BQ88" s="6">
        <f t="shared" si="1"/>
        <v>0</v>
      </c>
      <c r="BR88" s="6">
        <f t="shared" si="1"/>
        <v>0</v>
      </c>
      <c r="BS88" s="6">
        <f t="shared" si="1"/>
        <v>0</v>
      </c>
      <c r="BT88" s="6">
        <f t="shared" si="1"/>
        <v>0</v>
      </c>
      <c r="BU88" s="6">
        <f t="shared" si="1"/>
        <v>0</v>
      </c>
      <c r="BV88" s="6">
        <f t="shared" si="1"/>
        <v>0</v>
      </c>
      <c r="BW88" s="6">
        <f t="shared" si="1"/>
        <v>0</v>
      </c>
      <c r="BX88" s="6">
        <f t="shared" si="1"/>
        <v>0</v>
      </c>
      <c r="BY88" s="6">
        <f t="shared" si="1"/>
        <v>0</v>
      </c>
      <c r="BZ88" s="6">
        <f t="shared" si="1"/>
        <v>0</v>
      </c>
      <c r="CA88" s="6">
        <f t="shared" si="1"/>
        <v>0</v>
      </c>
      <c r="CB88" s="6">
        <f t="shared" si="1"/>
        <v>0</v>
      </c>
      <c r="CC88" s="6">
        <f t="shared" si="1"/>
        <v>0</v>
      </c>
      <c r="CD88" s="6">
        <f t="shared" si="1"/>
        <v>0</v>
      </c>
      <c r="CE88" s="6">
        <f t="shared" si="1"/>
        <v>0</v>
      </c>
      <c r="CF88" s="6">
        <f t="shared" si="1"/>
        <v>0</v>
      </c>
      <c r="CG88" s="6">
        <f t="shared" si="1"/>
        <v>0</v>
      </c>
      <c r="CH88" s="6">
        <f t="shared" si="1"/>
        <v>0</v>
      </c>
      <c r="CI88" s="6">
        <f t="shared" si="1"/>
        <v>0</v>
      </c>
      <c r="CJ88" s="6">
        <f t="shared" si="1"/>
        <v>0</v>
      </c>
      <c r="CK88" s="6">
        <f t="shared" si="1"/>
        <v>0</v>
      </c>
      <c r="CL88" s="6">
        <f t="shared" si="1"/>
        <v>0</v>
      </c>
      <c r="CM88" s="6">
        <f t="shared" si="1"/>
        <v>0</v>
      </c>
      <c r="CN88" s="6">
        <f t="shared" si="1"/>
        <v>0</v>
      </c>
      <c r="CO88" s="6">
        <f t="shared" si="1"/>
        <v>0</v>
      </c>
      <c r="CP88" s="6">
        <f t="shared" si="1"/>
        <v>0</v>
      </c>
      <c r="CQ88" s="6">
        <f t="shared" si="1"/>
        <v>0</v>
      </c>
      <c r="CR88" s="6">
        <f t="shared" si="1"/>
        <v>0</v>
      </c>
      <c r="CS88" s="6">
        <f t="shared" si="1"/>
        <v>0</v>
      </c>
      <c r="CT88" s="6">
        <f t="shared" si="1"/>
        <v>0</v>
      </c>
      <c r="CU88" s="6">
        <f t="shared" si="1"/>
        <v>0</v>
      </c>
      <c r="CV88" s="6">
        <f t="shared" si="1"/>
        <v>0</v>
      </c>
      <c r="CW88" s="6">
        <f t="shared" si="1"/>
        <v>0</v>
      </c>
      <c r="CX88" s="6">
        <f t="shared" si="1"/>
        <v>0</v>
      </c>
      <c r="CY88" s="6">
        <f t="shared" si="1"/>
        <v>0</v>
      </c>
      <c r="CZ88" s="6">
        <f t="shared" si="1"/>
        <v>0</v>
      </c>
      <c r="DA88" s="6">
        <f t="shared" si="1"/>
        <v>0</v>
      </c>
      <c r="DB88" s="6">
        <f t="shared" si="1"/>
        <v>0</v>
      </c>
      <c r="DC88" s="6">
        <f t="shared" si="1"/>
        <v>0</v>
      </c>
      <c r="DD88" s="6">
        <f t="shared" si="1"/>
        <v>0</v>
      </c>
      <c r="DE88" s="6">
        <f t="shared" si="1"/>
        <v>0</v>
      </c>
      <c r="DF88" s="6">
        <f t="shared" si="1"/>
        <v>0</v>
      </c>
      <c r="DG88" s="6">
        <f t="shared" si="1"/>
        <v>0</v>
      </c>
      <c r="DH88" s="6">
        <f t="shared" si="1"/>
        <v>0</v>
      </c>
      <c r="DI88" s="6">
        <f t="shared" si="1"/>
        <v>0</v>
      </c>
      <c r="DJ88" s="6">
        <f t="shared" si="1"/>
        <v>0</v>
      </c>
      <c r="DK88" s="6">
        <f t="shared" ref="DK88:DK126" si="3">PERCENTILE(B88:DJ88,0.1)</f>
        <v>0</v>
      </c>
      <c r="DL88" s="6">
        <f t="shared" ref="DL88:DL126" si="4">PERCENTILE(B88:DJ88,0.5)</f>
        <v>0</v>
      </c>
      <c r="DM88" s="6">
        <f t="shared" ref="DM88:DM126" si="5">PERCENTILE(B88:DJ88,0.9)</f>
        <v>0</v>
      </c>
    </row>
    <row r="89" spans="1:117" x14ac:dyDescent="0.55000000000000004">
      <c r="A89" t="s">
        <v>134</v>
      </c>
      <c r="B89" s="6">
        <f t="shared" si="2"/>
        <v>0</v>
      </c>
      <c r="C89" s="6">
        <f t="shared" si="2"/>
        <v>0</v>
      </c>
      <c r="D89" s="6">
        <f t="shared" si="2"/>
        <v>0</v>
      </c>
      <c r="E89" s="6">
        <f t="shared" si="2"/>
        <v>0</v>
      </c>
      <c r="F89" s="6">
        <f t="shared" si="2"/>
        <v>0</v>
      </c>
      <c r="G89" s="6">
        <f t="shared" si="2"/>
        <v>0</v>
      </c>
      <c r="H89" s="6">
        <f t="shared" si="2"/>
        <v>0</v>
      </c>
      <c r="I89" s="6">
        <f t="shared" si="2"/>
        <v>0</v>
      </c>
      <c r="J89" s="6">
        <f t="shared" si="2"/>
        <v>0</v>
      </c>
      <c r="K89" s="6">
        <f t="shared" si="2"/>
        <v>0</v>
      </c>
      <c r="L89" s="6">
        <f t="shared" si="2"/>
        <v>0</v>
      </c>
      <c r="M89" s="6">
        <f t="shared" si="2"/>
        <v>0</v>
      </c>
      <c r="N89" s="6">
        <f t="shared" si="2"/>
        <v>0</v>
      </c>
      <c r="O89" s="6">
        <f t="shared" si="2"/>
        <v>0</v>
      </c>
      <c r="P89" s="6">
        <f t="shared" si="2"/>
        <v>0</v>
      </c>
      <c r="Q89" s="6">
        <f t="shared" si="2"/>
        <v>0</v>
      </c>
      <c r="R89" s="6">
        <f t="shared" si="2"/>
        <v>0</v>
      </c>
      <c r="S89" s="6">
        <f t="shared" si="2"/>
        <v>0</v>
      </c>
      <c r="T89" s="6">
        <f t="shared" si="2"/>
        <v>0</v>
      </c>
      <c r="U89" s="6">
        <f t="shared" si="2"/>
        <v>0</v>
      </c>
      <c r="V89" s="6">
        <f t="shared" si="2"/>
        <v>0</v>
      </c>
      <c r="W89" s="6">
        <f t="shared" si="2"/>
        <v>0</v>
      </c>
      <c r="X89" s="6">
        <f t="shared" si="2"/>
        <v>0</v>
      </c>
      <c r="Y89" s="6">
        <f t="shared" si="2"/>
        <v>0</v>
      </c>
      <c r="Z89" s="6">
        <f t="shared" si="2"/>
        <v>0</v>
      </c>
      <c r="AA89" s="6">
        <f t="shared" si="2"/>
        <v>0</v>
      </c>
      <c r="AB89" s="6">
        <f t="shared" si="2"/>
        <v>0</v>
      </c>
      <c r="AC89" s="6">
        <f t="shared" si="2"/>
        <v>0</v>
      </c>
      <c r="AD89" s="6">
        <f t="shared" si="2"/>
        <v>0</v>
      </c>
      <c r="AE89" s="6">
        <f t="shared" si="2"/>
        <v>0</v>
      </c>
      <c r="AF89" s="6">
        <f t="shared" si="2"/>
        <v>0</v>
      </c>
      <c r="AG89" s="6">
        <f t="shared" si="2"/>
        <v>0</v>
      </c>
      <c r="AH89" s="6">
        <f t="shared" si="2"/>
        <v>0</v>
      </c>
      <c r="AI89" s="6">
        <f t="shared" si="2"/>
        <v>0</v>
      </c>
      <c r="AJ89" s="6">
        <f t="shared" si="2"/>
        <v>0</v>
      </c>
      <c r="AK89" s="6">
        <f t="shared" si="2"/>
        <v>0</v>
      </c>
      <c r="AL89" s="6">
        <f t="shared" si="2"/>
        <v>0</v>
      </c>
      <c r="AM89" s="6">
        <f t="shared" si="2"/>
        <v>0</v>
      </c>
      <c r="AN89" s="6">
        <f t="shared" si="2"/>
        <v>0</v>
      </c>
      <c r="AO89" s="6">
        <f t="shared" si="2"/>
        <v>0</v>
      </c>
      <c r="AP89" s="6">
        <f t="shared" si="2"/>
        <v>0</v>
      </c>
      <c r="AQ89" s="6">
        <f t="shared" si="2"/>
        <v>0</v>
      </c>
      <c r="AR89" s="6">
        <f t="shared" si="2"/>
        <v>0</v>
      </c>
      <c r="AS89" s="6">
        <f t="shared" si="2"/>
        <v>0</v>
      </c>
      <c r="AT89" s="6">
        <f t="shared" si="2"/>
        <v>0</v>
      </c>
      <c r="AU89" s="6">
        <f t="shared" si="2"/>
        <v>0</v>
      </c>
      <c r="AV89" s="6">
        <f t="shared" si="2"/>
        <v>0</v>
      </c>
      <c r="AW89" s="6">
        <f t="shared" si="2"/>
        <v>0</v>
      </c>
      <c r="AX89" s="6">
        <f t="shared" si="2"/>
        <v>0</v>
      </c>
      <c r="AY89" s="6">
        <f t="shared" si="2"/>
        <v>0</v>
      </c>
      <c r="AZ89" s="6">
        <f t="shared" si="2"/>
        <v>0</v>
      </c>
      <c r="BA89" s="6">
        <f t="shared" si="2"/>
        <v>0</v>
      </c>
      <c r="BB89" s="6">
        <f t="shared" si="2"/>
        <v>0</v>
      </c>
      <c r="BC89" s="6">
        <f t="shared" si="2"/>
        <v>0</v>
      </c>
      <c r="BD89" s="6">
        <f t="shared" si="2"/>
        <v>0</v>
      </c>
      <c r="BE89" s="6">
        <f t="shared" si="2"/>
        <v>0</v>
      </c>
      <c r="BF89" s="6">
        <f t="shared" si="2"/>
        <v>0</v>
      </c>
      <c r="BG89" s="6">
        <f t="shared" si="2"/>
        <v>0</v>
      </c>
      <c r="BH89" s="6">
        <f t="shared" si="2"/>
        <v>0</v>
      </c>
      <c r="BI89" s="6">
        <f t="shared" si="2"/>
        <v>0</v>
      </c>
      <c r="BJ89" s="6">
        <f t="shared" si="2"/>
        <v>0</v>
      </c>
      <c r="BK89" s="6">
        <f t="shared" si="2"/>
        <v>0</v>
      </c>
      <c r="BL89" s="6">
        <f t="shared" si="2"/>
        <v>0</v>
      </c>
      <c r="BM89" s="6">
        <f t="shared" si="2"/>
        <v>0</v>
      </c>
      <c r="BN89" s="6">
        <f t="shared" si="0"/>
        <v>0</v>
      </c>
      <c r="BO89" s="6">
        <f t="shared" si="1"/>
        <v>0</v>
      </c>
      <c r="BP89" s="6">
        <f t="shared" si="1"/>
        <v>0</v>
      </c>
      <c r="BQ89" s="6">
        <f t="shared" si="1"/>
        <v>0</v>
      </c>
      <c r="BR89" s="6">
        <f t="shared" si="1"/>
        <v>0</v>
      </c>
      <c r="BS89" s="6">
        <f t="shared" si="1"/>
        <v>0</v>
      </c>
      <c r="BT89" s="6">
        <f t="shared" si="1"/>
        <v>0</v>
      </c>
      <c r="BU89" s="6">
        <f t="shared" si="1"/>
        <v>0</v>
      </c>
      <c r="BV89" s="6">
        <f t="shared" si="1"/>
        <v>0</v>
      </c>
      <c r="BW89" s="6">
        <f t="shared" si="1"/>
        <v>0</v>
      </c>
      <c r="BX89" s="6">
        <f t="shared" si="1"/>
        <v>0</v>
      </c>
      <c r="BY89" s="6">
        <f t="shared" si="1"/>
        <v>0</v>
      </c>
      <c r="BZ89" s="6">
        <f t="shared" si="1"/>
        <v>0</v>
      </c>
      <c r="CA89" s="6">
        <f t="shared" si="1"/>
        <v>0</v>
      </c>
      <c r="CB89" s="6">
        <f t="shared" si="1"/>
        <v>0</v>
      </c>
      <c r="CC89" s="6">
        <f t="shared" si="1"/>
        <v>0</v>
      </c>
      <c r="CD89" s="6">
        <f t="shared" si="1"/>
        <v>0</v>
      </c>
      <c r="CE89" s="6">
        <f t="shared" si="1"/>
        <v>0</v>
      </c>
      <c r="CF89" s="6">
        <f t="shared" si="1"/>
        <v>0</v>
      </c>
      <c r="CG89" s="6">
        <f t="shared" si="1"/>
        <v>0</v>
      </c>
      <c r="CH89" s="6">
        <f t="shared" si="1"/>
        <v>0</v>
      </c>
      <c r="CI89" s="6">
        <f t="shared" si="1"/>
        <v>0</v>
      </c>
      <c r="CJ89" s="6">
        <f t="shared" si="1"/>
        <v>0</v>
      </c>
      <c r="CK89" s="6">
        <f t="shared" si="1"/>
        <v>0</v>
      </c>
      <c r="CL89" s="6">
        <f t="shared" si="1"/>
        <v>0</v>
      </c>
      <c r="CM89" s="6">
        <f t="shared" si="1"/>
        <v>0</v>
      </c>
      <c r="CN89" s="6">
        <f t="shared" si="1"/>
        <v>0</v>
      </c>
      <c r="CO89" s="6">
        <f t="shared" si="1"/>
        <v>0</v>
      </c>
      <c r="CP89" s="6">
        <f t="shared" si="1"/>
        <v>0</v>
      </c>
      <c r="CQ89" s="6">
        <f t="shared" si="1"/>
        <v>0</v>
      </c>
      <c r="CR89" s="6">
        <f t="shared" si="1"/>
        <v>0</v>
      </c>
      <c r="CS89" s="6">
        <f t="shared" si="1"/>
        <v>0</v>
      </c>
      <c r="CT89" s="6">
        <f t="shared" si="1"/>
        <v>0</v>
      </c>
      <c r="CU89" s="6">
        <f t="shared" si="1"/>
        <v>0</v>
      </c>
      <c r="CV89" s="6">
        <f t="shared" si="1"/>
        <v>0</v>
      </c>
      <c r="CW89" s="6">
        <f t="shared" si="1"/>
        <v>0</v>
      </c>
      <c r="CX89" s="6">
        <f t="shared" si="1"/>
        <v>0</v>
      </c>
      <c r="CY89" s="6">
        <f t="shared" si="1"/>
        <v>0</v>
      </c>
      <c r="CZ89" s="6">
        <f t="shared" si="1"/>
        <v>0</v>
      </c>
      <c r="DA89" s="6">
        <f t="shared" si="1"/>
        <v>0</v>
      </c>
      <c r="DB89" s="6">
        <f t="shared" si="1"/>
        <v>0</v>
      </c>
      <c r="DC89" s="6">
        <f t="shared" si="1"/>
        <v>0</v>
      </c>
      <c r="DD89" s="6">
        <f t="shared" si="1"/>
        <v>0</v>
      </c>
      <c r="DE89" s="6">
        <f t="shared" si="1"/>
        <v>0</v>
      </c>
      <c r="DF89" s="6">
        <f t="shared" si="1"/>
        <v>0</v>
      </c>
      <c r="DG89" s="6">
        <f t="shared" si="1"/>
        <v>0</v>
      </c>
      <c r="DH89" s="6">
        <f t="shared" si="1"/>
        <v>0</v>
      </c>
      <c r="DI89" s="6">
        <f t="shared" si="1"/>
        <v>0</v>
      </c>
      <c r="DJ89" s="6">
        <f t="shared" si="1"/>
        <v>0</v>
      </c>
      <c r="DK89" s="6">
        <f t="shared" si="3"/>
        <v>0</v>
      </c>
      <c r="DL89" s="6">
        <f t="shared" si="4"/>
        <v>0</v>
      </c>
      <c r="DM89" s="6">
        <f t="shared" si="5"/>
        <v>0</v>
      </c>
    </row>
    <row r="90" spans="1:117" x14ac:dyDescent="0.55000000000000004">
      <c r="A90" t="s">
        <v>135</v>
      </c>
      <c r="B90" s="6">
        <f t="shared" si="2"/>
        <v>0</v>
      </c>
      <c r="C90" s="6">
        <f t="shared" si="2"/>
        <v>0</v>
      </c>
      <c r="D90" s="6">
        <f t="shared" si="2"/>
        <v>0</v>
      </c>
      <c r="E90" s="6">
        <f t="shared" si="2"/>
        <v>0</v>
      </c>
      <c r="F90" s="6">
        <f t="shared" si="2"/>
        <v>0</v>
      </c>
      <c r="G90" s="6">
        <f t="shared" si="2"/>
        <v>0</v>
      </c>
      <c r="H90" s="6">
        <f t="shared" si="2"/>
        <v>0</v>
      </c>
      <c r="I90" s="6">
        <f t="shared" si="2"/>
        <v>0</v>
      </c>
      <c r="J90" s="6">
        <f t="shared" si="2"/>
        <v>0</v>
      </c>
      <c r="K90" s="6">
        <f t="shared" si="2"/>
        <v>0</v>
      </c>
      <c r="L90" s="6">
        <f t="shared" si="2"/>
        <v>0</v>
      </c>
      <c r="M90" s="6">
        <f t="shared" si="2"/>
        <v>0</v>
      </c>
      <c r="N90" s="6">
        <f t="shared" si="2"/>
        <v>0</v>
      </c>
      <c r="O90" s="6">
        <f t="shared" si="2"/>
        <v>0</v>
      </c>
      <c r="P90" s="6">
        <f t="shared" si="2"/>
        <v>0</v>
      </c>
      <c r="Q90" s="6">
        <f t="shared" si="2"/>
        <v>0</v>
      </c>
      <c r="R90" s="6">
        <f t="shared" si="2"/>
        <v>0</v>
      </c>
      <c r="S90" s="6">
        <f t="shared" si="2"/>
        <v>0</v>
      </c>
      <c r="T90" s="6">
        <f t="shared" si="2"/>
        <v>0</v>
      </c>
      <c r="U90" s="6">
        <f t="shared" si="2"/>
        <v>0</v>
      </c>
      <c r="V90" s="6">
        <f t="shared" si="2"/>
        <v>0</v>
      </c>
      <c r="W90" s="6">
        <f t="shared" si="2"/>
        <v>0</v>
      </c>
      <c r="X90" s="6">
        <f t="shared" si="2"/>
        <v>0</v>
      </c>
      <c r="Y90" s="6">
        <f t="shared" si="2"/>
        <v>0</v>
      </c>
      <c r="Z90" s="6">
        <f t="shared" si="2"/>
        <v>0</v>
      </c>
      <c r="AA90" s="6">
        <f t="shared" si="2"/>
        <v>0</v>
      </c>
      <c r="AB90" s="6">
        <f t="shared" si="2"/>
        <v>0</v>
      </c>
      <c r="AC90" s="6">
        <f t="shared" si="2"/>
        <v>0</v>
      </c>
      <c r="AD90" s="6">
        <f t="shared" si="2"/>
        <v>0</v>
      </c>
      <c r="AE90" s="6">
        <f t="shared" si="2"/>
        <v>0</v>
      </c>
      <c r="AF90" s="6">
        <f t="shared" si="2"/>
        <v>0</v>
      </c>
      <c r="AG90" s="6">
        <f t="shared" si="2"/>
        <v>0</v>
      </c>
      <c r="AH90" s="6">
        <f t="shared" si="2"/>
        <v>0</v>
      </c>
      <c r="AI90" s="6">
        <f t="shared" si="2"/>
        <v>0</v>
      </c>
      <c r="AJ90" s="6">
        <f t="shared" si="2"/>
        <v>0</v>
      </c>
      <c r="AK90" s="6">
        <f t="shared" si="2"/>
        <v>0</v>
      </c>
      <c r="AL90" s="6">
        <f t="shared" si="2"/>
        <v>0</v>
      </c>
      <c r="AM90" s="6">
        <f t="shared" si="2"/>
        <v>0</v>
      </c>
      <c r="AN90" s="6">
        <f t="shared" si="2"/>
        <v>0</v>
      </c>
      <c r="AO90" s="6">
        <f t="shared" si="2"/>
        <v>0</v>
      </c>
      <c r="AP90" s="6">
        <f t="shared" si="2"/>
        <v>0</v>
      </c>
      <c r="AQ90" s="6">
        <f t="shared" si="2"/>
        <v>0</v>
      </c>
      <c r="AR90" s="6">
        <f t="shared" si="2"/>
        <v>0</v>
      </c>
      <c r="AS90" s="6">
        <f t="shared" si="2"/>
        <v>0</v>
      </c>
      <c r="AT90" s="6">
        <f t="shared" si="2"/>
        <v>0</v>
      </c>
      <c r="AU90" s="6">
        <f t="shared" si="2"/>
        <v>0</v>
      </c>
      <c r="AV90" s="6">
        <f t="shared" si="2"/>
        <v>0</v>
      </c>
      <c r="AW90" s="6">
        <f t="shared" si="2"/>
        <v>0</v>
      </c>
      <c r="AX90" s="6">
        <f t="shared" si="2"/>
        <v>0</v>
      </c>
      <c r="AY90" s="6">
        <f t="shared" si="2"/>
        <v>0</v>
      </c>
      <c r="AZ90" s="6">
        <f t="shared" si="2"/>
        <v>0</v>
      </c>
      <c r="BA90" s="6">
        <f t="shared" si="2"/>
        <v>0</v>
      </c>
      <c r="BB90" s="6">
        <f t="shared" si="2"/>
        <v>0</v>
      </c>
      <c r="BC90" s="6">
        <f t="shared" si="2"/>
        <v>0</v>
      </c>
      <c r="BD90" s="6">
        <f t="shared" si="2"/>
        <v>0</v>
      </c>
      <c r="BE90" s="6">
        <f t="shared" si="2"/>
        <v>0</v>
      </c>
      <c r="BF90" s="6">
        <f t="shared" si="2"/>
        <v>0</v>
      </c>
      <c r="BG90" s="6">
        <f t="shared" si="2"/>
        <v>0</v>
      </c>
      <c r="BH90" s="6">
        <f t="shared" si="2"/>
        <v>0</v>
      </c>
      <c r="BI90" s="6">
        <f t="shared" si="2"/>
        <v>0</v>
      </c>
      <c r="BJ90" s="6">
        <f t="shared" si="2"/>
        <v>0</v>
      </c>
      <c r="BK90" s="6">
        <f t="shared" si="2"/>
        <v>0</v>
      </c>
      <c r="BL90" s="6">
        <f t="shared" si="2"/>
        <v>0</v>
      </c>
      <c r="BM90" s="6">
        <f t="shared" si="2"/>
        <v>0</v>
      </c>
      <c r="BN90" s="6">
        <f t="shared" si="0"/>
        <v>0</v>
      </c>
      <c r="BO90" s="6">
        <f t="shared" si="1"/>
        <v>0</v>
      </c>
      <c r="BP90" s="6">
        <f t="shared" si="1"/>
        <v>0</v>
      </c>
      <c r="BQ90" s="6">
        <f t="shared" si="1"/>
        <v>0</v>
      </c>
      <c r="BR90" s="6">
        <f t="shared" si="1"/>
        <v>0</v>
      </c>
      <c r="BS90" s="6">
        <f t="shared" si="1"/>
        <v>0</v>
      </c>
      <c r="BT90" s="6">
        <f t="shared" si="1"/>
        <v>0</v>
      </c>
      <c r="BU90" s="6">
        <f t="shared" si="1"/>
        <v>0</v>
      </c>
      <c r="BV90" s="6">
        <f t="shared" si="1"/>
        <v>0</v>
      </c>
      <c r="BW90" s="6">
        <f t="shared" si="1"/>
        <v>0</v>
      </c>
      <c r="BX90" s="6">
        <f t="shared" si="1"/>
        <v>0</v>
      </c>
      <c r="BY90" s="6">
        <f t="shared" si="1"/>
        <v>0</v>
      </c>
      <c r="BZ90" s="6">
        <f t="shared" si="1"/>
        <v>0</v>
      </c>
      <c r="CA90" s="6">
        <f t="shared" si="1"/>
        <v>0</v>
      </c>
      <c r="CB90" s="6">
        <f t="shared" si="1"/>
        <v>0</v>
      </c>
      <c r="CC90" s="6">
        <f t="shared" si="1"/>
        <v>0</v>
      </c>
      <c r="CD90" s="6">
        <f t="shared" si="1"/>
        <v>0</v>
      </c>
      <c r="CE90" s="6">
        <f t="shared" si="1"/>
        <v>0</v>
      </c>
      <c r="CF90" s="6">
        <f t="shared" si="1"/>
        <v>0</v>
      </c>
      <c r="CG90" s="6">
        <f t="shared" si="1"/>
        <v>0</v>
      </c>
      <c r="CH90" s="6">
        <f t="shared" si="1"/>
        <v>0</v>
      </c>
      <c r="CI90" s="6">
        <f t="shared" si="1"/>
        <v>0</v>
      </c>
      <c r="CJ90" s="6">
        <f t="shared" si="1"/>
        <v>0</v>
      </c>
      <c r="CK90" s="6">
        <f t="shared" si="1"/>
        <v>0</v>
      </c>
      <c r="CL90" s="6">
        <f t="shared" si="1"/>
        <v>0</v>
      </c>
      <c r="CM90" s="6">
        <f t="shared" si="1"/>
        <v>0</v>
      </c>
      <c r="CN90" s="6">
        <f t="shared" si="1"/>
        <v>0</v>
      </c>
      <c r="CO90" s="6">
        <f t="shared" si="1"/>
        <v>0</v>
      </c>
      <c r="CP90" s="6">
        <f t="shared" si="1"/>
        <v>0</v>
      </c>
      <c r="CQ90" s="6">
        <f t="shared" si="1"/>
        <v>0</v>
      </c>
      <c r="CR90" s="6">
        <f t="shared" si="1"/>
        <v>0</v>
      </c>
      <c r="CS90" s="6">
        <f t="shared" si="1"/>
        <v>0</v>
      </c>
      <c r="CT90" s="6">
        <f t="shared" si="1"/>
        <v>0</v>
      </c>
      <c r="CU90" s="6">
        <f t="shared" si="1"/>
        <v>0</v>
      </c>
      <c r="CV90" s="6">
        <f t="shared" si="1"/>
        <v>0</v>
      </c>
      <c r="CW90" s="6">
        <f t="shared" si="1"/>
        <v>0</v>
      </c>
      <c r="CX90" s="6">
        <f t="shared" si="1"/>
        <v>0</v>
      </c>
      <c r="CY90" s="6">
        <f t="shared" si="1"/>
        <v>0</v>
      </c>
      <c r="CZ90" s="6">
        <f t="shared" si="1"/>
        <v>0</v>
      </c>
      <c r="DA90" s="6">
        <f t="shared" si="1"/>
        <v>0</v>
      </c>
      <c r="DB90" s="6">
        <f t="shared" si="1"/>
        <v>0</v>
      </c>
      <c r="DC90" s="6">
        <f t="shared" si="1"/>
        <v>0</v>
      </c>
      <c r="DD90" s="6">
        <f t="shared" si="1"/>
        <v>0</v>
      </c>
      <c r="DE90" s="6">
        <f t="shared" si="1"/>
        <v>0</v>
      </c>
      <c r="DF90" s="6">
        <f t="shared" si="1"/>
        <v>0</v>
      </c>
      <c r="DG90" s="6">
        <f t="shared" si="1"/>
        <v>0</v>
      </c>
      <c r="DH90" s="6">
        <f t="shared" si="1"/>
        <v>0</v>
      </c>
      <c r="DI90" s="6">
        <f t="shared" si="1"/>
        <v>0</v>
      </c>
      <c r="DJ90" s="6">
        <f t="shared" si="1"/>
        <v>0</v>
      </c>
      <c r="DK90" s="6">
        <f t="shared" si="3"/>
        <v>0</v>
      </c>
      <c r="DL90" s="6">
        <f t="shared" si="4"/>
        <v>0</v>
      </c>
      <c r="DM90" s="6">
        <f t="shared" si="5"/>
        <v>0</v>
      </c>
    </row>
    <row r="91" spans="1:117" x14ac:dyDescent="0.55000000000000004">
      <c r="A91" t="s">
        <v>136</v>
      </c>
      <c r="B91" s="6">
        <f t="shared" si="2"/>
        <v>0</v>
      </c>
      <c r="C91" s="6">
        <f t="shared" si="2"/>
        <v>0</v>
      </c>
      <c r="D91" s="6">
        <f t="shared" si="2"/>
        <v>0</v>
      </c>
      <c r="E91" s="6">
        <f t="shared" si="2"/>
        <v>0</v>
      </c>
      <c r="F91" s="6">
        <f t="shared" si="2"/>
        <v>0</v>
      </c>
      <c r="G91" s="6">
        <f t="shared" si="2"/>
        <v>0</v>
      </c>
      <c r="H91" s="6">
        <f t="shared" si="2"/>
        <v>0</v>
      </c>
      <c r="I91" s="6">
        <f t="shared" si="2"/>
        <v>0</v>
      </c>
      <c r="J91" s="6">
        <f t="shared" si="2"/>
        <v>0</v>
      </c>
      <c r="K91" s="6">
        <f t="shared" si="2"/>
        <v>0</v>
      </c>
      <c r="L91" s="6">
        <f t="shared" si="2"/>
        <v>0</v>
      </c>
      <c r="M91" s="6">
        <f t="shared" si="2"/>
        <v>0</v>
      </c>
      <c r="N91" s="6">
        <f t="shared" si="2"/>
        <v>0</v>
      </c>
      <c r="O91" s="6">
        <f t="shared" si="2"/>
        <v>0</v>
      </c>
      <c r="P91" s="6">
        <f t="shared" si="2"/>
        <v>0</v>
      </c>
      <c r="Q91" s="6">
        <f t="shared" si="2"/>
        <v>0</v>
      </c>
      <c r="R91" s="6">
        <f t="shared" si="2"/>
        <v>0</v>
      </c>
      <c r="S91" s="6">
        <f t="shared" si="2"/>
        <v>0</v>
      </c>
      <c r="T91" s="6">
        <f t="shared" si="2"/>
        <v>0</v>
      </c>
      <c r="U91" s="6">
        <f t="shared" si="2"/>
        <v>0</v>
      </c>
      <c r="V91" s="6">
        <f t="shared" si="2"/>
        <v>0</v>
      </c>
      <c r="W91" s="6">
        <f t="shared" si="2"/>
        <v>0</v>
      </c>
      <c r="X91" s="6">
        <f t="shared" si="2"/>
        <v>0</v>
      </c>
      <c r="Y91" s="6">
        <f t="shared" si="2"/>
        <v>0</v>
      </c>
      <c r="Z91" s="6">
        <f t="shared" si="2"/>
        <v>0</v>
      </c>
      <c r="AA91" s="6">
        <f t="shared" si="2"/>
        <v>0</v>
      </c>
      <c r="AB91" s="6">
        <f t="shared" si="2"/>
        <v>0</v>
      </c>
      <c r="AC91" s="6">
        <f t="shared" si="2"/>
        <v>0</v>
      </c>
      <c r="AD91" s="6">
        <f t="shared" si="2"/>
        <v>0</v>
      </c>
      <c r="AE91" s="6">
        <f t="shared" si="2"/>
        <v>0</v>
      </c>
      <c r="AF91" s="6">
        <f t="shared" si="2"/>
        <v>0</v>
      </c>
      <c r="AG91" s="6">
        <f t="shared" si="2"/>
        <v>0</v>
      </c>
      <c r="AH91" s="6">
        <f t="shared" si="2"/>
        <v>0</v>
      </c>
      <c r="AI91" s="6">
        <f t="shared" si="2"/>
        <v>0</v>
      </c>
      <c r="AJ91" s="6">
        <f t="shared" si="2"/>
        <v>0</v>
      </c>
      <c r="AK91" s="6">
        <f t="shared" si="2"/>
        <v>0</v>
      </c>
      <c r="AL91" s="6">
        <f t="shared" si="2"/>
        <v>0</v>
      </c>
      <c r="AM91" s="6">
        <f t="shared" si="2"/>
        <v>0</v>
      </c>
      <c r="AN91" s="6">
        <f t="shared" si="2"/>
        <v>0</v>
      </c>
      <c r="AO91" s="6">
        <f t="shared" si="2"/>
        <v>0</v>
      </c>
      <c r="AP91" s="6">
        <f t="shared" si="2"/>
        <v>0</v>
      </c>
      <c r="AQ91" s="6">
        <f t="shared" si="2"/>
        <v>0</v>
      </c>
      <c r="AR91" s="6">
        <f t="shared" si="2"/>
        <v>0</v>
      </c>
      <c r="AS91" s="6">
        <f t="shared" si="2"/>
        <v>0</v>
      </c>
      <c r="AT91" s="6">
        <f t="shared" si="2"/>
        <v>0</v>
      </c>
      <c r="AU91" s="6">
        <f t="shared" si="2"/>
        <v>0</v>
      </c>
      <c r="AV91" s="6">
        <f t="shared" si="2"/>
        <v>0</v>
      </c>
      <c r="AW91" s="6">
        <f t="shared" si="2"/>
        <v>0</v>
      </c>
      <c r="AX91" s="6">
        <f t="shared" si="2"/>
        <v>0</v>
      </c>
      <c r="AY91" s="6">
        <f t="shared" si="2"/>
        <v>0</v>
      </c>
      <c r="AZ91" s="6">
        <f t="shared" si="2"/>
        <v>0</v>
      </c>
      <c r="BA91" s="6">
        <f t="shared" si="2"/>
        <v>0</v>
      </c>
      <c r="BB91" s="6">
        <f t="shared" si="2"/>
        <v>0</v>
      </c>
      <c r="BC91" s="6">
        <f t="shared" si="2"/>
        <v>0</v>
      </c>
      <c r="BD91" s="6">
        <f t="shared" si="2"/>
        <v>0</v>
      </c>
      <c r="BE91" s="6">
        <f t="shared" si="2"/>
        <v>0</v>
      </c>
      <c r="BF91" s="6">
        <f t="shared" si="2"/>
        <v>0</v>
      </c>
      <c r="BG91" s="6">
        <f t="shared" si="2"/>
        <v>0</v>
      </c>
      <c r="BH91" s="6">
        <f t="shared" si="2"/>
        <v>0</v>
      </c>
      <c r="BI91" s="6">
        <f t="shared" si="2"/>
        <v>0</v>
      </c>
      <c r="BJ91" s="6">
        <f t="shared" si="2"/>
        <v>0</v>
      </c>
      <c r="BK91" s="6">
        <f t="shared" si="2"/>
        <v>0</v>
      </c>
      <c r="BL91" s="6">
        <f t="shared" si="2"/>
        <v>0</v>
      </c>
      <c r="BM91" s="6">
        <f t="shared" ref="BM91" si="6">BM49+BM7</f>
        <v>0</v>
      </c>
      <c r="BN91" s="6">
        <f t="shared" si="0"/>
        <v>0</v>
      </c>
      <c r="BO91" s="6">
        <f t="shared" si="1"/>
        <v>0</v>
      </c>
      <c r="BP91" s="6">
        <f t="shared" si="1"/>
        <v>0</v>
      </c>
      <c r="BQ91" s="6">
        <f t="shared" si="1"/>
        <v>0</v>
      </c>
      <c r="BR91" s="6">
        <f t="shared" si="1"/>
        <v>0</v>
      </c>
      <c r="BS91" s="6">
        <f t="shared" si="1"/>
        <v>0</v>
      </c>
      <c r="BT91" s="6">
        <f t="shared" si="1"/>
        <v>0</v>
      </c>
      <c r="BU91" s="6">
        <f t="shared" si="1"/>
        <v>0</v>
      </c>
      <c r="BV91" s="6">
        <f t="shared" si="1"/>
        <v>0</v>
      </c>
      <c r="BW91" s="6">
        <f t="shared" si="1"/>
        <v>0</v>
      </c>
      <c r="BX91" s="6">
        <f t="shared" si="1"/>
        <v>0</v>
      </c>
      <c r="BY91" s="6">
        <f t="shared" si="1"/>
        <v>0</v>
      </c>
      <c r="BZ91" s="6">
        <f t="shared" si="1"/>
        <v>0</v>
      </c>
      <c r="CA91" s="6">
        <f t="shared" si="1"/>
        <v>0</v>
      </c>
      <c r="CB91" s="6">
        <f t="shared" si="1"/>
        <v>0</v>
      </c>
      <c r="CC91" s="6">
        <f t="shared" si="1"/>
        <v>0</v>
      </c>
      <c r="CD91" s="6">
        <f t="shared" si="1"/>
        <v>0</v>
      </c>
      <c r="CE91" s="6">
        <f t="shared" si="1"/>
        <v>0</v>
      </c>
      <c r="CF91" s="6">
        <f t="shared" si="1"/>
        <v>0</v>
      </c>
      <c r="CG91" s="6">
        <f t="shared" si="1"/>
        <v>0</v>
      </c>
      <c r="CH91" s="6">
        <f t="shared" si="1"/>
        <v>0</v>
      </c>
      <c r="CI91" s="6">
        <f t="shared" si="1"/>
        <v>0</v>
      </c>
      <c r="CJ91" s="6">
        <f t="shared" si="1"/>
        <v>0</v>
      </c>
      <c r="CK91" s="6">
        <f t="shared" si="1"/>
        <v>0</v>
      </c>
      <c r="CL91" s="6">
        <f t="shared" si="1"/>
        <v>0</v>
      </c>
      <c r="CM91" s="6">
        <f t="shared" si="1"/>
        <v>0</v>
      </c>
      <c r="CN91" s="6">
        <f t="shared" si="1"/>
        <v>0</v>
      </c>
      <c r="CO91" s="6">
        <f t="shared" si="1"/>
        <v>0</v>
      </c>
      <c r="CP91" s="6">
        <f t="shared" si="1"/>
        <v>0</v>
      </c>
      <c r="CQ91" s="6">
        <f t="shared" si="1"/>
        <v>0</v>
      </c>
      <c r="CR91" s="6">
        <f t="shared" si="1"/>
        <v>0</v>
      </c>
      <c r="CS91" s="6">
        <f t="shared" si="1"/>
        <v>0</v>
      </c>
      <c r="CT91" s="6">
        <f t="shared" si="1"/>
        <v>0</v>
      </c>
      <c r="CU91" s="6">
        <f t="shared" si="1"/>
        <v>0</v>
      </c>
      <c r="CV91" s="6">
        <f t="shared" si="1"/>
        <v>0</v>
      </c>
      <c r="CW91" s="6">
        <f t="shared" si="1"/>
        <v>0</v>
      </c>
      <c r="CX91" s="6">
        <f t="shared" si="1"/>
        <v>0</v>
      </c>
      <c r="CY91" s="6">
        <f t="shared" si="1"/>
        <v>0</v>
      </c>
      <c r="CZ91" s="6">
        <f t="shared" si="1"/>
        <v>0</v>
      </c>
      <c r="DA91" s="6">
        <f t="shared" si="1"/>
        <v>0</v>
      </c>
      <c r="DB91" s="6">
        <f t="shared" si="1"/>
        <v>0</v>
      </c>
      <c r="DC91" s="6">
        <f t="shared" si="1"/>
        <v>0</v>
      </c>
      <c r="DD91" s="6">
        <f t="shared" si="1"/>
        <v>0</v>
      </c>
      <c r="DE91" s="6">
        <f t="shared" si="1"/>
        <v>0</v>
      </c>
      <c r="DF91" s="6">
        <f t="shared" si="1"/>
        <v>0</v>
      </c>
      <c r="DG91" s="6">
        <f t="shared" si="1"/>
        <v>0</v>
      </c>
      <c r="DH91" s="6">
        <f t="shared" si="1"/>
        <v>0</v>
      </c>
      <c r="DI91" s="6">
        <f t="shared" si="1"/>
        <v>0</v>
      </c>
      <c r="DJ91" s="6">
        <f t="shared" si="1"/>
        <v>0</v>
      </c>
      <c r="DK91" s="6">
        <f t="shared" si="3"/>
        <v>0</v>
      </c>
      <c r="DL91" s="6">
        <f t="shared" si="4"/>
        <v>0</v>
      </c>
      <c r="DM91" s="6">
        <f t="shared" si="5"/>
        <v>0</v>
      </c>
    </row>
    <row r="92" spans="1:117" x14ac:dyDescent="0.55000000000000004">
      <c r="A92" t="s">
        <v>137</v>
      </c>
      <c r="B92" s="6">
        <f t="shared" ref="B92:BM95" si="7">B50+B8</f>
        <v>0</v>
      </c>
      <c r="C92" s="6">
        <f t="shared" si="7"/>
        <v>0</v>
      </c>
      <c r="D92" s="6">
        <f t="shared" si="7"/>
        <v>0</v>
      </c>
      <c r="E92" s="6">
        <f t="shared" si="7"/>
        <v>0</v>
      </c>
      <c r="F92" s="6">
        <f t="shared" si="7"/>
        <v>0</v>
      </c>
      <c r="G92" s="6">
        <f t="shared" si="7"/>
        <v>0</v>
      </c>
      <c r="H92" s="6">
        <f t="shared" si="7"/>
        <v>0</v>
      </c>
      <c r="I92" s="6">
        <f t="shared" si="7"/>
        <v>0</v>
      </c>
      <c r="J92" s="6">
        <f t="shared" si="7"/>
        <v>0</v>
      </c>
      <c r="K92" s="6">
        <f t="shared" si="7"/>
        <v>0</v>
      </c>
      <c r="L92" s="6">
        <f t="shared" si="7"/>
        <v>0</v>
      </c>
      <c r="M92" s="6">
        <f t="shared" si="7"/>
        <v>0</v>
      </c>
      <c r="N92" s="6">
        <f t="shared" si="7"/>
        <v>0</v>
      </c>
      <c r="O92" s="6">
        <f t="shared" si="7"/>
        <v>0</v>
      </c>
      <c r="P92" s="6">
        <f t="shared" si="7"/>
        <v>0</v>
      </c>
      <c r="Q92" s="6">
        <f t="shared" si="7"/>
        <v>0</v>
      </c>
      <c r="R92" s="6">
        <f t="shared" si="7"/>
        <v>0</v>
      </c>
      <c r="S92" s="6">
        <f t="shared" si="7"/>
        <v>0</v>
      </c>
      <c r="T92" s="6">
        <f t="shared" si="7"/>
        <v>0</v>
      </c>
      <c r="U92" s="6">
        <f t="shared" si="7"/>
        <v>0</v>
      </c>
      <c r="V92" s="6">
        <f t="shared" si="7"/>
        <v>0</v>
      </c>
      <c r="W92" s="6">
        <f t="shared" si="7"/>
        <v>0</v>
      </c>
      <c r="X92" s="6">
        <f t="shared" si="7"/>
        <v>0</v>
      </c>
      <c r="Y92" s="6">
        <f t="shared" si="7"/>
        <v>0</v>
      </c>
      <c r="Z92" s="6">
        <f t="shared" si="7"/>
        <v>0</v>
      </c>
      <c r="AA92" s="6">
        <f t="shared" si="7"/>
        <v>0</v>
      </c>
      <c r="AB92" s="6">
        <f t="shared" si="7"/>
        <v>0</v>
      </c>
      <c r="AC92" s="6">
        <f t="shared" si="7"/>
        <v>0</v>
      </c>
      <c r="AD92" s="6">
        <f t="shared" si="7"/>
        <v>0</v>
      </c>
      <c r="AE92" s="6">
        <f t="shared" si="7"/>
        <v>0</v>
      </c>
      <c r="AF92" s="6">
        <f t="shared" si="7"/>
        <v>0</v>
      </c>
      <c r="AG92" s="6">
        <f t="shared" si="7"/>
        <v>0</v>
      </c>
      <c r="AH92" s="6">
        <f t="shared" si="7"/>
        <v>0</v>
      </c>
      <c r="AI92" s="6">
        <f t="shared" si="7"/>
        <v>0</v>
      </c>
      <c r="AJ92" s="6">
        <f t="shared" si="7"/>
        <v>0</v>
      </c>
      <c r="AK92" s="6">
        <f t="shared" si="7"/>
        <v>0</v>
      </c>
      <c r="AL92" s="6">
        <f t="shared" si="7"/>
        <v>0</v>
      </c>
      <c r="AM92" s="6">
        <f t="shared" si="7"/>
        <v>0</v>
      </c>
      <c r="AN92" s="6">
        <f t="shared" si="7"/>
        <v>0</v>
      </c>
      <c r="AO92" s="6">
        <f t="shared" si="7"/>
        <v>0</v>
      </c>
      <c r="AP92" s="6">
        <f t="shared" si="7"/>
        <v>0</v>
      </c>
      <c r="AQ92" s="6">
        <f t="shared" si="7"/>
        <v>0</v>
      </c>
      <c r="AR92" s="6">
        <f t="shared" si="7"/>
        <v>0</v>
      </c>
      <c r="AS92" s="6">
        <f t="shared" si="7"/>
        <v>0</v>
      </c>
      <c r="AT92" s="6">
        <f t="shared" si="7"/>
        <v>0</v>
      </c>
      <c r="AU92" s="6">
        <f t="shared" si="7"/>
        <v>0</v>
      </c>
      <c r="AV92" s="6">
        <f t="shared" si="7"/>
        <v>0</v>
      </c>
      <c r="AW92" s="6">
        <f t="shared" si="7"/>
        <v>0</v>
      </c>
      <c r="AX92" s="6">
        <f t="shared" si="7"/>
        <v>0</v>
      </c>
      <c r="AY92" s="6">
        <f t="shared" si="7"/>
        <v>0</v>
      </c>
      <c r="AZ92" s="6">
        <f t="shared" si="7"/>
        <v>0</v>
      </c>
      <c r="BA92" s="6">
        <f t="shared" si="7"/>
        <v>0</v>
      </c>
      <c r="BB92" s="6">
        <f t="shared" si="7"/>
        <v>0</v>
      </c>
      <c r="BC92" s="6">
        <f t="shared" si="7"/>
        <v>0</v>
      </c>
      <c r="BD92" s="6">
        <f t="shared" si="7"/>
        <v>0</v>
      </c>
      <c r="BE92" s="6">
        <f t="shared" si="7"/>
        <v>0</v>
      </c>
      <c r="BF92" s="6">
        <f t="shared" si="7"/>
        <v>0</v>
      </c>
      <c r="BG92" s="6">
        <f t="shared" si="7"/>
        <v>0</v>
      </c>
      <c r="BH92" s="6">
        <f t="shared" si="7"/>
        <v>0</v>
      </c>
      <c r="BI92" s="6">
        <f t="shared" si="7"/>
        <v>0</v>
      </c>
      <c r="BJ92" s="6">
        <f t="shared" si="7"/>
        <v>0</v>
      </c>
      <c r="BK92" s="6">
        <f t="shared" si="7"/>
        <v>0</v>
      </c>
      <c r="BL92" s="6">
        <f t="shared" si="7"/>
        <v>0</v>
      </c>
      <c r="BM92" s="6">
        <f t="shared" si="7"/>
        <v>0</v>
      </c>
      <c r="BN92" s="6">
        <f t="shared" si="0"/>
        <v>0</v>
      </c>
      <c r="BO92" s="6">
        <f t="shared" si="1"/>
        <v>0</v>
      </c>
      <c r="BP92" s="6">
        <f t="shared" si="1"/>
        <v>0</v>
      </c>
      <c r="BQ92" s="6">
        <f t="shared" si="1"/>
        <v>0</v>
      </c>
      <c r="BR92" s="6">
        <f t="shared" si="1"/>
        <v>0</v>
      </c>
      <c r="BS92" s="6">
        <f t="shared" si="1"/>
        <v>0</v>
      </c>
      <c r="BT92" s="6">
        <f t="shared" si="1"/>
        <v>0</v>
      </c>
      <c r="BU92" s="6">
        <f t="shared" si="1"/>
        <v>0</v>
      </c>
      <c r="BV92" s="6">
        <f t="shared" si="1"/>
        <v>0</v>
      </c>
      <c r="BW92" s="6">
        <f t="shared" si="1"/>
        <v>0</v>
      </c>
      <c r="BX92" s="6">
        <f t="shared" si="1"/>
        <v>0</v>
      </c>
      <c r="BY92" s="6">
        <f t="shared" si="1"/>
        <v>0</v>
      </c>
      <c r="BZ92" s="6">
        <f t="shared" si="1"/>
        <v>0</v>
      </c>
      <c r="CA92" s="6">
        <f t="shared" si="1"/>
        <v>0</v>
      </c>
      <c r="CB92" s="6">
        <f t="shared" si="1"/>
        <v>0</v>
      </c>
      <c r="CC92" s="6">
        <f t="shared" si="1"/>
        <v>0</v>
      </c>
      <c r="CD92" s="6">
        <f t="shared" ref="CD92:DJ92" si="8">CD50+CD8</f>
        <v>0</v>
      </c>
      <c r="CE92" s="6">
        <f t="shared" si="8"/>
        <v>0</v>
      </c>
      <c r="CF92" s="6">
        <f t="shared" si="8"/>
        <v>0</v>
      </c>
      <c r="CG92" s="6">
        <f t="shared" si="8"/>
        <v>0</v>
      </c>
      <c r="CH92" s="6">
        <f t="shared" si="8"/>
        <v>0</v>
      </c>
      <c r="CI92" s="6">
        <f t="shared" si="8"/>
        <v>0</v>
      </c>
      <c r="CJ92" s="6">
        <f t="shared" si="8"/>
        <v>0</v>
      </c>
      <c r="CK92" s="6">
        <f t="shared" si="8"/>
        <v>0</v>
      </c>
      <c r="CL92" s="6">
        <f t="shared" si="8"/>
        <v>0</v>
      </c>
      <c r="CM92" s="6">
        <f t="shared" si="8"/>
        <v>0</v>
      </c>
      <c r="CN92" s="6">
        <f t="shared" si="8"/>
        <v>0</v>
      </c>
      <c r="CO92" s="6">
        <f t="shared" si="8"/>
        <v>0</v>
      </c>
      <c r="CP92" s="6">
        <f t="shared" si="8"/>
        <v>0</v>
      </c>
      <c r="CQ92" s="6">
        <f t="shared" si="8"/>
        <v>0</v>
      </c>
      <c r="CR92" s="6">
        <f t="shared" si="8"/>
        <v>0</v>
      </c>
      <c r="CS92" s="6">
        <f t="shared" si="8"/>
        <v>0</v>
      </c>
      <c r="CT92" s="6">
        <f t="shared" si="8"/>
        <v>0</v>
      </c>
      <c r="CU92" s="6">
        <f t="shared" si="8"/>
        <v>0</v>
      </c>
      <c r="CV92" s="6">
        <f t="shared" si="8"/>
        <v>0</v>
      </c>
      <c r="CW92" s="6">
        <f t="shared" si="8"/>
        <v>0</v>
      </c>
      <c r="CX92" s="6">
        <f t="shared" si="8"/>
        <v>0</v>
      </c>
      <c r="CY92" s="6">
        <f t="shared" si="8"/>
        <v>0</v>
      </c>
      <c r="CZ92" s="6">
        <f t="shared" si="8"/>
        <v>0</v>
      </c>
      <c r="DA92" s="6">
        <f t="shared" si="8"/>
        <v>0</v>
      </c>
      <c r="DB92" s="6">
        <f t="shared" si="8"/>
        <v>0</v>
      </c>
      <c r="DC92" s="6">
        <f t="shared" si="8"/>
        <v>0</v>
      </c>
      <c r="DD92" s="6">
        <f t="shared" si="8"/>
        <v>0</v>
      </c>
      <c r="DE92" s="6">
        <f t="shared" si="8"/>
        <v>0</v>
      </c>
      <c r="DF92" s="6">
        <f t="shared" si="8"/>
        <v>0</v>
      </c>
      <c r="DG92" s="6">
        <f t="shared" si="8"/>
        <v>0</v>
      </c>
      <c r="DH92" s="6">
        <f t="shared" si="8"/>
        <v>0</v>
      </c>
      <c r="DI92" s="6">
        <f t="shared" si="8"/>
        <v>0</v>
      </c>
      <c r="DJ92" s="6">
        <f t="shared" si="8"/>
        <v>0</v>
      </c>
      <c r="DK92" s="6">
        <f t="shared" si="3"/>
        <v>0</v>
      </c>
      <c r="DL92" s="6">
        <f t="shared" si="4"/>
        <v>0</v>
      </c>
      <c r="DM92" s="6">
        <f t="shared" si="5"/>
        <v>0</v>
      </c>
    </row>
    <row r="93" spans="1:117" x14ac:dyDescent="0.55000000000000004">
      <c r="A93" t="s">
        <v>138</v>
      </c>
      <c r="B93" s="6">
        <f t="shared" si="7"/>
        <v>0</v>
      </c>
      <c r="C93" s="6">
        <f t="shared" si="7"/>
        <v>0</v>
      </c>
      <c r="D93" s="6">
        <f t="shared" si="7"/>
        <v>0</v>
      </c>
      <c r="E93" s="6">
        <f t="shared" si="7"/>
        <v>0</v>
      </c>
      <c r="F93" s="6">
        <f t="shared" si="7"/>
        <v>0</v>
      </c>
      <c r="G93" s="6">
        <f t="shared" si="7"/>
        <v>0</v>
      </c>
      <c r="H93" s="6">
        <f t="shared" si="7"/>
        <v>0</v>
      </c>
      <c r="I93" s="6">
        <f t="shared" si="7"/>
        <v>0</v>
      </c>
      <c r="J93" s="6">
        <f t="shared" si="7"/>
        <v>0</v>
      </c>
      <c r="K93" s="6">
        <f t="shared" si="7"/>
        <v>0</v>
      </c>
      <c r="L93" s="6">
        <f t="shared" si="7"/>
        <v>0</v>
      </c>
      <c r="M93" s="6">
        <f t="shared" si="7"/>
        <v>0</v>
      </c>
      <c r="N93" s="6">
        <f t="shared" si="7"/>
        <v>0</v>
      </c>
      <c r="O93" s="6">
        <f t="shared" si="7"/>
        <v>0</v>
      </c>
      <c r="P93" s="6">
        <f t="shared" si="7"/>
        <v>0</v>
      </c>
      <c r="Q93" s="6">
        <f t="shared" si="7"/>
        <v>0</v>
      </c>
      <c r="R93" s="6">
        <f t="shared" si="7"/>
        <v>0</v>
      </c>
      <c r="S93" s="6">
        <f t="shared" si="7"/>
        <v>0</v>
      </c>
      <c r="T93" s="6">
        <f t="shared" si="7"/>
        <v>0</v>
      </c>
      <c r="U93" s="6">
        <f t="shared" si="7"/>
        <v>0</v>
      </c>
      <c r="V93" s="6">
        <f t="shared" si="7"/>
        <v>0</v>
      </c>
      <c r="W93" s="6">
        <f t="shared" si="7"/>
        <v>0</v>
      </c>
      <c r="X93" s="6">
        <f t="shared" si="7"/>
        <v>0</v>
      </c>
      <c r="Y93" s="6">
        <f t="shared" si="7"/>
        <v>0</v>
      </c>
      <c r="Z93" s="6">
        <f t="shared" si="7"/>
        <v>0</v>
      </c>
      <c r="AA93" s="6">
        <f t="shared" si="7"/>
        <v>0</v>
      </c>
      <c r="AB93" s="6">
        <f t="shared" si="7"/>
        <v>0</v>
      </c>
      <c r="AC93" s="6">
        <f t="shared" si="7"/>
        <v>0</v>
      </c>
      <c r="AD93" s="6">
        <f t="shared" si="7"/>
        <v>0</v>
      </c>
      <c r="AE93" s="6">
        <f t="shared" si="7"/>
        <v>0</v>
      </c>
      <c r="AF93" s="6">
        <f t="shared" si="7"/>
        <v>0</v>
      </c>
      <c r="AG93" s="6">
        <f t="shared" si="7"/>
        <v>0</v>
      </c>
      <c r="AH93" s="6">
        <f t="shared" si="7"/>
        <v>0</v>
      </c>
      <c r="AI93" s="6">
        <f t="shared" si="7"/>
        <v>0</v>
      </c>
      <c r="AJ93" s="6">
        <f t="shared" si="7"/>
        <v>0</v>
      </c>
      <c r="AK93" s="6">
        <f t="shared" si="7"/>
        <v>0</v>
      </c>
      <c r="AL93" s="6">
        <f t="shared" si="7"/>
        <v>0</v>
      </c>
      <c r="AM93" s="6">
        <f t="shared" si="7"/>
        <v>0</v>
      </c>
      <c r="AN93" s="6">
        <f t="shared" si="7"/>
        <v>0</v>
      </c>
      <c r="AO93" s="6">
        <f t="shared" si="7"/>
        <v>0</v>
      </c>
      <c r="AP93" s="6">
        <f t="shared" si="7"/>
        <v>0</v>
      </c>
      <c r="AQ93" s="6">
        <f t="shared" si="7"/>
        <v>0</v>
      </c>
      <c r="AR93" s="6">
        <f t="shared" si="7"/>
        <v>0</v>
      </c>
      <c r="AS93" s="6">
        <f t="shared" si="7"/>
        <v>0</v>
      </c>
      <c r="AT93" s="6">
        <f t="shared" si="7"/>
        <v>0</v>
      </c>
      <c r="AU93" s="6">
        <f t="shared" si="7"/>
        <v>0</v>
      </c>
      <c r="AV93" s="6">
        <f t="shared" si="7"/>
        <v>0</v>
      </c>
      <c r="AW93" s="6">
        <f t="shared" si="7"/>
        <v>0</v>
      </c>
      <c r="AX93" s="6">
        <f t="shared" si="7"/>
        <v>0</v>
      </c>
      <c r="AY93" s="6">
        <f t="shared" si="7"/>
        <v>0</v>
      </c>
      <c r="AZ93" s="6">
        <f t="shared" si="7"/>
        <v>0</v>
      </c>
      <c r="BA93" s="6">
        <f t="shared" si="7"/>
        <v>0</v>
      </c>
      <c r="BB93" s="6">
        <f t="shared" si="7"/>
        <v>0</v>
      </c>
      <c r="BC93" s="6">
        <f t="shared" si="7"/>
        <v>0</v>
      </c>
      <c r="BD93" s="6">
        <f t="shared" si="7"/>
        <v>0</v>
      </c>
      <c r="BE93" s="6">
        <f t="shared" si="7"/>
        <v>0</v>
      </c>
      <c r="BF93" s="6">
        <f t="shared" si="7"/>
        <v>0</v>
      </c>
      <c r="BG93" s="6">
        <f t="shared" si="7"/>
        <v>0</v>
      </c>
      <c r="BH93" s="6">
        <f t="shared" si="7"/>
        <v>0</v>
      </c>
      <c r="BI93" s="6">
        <f t="shared" si="7"/>
        <v>0</v>
      </c>
      <c r="BJ93" s="6">
        <f t="shared" si="7"/>
        <v>0</v>
      </c>
      <c r="BK93" s="6">
        <f t="shared" si="7"/>
        <v>0</v>
      </c>
      <c r="BL93" s="6">
        <f t="shared" si="7"/>
        <v>0</v>
      </c>
      <c r="BM93" s="6">
        <f t="shared" si="7"/>
        <v>0</v>
      </c>
      <c r="BN93" s="6">
        <f t="shared" si="0"/>
        <v>0</v>
      </c>
      <c r="BO93" s="6">
        <f t="shared" ref="BO93:DJ98" si="9">BO51+BO9</f>
        <v>0</v>
      </c>
      <c r="BP93" s="6">
        <f t="shared" si="9"/>
        <v>0</v>
      </c>
      <c r="BQ93" s="6">
        <f t="shared" si="9"/>
        <v>0</v>
      </c>
      <c r="BR93" s="6">
        <f t="shared" si="9"/>
        <v>0</v>
      </c>
      <c r="BS93" s="6">
        <f t="shared" si="9"/>
        <v>0</v>
      </c>
      <c r="BT93" s="6">
        <f t="shared" si="9"/>
        <v>0</v>
      </c>
      <c r="BU93" s="6">
        <f t="shared" si="9"/>
        <v>0</v>
      </c>
      <c r="BV93" s="6">
        <f t="shared" si="9"/>
        <v>0</v>
      </c>
      <c r="BW93" s="6">
        <f t="shared" si="9"/>
        <v>0</v>
      </c>
      <c r="BX93" s="6">
        <f t="shared" si="9"/>
        <v>0</v>
      </c>
      <c r="BY93" s="6">
        <f t="shared" si="9"/>
        <v>0</v>
      </c>
      <c r="BZ93" s="6">
        <f t="shared" si="9"/>
        <v>0</v>
      </c>
      <c r="CA93" s="6">
        <f t="shared" si="9"/>
        <v>0</v>
      </c>
      <c r="CB93" s="6">
        <f t="shared" si="9"/>
        <v>0</v>
      </c>
      <c r="CC93" s="6">
        <f t="shared" si="9"/>
        <v>0</v>
      </c>
      <c r="CD93" s="6">
        <f t="shared" si="9"/>
        <v>0</v>
      </c>
      <c r="CE93" s="6">
        <f t="shared" si="9"/>
        <v>0</v>
      </c>
      <c r="CF93" s="6">
        <f t="shared" si="9"/>
        <v>0</v>
      </c>
      <c r="CG93" s="6">
        <f t="shared" si="9"/>
        <v>0</v>
      </c>
      <c r="CH93" s="6">
        <f t="shared" si="9"/>
        <v>0</v>
      </c>
      <c r="CI93" s="6">
        <f t="shared" si="9"/>
        <v>0</v>
      </c>
      <c r="CJ93" s="6">
        <f t="shared" si="9"/>
        <v>0</v>
      </c>
      <c r="CK93" s="6">
        <f t="shared" si="9"/>
        <v>0</v>
      </c>
      <c r="CL93" s="6">
        <f t="shared" si="9"/>
        <v>0</v>
      </c>
      <c r="CM93" s="6">
        <f t="shared" si="9"/>
        <v>0</v>
      </c>
      <c r="CN93" s="6">
        <f t="shared" si="9"/>
        <v>0</v>
      </c>
      <c r="CO93" s="6">
        <f t="shared" si="9"/>
        <v>0</v>
      </c>
      <c r="CP93" s="6">
        <f t="shared" si="9"/>
        <v>0</v>
      </c>
      <c r="CQ93" s="6">
        <f t="shared" si="9"/>
        <v>0</v>
      </c>
      <c r="CR93" s="6">
        <f t="shared" si="9"/>
        <v>0</v>
      </c>
      <c r="CS93" s="6">
        <f t="shared" si="9"/>
        <v>0</v>
      </c>
      <c r="CT93" s="6">
        <f t="shared" si="9"/>
        <v>0</v>
      </c>
      <c r="CU93" s="6">
        <f t="shared" si="9"/>
        <v>0</v>
      </c>
      <c r="CV93" s="6">
        <f t="shared" si="9"/>
        <v>0</v>
      </c>
      <c r="CW93" s="6">
        <f t="shared" si="9"/>
        <v>0</v>
      </c>
      <c r="CX93" s="6">
        <f t="shared" si="9"/>
        <v>0</v>
      </c>
      <c r="CY93" s="6">
        <f t="shared" si="9"/>
        <v>0</v>
      </c>
      <c r="CZ93" s="6">
        <f t="shared" si="9"/>
        <v>0</v>
      </c>
      <c r="DA93" s="6">
        <f t="shared" si="9"/>
        <v>0</v>
      </c>
      <c r="DB93" s="6">
        <f t="shared" si="9"/>
        <v>0</v>
      </c>
      <c r="DC93" s="6">
        <f t="shared" si="9"/>
        <v>0</v>
      </c>
      <c r="DD93" s="6">
        <f t="shared" si="9"/>
        <v>0</v>
      </c>
      <c r="DE93" s="6">
        <f t="shared" si="9"/>
        <v>0</v>
      </c>
      <c r="DF93" s="6">
        <f t="shared" si="9"/>
        <v>0</v>
      </c>
      <c r="DG93" s="6">
        <f t="shared" si="9"/>
        <v>0</v>
      </c>
      <c r="DH93" s="6">
        <f t="shared" si="9"/>
        <v>0</v>
      </c>
      <c r="DI93" s="6">
        <f t="shared" si="9"/>
        <v>0</v>
      </c>
      <c r="DJ93" s="6">
        <f t="shared" si="9"/>
        <v>0</v>
      </c>
      <c r="DK93" s="6">
        <f t="shared" si="3"/>
        <v>0</v>
      </c>
      <c r="DL93" s="6">
        <f t="shared" si="4"/>
        <v>0</v>
      </c>
      <c r="DM93" s="6">
        <f t="shared" si="5"/>
        <v>0</v>
      </c>
    </row>
    <row r="94" spans="1:117" x14ac:dyDescent="0.55000000000000004">
      <c r="A94" t="s">
        <v>139</v>
      </c>
      <c r="B94" s="6">
        <f t="shared" si="7"/>
        <v>0</v>
      </c>
      <c r="C94" s="6">
        <f t="shared" si="7"/>
        <v>0</v>
      </c>
      <c r="D94" s="6">
        <f t="shared" si="7"/>
        <v>0</v>
      </c>
      <c r="E94" s="6">
        <f t="shared" si="7"/>
        <v>0</v>
      </c>
      <c r="F94" s="6">
        <f t="shared" si="7"/>
        <v>0</v>
      </c>
      <c r="G94" s="6">
        <f t="shared" si="7"/>
        <v>0</v>
      </c>
      <c r="H94" s="6">
        <f t="shared" si="7"/>
        <v>0</v>
      </c>
      <c r="I94" s="6">
        <f t="shared" si="7"/>
        <v>0</v>
      </c>
      <c r="J94" s="6">
        <f t="shared" si="7"/>
        <v>0</v>
      </c>
      <c r="K94" s="6">
        <f t="shared" si="7"/>
        <v>0</v>
      </c>
      <c r="L94" s="6">
        <f t="shared" si="7"/>
        <v>0</v>
      </c>
      <c r="M94" s="6">
        <f t="shared" si="7"/>
        <v>0</v>
      </c>
      <c r="N94" s="6">
        <f t="shared" si="7"/>
        <v>0</v>
      </c>
      <c r="O94" s="6">
        <f t="shared" si="7"/>
        <v>0</v>
      </c>
      <c r="P94" s="6">
        <f t="shared" si="7"/>
        <v>0</v>
      </c>
      <c r="Q94" s="6">
        <f t="shared" si="7"/>
        <v>0</v>
      </c>
      <c r="R94" s="6">
        <f t="shared" si="7"/>
        <v>0</v>
      </c>
      <c r="S94" s="6">
        <f t="shared" si="7"/>
        <v>0</v>
      </c>
      <c r="T94" s="6">
        <f t="shared" si="7"/>
        <v>0</v>
      </c>
      <c r="U94" s="6">
        <f t="shared" si="7"/>
        <v>0</v>
      </c>
      <c r="V94" s="6">
        <f t="shared" si="7"/>
        <v>0</v>
      </c>
      <c r="W94" s="6">
        <f t="shared" si="7"/>
        <v>0</v>
      </c>
      <c r="X94" s="6">
        <f t="shared" si="7"/>
        <v>0</v>
      </c>
      <c r="Y94" s="6">
        <f t="shared" si="7"/>
        <v>0</v>
      </c>
      <c r="Z94" s="6">
        <f t="shared" si="7"/>
        <v>0</v>
      </c>
      <c r="AA94" s="6">
        <f t="shared" si="7"/>
        <v>0</v>
      </c>
      <c r="AB94" s="6">
        <f t="shared" si="7"/>
        <v>0</v>
      </c>
      <c r="AC94" s="6">
        <f t="shared" si="7"/>
        <v>0</v>
      </c>
      <c r="AD94" s="6">
        <f t="shared" si="7"/>
        <v>0</v>
      </c>
      <c r="AE94" s="6">
        <f t="shared" si="7"/>
        <v>0</v>
      </c>
      <c r="AF94" s="6">
        <f t="shared" si="7"/>
        <v>0</v>
      </c>
      <c r="AG94" s="6">
        <f t="shared" si="7"/>
        <v>0</v>
      </c>
      <c r="AH94" s="6">
        <f t="shared" si="7"/>
        <v>0</v>
      </c>
      <c r="AI94" s="6">
        <f t="shared" si="7"/>
        <v>0</v>
      </c>
      <c r="AJ94" s="6">
        <f t="shared" si="7"/>
        <v>0</v>
      </c>
      <c r="AK94" s="6">
        <f t="shared" si="7"/>
        <v>0</v>
      </c>
      <c r="AL94" s="6">
        <f t="shared" si="7"/>
        <v>0</v>
      </c>
      <c r="AM94" s="6">
        <f t="shared" si="7"/>
        <v>0</v>
      </c>
      <c r="AN94" s="6">
        <f t="shared" si="7"/>
        <v>0</v>
      </c>
      <c r="AO94" s="6">
        <f t="shared" si="7"/>
        <v>0</v>
      </c>
      <c r="AP94" s="6">
        <f t="shared" si="7"/>
        <v>0</v>
      </c>
      <c r="AQ94" s="6">
        <f t="shared" si="7"/>
        <v>0</v>
      </c>
      <c r="AR94" s="6">
        <f t="shared" si="7"/>
        <v>0</v>
      </c>
      <c r="AS94" s="6">
        <f t="shared" si="7"/>
        <v>0</v>
      </c>
      <c r="AT94" s="6">
        <f t="shared" si="7"/>
        <v>0</v>
      </c>
      <c r="AU94" s="6">
        <f t="shared" si="7"/>
        <v>0</v>
      </c>
      <c r="AV94" s="6">
        <f t="shared" si="7"/>
        <v>0</v>
      </c>
      <c r="AW94" s="6">
        <f t="shared" si="7"/>
        <v>0</v>
      </c>
      <c r="AX94" s="6">
        <f t="shared" si="7"/>
        <v>0</v>
      </c>
      <c r="AY94" s="6">
        <f t="shared" si="7"/>
        <v>0</v>
      </c>
      <c r="AZ94" s="6">
        <f t="shared" si="7"/>
        <v>0</v>
      </c>
      <c r="BA94" s="6">
        <f t="shared" si="7"/>
        <v>0</v>
      </c>
      <c r="BB94" s="6">
        <f t="shared" si="7"/>
        <v>0</v>
      </c>
      <c r="BC94" s="6">
        <f t="shared" si="7"/>
        <v>0</v>
      </c>
      <c r="BD94" s="6">
        <f t="shared" si="7"/>
        <v>0</v>
      </c>
      <c r="BE94" s="6">
        <f t="shared" si="7"/>
        <v>0</v>
      </c>
      <c r="BF94" s="6">
        <f t="shared" si="7"/>
        <v>0</v>
      </c>
      <c r="BG94" s="6">
        <f t="shared" si="7"/>
        <v>0</v>
      </c>
      <c r="BH94" s="6">
        <f t="shared" si="7"/>
        <v>0</v>
      </c>
      <c r="BI94" s="6">
        <f t="shared" si="7"/>
        <v>0</v>
      </c>
      <c r="BJ94" s="6">
        <f t="shared" si="7"/>
        <v>0</v>
      </c>
      <c r="BK94" s="6">
        <f t="shared" si="7"/>
        <v>0</v>
      </c>
      <c r="BL94" s="6">
        <f t="shared" si="7"/>
        <v>0</v>
      </c>
      <c r="BM94" s="6">
        <f t="shared" si="7"/>
        <v>0</v>
      </c>
      <c r="BN94" s="6">
        <f t="shared" si="0"/>
        <v>0</v>
      </c>
      <c r="BO94" s="6">
        <f t="shared" si="9"/>
        <v>0</v>
      </c>
      <c r="BP94" s="6">
        <f t="shared" si="9"/>
        <v>0</v>
      </c>
      <c r="BQ94" s="6">
        <f t="shared" si="9"/>
        <v>0</v>
      </c>
      <c r="BR94" s="6">
        <f t="shared" si="9"/>
        <v>0</v>
      </c>
      <c r="BS94" s="6">
        <f t="shared" si="9"/>
        <v>0</v>
      </c>
      <c r="BT94" s="6">
        <f t="shared" si="9"/>
        <v>0</v>
      </c>
      <c r="BU94" s="6">
        <f t="shared" si="9"/>
        <v>0</v>
      </c>
      <c r="BV94" s="6">
        <f t="shared" si="9"/>
        <v>0</v>
      </c>
      <c r="BW94" s="6">
        <f t="shared" si="9"/>
        <v>0</v>
      </c>
      <c r="BX94" s="6">
        <f t="shared" si="9"/>
        <v>0</v>
      </c>
      <c r="BY94" s="6">
        <f t="shared" si="9"/>
        <v>0</v>
      </c>
      <c r="BZ94" s="6">
        <f t="shared" si="9"/>
        <v>0</v>
      </c>
      <c r="CA94" s="6">
        <f t="shared" si="9"/>
        <v>0</v>
      </c>
      <c r="CB94" s="6">
        <f t="shared" si="9"/>
        <v>0</v>
      </c>
      <c r="CC94" s="6">
        <f t="shared" si="9"/>
        <v>0</v>
      </c>
      <c r="CD94" s="6">
        <f t="shared" si="9"/>
        <v>0</v>
      </c>
      <c r="CE94" s="6">
        <f t="shared" si="9"/>
        <v>0</v>
      </c>
      <c r="CF94" s="6">
        <f t="shared" si="9"/>
        <v>0</v>
      </c>
      <c r="CG94" s="6">
        <f t="shared" si="9"/>
        <v>0</v>
      </c>
      <c r="CH94" s="6">
        <f t="shared" si="9"/>
        <v>0</v>
      </c>
      <c r="CI94" s="6">
        <f t="shared" si="9"/>
        <v>0</v>
      </c>
      <c r="CJ94" s="6">
        <f t="shared" si="9"/>
        <v>0</v>
      </c>
      <c r="CK94" s="6">
        <f t="shared" si="9"/>
        <v>0</v>
      </c>
      <c r="CL94" s="6">
        <f t="shared" si="9"/>
        <v>0</v>
      </c>
      <c r="CM94" s="6">
        <f t="shared" si="9"/>
        <v>0</v>
      </c>
      <c r="CN94" s="6">
        <f t="shared" si="9"/>
        <v>0</v>
      </c>
      <c r="CO94" s="6">
        <f t="shared" si="9"/>
        <v>0</v>
      </c>
      <c r="CP94" s="6">
        <f t="shared" si="9"/>
        <v>0</v>
      </c>
      <c r="CQ94" s="6">
        <f t="shared" si="9"/>
        <v>0</v>
      </c>
      <c r="CR94" s="6">
        <f t="shared" si="9"/>
        <v>0</v>
      </c>
      <c r="CS94" s="6">
        <f t="shared" si="9"/>
        <v>0</v>
      </c>
      <c r="CT94" s="6">
        <f t="shared" si="9"/>
        <v>0</v>
      </c>
      <c r="CU94" s="6">
        <f t="shared" si="9"/>
        <v>0</v>
      </c>
      <c r="CV94" s="6">
        <f t="shared" si="9"/>
        <v>0</v>
      </c>
      <c r="CW94" s="6">
        <f t="shared" si="9"/>
        <v>0</v>
      </c>
      <c r="CX94" s="6">
        <f t="shared" si="9"/>
        <v>0</v>
      </c>
      <c r="CY94" s="6">
        <f t="shared" si="9"/>
        <v>0</v>
      </c>
      <c r="CZ94" s="6">
        <f t="shared" si="9"/>
        <v>0</v>
      </c>
      <c r="DA94" s="6">
        <f t="shared" si="9"/>
        <v>0</v>
      </c>
      <c r="DB94" s="6">
        <f t="shared" si="9"/>
        <v>0</v>
      </c>
      <c r="DC94" s="6">
        <f t="shared" si="9"/>
        <v>0</v>
      </c>
      <c r="DD94" s="6">
        <f t="shared" si="9"/>
        <v>0</v>
      </c>
      <c r="DE94" s="6">
        <f t="shared" si="9"/>
        <v>0</v>
      </c>
      <c r="DF94" s="6">
        <f t="shared" si="9"/>
        <v>0</v>
      </c>
      <c r="DG94" s="6">
        <f t="shared" si="9"/>
        <v>0</v>
      </c>
      <c r="DH94" s="6">
        <f t="shared" si="9"/>
        <v>0</v>
      </c>
      <c r="DI94" s="6">
        <f t="shared" si="9"/>
        <v>0</v>
      </c>
      <c r="DJ94" s="6">
        <f t="shared" si="9"/>
        <v>0</v>
      </c>
      <c r="DK94" s="6">
        <f t="shared" si="3"/>
        <v>0</v>
      </c>
      <c r="DL94" s="6">
        <f t="shared" si="4"/>
        <v>0</v>
      </c>
      <c r="DM94" s="6">
        <f t="shared" si="5"/>
        <v>0</v>
      </c>
    </row>
    <row r="95" spans="1:117" x14ac:dyDescent="0.55000000000000004">
      <c r="A95" t="s">
        <v>140</v>
      </c>
      <c r="B95" s="6">
        <f t="shared" si="7"/>
        <v>0</v>
      </c>
      <c r="C95" s="6">
        <f t="shared" si="7"/>
        <v>0</v>
      </c>
      <c r="D95" s="6">
        <f t="shared" si="7"/>
        <v>0</v>
      </c>
      <c r="E95" s="6">
        <f t="shared" si="7"/>
        <v>0</v>
      </c>
      <c r="F95" s="6">
        <f t="shared" si="7"/>
        <v>0</v>
      </c>
      <c r="G95" s="6">
        <f t="shared" si="7"/>
        <v>0</v>
      </c>
      <c r="H95" s="6">
        <f t="shared" si="7"/>
        <v>0</v>
      </c>
      <c r="I95" s="6">
        <f t="shared" si="7"/>
        <v>0</v>
      </c>
      <c r="J95" s="6">
        <f t="shared" si="7"/>
        <v>0</v>
      </c>
      <c r="K95" s="6">
        <f t="shared" si="7"/>
        <v>0</v>
      </c>
      <c r="L95" s="6">
        <f t="shared" si="7"/>
        <v>0</v>
      </c>
      <c r="M95" s="6">
        <f t="shared" si="7"/>
        <v>0</v>
      </c>
      <c r="N95" s="6">
        <f t="shared" si="7"/>
        <v>0</v>
      </c>
      <c r="O95" s="6">
        <f t="shared" si="7"/>
        <v>0</v>
      </c>
      <c r="P95" s="6">
        <f t="shared" si="7"/>
        <v>0</v>
      </c>
      <c r="Q95" s="6">
        <f t="shared" si="7"/>
        <v>0</v>
      </c>
      <c r="R95" s="6">
        <f t="shared" si="7"/>
        <v>0</v>
      </c>
      <c r="S95" s="6">
        <f t="shared" si="7"/>
        <v>0</v>
      </c>
      <c r="T95" s="6">
        <f t="shared" si="7"/>
        <v>0</v>
      </c>
      <c r="U95" s="6">
        <f t="shared" si="7"/>
        <v>0</v>
      </c>
      <c r="V95" s="6">
        <f t="shared" si="7"/>
        <v>0</v>
      </c>
      <c r="W95" s="6">
        <f t="shared" si="7"/>
        <v>0</v>
      </c>
      <c r="X95" s="6">
        <f t="shared" si="7"/>
        <v>0</v>
      </c>
      <c r="Y95" s="6">
        <f t="shared" si="7"/>
        <v>0</v>
      </c>
      <c r="Z95" s="6">
        <f t="shared" si="7"/>
        <v>0</v>
      </c>
      <c r="AA95" s="6">
        <f t="shared" si="7"/>
        <v>0</v>
      </c>
      <c r="AB95" s="6">
        <f t="shared" si="7"/>
        <v>0</v>
      </c>
      <c r="AC95" s="6">
        <f t="shared" si="7"/>
        <v>0</v>
      </c>
      <c r="AD95" s="6">
        <f t="shared" si="7"/>
        <v>0</v>
      </c>
      <c r="AE95" s="6">
        <f t="shared" si="7"/>
        <v>0</v>
      </c>
      <c r="AF95" s="6">
        <f t="shared" si="7"/>
        <v>0</v>
      </c>
      <c r="AG95" s="6">
        <f t="shared" si="7"/>
        <v>0</v>
      </c>
      <c r="AH95" s="6">
        <f t="shared" si="7"/>
        <v>0</v>
      </c>
      <c r="AI95" s="6">
        <f t="shared" si="7"/>
        <v>0</v>
      </c>
      <c r="AJ95" s="6">
        <f t="shared" si="7"/>
        <v>0</v>
      </c>
      <c r="AK95" s="6">
        <f t="shared" si="7"/>
        <v>0</v>
      </c>
      <c r="AL95" s="6">
        <f t="shared" si="7"/>
        <v>0</v>
      </c>
      <c r="AM95" s="6">
        <f t="shared" si="7"/>
        <v>0</v>
      </c>
      <c r="AN95" s="6">
        <f t="shared" si="7"/>
        <v>0</v>
      </c>
      <c r="AO95" s="6">
        <f t="shared" si="7"/>
        <v>0</v>
      </c>
      <c r="AP95" s="6">
        <f t="shared" si="7"/>
        <v>0</v>
      </c>
      <c r="AQ95" s="6">
        <f t="shared" si="7"/>
        <v>0</v>
      </c>
      <c r="AR95" s="6">
        <f t="shared" si="7"/>
        <v>0</v>
      </c>
      <c r="AS95" s="6">
        <f t="shared" si="7"/>
        <v>0</v>
      </c>
      <c r="AT95" s="6">
        <f t="shared" si="7"/>
        <v>0</v>
      </c>
      <c r="AU95" s="6">
        <f t="shared" si="7"/>
        <v>0</v>
      </c>
      <c r="AV95" s="6">
        <f t="shared" si="7"/>
        <v>0</v>
      </c>
      <c r="AW95" s="6">
        <f t="shared" si="7"/>
        <v>0</v>
      </c>
      <c r="AX95" s="6">
        <f t="shared" si="7"/>
        <v>0</v>
      </c>
      <c r="AY95" s="6">
        <f t="shared" si="7"/>
        <v>0</v>
      </c>
      <c r="AZ95" s="6">
        <f t="shared" si="7"/>
        <v>0</v>
      </c>
      <c r="BA95" s="6">
        <f t="shared" si="7"/>
        <v>0</v>
      </c>
      <c r="BB95" s="6">
        <f t="shared" si="7"/>
        <v>0</v>
      </c>
      <c r="BC95" s="6">
        <f t="shared" si="7"/>
        <v>0</v>
      </c>
      <c r="BD95" s="6">
        <f t="shared" si="7"/>
        <v>0</v>
      </c>
      <c r="BE95" s="6">
        <f t="shared" si="7"/>
        <v>0</v>
      </c>
      <c r="BF95" s="6">
        <f t="shared" si="7"/>
        <v>0</v>
      </c>
      <c r="BG95" s="6">
        <f t="shared" si="7"/>
        <v>0</v>
      </c>
      <c r="BH95" s="6">
        <f t="shared" si="7"/>
        <v>0</v>
      </c>
      <c r="BI95" s="6">
        <f t="shared" si="7"/>
        <v>0</v>
      </c>
      <c r="BJ95" s="6">
        <f t="shared" si="7"/>
        <v>0</v>
      </c>
      <c r="BK95" s="6">
        <f t="shared" si="7"/>
        <v>0</v>
      </c>
      <c r="BL95" s="6">
        <f t="shared" si="7"/>
        <v>0</v>
      </c>
      <c r="BM95" s="6">
        <f t="shared" ref="BM95" si="10">BM53+BM11</f>
        <v>0</v>
      </c>
      <c r="BN95" s="6">
        <f t="shared" si="0"/>
        <v>0</v>
      </c>
      <c r="BO95" s="6">
        <f t="shared" si="9"/>
        <v>0</v>
      </c>
      <c r="BP95" s="6">
        <f t="shared" si="9"/>
        <v>0</v>
      </c>
      <c r="BQ95" s="6">
        <f t="shared" si="9"/>
        <v>0</v>
      </c>
      <c r="BR95" s="6">
        <f t="shared" si="9"/>
        <v>0</v>
      </c>
      <c r="BS95" s="6">
        <f t="shared" si="9"/>
        <v>0</v>
      </c>
      <c r="BT95" s="6">
        <f t="shared" si="9"/>
        <v>0</v>
      </c>
      <c r="BU95" s="6">
        <f t="shared" si="9"/>
        <v>0</v>
      </c>
      <c r="BV95" s="6">
        <f t="shared" si="9"/>
        <v>0</v>
      </c>
      <c r="BW95" s="6">
        <f t="shared" si="9"/>
        <v>0</v>
      </c>
      <c r="BX95" s="6">
        <f t="shared" si="9"/>
        <v>0</v>
      </c>
      <c r="BY95" s="6">
        <f t="shared" si="9"/>
        <v>0</v>
      </c>
      <c r="BZ95" s="6">
        <f t="shared" si="9"/>
        <v>0</v>
      </c>
      <c r="CA95" s="6">
        <f t="shared" si="9"/>
        <v>0</v>
      </c>
      <c r="CB95" s="6">
        <f t="shared" si="9"/>
        <v>0</v>
      </c>
      <c r="CC95" s="6">
        <f t="shared" si="9"/>
        <v>0</v>
      </c>
      <c r="CD95" s="6">
        <f t="shared" si="9"/>
        <v>0</v>
      </c>
      <c r="CE95" s="6">
        <f t="shared" si="9"/>
        <v>0</v>
      </c>
      <c r="CF95" s="6">
        <f t="shared" si="9"/>
        <v>0</v>
      </c>
      <c r="CG95" s="6">
        <f t="shared" si="9"/>
        <v>0</v>
      </c>
      <c r="CH95" s="6">
        <f t="shared" si="9"/>
        <v>0</v>
      </c>
      <c r="CI95" s="6">
        <f t="shared" si="9"/>
        <v>0</v>
      </c>
      <c r="CJ95" s="6">
        <f t="shared" si="9"/>
        <v>0</v>
      </c>
      <c r="CK95" s="6">
        <f t="shared" si="9"/>
        <v>0</v>
      </c>
      <c r="CL95" s="6">
        <f t="shared" si="9"/>
        <v>0</v>
      </c>
      <c r="CM95" s="6">
        <f t="shared" si="9"/>
        <v>0</v>
      </c>
      <c r="CN95" s="6">
        <f t="shared" si="9"/>
        <v>0</v>
      </c>
      <c r="CO95" s="6">
        <f t="shared" si="9"/>
        <v>0</v>
      </c>
      <c r="CP95" s="6">
        <f t="shared" si="9"/>
        <v>0</v>
      </c>
      <c r="CQ95" s="6">
        <f t="shared" si="9"/>
        <v>0</v>
      </c>
      <c r="CR95" s="6">
        <f t="shared" si="9"/>
        <v>0</v>
      </c>
      <c r="CS95" s="6">
        <f t="shared" si="9"/>
        <v>0</v>
      </c>
      <c r="CT95" s="6">
        <f t="shared" si="9"/>
        <v>0</v>
      </c>
      <c r="CU95" s="6">
        <f t="shared" si="9"/>
        <v>0</v>
      </c>
      <c r="CV95" s="6">
        <f t="shared" si="9"/>
        <v>0</v>
      </c>
      <c r="CW95" s="6">
        <f t="shared" si="9"/>
        <v>0</v>
      </c>
      <c r="CX95" s="6">
        <f t="shared" si="9"/>
        <v>0</v>
      </c>
      <c r="CY95" s="6">
        <f t="shared" si="9"/>
        <v>0</v>
      </c>
      <c r="CZ95" s="6">
        <f t="shared" si="9"/>
        <v>0</v>
      </c>
      <c r="DA95" s="6">
        <f t="shared" si="9"/>
        <v>0</v>
      </c>
      <c r="DB95" s="6">
        <f t="shared" si="9"/>
        <v>0</v>
      </c>
      <c r="DC95" s="6">
        <f t="shared" si="9"/>
        <v>0</v>
      </c>
      <c r="DD95" s="6">
        <f t="shared" si="9"/>
        <v>0</v>
      </c>
      <c r="DE95" s="6">
        <f t="shared" si="9"/>
        <v>0</v>
      </c>
      <c r="DF95" s="6">
        <f t="shared" si="9"/>
        <v>0</v>
      </c>
      <c r="DG95" s="6">
        <f t="shared" si="9"/>
        <v>0</v>
      </c>
      <c r="DH95" s="6">
        <f t="shared" si="9"/>
        <v>0</v>
      </c>
      <c r="DI95" s="6">
        <f t="shared" si="9"/>
        <v>0</v>
      </c>
      <c r="DJ95" s="6">
        <f t="shared" si="9"/>
        <v>0</v>
      </c>
      <c r="DK95" s="6">
        <f t="shared" si="3"/>
        <v>0</v>
      </c>
      <c r="DL95" s="6">
        <f t="shared" si="4"/>
        <v>0</v>
      </c>
      <c r="DM95" s="6">
        <f t="shared" si="5"/>
        <v>0</v>
      </c>
    </row>
    <row r="96" spans="1:117" x14ac:dyDescent="0.55000000000000004">
      <c r="A96" t="s">
        <v>141</v>
      </c>
      <c r="B96" s="6">
        <f t="shared" ref="B96:BM99" si="11">B54+B12</f>
        <v>0</v>
      </c>
      <c r="C96" s="6">
        <f t="shared" si="11"/>
        <v>0</v>
      </c>
      <c r="D96" s="6">
        <f t="shared" si="11"/>
        <v>0</v>
      </c>
      <c r="E96" s="6">
        <f t="shared" si="11"/>
        <v>0</v>
      </c>
      <c r="F96" s="6">
        <f t="shared" si="11"/>
        <v>0</v>
      </c>
      <c r="G96" s="6">
        <f t="shared" si="11"/>
        <v>0</v>
      </c>
      <c r="H96" s="6">
        <f t="shared" si="11"/>
        <v>0</v>
      </c>
      <c r="I96" s="6">
        <f t="shared" si="11"/>
        <v>0</v>
      </c>
      <c r="J96" s="6">
        <f t="shared" si="11"/>
        <v>0</v>
      </c>
      <c r="K96" s="6">
        <f t="shared" si="11"/>
        <v>0</v>
      </c>
      <c r="L96" s="6">
        <f t="shared" si="11"/>
        <v>0</v>
      </c>
      <c r="M96" s="6">
        <f t="shared" si="11"/>
        <v>0</v>
      </c>
      <c r="N96" s="6">
        <f t="shared" si="11"/>
        <v>0</v>
      </c>
      <c r="O96" s="6">
        <f t="shared" si="11"/>
        <v>0</v>
      </c>
      <c r="P96" s="6">
        <f t="shared" si="11"/>
        <v>0</v>
      </c>
      <c r="Q96" s="6">
        <f t="shared" si="11"/>
        <v>0</v>
      </c>
      <c r="R96" s="6">
        <f t="shared" si="11"/>
        <v>0</v>
      </c>
      <c r="S96" s="6">
        <f t="shared" si="11"/>
        <v>0</v>
      </c>
      <c r="T96" s="6">
        <f t="shared" si="11"/>
        <v>0</v>
      </c>
      <c r="U96" s="6">
        <f t="shared" si="11"/>
        <v>0</v>
      </c>
      <c r="V96" s="6">
        <f t="shared" si="11"/>
        <v>0</v>
      </c>
      <c r="W96" s="6">
        <f t="shared" si="11"/>
        <v>0</v>
      </c>
      <c r="X96" s="6">
        <f t="shared" si="11"/>
        <v>0</v>
      </c>
      <c r="Y96" s="6">
        <f t="shared" si="11"/>
        <v>0</v>
      </c>
      <c r="Z96" s="6">
        <f t="shared" si="11"/>
        <v>0</v>
      </c>
      <c r="AA96" s="6">
        <f t="shared" si="11"/>
        <v>0</v>
      </c>
      <c r="AB96" s="6">
        <f t="shared" si="11"/>
        <v>0</v>
      </c>
      <c r="AC96" s="6">
        <f t="shared" si="11"/>
        <v>0</v>
      </c>
      <c r="AD96" s="6">
        <f t="shared" si="11"/>
        <v>0</v>
      </c>
      <c r="AE96" s="6">
        <f t="shared" si="11"/>
        <v>0</v>
      </c>
      <c r="AF96" s="6">
        <f t="shared" si="11"/>
        <v>0</v>
      </c>
      <c r="AG96" s="6">
        <f t="shared" si="11"/>
        <v>0</v>
      </c>
      <c r="AH96" s="6">
        <f t="shared" si="11"/>
        <v>0</v>
      </c>
      <c r="AI96" s="6">
        <f t="shared" si="11"/>
        <v>0</v>
      </c>
      <c r="AJ96" s="6">
        <f t="shared" si="11"/>
        <v>0</v>
      </c>
      <c r="AK96" s="6">
        <f t="shared" si="11"/>
        <v>0</v>
      </c>
      <c r="AL96" s="6">
        <f t="shared" si="11"/>
        <v>0</v>
      </c>
      <c r="AM96" s="6">
        <f t="shared" si="11"/>
        <v>0</v>
      </c>
      <c r="AN96" s="6">
        <f t="shared" si="11"/>
        <v>0</v>
      </c>
      <c r="AO96" s="6">
        <f t="shared" si="11"/>
        <v>0</v>
      </c>
      <c r="AP96" s="6">
        <f t="shared" si="11"/>
        <v>0</v>
      </c>
      <c r="AQ96" s="6">
        <f t="shared" si="11"/>
        <v>0</v>
      </c>
      <c r="AR96" s="6">
        <f t="shared" si="11"/>
        <v>0</v>
      </c>
      <c r="AS96" s="6">
        <f t="shared" si="11"/>
        <v>0</v>
      </c>
      <c r="AT96" s="6">
        <f t="shared" si="11"/>
        <v>0</v>
      </c>
      <c r="AU96" s="6">
        <f t="shared" si="11"/>
        <v>0</v>
      </c>
      <c r="AV96" s="6">
        <f t="shared" si="11"/>
        <v>0</v>
      </c>
      <c r="AW96" s="6">
        <f t="shared" si="11"/>
        <v>0</v>
      </c>
      <c r="AX96" s="6">
        <f t="shared" si="11"/>
        <v>0</v>
      </c>
      <c r="AY96" s="6">
        <f t="shared" si="11"/>
        <v>0</v>
      </c>
      <c r="AZ96" s="6">
        <f t="shared" si="11"/>
        <v>0</v>
      </c>
      <c r="BA96" s="6">
        <f t="shared" si="11"/>
        <v>0</v>
      </c>
      <c r="BB96" s="6">
        <f t="shared" si="11"/>
        <v>0</v>
      </c>
      <c r="BC96" s="6">
        <f t="shared" si="11"/>
        <v>0</v>
      </c>
      <c r="BD96" s="6">
        <f t="shared" si="11"/>
        <v>0</v>
      </c>
      <c r="BE96" s="6">
        <f t="shared" si="11"/>
        <v>0</v>
      </c>
      <c r="BF96" s="6">
        <f t="shared" si="11"/>
        <v>0</v>
      </c>
      <c r="BG96" s="6">
        <f t="shared" si="11"/>
        <v>0</v>
      </c>
      <c r="BH96" s="6">
        <f t="shared" si="11"/>
        <v>0</v>
      </c>
      <c r="BI96" s="6">
        <f t="shared" si="11"/>
        <v>0</v>
      </c>
      <c r="BJ96" s="6">
        <f t="shared" si="11"/>
        <v>0</v>
      </c>
      <c r="BK96" s="6">
        <f t="shared" si="11"/>
        <v>0</v>
      </c>
      <c r="BL96" s="6">
        <f t="shared" si="11"/>
        <v>0</v>
      </c>
      <c r="BM96" s="6">
        <f t="shared" si="11"/>
        <v>0</v>
      </c>
      <c r="BN96" s="6">
        <f t="shared" si="0"/>
        <v>0</v>
      </c>
      <c r="BO96" s="6">
        <f t="shared" si="9"/>
        <v>0</v>
      </c>
      <c r="BP96" s="6">
        <f t="shared" si="9"/>
        <v>0</v>
      </c>
      <c r="BQ96" s="6">
        <f t="shared" si="9"/>
        <v>0</v>
      </c>
      <c r="BR96" s="6">
        <f t="shared" si="9"/>
        <v>0</v>
      </c>
      <c r="BS96" s="6">
        <f t="shared" si="9"/>
        <v>0</v>
      </c>
      <c r="BT96" s="6">
        <f t="shared" si="9"/>
        <v>0</v>
      </c>
      <c r="BU96" s="6">
        <f t="shared" si="9"/>
        <v>0</v>
      </c>
      <c r="BV96" s="6">
        <f t="shared" si="9"/>
        <v>0</v>
      </c>
      <c r="BW96" s="6">
        <f t="shared" si="9"/>
        <v>0</v>
      </c>
      <c r="BX96" s="6">
        <f t="shared" si="9"/>
        <v>0</v>
      </c>
      <c r="BY96" s="6">
        <f t="shared" si="9"/>
        <v>0</v>
      </c>
      <c r="BZ96" s="6">
        <f t="shared" si="9"/>
        <v>0</v>
      </c>
      <c r="CA96" s="6">
        <f t="shared" si="9"/>
        <v>0</v>
      </c>
      <c r="CB96" s="6">
        <f t="shared" si="9"/>
        <v>0</v>
      </c>
      <c r="CC96" s="6">
        <f t="shared" si="9"/>
        <v>0</v>
      </c>
      <c r="CD96" s="6">
        <f t="shared" si="9"/>
        <v>0</v>
      </c>
      <c r="CE96" s="6">
        <f t="shared" si="9"/>
        <v>0</v>
      </c>
      <c r="CF96" s="6">
        <f t="shared" si="9"/>
        <v>0</v>
      </c>
      <c r="CG96" s="6">
        <f t="shared" si="9"/>
        <v>0</v>
      </c>
      <c r="CH96" s="6">
        <f t="shared" si="9"/>
        <v>0</v>
      </c>
      <c r="CI96" s="6">
        <f t="shared" si="9"/>
        <v>0</v>
      </c>
      <c r="CJ96" s="6">
        <f t="shared" si="9"/>
        <v>0</v>
      </c>
      <c r="CK96" s="6">
        <f t="shared" si="9"/>
        <v>0</v>
      </c>
      <c r="CL96" s="6">
        <f t="shared" si="9"/>
        <v>0</v>
      </c>
      <c r="CM96" s="6">
        <f t="shared" si="9"/>
        <v>0</v>
      </c>
      <c r="CN96" s="6">
        <f t="shared" si="9"/>
        <v>0</v>
      </c>
      <c r="CO96" s="6">
        <f t="shared" si="9"/>
        <v>0</v>
      </c>
      <c r="CP96" s="6">
        <f t="shared" si="9"/>
        <v>0</v>
      </c>
      <c r="CQ96" s="6">
        <f t="shared" si="9"/>
        <v>0</v>
      </c>
      <c r="CR96" s="6">
        <f t="shared" si="9"/>
        <v>0</v>
      </c>
      <c r="CS96" s="6">
        <f t="shared" si="9"/>
        <v>0</v>
      </c>
      <c r="CT96" s="6">
        <f t="shared" si="9"/>
        <v>0</v>
      </c>
      <c r="CU96" s="6">
        <f t="shared" si="9"/>
        <v>0</v>
      </c>
      <c r="CV96" s="6">
        <f t="shared" si="9"/>
        <v>0</v>
      </c>
      <c r="CW96" s="6">
        <f t="shared" si="9"/>
        <v>0</v>
      </c>
      <c r="CX96" s="6">
        <f t="shared" si="9"/>
        <v>0</v>
      </c>
      <c r="CY96" s="6">
        <f t="shared" si="9"/>
        <v>0</v>
      </c>
      <c r="CZ96" s="6">
        <f t="shared" si="9"/>
        <v>0</v>
      </c>
      <c r="DA96" s="6">
        <f t="shared" si="9"/>
        <v>0</v>
      </c>
      <c r="DB96" s="6">
        <f t="shared" si="9"/>
        <v>0</v>
      </c>
      <c r="DC96" s="6">
        <f t="shared" si="9"/>
        <v>0</v>
      </c>
      <c r="DD96" s="6">
        <f t="shared" si="9"/>
        <v>0</v>
      </c>
      <c r="DE96" s="6">
        <f t="shared" si="9"/>
        <v>0</v>
      </c>
      <c r="DF96" s="6">
        <f t="shared" si="9"/>
        <v>0</v>
      </c>
      <c r="DG96" s="6">
        <f t="shared" si="9"/>
        <v>0</v>
      </c>
      <c r="DH96" s="6">
        <f t="shared" si="9"/>
        <v>0</v>
      </c>
      <c r="DI96" s="6">
        <f t="shared" si="9"/>
        <v>0</v>
      </c>
      <c r="DJ96" s="6">
        <f t="shared" si="9"/>
        <v>0</v>
      </c>
      <c r="DK96" s="6">
        <f t="shared" si="3"/>
        <v>0</v>
      </c>
      <c r="DL96" s="6">
        <f t="shared" si="4"/>
        <v>0</v>
      </c>
      <c r="DM96" s="6">
        <f t="shared" si="5"/>
        <v>0</v>
      </c>
    </row>
    <row r="97" spans="1:117" x14ac:dyDescent="0.55000000000000004">
      <c r="A97" t="s">
        <v>142</v>
      </c>
      <c r="B97" s="6">
        <f t="shared" si="11"/>
        <v>0</v>
      </c>
      <c r="C97" s="6">
        <f t="shared" si="11"/>
        <v>0</v>
      </c>
      <c r="D97" s="6">
        <f t="shared" si="11"/>
        <v>0</v>
      </c>
      <c r="E97" s="6">
        <f t="shared" si="11"/>
        <v>0</v>
      </c>
      <c r="F97" s="6">
        <f t="shared" si="11"/>
        <v>0</v>
      </c>
      <c r="G97" s="6">
        <f t="shared" si="11"/>
        <v>0</v>
      </c>
      <c r="H97" s="6">
        <f t="shared" si="11"/>
        <v>0</v>
      </c>
      <c r="I97" s="6">
        <f t="shared" si="11"/>
        <v>0</v>
      </c>
      <c r="J97" s="6">
        <f t="shared" si="11"/>
        <v>0</v>
      </c>
      <c r="K97" s="6">
        <f t="shared" si="11"/>
        <v>0</v>
      </c>
      <c r="L97" s="6">
        <f t="shared" si="11"/>
        <v>0</v>
      </c>
      <c r="M97" s="6">
        <f t="shared" si="11"/>
        <v>0</v>
      </c>
      <c r="N97" s="6">
        <f t="shared" si="11"/>
        <v>0</v>
      </c>
      <c r="O97" s="6">
        <f t="shared" si="11"/>
        <v>0</v>
      </c>
      <c r="P97" s="6">
        <f t="shared" si="11"/>
        <v>0</v>
      </c>
      <c r="Q97" s="6">
        <f t="shared" si="11"/>
        <v>0</v>
      </c>
      <c r="R97" s="6">
        <f t="shared" si="11"/>
        <v>0</v>
      </c>
      <c r="S97" s="6">
        <f t="shared" si="11"/>
        <v>0</v>
      </c>
      <c r="T97" s="6">
        <f t="shared" si="11"/>
        <v>0</v>
      </c>
      <c r="U97" s="6">
        <f t="shared" si="11"/>
        <v>0</v>
      </c>
      <c r="V97" s="6">
        <f t="shared" si="11"/>
        <v>0</v>
      </c>
      <c r="W97" s="6">
        <f t="shared" si="11"/>
        <v>0</v>
      </c>
      <c r="X97" s="6">
        <f t="shared" si="11"/>
        <v>0</v>
      </c>
      <c r="Y97" s="6">
        <f t="shared" si="11"/>
        <v>0</v>
      </c>
      <c r="Z97" s="6">
        <f t="shared" si="11"/>
        <v>0</v>
      </c>
      <c r="AA97" s="6">
        <f t="shared" si="11"/>
        <v>0</v>
      </c>
      <c r="AB97" s="6">
        <f t="shared" si="11"/>
        <v>0</v>
      </c>
      <c r="AC97" s="6">
        <f t="shared" si="11"/>
        <v>0</v>
      </c>
      <c r="AD97" s="6">
        <f t="shared" si="11"/>
        <v>0</v>
      </c>
      <c r="AE97" s="6">
        <f t="shared" si="11"/>
        <v>0</v>
      </c>
      <c r="AF97" s="6">
        <f t="shared" si="11"/>
        <v>0</v>
      </c>
      <c r="AG97" s="6">
        <f t="shared" si="11"/>
        <v>0</v>
      </c>
      <c r="AH97" s="6">
        <f t="shared" si="11"/>
        <v>0</v>
      </c>
      <c r="AI97" s="6">
        <f t="shared" si="11"/>
        <v>0</v>
      </c>
      <c r="AJ97" s="6">
        <f t="shared" si="11"/>
        <v>0</v>
      </c>
      <c r="AK97" s="6">
        <f t="shared" si="11"/>
        <v>0</v>
      </c>
      <c r="AL97" s="6">
        <f t="shared" si="11"/>
        <v>0</v>
      </c>
      <c r="AM97" s="6">
        <f t="shared" si="11"/>
        <v>0</v>
      </c>
      <c r="AN97" s="6">
        <f t="shared" si="11"/>
        <v>0</v>
      </c>
      <c r="AO97" s="6">
        <f t="shared" si="11"/>
        <v>0</v>
      </c>
      <c r="AP97" s="6">
        <f t="shared" si="11"/>
        <v>0</v>
      </c>
      <c r="AQ97" s="6">
        <f t="shared" si="11"/>
        <v>0</v>
      </c>
      <c r="AR97" s="6">
        <f t="shared" si="11"/>
        <v>0</v>
      </c>
      <c r="AS97" s="6">
        <f t="shared" si="11"/>
        <v>0</v>
      </c>
      <c r="AT97" s="6">
        <f t="shared" si="11"/>
        <v>0</v>
      </c>
      <c r="AU97" s="6">
        <f t="shared" si="11"/>
        <v>0</v>
      </c>
      <c r="AV97" s="6">
        <f t="shared" si="11"/>
        <v>0</v>
      </c>
      <c r="AW97" s="6">
        <f t="shared" si="11"/>
        <v>0</v>
      </c>
      <c r="AX97" s="6">
        <f t="shared" si="11"/>
        <v>0</v>
      </c>
      <c r="AY97" s="6">
        <f t="shared" si="11"/>
        <v>0</v>
      </c>
      <c r="AZ97" s="6">
        <f t="shared" si="11"/>
        <v>0</v>
      </c>
      <c r="BA97" s="6">
        <f t="shared" si="11"/>
        <v>0</v>
      </c>
      <c r="BB97" s="6">
        <f t="shared" si="11"/>
        <v>0</v>
      </c>
      <c r="BC97" s="6">
        <f t="shared" si="11"/>
        <v>0</v>
      </c>
      <c r="BD97" s="6">
        <f t="shared" si="11"/>
        <v>0</v>
      </c>
      <c r="BE97" s="6">
        <f t="shared" si="11"/>
        <v>0</v>
      </c>
      <c r="BF97" s="6">
        <f t="shared" si="11"/>
        <v>0</v>
      </c>
      <c r="BG97" s="6">
        <f t="shared" si="11"/>
        <v>0</v>
      </c>
      <c r="BH97" s="6">
        <f t="shared" si="11"/>
        <v>0</v>
      </c>
      <c r="BI97" s="6">
        <f t="shared" si="11"/>
        <v>0</v>
      </c>
      <c r="BJ97" s="6">
        <f t="shared" si="11"/>
        <v>0</v>
      </c>
      <c r="BK97" s="6">
        <f t="shared" si="11"/>
        <v>0</v>
      </c>
      <c r="BL97" s="6">
        <f t="shared" si="11"/>
        <v>0</v>
      </c>
      <c r="BM97" s="6">
        <f t="shared" si="11"/>
        <v>0</v>
      </c>
      <c r="BN97" s="6">
        <f t="shared" si="0"/>
        <v>0</v>
      </c>
      <c r="BO97" s="6">
        <f t="shared" si="9"/>
        <v>0</v>
      </c>
      <c r="BP97" s="6">
        <f t="shared" si="9"/>
        <v>0</v>
      </c>
      <c r="BQ97" s="6">
        <f t="shared" si="9"/>
        <v>0</v>
      </c>
      <c r="BR97" s="6">
        <f t="shared" si="9"/>
        <v>0</v>
      </c>
      <c r="BS97" s="6">
        <f t="shared" si="9"/>
        <v>0</v>
      </c>
      <c r="BT97" s="6">
        <f t="shared" si="9"/>
        <v>0</v>
      </c>
      <c r="BU97" s="6">
        <f t="shared" si="9"/>
        <v>0</v>
      </c>
      <c r="BV97" s="6">
        <f t="shared" si="9"/>
        <v>0</v>
      </c>
      <c r="BW97" s="6">
        <f t="shared" si="9"/>
        <v>0</v>
      </c>
      <c r="BX97" s="6">
        <f t="shared" si="9"/>
        <v>0</v>
      </c>
      <c r="BY97" s="6">
        <f t="shared" si="9"/>
        <v>0</v>
      </c>
      <c r="BZ97" s="6">
        <f t="shared" si="9"/>
        <v>0</v>
      </c>
      <c r="CA97" s="6">
        <f t="shared" si="9"/>
        <v>0</v>
      </c>
      <c r="CB97" s="6">
        <f t="shared" si="9"/>
        <v>0</v>
      </c>
      <c r="CC97" s="6">
        <f t="shared" si="9"/>
        <v>0</v>
      </c>
      <c r="CD97" s="6">
        <f t="shared" si="9"/>
        <v>0</v>
      </c>
      <c r="CE97" s="6">
        <f t="shared" si="9"/>
        <v>0</v>
      </c>
      <c r="CF97" s="6">
        <f t="shared" si="9"/>
        <v>0</v>
      </c>
      <c r="CG97" s="6">
        <f t="shared" si="9"/>
        <v>0</v>
      </c>
      <c r="CH97" s="6">
        <f t="shared" si="9"/>
        <v>0</v>
      </c>
      <c r="CI97" s="6">
        <f t="shared" si="9"/>
        <v>0</v>
      </c>
      <c r="CJ97" s="6">
        <f t="shared" si="9"/>
        <v>0</v>
      </c>
      <c r="CK97" s="6">
        <f t="shared" si="9"/>
        <v>0</v>
      </c>
      <c r="CL97" s="6">
        <f t="shared" si="9"/>
        <v>0</v>
      </c>
      <c r="CM97" s="6">
        <f t="shared" si="9"/>
        <v>0</v>
      </c>
      <c r="CN97" s="6">
        <f t="shared" si="9"/>
        <v>0</v>
      </c>
      <c r="CO97" s="6">
        <f t="shared" si="9"/>
        <v>0</v>
      </c>
      <c r="CP97" s="6">
        <f t="shared" si="9"/>
        <v>0</v>
      </c>
      <c r="CQ97" s="6">
        <f t="shared" si="9"/>
        <v>0</v>
      </c>
      <c r="CR97" s="6">
        <f t="shared" si="9"/>
        <v>0</v>
      </c>
      <c r="CS97" s="6">
        <f t="shared" si="9"/>
        <v>0</v>
      </c>
      <c r="CT97" s="6">
        <f t="shared" si="9"/>
        <v>0</v>
      </c>
      <c r="CU97" s="6">
        <f t="shared" si="9"/>
        <v>0</v>
      </c>
      <c r="CV97" s="6">
        <f t="shared" si="9"/>
        <v>0</v>
      </c>
      <c r="CW97" s="6">
        <f t="shared" si="9"/>
        <v>0</v>
      </c>
      <c r="CX97" s="6">
        <f t="shared" si="9"/>
        <v>0</v>
      </c>
      <c r="CY97" s="6">
        <f t="shared" si="9"/>
        <v>0</v>
      </c>
      <c r="CZ97" s="6">
        <f t="shared" si="9"/>
        <v>0</v>
      </c>
      <c r="DA97" s="6">
        <f t="shared" si="9"/>
        <v>0</v>
      </c>
      <c r="DB97" s="6">
        <f t="shared" si="9"/>
        <v>0</v>
      </c>
      <c r="DC97" s="6">
        <f t="shared" si="9"/>
        <v>0</v>
      </c>
      <c r="DD97" s="6">
        <f t="shared" si="9"/>
        <v>0</v>
      </c>
      <c r="DE97" s="6">
        <f t="shared" si="9"/>
        <v>0</v>
      </c>
      <c r="DF97" s="6">
        <f t="shared" si="9"/>
        <v>0</v>
      </c>
      <c r="DG97" s="6">
        <f t="shared" si="9"/>
        <v>0</v>
      </c>
      <c r="DH97" s="6">
        <f t="shared" si="9"/>
        <v>0</v>
      </c>
      <c r="DI97" s="6">
        <f t="shared" si="9"/>
        <v>0</v>
      </c>
      <c r="DJ97" s="6">
        <f t="shared" si="9"/>
        <v>0</v>
      </c>
      <c r="DK97" s="6">
        <f t="shared" si="3"/>
        <v>0</v>
      </c>
      <c r="DL97" s="6">
        <f t="shared" si="4"/>
        <v>0</v>
      </c>
      <c r="DM97" s="6">
        <f t="shared" si="5"/>
        <v>0</v>
      </c>
    </row>
    <row r="98" spans="1:117" x14ac:dyDescent="0.55000000000000004">
      <c r="A98" t="s">
        <v>143</v>
      </c>
      <c r="B98" s="6">
        <f t="shared" si="11"/>
        <v>0</v>
      </c>
      <c r="C98" s="6">
        <f t="shared" si="11"/>
        <v>0</v>
      </c>
      <c r="D98" s="6">
        <f t="shared" si="11"/>
        <v>0</v>
      </c>
      <c r="E98" s="6">
        <f t="shared" si="11"/>
        <v>0</v>
      </c>
      <c r="F98" s="6">
        <f t="shared" si="11"/>
        <v>0</v>
      </c>
      <c r="G98" s="6">
        <f t="shared" si="11"/>
        <v>0</v>
      </c>
      <c r="H98" s="6">
        <f t="shared" si="11"/>
        <v>0</v>
      </c>
      <c r="I98" s="6">
        <f t="shared" si="11"/>
        <v>0</v>
      </c>
      <c r="J98" s="6">
        <f t="shared" si="11"/>
        <v>0</v>
      </c>
      <c r="K98" s="6">
        <f t="shared" si="11"/>
        <v>0</v>
      </c>
      <c r="L98" s="6">
        <f t="shared" si="11"/>
        <v>0</v>
      </c>
      <c r="M98" s="6">
        <f t="shared" si="11"/>
        <v>0</v>
      </c>
      <c r="N98" s="6">
        <f t="shared" si="11"/>
        <v>0</v>
      </c>
      <c r="O98" s="6">
        <f t="shared" si="11"/>
        <v>0</v>
      </c>
      <c r="P98" s="6">
        <f t="shared" si="11"/>
        <v>0</v>
      </c>
      <c r="Q98" s="6">
        <f t="shared" si="11"/>
        <v>0</v>
      </c>
      <c r="R98" s="6">
        <f t="shared" si="11"/>
        <v>0</v>
      </c>
      <c r="S98" s="6">
        <f t="shared" si="11"/>
        <v>0</v>
      </c>
      <c r="T98" s="6">
        <f t="shared" si="11"/>
        <v>0</v>
      </c>
      <c r="U98" s="6">
        <f t="shared" si="11"/>
        <v>0</v>
      </c>
      <c r="V98" s="6">
        <f t="shared" si="11"/>
        <v>0</v>
      </c>
      <c r="W98" s="6">
        <f t="shared" si="11"/>
        <v>0</v>
      </c>
      <c r="X98" s="6">
        <f t="shared" si="11"/>
        <v>0</v>
      </c>
      <c r="Y98" s="6">
        <f t="shared" si="11"/>
        <v>0</v>
      </c>
      <c r="Z98" s="6">
        <f t="shared" si="11"/>
        <v>0</v>
      </c>
      <c r="AA98" s="6">
        <f t="shared" si="11"/>
        <v>0</v>
      </c>
      <c r="AB98" s="6">
        <f t="shared" si="11"/>
        <v>0</v>
      </c>
      <c r="AC98" s="6">
        <f t="shared" si="11"/>
        <v>0</v>
      </c>
      <c r="AD98" s="6">
        <f t="shared" si="11"/>
        <v>0</v>
      </c>
      <c r="AE98" s="6">
        <f t="shared" si="11"/>
        <v>0</v>
      </c>
      <c r="AF98" s="6">
        <f t="shared" si="11"/>
        <v>0</v>
      </c>
      <c r="AG98" s="6">
        <f t="shared" si="11"/>
        <v>0</v>
      </c>
      <c r="AH98" s="6">
        <f t="shared" si="11"/>
        <v>0</v>
      </c>
      <c r="AI98" s="6">
        <f t="shared" si="11"/>
        <v>0</v>
      </c>
      <c r="AJ98" s="6">
        <f t="shared" si="11"/>
        <v>0</v>
      </c>
      <c r="AK98" s="6">
        <f t="shared" si="11"/>
        <v>0</v>
      </c>
      <c r="AL98" s="6">
        <f t="shared" si="11"/>
        <v>0</v>
      </c>
      <c r="AM98" s="6">
        <f t="shared" si="11"/>
        <v>0</v>
      </c>
      <c r="AN98" s="6">
        <f t="shared" si="11"/>
        <v>0</v>
      </c>
      <c r="AO98" s="6">
        <f t="shared" si="11"/>
        <v>0</v>
      </c>
      <c r="AP98" s="6">
        <f t="shared" si="11"/>
        <v>0</v>
      </c>
      <c r="AQ98" s="6">
        <f t="shared" si="11"/>
        <v>0</v>
      </c>
      <c r="AR98" s="6">
        <f t="shared" si="11"/>
        <v>0</v>
      </c>
      <c r="AS98" s="6">
        <f t="shared" si="11"/>
        <v>0</v>
      </c>
      <c r="AT98" s="6">
        <f t="shared" si="11"/>
        <v>0</v>
      </c>
      <c r="AU98" s="6">
        <f t="shared" si="11"/>
        <v>0</v>
      </c>
      <c r="AV98" s="6">
        <f t="shared" si="11"/>
        <v>0</v>
      </c>
      <c r="AW98" s="6">
        <f t="shared" si="11"/>
        <v>0</v>
      </c>
      <c r="AX98" s="6">
        <f t="shared" si="11"/>
        <v>0</v>
      </c>
      <c r="AY98" s="6">
        <f t="shared" si="11"/>
        <v>0</v>
      </c>
      <c r="AZ98" s="6">
        <f t="shared" si="11"/>
        <v>0</v>
      </c>
      <c r="BA98" s="6">
        <f t="shared" si="11"/>
        <v>0</v>
      </c>
      <c r="BB98" s="6">
        <f t="shared" si="11"/>
        <v>0</v>
      </c>
      <c r="BC98" s="6">
        <f t="shared" si="11"/>
        <v>0</v>
      </c>
      <c r="BD98" s="6">
        <f t="shared" si="11"/>
        <v>0</v>
      </c>
      <c r="BE98" s="6">
        <f t="shared" si="11"/>
        <v>0</v>
      </c>
      <c r="BF98" s="6">
        <f t="shared" si="11"/>
        <v>0</v>
      </c>
      <c r="BG98" s="6">
        <f t="shared" si="11"/>
        <v>0</v>
      </c>
      <c r="BH98" s="6">
        <f t="shared" si="11"/>
        <v>0</v>
      </c>
      <c r="BI98" s="6">
        <f t="shared" si="11"/>
        <v>0</v>
      </c>
      <c r="BJ98" s="6">
        <f t="shared" si="11"/>
        <v>0</v>
      </c>
      <c r="BK98" s="6">
        <f t="shared" si="11"/>
        <v>0</v>
      </c>
      <c r="BL98" s="6">
        <f t="shared" si="11"/>
        <v>0</v>
      </c>
      <c r="BM98" s="6">
        <f t="shared" si="11"/>
        <v>0</v>
      </c>
      <c r="BN98" s="6">
        <f t="shared" si="0"/>
        <v>0</v>
      </c>
      <c r="BO98" s="6">
        <f t="shared" si="9"/>
        <v>0</v>
      </c>
      <c r="BP98" s="6">
        <f t="shared" si="9"/>
        <v>0</v>
      </c>
      <c r="BQ98" s="6">
        <f t="shared" si="9"/>
        <v>0</v>
      </c>
      <c r="BR98" s="6">
        <f t="shared" si="9"/>
        <v>0</v>
      </c>
      <c r="BS98" s="6">
        <f t="shared" si="9"/>
        <v>0</v>
      </c>
      <c r="BT98" s="6">
        <f t="shared" si="9"/>
        <v>0</v>
      </c>
      <c r="BU98" s="6">
        <f t="shared" si="9"/>
        <v>0</v>
      </c>
      <c r="BV98" s="6">
        <f t="shared" si="9"/>
        <v>0</v>
      </c>
      <c r="BW98" s="6">
        <f t="shared" si="9"/>
        <v>0</v>
      </c>
      <c r="BX98" s="6">
        <f t="shared" si="9"/>
        <v>0</v>
      </c>
      <c r="BY98" s="6">
        <f t="shared" si="9"/>
        <v>0</v>
      </c>
      <c r="BZ98" s="6">
        <f t="shared" si="9"/>
        <v>0</v>
      </c>
      <c r="CA98" s="6">
        <f t="shared" si="9"/>
        <v>0</v>
      </c>
      <c r="CB98" s="6">
        <f t="shared" si="9"/>
        <v>0</v>
      </c>
      <c r="CC98" s="6">
        <f t="shared" si="9"/>
        <v>0</v>
      </c>
      <c r="CD98" s="6">
        <f t="shared" ref="CD98:DJ98" si="12">CD56+CD14</f>
        <v>0</v>
      </c>
      <c r="CE98" s="6">
        <f t="shared" si="12"/>
        <v>0</v>
      </c>
      <c r="CF98" s="6">
        <f t="shared" si="12"/>
        <v>0</v>
      </c>
      <c r="CG98" s="6">
        <f t="shared" si="12"/>
        <v>0</v>
      </c>
      <c r="CH98" s="6">
        <f t="shared" si="12"/>
        <v>0</v>
      </c>
      <c r="CI98" s="6">
        <f t="shared" si="12"/>
        <v>0</v>
      </c>
      <c r="CJ98" s="6">
        <f t="shared" si="12"/>
        <v>0</v>
      </c>
      <c r="CK98" s="6">
        <f t="shared" si="12"/>
        <v>0</v>
      </c>
      <c r="CL98" s="6">
        <f t="shared" si="12"/>
        <v>0</v>
      </c>
      <c r="CM98" s="6">
        <f t="shared" si="12"/>
        <v>0</v>
      </c>
      <c r="CN98" s="6">
        <f t="shared" si="12"/>
        <v>0</v>
      </c>
      <c r="CO98" s="6">
        <f t="shared" si="12"/>
        <v>0</v>
      </c>
      <c r="CP98" s="6">
        <f t="shared" si="12"/>
        <v>0</v>
      </c>
      <c r="CQ98" s="6">
        <f t="shared" si="12"/>
        <v>0</v>
      </c>
      <c r="CR98" s="6">
        <f t="shared" si="12"/>
        <v>0</v>
      </c>
      <c r="CS98" s="6">
        <f t="shared" si="12"/>
        <v>0</v>
      </c>
      <c r="CT98" s="6">
        <f t="shared" si="12"/>
        <v>0</v>
      </c>
      <c r="CU98" s="6">
        <f t="shared" si="12"/>
        <v>0</v>
      </c>
      <c r="CV98" s="6">
        <f t="shared" si="12"/>
        <v>0</v>
      </c>
      <c r="CW98" s="6">
        <f t="shared" si="12"/>
        <v>0</v>
      </c>
      <c r="CX98" s="6">
        <f t="shared" si="12"/>
        <v>0</v>
      </c>
      <c r="CY98" s="6">
        <f t="shared" si="12"/>
        <v>0</v>
      </c>
      <c r="CZ98" s="6">
        <f t="shared" si="12"/>
        <v>0</v>
      </c>
      <c r="DA98" s="6">
        <f t="shared" si="12"/>
        <v>0</v>
      </c>
      <c r="DB98" s="6">
        <f t="shared" si="12"/>
        <v>0</v>
      </c>
      <c r="DC98" s="6">
        <f t="shared" si="12"/>
        <v>0</v>
      </c>
      <c r="DD98" s="6">
        <f t="shared" si="12"/>
        <v>0</v>
      </c>
      <c r="DE98" s="6">
        <f t="shared" si="12"/>
        <v>0</v>
      </c>
      <c r="DF98" s="6">
        <f t="shared" si="12"/>
        <v>0</v>
      </c>
      <c r="DG98" s="6">
        <f t="shared" si="12"/>
        <v>0</v>
      </c>
      <c r="DH98" s="6">
        <f t="shared" si="12"/>
        <v>0</v>
      </c>
      <c r="DI98" s="6">
        <f t="shared" si="12"/>
        <v>0</v>
      </c>
      <c r="DJ98" s="6">
        <f t="shared" si="12"/>
        <v>0</v>
      </c>
      <c r="DK98" s="6">
        <f t="shared" si="3"/>
        <v>0</v>
      </c>
      <c r="DL98" s="6">
        <f t="shared" si="4"/>
        <v>0</v>
      </c>
      <c r="DM98" s="6">
        <f t="shared" si="5"/>
        <v>0</v>
      </c>
    </row>
    <row r="99" spans="1:117" x14ac:dyDescent="0.55000000000000004">
      <c r="A99" t="s">
        <v>144</v>
      </c>
      <c r="B99" s="6">
        <f t="shared" si="11"/>
        <v>0</v>
      </c>
      <c r="C99" s="6">
        <f t="shared" si="11"/>
        <v>0</v>
      </c>
      <c r="D99" s="6">
        <f t="shared" si="11"/>
        <v>0</v>
      </c>
      <c r="E99" s="6">
        <f t="shared" si="11"/>
        <v>0</v>
      </c>
      <c r="F99" s="6">
        <f t="shared" si="11"/>
        <v>0</v>
      </c>
      <c r="G99" s="6">
        <f t="shared" si="11"/>
        <v>0</v>
      </c>
      <c r="H99" s="6">
        <f t="shared" si="11"/>
        <v>0</v>
      </c>
      <c r="I99" s="6">
        <f t="shared" si="11"/>
        <v>0</v>
      </c>
      <c r="J99" s="6">
        <f t="shared" si="11"/>
        <v>0</v>
      </c>
      <c r="K99" s="6">
        <f t="shared" si="11"/>
        <v>0</v>
      </c>
      <c r="L99" s="6">
        <f t="shared" si="11"/>
        <v>0</v>
      </c>
      <c r="M99" s="6">
        <f t="shared" si="11"/>
        <v>0</v>
      </c>
      <c r="N99" s="6">
        <f t="shared" si="11"/>
        <v>0</v>
      </c>
      <c r="O99" s="6">
        <f t="shared" si="11"/>
        <v>0</v>
      </c>
      <c r="P99" s="6">
        <f t="shared" si="11"/>
        <v>0</v>
      </c>
      <c r="Q99" s="6">
        <f t="shared" si="11"/>
        <v>0</v>
      </c>
      <c r="R99" s="6">
        <f t="shared" si="11"/>
        <v>0</v>
      </c>
      <c r="S99" s="6">
        <f t="shared" si="11"/>
        <v>0</v>
      </c>
      <c r="T99" s="6">
        <f t="shared" si="11"/>
        <v>0</v>
      </c>
      <c r="U99" s="6">
        <f t="shared" si="11"/>
        <v>0</v>
      </c>
      <c r="V99" s="6">
        <f t="shared" si="11"/>
        <v>0</v>
      </c>
      <c r="W99" s="6">
        <f t="shared" si="11"/>
        <v>0</v>
      </c>
      <c r="X99" s="6">
        <f t="shared" si="11"/>
        <v>0</v>
      </c>
      <c r="Y99" s="6">
        <f t="shared" si="11"/>
        <v>0</v>
      </c>
      <c r="Z99" s="6">
        <f t="shared" si="11"/>
        <v>0</v>
      </c>
      <c r="AA99" s="6">
        <f t="shared" si="11"/>
        <v>0</v>
      </c>
      <c r="AB99" s="6">
        <f t="shared" si="11"/>
        <v>0</v>
      </c>
      <c r="AC99" s="6">
        <f t="shared" si="11"/>
        <v>0</v>
      </c>
      <c r="AD99" s="6">
        <f t="shared" si="11"/>
        <v>0</v>
      </c>
      <c r="AE99" s="6">
        <f t="shared" si="11"/>
        <v>0</v>
      </c>
      <c r="AF99" s="6">
        <f t="shared" si="11"/>
        <v>0</v>
      </c>
      <c r="AG99" s="6">
        <f t="shared" si="11"/>
        <v>0</v>
      </c>
      <c r="AH99" s="6">
        <f t="shared" si="11"/>
        <v>0</v>
      </c>
      <c r="AI99" s="6">
        <f t="shared" si="11"/>
        <v>0</v>
      </c>
      <c r="AJ99" s="6">
        <f t="shared" si="11"/>
        <v>0</v>
      </c>
      <c r="AK99" s="6">
        <f t="shared" si="11"/>
        <v>0</v>
      </c>
      <c r="AL99" s="6">
        <f t="shared" si="11"/>
        <v>0</v>
      </c>
      <c r="AM99" s="6">
        <f t="shared" si="11"/>
        <v>0</v>
      </c>
      <c r="AN99" s="6">
        <f t="shared" si="11"/>
        <v>0</v>
      </c>
      <c r="AO99" s="6">
        <f t="shared" si="11"/>
        <v>0</v>
      </c>
      <c r="AP99" s="6">
        <f t="shared" si="11"/>
        <v>0</v>
      </c>
      <c r="AQ99" s="6">
        <f t="shared" si="11"/>
        <v>0</v>
      </c>
      <c r="AR99" s="6">
        <f t="shared" si="11"/>
        <v>0</v>
      </c>
      <c r="AS99" s="6">
        <f t="shared" si="11"/>
        <v>0</v>
      </c>
      <c r="AT99" s="6">
        <f t="shared" si="11"/>
        <v>0</v>
      </c>
      <c r="AU99" s="6">
        <f t="shared" si="11"/>
        <v>0</v>
      </c>
      <c r="AV99" s="6">
        <f t="shared" si="11"/>
        <v>0</v>
      </c>
      <c r="AW99" s="6">
        <f t="shared" si="11"/>
        <v>0</v>
      </c>
      <c r="AX99" s="6">
        <f t="shared" si="11"/>
        <v>0</v>
      </c>
      <c r="AY99" s="6">
        <f t="shared" si="11"/>
        <v>0</v>
      </c>
      <c r="AZ99" s="6">
        <f t="shared" si="11"/>
        <v>0</v>
      </c>
      <c r="BA99" s="6">
        <f t="shared" si="11"/>
        <v>0</v>
      </c>
      <c r="BB99" s="6">
        <f t="shared" si="11"/>
        <v>0</v>
      </c>
      <c r="BC99" s="6">
        <f t="shared" si="11"/>
        <v>0</v>
      </c>
      <c r="BD99" s="6">
        <f t="shared" si="11"/>
        <v>0</v>
      </c>
      <c r="BE99" s="6">
        <f t="shared" si="11"/>
        <v>0</v>
      </c>
      <c r="BF99" s="6">
        <f t="shared" si="11"/>
        <v>0</v>
      </c>
      <c r="BG99" s="6">
        <f t="shared" si="11"/>
        <v>0</v>
      </c>
      <c r="BH99" s="6">
        <f t="shared" si="11"/>
        <v>0</v>
      </c>
      <c r="BI99" s="6">
        <f t="shared" si="11"/>
        <v>0</v>
      </c>
      <c r="BJ99" s="6">
        <f t="shared" si="11"/>
        <v>0</v>
      </c>
      <c r="BK99" s="6">
        <f t="shared" si="11"/>
        <v>0</v>
      </c>
      <c r="BL99" s="6">
        <f t="shared" si="11"/>
        <v>0</v>
      </c>
      <c r="BM99" s="6">
        <f t="shared" ref="BM99" si="13">BM57+BM15</f>
        <v>0</v>
      </c>
      <c r="BN99" s="6">
        <f t="shared" si="0"/>
        <v>0</v>
      </c>
      <c r="BO99" s="6">
        <f t="shared" ref="BO99:DJ102" si="14">BO57+BO15</f>
        <v>0</v>
      </c>
      <c r="BP99" s="6">
        <f t="shared" si="14"/>
        <v>0</v>
      </c>
      <c r="BQ99" s="6">
        <f t="shared" si="14"/>
        <v>0</v>
      </c>
      <c r="BR99" s="6">
        <f t="shared" si="14"/>
        <v>0</v>
      </c>
      <c r="BS99" s="6">
        <f t="shared" si="14"/>
        <v>0</v>
      </c>
      <c r="BT99" s="6">
        <f t="shared" si="14"/>
        <v>0</v>
      </c>
      <c r="BU99" s="6">
        <f t="shared" si="14"/>
        <v>0</v>
      </c>
      <c r="BV99" s="6">
        <f t="shared" si="14"/>
        <v>0</v>
      </c>
      <c r="BW99" s="6">
        <f t="shared" si="14"/>
        <v>0</v>
      </c>
      <c r="BX99" s="6">
        <f t="shared" si="14"/>
        <v>0</v>
      </c>
      <c r="BY99" s="6">
        <f t="shared" si="14"/>
        <v>0</v>
      </c>
      <c r="BZ99" s="6">
        <f t="shared" si="14"/>
        <v>0</v>
      </c>
      <c r="CA99" s="6">
        <f t="shared" si="14"/>
        <v>0</v>
      </c>
      <c r="CB99" s="6">
        <f t="shared" si="14"/>
        <v>0</v>
      </c>
      <c r="CC99" s="6">
        <f t="shared" si="14"/>
        <v>0</v>
      </c>
      <c r="CD99" s="6">
        <f t="shared" si="14"/>
        <v>0</v>
      </c>
      <c r="CE99" s="6">
        <f t="shared" si="14"/>
        <v>0</v>
      </c>
      <c r="CF99" s="6">
        <f t="shared" si="14"/>
        <v>0</v>
      </c>
      <c r="CG99" s="6">
        <f t="shared" si="14"/>
        <v>0</v>
      </c>
      <c r="CH99" s="6">
        <f t="shared" si="14"/>
        <v>0</v>
      </c>
      <c r="CI99" s="6">
        <f t="shared" si="14"/>
        <v>0</v>
      </c>
      <c r="CJ99" s="6">
        <f t="shared" si="14"/>
        <v>0</v>
      </c>
      <c r="CK99" s="6">
        <f t="shared" si="14"/>
        <v>0</v>
      </c>
      <c r="CL99" s="6">
        <f t="shared" si="14"/>
        <v>0</v>
      </c>
      <c r="CM99" s="6">
        <f t="shared" si="14"/>
        <v>0</v>
      </c>
      <c r="CN99" s="6">
        <f t="shared" si="14"/>
        <v>0</v>
      </c>
      <c r="CO99" s="6">
        <f t="shared" si="14"/>
        <v>0</v>
      </c>
      <c r="CP99" s="6">
        <f t="shared" si="14"/>
        <v>0</v>
      </c>
      <c r="CQ99" s="6">
        <f t="shared" si="14"/>
        <v>0</v>
      </c>
      <c r="CR99" s="6">
        <f t="shared" si="14"/>
        <v>0</v>
      </c>
      <c r="CS99" s="6">
        <f t="shared" si="14"/>
        <v>0</v>
      </c>
      <c r="CT99" s="6">
        <f t="shared" si="14"/>
        <v>0</v>
      </c>
      <c r="CU99" s="6">
        <f t="shared" si="14"/>
        <v>0</v>
      </c>
      <c r="CV99" s="6">
        <f t="shared" si="14"/>
        <v>0</v>
      </c>
      <c r="CW99" s="6">
        <f t="shared" si="14"/>
        <v>0</v>
      </c>
      <c r="CX99" s="6">
        <f t="shared" si="14"/>
        <v>0</v>
      </c>
      <c r="CY99" s="6">
        <f t="shared" si="14"/>
        <v>0</v>
      </c>
      <c r="CZ99" s="6">
        <f t="shared" si="14"/>
        <v>0</v>
      </c>
      <c r="DA99" s="6">
        <f t="shared" si="14"/>
        <v>0</v>
      </c>
      <c r="DB99" s="6">
        <f t="shared" si="14"/>
        <v>0</v>
      </c>
      <c r="DC99" s="6">
        <f t="shared" si="14"/>
        <v>0</v>
      </c>
      <c r="DD99" s="6">
        <f t="shared" si="14"/>
        <v>0</v>
      </c>
      <c r="DE99" s="6">
        <f t="shared" si="14"/>
        <v>0</v>
      </c>
      <c r="DF99" s="6">
        <f t="shared" si="14"/>
        <v>0</v>
      </c>
      <c r="DG99" s="6">
        <f t="shared" si="14"/>
        <v>0</v>
      </c>
      <c r="DH99" s="6">
        <f t="shared" si="14"/>
        <v>0</v>
      </c>
      <c r="DI99" s="6">
        <f t="shared" si="14"/>
        <v>0</v>
      </c>
      <c r="DJ99" s="6">
        <f t="shared" si="14"/>
        <v>0</v>
      </c>
      <c r="DK99" s="6">
        <f t="shared" si="3"/>
        <v>0</v>
      </c>
      <c r="DL99" s="6">
        <f t="shared" si="4"/>
        <v>0</v>
      </c>
      <c r="DM99" s="6">
        <f t="shared" si="5"/>
        <v>0</v>
      </c>
    </row>
    <row r="100" spans="1:117" x14ac:dyDescent="0.55000000000000004">
      <c r="A100" t="s">
        <v>145</v>
      </c>
      <c r="B100" s="6">
        <f t="shared" ref="B100:BM103" si="15">B58+B16</f>
        <v>0</v>
      </c>
      <c r="C100" s="6">
        <f t="shared" si="15"/>
        <v>0</v>
      </c>
      <c r="D100" s="6">
        <f t="shared" si="15"/>
        <v>0</v>
      </c>
      <c r="E100" s="6">
        <f t="shared" si="15"/>
        <v>0</v>
      </c>
      <c r="F100" s="6">
        <f t="shared" si="15"/>
        <v>0</v>
      </c>
      <c r="G100" s="6">
        <f t="shared" si="15"/>
        <v>0</v>
      </c>
      <c r="H100" s="6">
        <f t="shared" si="15"/>
        <v>0</v>
      </c>
      <c r="I100" s="6">
        <f t="shared" si="15"/>
        <v>0</v>
      </c>
      <c r="J100" s="6">
        <f t="shared" si="15"/>
        <v>0</v>
      </c>
      <c r="K100" s="6">
        <f t="shared" si="15"/>
        <v>0</v>
      </c>
      <c r="L100" s="6">
        <f t="shared" si="15"/>
        <v>0</v>
      </c>
      <c r="M100" s="6">
        <f t="shared" si="15"/>
        <v>0</v>
      </c>
      <c r="N100" s="6">
        <f t="shared" si="15"/>
        <v>0</v>
      </c>
      <c r="O100" s="6">
        <f t="shared" si="15"/>
        <v>0</v>
      </c>
      <c r="P100" s="6">
        <f t="shared" si="15"/>
        <v>0</v>
      </c>
      <c r="Q100" s="6">
        <f t="shared" si="15"/>
        <v>0</v>
      </c>
      <c r="R100" s="6">
        <f t="shared" si="15"/>
        <v>0</v>
      </c>
      <c r="S100" s="6">
        <f t="shared" si="15"/>
        <v>0</v>
      </c>
      <c r="T100" s="6">
        <f t="shared" si="15"/>
        <v>0</v>
      </c>
      <c r="U100" s="6">
        <f t="shared" si="15"/>
        <v>0</v>
      </c>
      <c r="V100" s="6">
        <f t="shared" si="15"/>
        <v>0</v>
      </c>
      <c r="W100" s="6">
        <f t="shared" si="15"/>
        <v>0</v>
      </c>
      <c r="X100" s="6">
        <f t="shared" si="15"/>
        <v>0</v>
      </c>
      <c r="Y100" s="6">
        <f t="shared" si="15"/>
        <v>0</v>
      </c>
      <c r="Z100" s="6">
        <f t="shared" si="15"/>
        <v>0</v>
      </c>
      <c r="AA100" s="6">
        <f t="shared" si="15"/>
        <v>0</v>
      </c>
      <c r="AB100" s="6">
        <f t="shared" si="15"/>
        <v>0</v>
      </c>
      <c r="AC100" s="6">
        <f t="shared" si="15"/>
        <v>0</v>
      </c>
      <c r="AD100" s="6">
        <f t="shared" si="15"/>
        <v>0</v>
      </c>
      <c r="AE100" s="6">
        <f t="shared" si="15"/>
        <v>0</v>
      </c>
      <c r="AF100" s="6">
        <f t="shared" si="15"/>
        <v>0</v>
      </c>
      <c r="AG100" s="6">
        <f t="shared" si="15"/>
        <v>0</v>
      </c>
      <c r="AH100" s="6">
        <f t="shared" si="15"/>
        <v>0</v>
      </c>
      <c r="AI100" s="6">
        <f t="shared" si="15"/>
        <v>0</v>
      </c>
      <c r="AJ100" s="6">
        <f t="shared" si="15"/>
        <v>0</v>
      </c>
      <c r="AK100" s="6">
        <f t="shared" si="15"/>
        <v>0</v>
      </c>
      <c r="AL100" s="6">
        <f t="shared" si="15"/>
        <v>0</v>
      </c>
      <c r="AM100" s="6">
        <f t="shared" si="15"/>
        <v>0</v>
      </c>
      <c r="AN100" s="6">
        <f t="shared" si="15"/>
        <v>0</v>
      </c>
      <c r="AO100" s="6">
        <f t="shared" si="15"/>
        <v>0</v>
      </c>
      <c r="AP100" s="6">
        <f t="shared" si="15"/>
        <v>0</v>
      </c>
      <c r="AQ100" s="6">
        <f t="shared" si="15"/>
        <v>0</v>
      </c>
      <c r="AR100" s="6">
        <f t="shared" si="15"/>
        <v>0</v>
      </c>
      <c r="AS100" s="6">
        <f t="shared" si="15"/>
        <v>0</v>
      </c>
      <c r="AT100" s="6">
        <f t="shared" si="15"/>
        <v>0</v>
      </c>
      <c r="AU100" s="6">
        <f t="shared" si="15"/>
        <v>0</v>
      </c>
      <c r="AV100" s="6">
        <f t="shared" si="15"/>
        <v>0</v>
      </c>
      <c r="AW100" s="6">
        <f t="shared" si="15"/>
        <v>0</v>
      </c>
      <c r="AX100" s="6">
        <f t="shared" si="15"/>
        <v>0</v>
      </c>
      <c r="AY100" s="6">
        <f t="shared" si="15"/>
        <v>0</v>
      </c>
      <c r="AZ100" s="6">
        <f t="shared" si="15"/>
        <v>0</v>
      </c>
      <c r="BA100" s="6">
        <f t="shared" si="15"/>
        <v>0</v>
      </c>
      <c r="BB100" s="6">
        <f t="shared" si="15"/>
        <v>0</v>
      </c>
      <c r="BC100" s="6">
        <f t="shared" si="15"/>
        <v>0</v>
      </c>
      <c r="BD100" s="6">
        <f t="shared" si="15"/>
        <v>0</v>
      </c>
      <c r="BE100" s="6">
        <f t="shared" si="15"/>
        <v>0</v>
      </c>
      <c r="BF100" s="6">
        <f t="shared" si="15"/>
        <v>0</v>
      </c>
      <c r="BG100" s="6">
        <f t="shared" si="15"/>
        <v>0</v>
      </c>
      <c r="BH100" s="6">
        <f t="shared" si="15"/>
        <v>0</v>
      </c>
      <c r="BI100" s="6">
        <f t="shared" si="15"/>
        <v>0</v>
      </c>
      <c r="BJ100" s="6">
        <f t="shared" si="15"/>
        <v>0</v>
      </c>
      <c r="BK100" s="6">
        <f t="shared" si="15"/>
        <v>0</v>
      </c>
      <c r="BL100" s="6">
        <f t="shared" si="15"/>
        <v>0</v>
      </c>
      <c r="BM100" s="6">
        <f t="shared" si="15"/>
        <v>0</v>
      </c>
      <c r="BN100" s="6">
        <f t="shared" si="0"/>
        <v>0</v>
      </c>
      <c r="BO100" s="6">
        <f t="shared" si="14"/>
        <v>0</v>
      </c>
      <c r="BP100" s="6">
        <f t="shared" si="14"/>
        <v>0</v>
      </c>
      <c r="BQ100" s="6">
        <f t="shared" si="14"/>
        <v>0</v>
      </c>
      <c r="BR100" s="6">
        <f t="shared" si="14"/>
        <v>0</v>
      </c>
      <c r="BS100" s="6">
        <f t="shared" si="14"/>
        <v>0</v>
      </c>
      <c r="BT100" s="6">
        <f t="shared" si="14"/>
        <v>0</v>
      </c>
      <c r="BU100" s="6">
        <f t="shared" si="14"/>
        <v>0</v>
      </c>
      <c r="BV100" s="6">
        <f t="shared" si="14"/>
        <v>0</v>
      </c>
      <c r="BW100" s="6">
        <f t="shared" si="14"/>
        <v>0</v>
      </c>
      <c r="BX100" s="6">
        <f t="shared" si="14"/>
        <v>0</v>
      </c>
      <c r="BY100" s="6">
        <f t="shared" si="14"/>
        <v>0</v>
      </c>
      <c r="BZ100" s="6">
        <f t="shared" si="14"/>
        <v>0</v>
      </c>
      <c r="CA100" s="6">
        <f t="shared" si="14"/>
        <v>0</v>
      </c>
      <c r="CB100" s="6">
        <f t="shared" si="14"/>
        <v>0</v>
      </c>
      <c r="CC100" s="6">
        <f t="shared" si="14"/>
        <v>0</v>
      </c>
      <c r="CD100" s="6">
        <f t="shared" si="14"/>
        <v>0</v>
      </c>
      <c r="CE100" s="6">
        <f t="shared" si="14"/>
        <v>0</v>
      </c>
      <c r="CF100" s="6">
        <f t="shared" si="14"/>
        <v>0</v>
      </c>
      <c r="CG100" s="6">
        <f t="shared" si="14"/>
        <v>0</v>
      </c>
      <c r="CH100" s="6">
        <f t="shared" si="14"/>
        <v>0</v>
      </c>
      <c r="CI100" s="6">
        <f t="shared" si="14"/>
        <v>0</v>
      </c>
      <c r="CJ100" s="6">
        <f t="shared" si="14"/>
        <v>0</v>
      </c>
      <c r="CK100" s="6">
        <f t="shared" si="14"/>
        <v>0</v>
      </c>
      <c r="CL100" s="6">
        <f t="shared" si="14"/>
        <v>0</v>
      </c>
      <c r="CM100" s="6">
        <f t="shared" si="14"/>
        <v>0</v>
      </c>
      <c r="CN100" s="6">
        <f t="shared" si="14"/>
        <v>0</v>
      </c>
      <c r="CO100" s="6">
        <f t="shared" si="14"/>
        <v>0</v>
      </c>
      <c r="CP100" s="6">
        <f t="shared" si="14"/>
        <v>0</v>
      </c>
      <c r="CQ100" s="6">
        <f t="shared" si="14"/>
        <v>0</v>
      </c>
      <c r="CR100" s="6">
        <f t="shared" si="14"/>
        <v>0</v>
      </c>
      <c r="CS100" s="6">
        <f t="shared" si="14"/>
        <v>0</v>
      </c>
      <c r="CT100" s="6">
        <f t="shared" si="14"/>
        <v>0</v>
      </c>
      <c r="CU100" s="6">
        <f t="shared" si="14"/>
        <v>0</v>
      </c>
      <c r="CV100" s="6">
        <f t="shared" si="14"/>
        <v>0</v>
      </c>
      <c r="CW100" s="6">
        <f t="shared" si="14"/>
        <v>0</v>
      </c>
      <c r="CX100" s="6">
        <f t="shared" si="14"/>
        <v>0</v>
      </c>
      <c r="CY100" s="6">
        <f t="shared" si="14"/>
        <v>0</v>
      </c>
      <c r="CZ100" s="6">
        <f t="shared" si="14"/>
        <v>0</v>
      </c>
      <c r="DA100" s="6">
        <f t="shared" si="14"/>
        <v>0</v>
      </c>
      <c r="DB100" s="6">
        <f t="shared" si="14"/>
        <v>0</v>
      </c>
      <c r="DC100" s="6">
        <f t="shared" si="14"/>
        <v>0</v>
      </c>
      <c r="DD100" s="6">
        <f t="shared" si="14"/>
        <v>0</v>
      </c>
      <c r="DE100" s="6">
        <f t="shared" si="14"/>
        <v>0</v>
      </c>
      <c r="DF100" s="6">
        <f t="shared" si="14"/>
        <v>0</v>
      </c>
      <c r="DG100" s="6">
        <f t="shared" si="14"/>
        <v>0</v>
      </c>
      <c r="DH100" s="6">
        <f t="shared" si="14"/>
        <v>0</v>
      </c>
      <c r="DI100" s="6">
        <f t="shared" si="14"/>
        <v>0</v>
      </c>
      <c r="DJ100" s="6">
        <f t="shared" si="14"/>
        <v>0</v>
      </c>
      <c r="DK100" s="6">
        <f t="shared" si="3"/>
        <v>0</v>
      </c>
      <c r="DL100" s="6">
        <f t="shared" si="4"/>
        <v>0</v>
      </c>
      <c r="DM100" s="6">
        <f t="shared" si="5"/>
        <v>0</v>
      </c>
    </row>
    <row r="101" spans="1:117" x14ac:dyDescent="0.55000000000000004">
      <c r="A101" t="s">
        <v>146</v>
      </c>
      <c r="B101" s="6">
        <f t="shared" si="15"/>
        <v>0</v>
      </c>
      <c r="C101" s="6">
        <f t="shared" si="15"/>
        <v>0</v>
      </c>
      <c r="D101" s="6">
        <f t="shared" si="15"/>
        <v>0</v>
      </c>
      <c r="E101" s="6">
        <f t="shared" si="15"/>
        <v>0</v>
      </c>
      <c r="F101" s="6">
        <f t="shared" si="15"/>
        <v>0</v>
      </c>
      <c r="G101" s="6">
        <f t="shared" si="15"/>
        <v>0</v>
      </c>
      <c r="H101" s="6">
        <f t="shared" si="15"/>
        <v>0</v>
      </c>
      <c r="I101" s="6">
        <f t="shared" si="15"/>
        <v>0</v>
      </c>
      <c r="J101" s="6">
        <f t="shared" si="15"/>
        <v>0</v>
      </c>
      <c r="K101" s="6">
        <f t="shared" si="15"/>
        <v>0</v>
      </c>
      <c r="L101" s="6">
        <f t="shared" si="15"/>
        <v>0</v>
      </c>
      <c r="M101" s="6">
        <f t="shared" si="15"/>
        <v>0</v>
      </c>
      <c r="N101" s="6">
        <f t="shared" si="15"/>
        <v>0</v>
      </c>
      <c r="O101" s="6">
        <f t="shared" si="15"/>
        <v>0</v>
      </c>
      <c r="P101" s="6">
        <f t="shared" si="15"/>
        <v>0</v>
      </c>
      <c r="Q101" s="6">
        <f t="shared" si="15"/>
        <v>0</v>
      </c>
      <c r="R101" s="6">
        <f t="shared" si="15"/>
        <v>0</v>
      </c>
      <c r="S101" s="6">
        <f t="shared" si="15"/>
        <v>0</v>
      </c>
      <c r="T101" s="6">
        <f t="shared" si="15"/>
        <v>0</v>
      </c>
      <c r="U101" s="6">
        <f t="shared" si="15"/>
        <v>0</v>
      </c>
      <c r="V101" s="6">
        <f t="shared" si="15"/>
        <v>0</v>
      </c>
      <c r="W101" s="6">
        <f t="shared" si="15"/>
        <v>0</v>
      </c>
      <c r="X101" s="6">
        <f t="shared" si="15"/>
        <v>0</v>
      </c>
      <c r="Y101" s="6">
        <f t="shared" si="15"/>
        <v>0</v>
      </c>
      <c r="Z101" s="6">
        <f t="shared" si="15"/>
        <v>0</v>
      </c>
      <c r="AA101" s="6">
        <f t="shared" si="15"/>
        <v>0</v>
      </c>
      <c r="AB101" s="6">
        <f t="shared" si="15"/>
        <v>0</v>
      </c>
      <c r="AC101" s="6">
        <f t="shared" si="15"/>
        <v>0</v>
      </c>
      <c r="AD101" s="6">
        <f t="shared" si="15"/>
        <v>0</v>
      </c>
      <c r="AE101" s="6">
        <f t="shared" si="15"/>
        <v>0</v>
      </c>
      <c r="AF101" s="6">
        <f t="shared" si="15"/>
        <v>0</v>
      </c>
      <c r="AG101" s="6">
        <f t="shared" si="15"/>
        <v>0</v>
      </c>
      <c r="AH101" s="6">
        <f t="shared" si="15"/>
        <v>0</v>
      </c>
      <c r="AI101" s="6">
        <f t="shared" si="15"/>
        <v>0</v>
      </c>
      <c r="AJ101" s="6">
        <f t="shared" si="15"/>
        <v>0</v>
      </c>
      <c r="AK101" s="6">
        <f t="shared" si="15"/>
        <v>0</v>
      </c>
      <c r="AL101" s="6">
        <f t="shared" si="15"/>
        <v>0</v>
      </c>
      <c r="AM101" s="6">
        <f t="shared" si="15"/>
        <v>0</v>
      </c>
      <c r="AN101" s="6">
        <f t="shared" si="15"/>
        <v>0</v>
      </c>
      <c r="AO101" s="6">
        <f t="shared" si="15"/>
        <v>0</v>
      </c>
      <c r="AP101" s="6">
        <f t="shared" si="15"/>
        <v>0</v>
      </c>
      <c r="AQ101" s="6">
        <f t="shared" si="15"/>
        <v>0</v>
      </c>
      <c r="AR101" s="6">
        <f t="shared" si="15"/>
        <v>0</v>
      </c>
      <c r="AS101" s="6">
        <f t="shared" si="15"/>
        <v>0</v>
      </c>
      <c r="AT101" s="6">
        <f t="shared" si="15"/>
        <v>0</v>
      </c>
      <c r="AU101" s="6">
        <f t="shared" si="15"/>
        <v>0</v>
      </c>
      <c r="AV101" s="6">
        <f t="shared" si="15"/>
        <v>0</v>
      </c>
      <c r="AW101" s="6">
        <f t="shared" si="15"/>
        <v>0</v>
      </c>
      <c r="AX101" s="6">
        <f t="shared" si="15"/>
        <v>0</v>
      </c>
      <c r="AY101" s="6">
        <f t="shared" si="15"/>
        <v>0</v>
      </c>
      <c r="AZ101" s="6">
        <f t="shared" si="15"/>
        <v>0</v>
      </c>
      <c r="BA101" s="6">
        <f t="shared" si="15"/>
        <v>0</v>
      </c>
      <c r="BB101" s="6">
        <f t="shared" si="15"/>
        <v>0</v>
      </c>
      <c r="BC101" s="6">
        <f t="shared" si="15"/>
        <v>0</v>
      </c>
      <c r="BD101" s="6">
        <f t="shared" si="15"/>
        <v>0</v>
      </c>
      <c r="BE101" s="6">
        <f t="shared" si="15"/>
        <v>0</v>
      </c>
      <c r="BF101" s="6">
        <f t="shared" si="15"/>
        <v>0</v>
      </c>
      <c r="BG101" s="6">
        <f t="shared" si="15"/>
        <v>0</v>
      </c>
      <c r="BH101" s="6">
        <f t="shared" si="15"/>
        <v>0</v>
      </c>
      <c r="BI101" s="6">
        <f t="shared" si="15"/>
        <v>0</v>
      </c>
      <c r="BJ101" s="6">
        <f t="shared" si="15"/>
        <v>0</v>
      </c>
      <c r="BK101" s="6">
        <f t="shared" si="15"/>
        <v>0</v>
      </c>
      <c r="BL101" s="6">
        <f t="shared" si="15"/>
        <v>0</v>
      </c>
      <c r="BM101" s="6">
        <f t="shared" si="15"/>
        <v>0</v>
      </c>
      <c r="BN101" s="6">
        <f t="shared" si="0"/>
        <v>0</v>
      </c>
      <c r="BO101" s="6">
        <f t="shared" si="14"/>
        <v>0</v>
      </c>
      <c r="BP101" s="6">
        <f t="shared" si="14"/>
        <v>0</v>
      </c>
      <c r="BQ101" s="6">
        <f t="shared" si="14"/>
        <v>0</v>
      </c>
      <c r="BR101" s="6">
        <f t="shared" si="14"/>
        <v>0</v>
      </c>
      <c r="BS101" s="6">
        <f t="shared" si="14"/>
        <v>0</v>
      </c>
      <c r="BT101" s="6">
        <f t="shared" si="14"/>
        <v>0</v>
      </c>
      <c r="BU101" s="6">
        <f t="shared" si="14"/>
        <v>0</v>
      </c>
      <c r="BV101" s="6">
        <f t="shared" si="14"/>
        <v>0</v>
      </c>
      <c r="BW101" s="6">
        <f t="shared" si="14"/>
        <v>0</v>
      </c>
      <c r="BX101" s="6">
        <f t="shared" si="14"/>
        <v>0</v>
      </c>
      <c r="BY101" s="6">
        <f t="shared" si="14"/>
        <v>0</v>
      </c>
      <c r="BZ101" s="6">
        <f t="shared" si="14"/>
        <v>0</v>
      </c>
      <c r="CA101" s="6">
        <f t="shared" si="14"/>
        <v>0</v>
      </c>
      <c r="CB101" s="6">
        <f t="shared" si="14"/>
        <v>0</v>
      </c>
      <c r="CC101" s="6">
        <f t="shared" si="14"/>
        <v>0</v>
      </c>
      <c r="CD101" s="6">
        <f t="shared" si="14"/>
        <v>0</v>
      </c>
      <c r="CE101" s="6">
        <f t="shared" si="14"/>
        <v>0</v>
      </c>
      <c r="CF101" s="6">
        <f t="shared" si="14"/>
        <v>0</v>
      </c>
      <c r="CG101" s="6">
        <f t="shared" si="14"/>
        <v>0</v>
      </c>
      <c r="CH101" s="6">
        <f t="shared" si="14"/>
        <v>0</v>
      </c>
      <c r="CI101" s="6">
        <f t="shared" si="14"/>
        <v>0</v>
      </c>
      <c r="CJ101" s="6">
        <f t="shared" si="14"/>
        <v>0</v>
      </c>
      <c r="CK101" s="6">
        <f t="shared" si="14"/>
        <v>0</v>
      </c>
      <c r="CL101" s="6">
        <f t="shared" si="14"/>
        <v>0</v>
      </c>
      <c r="CM101" s="6">
        <f t="shared" si="14"/>
        <v>0</v>
      </c>
      <c r="CN101" s="6">
        <f t="shared" si="14"/>
        <v>0</v>
      </c>
      <c r="CO101" s="6">
        <f t="shared" si="14"/>
        <v>0</v>
      </c>
      <c r="CP101" s="6">
        <f t="shared" si="14"/>
        <v>0</v>
      </c>
      <c r="CQ101" s="6">
        <f t="shared" si="14"/>
        <v>0</v>
      </c>
      <c r="CR101" s="6">
        <f t="shared" si="14"/>
        <v>0</v>
      </c>
      <c r="CS101" s="6">
        <f t="shared" si="14"/>
        <v>0</v>
      </c>
      <c r="CT101" s="6">
        <f t="shared" si="14"/>
        <v>0</v>
      </c>
      <c r="CU101" s="6">
        <f t="shared" si="14"/>
        <v>0</v>
      </c>
      <c r="CV101" s="6">
        <f t="shared" si="14"/>
        <v>0</v>
      </c>
      <c r="CW101" s="6">
        <f t="shared" si="14"/>
        <v>0</v>
      </c>
      <c r="CX101" s="6">
        <f t="shared" si="14"/>
        <v>0</v>
      </c>
      <c r="CY101" s="6">
        <f t="shared" si="14"/>
        <v>0</v>
      </c>
      <c r="CZ101" s="6">
        <f t="shared" si="14"/>
        <v>0</v>
      </c>
      <c r="DA101" s="6">
        <f t="shared" si="14"/>
        <v>0</v>
      </c>
      <c r="DB101" s="6">
        <f t="shared" si="14"/>
        <v>0</v>
      </c>
      <c r="DC101" s="6">
        <f t="shared" si="14"/>
        <v>0</v>
      </c>
      <c r="DD101" s="6">
        <f t="shared" si="14"/>
        <v>0</v>
      </c>
      <c r="DE101" s="6">
        <f t="shared" si="14"/>
        <v>0</v>
      </c>
      <c r="DF101" s="6">
        <f t="shared" si="14"/>
        <v>0</v>
      </c>
      <c r="DG101" s="6">
        <f t="shared" si="14"/>
        <v>0</v>
      </c>
      <c r="DH101" s="6">
        <f t="shared" si="14"/>
        <v>0</v>
      </c>
      <c r="DI101" s="6">
        <f t="shared" si="14"/>
        <v>0</v>
      </c>
      <c r="DJ101" s="6">
        <f t="shared" si="14"/>
        <v>0</v>
      </c>
      <c r="DK101" s="6">
        <f t="shared" si="3"/>
        <v>0</v>
      </c>
      <c r="DL101" s="6">
        <f t="shared" si="4"/>
        <v>0</v>
      </c>
      <c r="DM101" s="6">
        <f t="shared" si="5"/>
        <v>0</v>
      </c>
    </row>
    <row r="102" spans="1:117" x14ac:dyDescent="0.55000000000000004">
      <c r="A102" t="s">
        <v>147</v>
      </c>
      <c r="B102" s="6">
        <f t="shared" si="15"/>
        <v>0</v>
      </c>
      <c r="C102" s="6">
        <f t="shared" si="15"/>
        <v>0</v>
      </c>
      <c r="D102" s="6">
        <f t="shared" si="15"/>
        <v>0</v>
      </c>
      <c r="E102" s="6">
        <f t="shared" si="15"/>
        <v>0</v>
      </c>
      <c r="F102" s="6">
        <f t="shared" si="15"/>
        <v>0</v>
      </c>
      <c r="G102" s="6">
        <f t="shared" si="15"/>
        <v>0</v>
      </c>
      <c r="H102" s="6">
        <f t="shared" si="15"/>
        <v>0</v>
      </c>
      <c r="I102" s="6">
        <f t="shared" si="15"/>
        <v>0</v>
      </c>
      <c r="J102" s="6">
        <f t="shared" si="15"/>
        <v>0</v>
      </c>
      <c r="K102" s="6">
        <f t="shared" si="15"/>
        <v>0</v>
      </c>
      <c r="L102" s="6">
        <f t="shared" si="15"/>
        <v>0</v>
      </c>
      <c r="M102" s="6">
        <f t="shared" si="15"/>
        <v>0</v>
      </c>
      <c r="N102" s="6">
        <f t="shared" si="15"/>
        <v>0</v>
      </c>
      <c r="O102" s="6">
        <f t="shared" si="15"/>
        <v>0</v>
      </c>
      <c r="P102" s="6">
        <f t="shared" si="15"/>
        <v>0</v>
      </c>
      <c r="Q102" s="6">
        <f t="shared" si="15"/>
        <v>0</v>
      </c>
      <c r="R102" s="6">
        <f t="shared" si="15"/>
        <v>0</v>
      </c>
      <c r="S102" s="6">
        <f t="shared" si="15"/>
        <v>0</v>
      </c>
      <c r="T102" s="6">
        <f t="shared" si="15"/>
        <v>0</v>
      </c>
      <c r="U102" s="6">
        <f t="shared" si="15"/>
        <v>0</v>
      </c>
      <c r="V102" s="6">
        <f t="shared" si="15"/>
        <v>0</v>
      </c>
      <c r="W102" s="6">
        <f t="shared" si="15"/>
        <v>0</v>
      </c>
      <c r="X102" s="6">
        <f t="shared" si="15"/>
        <v>0</v>
      </c>
      <c r="Y102" s="6">
        <f t="shared" si="15"/>
        <v>0</v>
      </c>
      <c r="Z102" s="6">
        <f t="shared" si="15"/>
        <v>0</v>
      </c>
      <c r="AA102" s="6">
        <f t="shared" si="15"/>
        <v>0</v>
      </c>
      <c r="AB102" s="6">
        <f t="shared" si="15"/>
        <v>0</v>
      </c>
      <c r="AC102" s="6">
        <f t="shared" si="15"/>
        <v>0</v>
      </c>
      <c r="AD102" s="6">
        <f t="shared" si="15"/>
        <v>0</v>
      </c>
      <c r="AE102" s="6">
        <f t="shared" si="15"/>
        <v>0</v>
      </c>
      <c r="AF102" s="6">
        <f t="shared" si="15"/>
        <v>0</v>
      </c>
      <c r="AG102" s="6">
        <f t="shared" si="15"/>
        <v>0</v>
      </c>
      <c r="AH102" s="6">
        <f t="shared" si="15"/>
        <v>0</v>
      </c>
      <c r="AI102" s="6">
        <f t="shared" si="15"/>
        <v>0</v>
      </c>
      <c r="AJ102" s="6">
        <f t="shared" si="15"/>
        <v>0</v>
      </c>
      <c r="AK102" s="6">
        <f t="shared" si="15"/>
        <v>0</v>
      </c>
      <c r="AL102" s="6">
        <f t="shared" si="15"/>
        <v>0</v>
      </c>
      <c r="AM102" s="6">
        <f t="shared" si="15"/>
        <v>0</v>
      </c>
      <c r="AN102" s="6">
        <f t="shared" si="15"/>
        <v>0</v>
      </c>
      <c r="AO102" s="6">
        <f t="shared" si="15"/>
        <v>0</v>
      </c>
      <c r="AP102" s="6">
        <f t="shared" si="15"/>
        <v>0</v>
      </c>
      <c r="AQ102" s="6">
        <f t="shared" si="15"/>
        <v>0</v>
      </c>
      <c r="AR102" s="6">
        <f t="shared" si="15"/>
        <v>0</v>
      </c>
      <c r="AS102" s="6">
        <f t="shared" si="15"/>
        <v>0</v>
      </c>
      <c r="AT102" s="6">
        <f t="shared" si="15"/>
        <v>0</v>
      </c>
      <c r="AU102" s="6">
        <f t="shared" si="15"/>
        <v>0</v>
      </c>
      <c r="AV102" s="6">
        <f t="shared" si="15"/>
        <v>0</v>
      </c>
      <c r="AW102" s="6">
        <f t="shared" si="15"/>
        <v>0</v>
      </c>
      <c r="AX102" s="6">
        <f t="shared" si="15"/>
        <v>0</v>
      </c>
      <c r="AY102" s="6">
        <f t="shared" si="15"/>
        <v>0</v>
      </c>
      <c r="AZ102" s="6">
        <f t="shared" si="15"/>
        <v>0</v>
      </c>
      <c r="BA102" s="6">
        <f t="shared" si="15"/>
        <v>0</v>
      </c>
      <c r="BB102" s="6">
        <f t="shared" si="15"/>
        <v>0</v>
      </c>
      <c r="BC102" s="6">
        <f t="shared" si="15"/>
        <v>0</v>
      </c>
      <c r="BD102" s="6">
        <f t="shared" si="15"/>
        <v>0</v>
      </c>
      <c r="BE102" s="6">
        <f t="shared" si="15"/>
        <v>0</v>
      </c>
      <c r="BF102" s="6">
        <f t="shared" si="15"/>
        <v>0</v>
      </c>
      <c r="BG102" s="6">
        <f t="shared" si="15"/>
        <v>0</v>
      </c>
      <c r="BH102" s="6">
        <f t="shared" si="15"/>
        <v>0</v>
      </c>
      <c r="BI102" s="6">
        <f t="shared" si="15"/>
        <v>0</v>
      </c>
      <c r="BJ102" s="6">
        <f t="shared" si="15"/>
        <v>0</v>
      </c>
      <c r="BK102" s="6">
        <f t="shared" si="15"/>
        <v>0</v>
      </c>
      <c r="BL102" s="6">
        <f t="shared" si="15"/>
        <v>0</v>
      </c>
      <c r="BM102" s="6">
        <f t="shared" si="15"/>
        <v>0</v>
      </c>
      <c r="BN102" s="6">
        <f t="shared" si="0"/>
        <v>0</v>
      </c>
      <c r="BO102" s="6">
        <f t="shared" si="14"/>
        <v>0</v>
      </c>
      <c r="BP102" s="6">
        <f t="shared" si="14"/>
        <v>0</v>
      </c>
      <c r="BQ102" s="6">
        <f t="shared" si="14"/>
        <v>0</v>
      </c>
      <c r="BR102" s="6">
        <f t="shared" si="14"/>
        <v>0</v>
      </c>
      <c r="BS102" s="6">
        <f t="shared" si="14"/>
        <v>0</v>
      </c>
      <c r="BT102" s="6">
        <f t="shared" si="14"/>
        <v>0</v>
      </c>
      <c r="BU102" s="6">
        <f t="shared" si="14"/>
        <v>0</v>
      </c>
      <c r="BV102" s="6">
        <f t="shared" si="14"/>
        <v>0</v>
      </c>
      <c r="BW102" s="6">
        <f t="shared" si="14"/>
        <v>0</v>
      </c>
      <c r="BX102" s="6">
        <f t="shared" si="14"/>
        <v>0</v>
      </c>
      <c r="BY102" s="6">
        <f t="shared" si="14"/>
        <v>0</v>
      </c>
      <c r="BZ102" s="6">
        <f t="shared" si="14"/>
        <v>0</v>
      </c>
      <c r="CA102" s="6">
        <f t="shared" si="14"/>
        <v>0</v>
      </c>
      <c r="CB102" s="6">
        <f t="shared" si="14"/>
        <v>0</v>
      </c>
      <c r="CC102" s="6">
        <f t="shared" si="14"/>
        <v>0</v>
      </c>
      <c r="CD102" s="6">
        <f t="shared" si="14"/>
        <v>0</v>
      </c>
      <c r="CE102" s="6">
        <f t="shared" si="14"/>
        <v>0</v>
      </c>
      <c r="CF102" s="6">
        <f t="shared" si="14"/>
        <v>0</v>
      </c>
      <c r="CG102" s="6">
        <f t="shared" si="14"/>
        <v>0</v>
      </c>
      <c r="CH102" s="6">
        <f t="shared" si="14"/>
        <v>0</v>
      </c>
      <c r="CI102" s="6">
        <f t="shared" si="14"/>
        <v>0</v>
      </c>
      <c r="CJ102" s="6">
        <f t="shared" si="14"/>
        <v>0</v>
      </c>
      <c r="CK102" s="6">
        <f t="shared" si="14"/>
        <v>0</v>
      </c>
      <c r="CL102" s="6">
        <f t="shared" si="14"/>
        <v>0</v>
      </c>
      <c r="CM102" s="6">
        <f t="shared" si="14"/>
        <v>0</v>
      </c>
      <c r="CN102" s="6">
        <f t="shared" si="14"/>
        <v>0</v>
      </c>
      <c r="CO102" s="6">
        <f t="shared" si="14"/>
        <v>0</v>
      </c>
      <c r="CP102" s="6">
        <f t="shared" si="14"/>
        <v>0</v>
      </c>
      <c r="CQ102" s="6">
        <f t="shared" si="14"/>
        <v>0</v>
      </c>
      <c r="CR102" s="6">
        <f t="shared" si="14"/>
        <v>0</v>
      </c>
      <c r="CS102" s="6">
        <f t="shared" si="14"/>
        <v>0</v>
      </c>
      <c r="CT102" s="6">
        <f t="shared" si="14"/>
        <v>0</v>
      </c>
      <c r="CU102" s="6">
        <f t="shared" si="14"/>
        <v>0</v>
      </c>
      <c r="CV102" s="6">
        <f t="shared" si="14"/>
        <v>0</v>
      </c>
      <c r="CW102" s="6">
        <f t="shared" si="14"/>
        <v>0</v>
      </c>
      <c r="CX102" s="6">
        <f t="shared" si="14"/>
        <v>0</v>
      </c>
      <c r="CY102" s="6">
        <f t="shared" si="14"/>
        <v>0</v>
      </c>
      <c r="CZ102" s="6">
        <f t="shared" si="14"/>
        <v>0</v>
      </c>
      <c r="DA102" s="6">
        <f t="shared" si="14"/>
        <v>0</v>
      </c>
      <c r="DB102" s="6">
        <f t="shared" si="14"/>
        <v>0</v>
      </c>
      <c r="DC102" s="6">
        <f t="shared" si="14"/>
        <v>0</v>
      </c>
      <c r="DD102" s="6">
        <f t="shared" si="14"/>
        <v>0</v>
      </c>
      <c r="DE102" s="6">
        <f t="shared" si="14"/>
        <v>0</v>
      </c>
      <c r="DF102" s="6">
        <f t="shared" si="14"/>
        <v>0</v>
      </c>
      <c r="DG102" s="6">
        <f t="shared" si="14"/>
        <v>0</v>
      </c>
      <c r="DH102" s="6">
        <f t="shared" si="14"/>
        <v>0</v>
      </c>
      <c r="DI102" s="6">
        <f t="shared" si="14"/>
        <v>0</v>
      </c>
      <c r="DJ102" s="6">
        <f t="shared" si="14"/>
        <v>0</v>
      </c>
      <c r="DK102" s="6">
        <f t="shared" si="3"/>
        <v>0</v>
      </c>
      <c r="DL102" s="6">
        <f t="shared" si="4"/>
        <v>0</v>
      </c>
      <c r="DM102" s="6">
        <f t="shared" si="5"/>
        <v>0</v>
      </c>
    </row>
    <row r="103" spans="1:117" x14ac:dyDescent="0.55000000000000004">
      <c r="A103" t="s">
        <v>148</v>
      </c>
      <c r="B103" s="6">
        <f t="shared" si="15"/>
        <v>0</v>
      </c>
      <c r="C103" s="6">
        <f t="shared" si="15"/>
        <v>0</v>
      </c>
      <c r="D103" s="6">
        <f t="shared" si="15"/>
        <v>0</v>
      </c>
      <c r="E103" s="6">
        <f t="shared" si="15"/>
        <v>0</v>
      </c>
      <c r="F103" s="6">
        <f t="shared" si="15"/>
        <v>0</v>
      </c>
      <c r="G103" s="6">
        <f t="shared" si="15"/>
        <v>0</v>
      </c>
      <c r="H103" s="6">
        <f t="shared" si="15"/>
        <v>0</v>
      </c>
      <c r="I103" s="6">
        <f t="shared" si="15"/>
        <v>0</v>
      </c>
      <c r="J103" s="6">
        <f t="shared" si="15"/>
        <v>0</v>
      </c>
      <c r="K103" s="6">
        <f t="shared" si="15"/>
        <v>0</v>
      </c>
      <c r="L103" s="6">
        <f t="shared" si="15"/>
        <v>0</v>
      </c>
      <c r="M103" s="6">
        <f t="shared" si="15"/>
        <v>0</v>
      </c>
      <c r="N103" s="6">
        <f t="shared" si="15"/>
        <v>0</v>
      </c>
      <c r="O103" s="6">
        <f t="shared" si="15"/>
        <v>0</v>
      </c>
      <c r="P103" s="6">
        <f t="shared" si="15"/>
        <v>0</v>
      </c>
      <c r="Q103" s="6">
        <f t="shared" si="15"/>
        <v>0</v>
      </c>
      <c r="R103" s="6">
        <f t="shared" si="15"/>
        <v>0</v>
      </c>
      <c r="S103" s="6">
        <f t="shared" si="15"/>
        <v>0</v>
      </c>
      <c r="T103" s="6">
        <f t="shared" si="15"/>
        <v>0</v>
      </c>
      <c r="U103" s="6">
        <f t="shared" si="15"/>
        <v>0</v>
      </c>
      <c r="V103" s="6">
        <f t="shared" si="15"/>
        <v>0</v>
      </c>
      <c r="W103" s="6">
        <f t="shared" si="15"/>
        <v>0</v>
      </c>
      <c r="X103" s="6">
        <f t="shared" si="15"/>
        <v>0</v>
      </c>
      <c r="Y103" s="6">
        <f t="shared" si="15"/>
        <v>0</v>
      </c>
      <c r="Z103" s="6">
        <f t="shared" si="15"/>
        <v>0</v>
      </c>
      <c r="AA103" s="6">
        <f t="shared" si="15"/>
        <v>0</v>
      </c>
      <c r="AB103" s="6">
        <f t="shared" si="15"/>
        <v>0</v>
      </c>
      <c r="AC103" s="6">
        <f t="shared" si="15"/>
        <v>0</v>
      </c>
      <c r="AD103" s="6">
        <f t="shared" si="15"/>
        <v>0</v>
      </c>
      <c r="AE103" s="6">
        <f t="shared" si="15"/>
        <v>0</v>
      </c>
      <c r="AF103" s="6">
        <f t="shared" si="15"/>
        <v>0</v>
      </c>
      <c r="AG103" s="6">
        <f t="shared" si="15"/>
        <v>0</v>
      </c>
      <c r="AH103" s="6">
        <f t="shared" si="15"/>
        <v>0</v>
      </c>
      <c r="AI103" s="6">
        <f t="shared" si="15"/>
        <v>0</v>
      </c>
      <c r="AJ103" s="6">
        <f t="shared" si="15"/>
        <v>0</v>
      </c>
      <c r="AK103" s="6">
        <f t="shared" si="15"/>
        <v>0</v>
      </c>
      <c r="AL103" s="6">
        <f t="shared" si="15"/>
        <v>0</v>
      </c>
      <c r="AM103" s="6">
        <f t="shared" si="15"/>
        <v>0</v>
      </c>
      <c r="AN103" s="6">
        <f t="shared" si="15"/>
        <v>0</v>
      </c>
      <c r="AO103" s="6">
        <f t="shared" si="15"/>
        <v>0</v>
      </c>
      <c r="AP103" s="6">
        <f t="shared" si="15"/>
        <v>0</v>
      </c>
      <c r="AQ103" s="6">
        <f t="shared" si="15"/>
        <v>0</v>
      </c>
      <c r="AR103" s="6">
        <f t="shared" si="15"/>
        <v>0</v>
      </c>
      <c r="AS103" s="6">
        <f t="shared" si="15"/>
        <v>0</v>
      </c>
      <c r="AT103" s="6">
        <f t="shared" si="15"/>
        <v>0</v>
      </c>
      <c r="AU103" s="6">
        <f t="shared" si="15"/>
        <v>0</v>
      </c>
      <c r="AV103" s="6">
        <f t="shared" si="15"/>
        <v>0</v>
      </c>
      <c r="AW103" s="6">
        <f t="shared" si="15"/>
        <v>0</v>
      </c>
      <c r="AX103" s="6">
        <f t="shared" si="15"/>
        <v>0</v>
      </c>
      <c r="AY103" s="6">
        <f t="shared" si="15"/>
        <v>0</v>
      </c>
      <c r="AZ103" s="6">
        <f t="shared" si="15"/>
        <v>0</v>
      </c>
      <c r="BA103" s="6">
        <f t="shared" si="15"/>
        <v>0</v>
      </c>
      <c r="BB103" s="6">
        <f t="shared" si="15"/>
        <v>0</v>
      </c>
      <c r="BC103" s="6">
        <f t="shared" si="15"/>
        <v>0</v>
      </c>
      <c r="BD103" s="6">
        <f t="shared" si="15"/>
        <v>0</v>
      </c>
      <c r="BE103" s="6">
        <f t="shared" si="15"/>
        <v>0</v>
      </c>
      <c r="BF103" s="6">
        <f t="shared" si="15"/>
        <v>0</v>
      </c>
      <c r="BG103" s="6">
        <f t="shared" si="15"/>
        <v>0</v>
      </c>
      <c r="BH103" s="6">
        <f t="shared" si="15"/>
        <v>0</v>
      </c>
      <c r="BI103" s="6">
        <f t="shared" si="15"/>
        <v>0</v>
      </c>
      <c r="BJ103" s="6">
        <f t="shared" si="15"/>
        <v>0</v>
      </c>
      <c r="BK103" s="6">
        <f t="shared" si="15"/>
        <v>0</v>
      </c>
      <c r="BL103" s="6">
        <f t="shared" si="15"/>
        <v>0</v>
      </c>
      <c r="BM103" s="6">
        <f t="shared" ref="BM103:DJ108" si="16">BM61+BM19</f>
        <v>0</v>
      </c>
      <c r="BN103" s="6">
        <f t="shared" si="16"/>
        <v>0</v>
      </c>
      <c r="BO103" s="6">
        <f t="shared" si="16"/>
        <v>0</v>
      </c>
      <c r="BP103" s="6">
        <f t="shared" si="16"/>
        <v>0</v>
      </c>
      <c r="BQ103" s="6">
        <f t="shared" si="16"/>
        <v>0</v>
      </c>
      <c r="BR103" s="6">
        <f t="shared" si="16"/>
        <v>0</v>
      </c>
      <c r="BS103" s="6">
        <f t="shared" si="16"/>
        <v>0</v>
      </c>
      <c r="BT103" s="6">
        <f t="shared" si="16"/>
        <v>0</v>
      </c>
      <c r="BU103" s="6">
        <f t="shared" si="16"/>
        <v>0</v>
      </c>
      <c r="BV103" s="6">
        <f t="shared" si="16"/>
        <v>0</v>
      </c>
      <c r="BW103" s="6">
        <f t="shared" si="16"/>
        <v>0</v>
      </c>
      <c r="BX103" s="6">
        <f t="shared" si="16"/>
        <v>0</v>
      </c>
      <c r="BY103" s="6">
        <f t="shared" si="16"/>
        <v>0</v>
      </c>
      <c r="BZ103" s="6">
        <f t="shared" si="16"/>
        <v>0</v>
      </c>
      <c r="CA103" s="6">
        <f t="shared" si="16"/>
        <v>0</v>
      </c>
      <c r="CB103" s="6">
        <f t="shared" si="16"/>
        <v>0</v>
      </c>
      <c r="CC103" s="6">
        <f t="shared" si="16"/>
        <v>0</v>
      </c>
      <c r="CD103" s="6">
        <f t="shared" si="16"/>
        <v>0</v>
      </c>
      <c r="CE103" s="6">
        <f t="shared" si="16"/>
        <v>0</v>
      </c>
      <c r="CF103" s="6">
        <f t="shared" si="16"/>
        <v>0</v>
      </c>
      <c r="CG103" s="6">
        <f t="shared" si="16"/>
        <v>0</v>
      </c>
      <c r="CH103" s="6">
        <f t="shared" si="16"/>
        <v>0</v>
      </c>
      <c r="CI103" s="6">
        <f t="shared" si="16"/>
        <v>0</v>
      </c>
      <c r="CJ103" s="6">
        <f t="shared" si="16"/>
        <v>0</v>
      </c>
      <c r="CK103" s="6">
        <f t="shared" si="16"/>
        <v>0</v>
      </c>
      <c r="CL103" s="6">
        <f t="shared" si="16"/>
        <v>0</v>
      </c>
      <c r="CM103" s="6">
        <f t="shared" si="16"/>
        <v>0</v>
      </c>
      <c r="CN103" s="6">
        <f t="shared" si="16"/>
        <v>0</v>
      </c>
      <c r="CO103" s="6">
        <f t="shared" si="16"/>
        <v>0</v>
      </c>
      <c r="CP103" s="6">
        <f t="shared" si="16"/>
        <v>0</v>
      </c>
      <c r="CQ103" s="6">
        <f t="shared" si="16"/>
        <v>0</v>
      </c>
      <c r="CR103" s="6">
        <f t="shared" si="16"/>
        <v>0</v>
      </c>
      <c r="CS103" s="6">
        <f t="shared" si="16"/>
        <v>0</v>
      </c>
      <c r="CT103" s="6">
        <f t="shared" si="16"/>
        <v>0</v>
      </c>
      <c r="CU103" s="6">
        <f t="shared" si="16"/>
        <v>0</v>
      </c>
      <c r="CV103" s="6">
        <f t="shared" si="16"/>
        <v>0</v>
      </c>
      <c r="CW103" s="6">
        <f t="shared" si="16"/>
        <v>0</v>
      </c>
      <c r="CX103" s="6">
        <f t="shared" si="16"/>
        <v>0</v>
      </c>
      <c r="CY103" s="6">
        <f t="shared" si="16"/>
        <v>0</v>
      </c>
      <c r="CZ103" s="6">
        <f t="shared" si="16"/>
        <v>0</v>
      </c>
      <c r="DA103" s="6">
        <f t="shared" si="16"/>
        <v>0</v>
      </c>
      <c r="DB103" s="6">
        <f t="shared" si="16"/>
        <v>0</v>
      </c>
      <c r="DC103" s="6">
        <f t="shared" si="16"/>
        <v>0</v>
      </c>
      <c r="DD103" s="6">
        <f t="shared" si="16"/>
        <v>0</v>
      </c>
      <c r="DE103" s="6">
        <f t="shared" si="16"/>
        <v>0</v>
      </c>
      <c r="DF103" s="6">
        <f t="shared" si="16"/>
        <v>0</v>
      </c>
      <c r="DG103" s="6">
        <f t="shared" si="16"/>
        <v>0</v>
      </c>
      <c r="DH103" s="6">
        <f t="shared" si="16"/>
        <v>0</v>
      </c>
      <c r="DI103" s="6">
        <f t="shared" si="16"/>
        <v>0</v>
      </c>
      <c r="DJ103" s="6">
        <f t="shared" si="16"/>
        <v>0</v>
      </c>
      <c r="DK103" s="6">
        <f t="shared" si="3"/>
        <v>0</v>
      </c>
      <c r="DL103" s="6">
        <f t="shared" si="4"/>
        <v>0</v>
      </c>
      <c r="DM103" s="6">
        <f t="shared" si="5"/>
        <v>0</v>
      </c>
    </row>
    <row r="104" spans="1:117" x14ac:dyDescent="0.55000000000000004">
      <c r="A104" t="s">
        <v>149</v>
      </c>
      <c r="B104" s="6">
        <f t="shared" ref="B104:BM107" si="17">B62+B20</f>
        <v>0</v>
      </c>
      <c r="C104" s="6">
        <f t="shared" si="17"/>
        <v>0</v>
      </c>
      <c r="D104" s="6">
        <f t="shared" si="17"/>
        <v>0</v>
      </c>
      <c r="E104" s="6">
        <f t="shared" si="17"/>
        <v>0</v>
      </c>
      <c r="F104" s="6">
        <f t="shared" si="17"/>
        <v>0</v>
      </c>
      <c r="G104" s="6">
        <f t="shared" si="17"/>
        <v>0</v>
      </c>
      <c r="H104" s="6">
        <f t="shared" si="17"/>
        <v>0</v>
      </c>
      <c r="I104" s="6">
        <f t="shared" si="17"/>
        <v>0</v>
      </c>
      <c r="J104" s="6">
        <f t="shared" si="17"/>
        <v>0</v>
      </c>
      <c r="K104" s="6">
        <f t="shared" si="17"/>
        <v>0</v>
      </c>
      <c r="L104" s="6">
        <f t="shared" si="17"/>
        <v>0</v>
      </c>
      <c r="M104" s="6">
        <f t="shared" si="17"/>
        <v>0</v>
      </c>
      <c r="N104" s="6">
        <f t="shared" si="17"/>
        <v>0</v>
      </c>
      <c r="O104" s="6">
        <f t="shared" si="17"/>
        <v>0</v>
      </c>
      <c r="P104" s="6">
        <f t="shared" si="17"/>
        <v>0</v>
      </c>
      <c r="Q104" s="6">
        <f t="shared" si="17"/>
        <v>0</v>
      </c>
      <c r="R104" s="6">
        <f t="shared" si="17"/>
        <v>0</v>
      </c>
      <c r="S104" s="6">
        <f t="shared" si="17"/>
        <v>0</v>
      </c>
      <c r="T104" s="6">
        <f t="shared" si="17"/>
        <v>0</v>
      </c>
      <c r="U104" s="6">
        <f t="shared" si="17"/>
        <v>0</v>
      </c>
      <c r="V104" s="6">
        <f t="shared" si="17"/>
        <v>0</v>
      </c>
      <c r="W104" s="6">
        <f t="shared" si="17"/>
        <v>0</v>
      </c>
      <c r="X104" s="6">
        <f t="shared" si="17"/>
        <v>0</v>
      </c>
      <c r="Y104" s="6">
        <f t="shared" si="17"/>
        <v>0</v>
      </c>
      <c r="Z104" s="6">
        <f t="shared" si="17"/>
        <v>0</v>
      </c>
      <c r="AA104" s="6">
        <f t="shared" si="17"/>
        <v>0</v>
      </c>
      <c r="AB104" s="6">
        <f t="shared" si="17"/>
        <v>0</v>
      </c>
      <c r="AC104" s="6">
        <f t="shared" si="17"/>
        <v>0</v>
      </c>
      <c r="AD104" s="6">
        <f t="shared" si="17"/>
        <v>0</v>
      </c>
      <c r="AE104" s="6">
        <f t="shared" si="17"/>
        <v>0</v>
      </c>
      <c r="AF104" s="6">
        <f t="shared" si="17"/>
        <v>0</v>
      </c>
      <c r="AG104" s="6">
        <f t="shared" si="17"/>
        <v>0</v>
      </c>
      <c r="AH104" s="6">
        <f t="shared" si="17"/>
        <v>0</v>
      </c>
      <c r="AI104" s="6">
        <f t="shared" si="17"/>
        <v>0</v>
      </c>
      <c r="AJ104" s="6">
        <f t="shared" si="17"/>
        <v>0</v>
      </c>
      <c r="AK104" s="6">
        <f t="shared" si="17"/>
        <v>0</v>
      </c>
      <c r="AL104" s="6">
        <f t="shared" si="17"/>
        <v>0</v>
      </c>
      <c r="AM104" s="6">
        <f t="shared" si="17"/>
        <v>0</v>
      </c>
      <c r="AN104" s="6">
        <f t="shared" si="17"/>
        <v>0</v>
      </c>
      <c r="AO104" s="6">
        <f t="shared" si="17"/>
        <v>0</v>
      </c>
      <c r="AP104" s="6">
        <f t="shared" si="17"/>
        <v>0</v>
      </c>
      <c r="AQ104" s="6">
        <f t="shared" si="17"/>
        <v>0</v>
      </c>
      <c r="AR104" s="6">
        <f t="shared" si="17"/>
        <v>0</v>
      </c>
      <c r="AS104" s="6">
        <f t="shared" si="17"/>
        <v>0</v>
      </c>
      <c r="AT104" s="6">
        <f t="shared" si="17"/>
        <v>0</v>
      </c>
      <c r="AU104" s="6">
        <f t="shared" si="17"/>
        <v>0</v>
      </c>
      <c r="AV104" s="6">
        <f t="shared" si="17"/>
        <v>0</v>
      </c>
      <c r="AW104" s="6">
        <f t="shared" si="17"/>
        <v>0</v>
      </c>
      <c r="AX104" s="6">
        <f t="shared" si="17"/>
        <v>0</v>
      </c>
      <c r="AY104" s="6">
        <f t="shared" si="17"/>
        <v>0</v>
      </c>
      <c r="AZ104" s="6">
        <f t="shared" si="17"/>
        <v>0</v>
      </c>
      <c r="BA104" s="6">
        <f t="shared" si="17"/>
        <v>0</v>
      </c>
      <c r="BB104" s="6">
        <f t="shared" si="17"/>
        <v>0</v>
      </c>
      <c r="BC104" s="6">
        <f t="shared" si="17"/>
        <v>0</v>
      </c>
      <c r="BD104" s="6">
        <f t="shared" si="17"/>
        <v>0</v>
      </c>
      <c r="BE104" s="6">
        <f t="shared" si="17"/>
        <v>0</v>
      </c>
      <c r="BF104" s="6">
        <f t="shared" si="17"/>
        <v>0</v>
      </c>
      <c r="BG104" s="6">
        <f t="shared" si="17"/>
        <v>0</v>
      </c>
      <c r="BH104" s="6">
        <f t="shared" si="17"/>
        <v>0</v>
      </c>
      <c r="BI104" s="6">
        <f t="shared" si="17"/>
        <v>0</v>
      </c>
      <c r="BJ104" s="6">
        <f t="shared" si="17"/>
        <v>0</v>
      </c>
      <c r="BK104" s="6">
        <f t="shared" si="17"/>
        <v>0</v>
      </c>
      <c r="BL104" s="6">
        <f t="shared" si="17"/>
        <v>0</v>
      </c>
      <c r="BM104" s="6">
        <f t="shared" si="17"/>
        <v>0</v>
      </c>
      <c r="BN104" s="6">
        <f t="shared" si="16"/>
        <v>0</v>
      </c>
      <c r="BO104" s="6">
        <f t="shared" si="16"/>
        <v>0</v>
      </c>
      <c r="BP104" s="6">
        <f t="shared" si="16"/>
        <v>0</v>
      </c>
      <c r="BQ104" s="6">
        <f t="shared" si="16"/>
        <v>0</v>
      </c>
      <c r="BR104" s="6">
        <f t="shared" si="16"/>
        <v>0</v>
      </c>
      <c r="BS104" s="6">
        <f t="shared" si="16"/>
        <v>0</v>
      </c>
      <c r="BT104" s="6">
        <f t="shared" si="16"/>
        <v>0</v>
      </c>
      <c r="BU104" s="6">
        <f t="shared" si="16"/>
        <v>0</v>
      </c>
      <c r="BV104" s="6">
        <f t="shared" si="16"/>
        <v>0</v>
      </c>
      <c r="BW104" s="6">
        <f t="shared" si="16"/>
        <v>0</v>
      </c>
      <c r="BX104" s="6">
        <f t="shared" si="16"/>
        <v>0</v>
      </c>
      <c r="BY104" s="6">
        <f t="shared" si="16"/>
        <v>0</v>
      </c>
      <c r="BZ104" s="6">
        <f t="shared" si="16"/>
        <v>0</v>
      </c>
      <c r="CA104" s="6">
        <f t="shared" si="16"/>
        <v>0</v>
      </c>
      <c r="CB104" s="6">
        <f t="shared" si="16"/>
        <v>0</v>
      </c>
      <c r="CC104" s="6">
        <f t="shared" si="16"/>
        <v>0</v>
      </c>
      <c r="CD104" s="6">
        <f t="shared" si="16"/>
        <v>0</v>
      </c>
      <c r="CE104" s="6">
        <f t="shared" si="16"/>
        <v>0</v>
      </c>
      <c r="CF104" s="6">
        <f t="shared" si="16"/>
        <v>0</v>
      </c>
      <c r="CG104" s="6">
        <f t="shared" si="16"/>
        <v>0</v>
      </c>
      <c r="CH104" s="6">
        <f t="shared" si="16"/>
        <v>0</v>
      </c>
      <c r="CI104" s="6">
        <f t="shared" si="16"/>
        <v>0</v>
      </c>
      <c r="CJ104" s="6">
        <f t="shared" si="16"/>
        <v>0</v>
      </c>
      <c r="CK104" s="6">
        <f t="shared" si="16"/>
        <v>0</v>
      </c>
      <c r="CL104" s="6">
        <f t="shared" si="16"/>
        <v>0</v>
      </c>
      <c r="CM104" s="6">
        <f t="shared" si="16"/>
        <v>0</v>
      </c>
      <c r="CN104" s="6">
        <f t="shared" si="16"/>
        <v>0</v>
      </c>
      <c r="CO104" s="6">
        <f t="shared" si="16"/>
        <v>0</v>
      </c>
      <c r="CP104" s="6">
        <f t="shared" si="16"/>
        <v>0</v>
      </c>
      <c r="CQ104" s="6">
        <f t="shared" si="16"/>
        <v>0</v>
      </c>
      <c r="CR104" s="6">
        <f t="shared" si="16"/>
        <v>0</v>
      </c>
      <c r="CS104" s="6">
        <f t="shared" si="16"/>
        <v>0</v>
      </c>
      <c r="CT104" s="6">
        <f t="shared" si="16"/>
        <v>0</v>
      </c>
      <c r="CU104" s="6">
        <f t="shared" si="16"/>
        <v>0</v>
      </c>
      <c r="CV104" s="6">
        <f t="shared" si="16"/>
        <v>0</v>
      </c>
      <c r="CW104" s="6">
        <f t="shared" si="16"/>
        <v>0</v>
      </c>
      <c r="CX104" s="6">
        <f t="shared" si="16"/>
        <v>0</v>
      </c>
      <c r="CY104" s="6">
        <f t="shared" si="16"/>
        <v>0</v>
      </c>
      <c r="CZ104" s="6">
        <f t="shared" si="16"/>
        <v>0</v>
      </c>
      <c r="DA104" s="6">
        <f t="shared" si="16"/>
        <v>0</v>
      </c>
      <c r="DB104" s="6">
        <f t="shared" si="16"/>
        <v>0</v>
      </c>
      <c r="DC104" s="6">
        <f t="shared" si="16"/>
        <v>0</v>
      </c>
      <c r="DD104" s="6">
        <f t="shared" si="16"/>
        <v>0</v>
      </c>
      <c r="DE104" s="6">
        <f t="shared" si="16"/>
        <v>0</v>
      </c>
      <c r="DF104" s="6">
        <f t="shared" si="16"/>
        <v>0</v>
      </c>
      <c r="DG104" s="6">
        <f t="shared" si="16"/>
        <v>0</v>
      </c>
      <c r="DH104" s="6">
        <f t="shared" si="16"/>
        <v>0</v>
      </c>
      <c r="DI104" s="6">
        <f t="shared" si="16"/>
        <v>0</v>
      </c>
      <c r="DJ104" s="6">
        <f t="shared" si="16"/>
        <v>0</v>
      </c>
      <c r="DK104" s="6">
        <f t="shared" si="3"/>
        <v>0</v>
      </c>
      <c r="DL104" s="6">
        <f t="shared" si="4"/>
        <v>0</v>
      </c>
      <c r="DM104" s="6">
        <f t="shared" si="5"/>
        <v>0</v>
      </c>
    </row>
    <row r="105" spans="1:117" x14ac:dyDescent="0.55000000000000004">
      <c r="A105" t="s">
        <v>150</v>
      </c>
      <c r="B105" s="6">
        <f t="shared" si="17"/>
        <v>0</v>
      </c>
      <c r="C105" s="6">
        <f t="shared" si="17"/>
        <v>0</v>
      </c>
      <c r="D105" s="6">
        <f t="shared" si="17"/>
        <v>0</v>
      </c>
      <c r="E105" s="6">
        <f t="shared" si="17"/>
        <v>0</v>
      </c>
      <c r="F105" s="6">
        <f t="shared" si="17"/>
        <v>0</v>
      </c>
      <c r="G105" s="6">
        <f t="shared" si="17"/>
        <v>0</v>
      </c>
      <c r="H105" s="6">
        <f t="shared" si="17"/>
        <v>0</v>
      </c>
      <c r="I105" s="6">
        <f t="shared" si="17"/>
        <v>0</v>
      </c>
      <c r="J105" s="6">
        <f t="shared" si="17"/>
        <v>0</v>
      </c>
      <c r="K105" s="6">
        <f t="shared" si="17"/>
        <v>0</v>
      </c>
      <c r="L105" s="6">
        <f t="shared" si="17"/>
        <v>0</v>
      </c>
      <c r="M105" s="6">
        <f t="shared" si="17"/>
        <v>0</v>
      </c>
      <c r="N105" s="6">
        <f t="shared" si="17"/>
        <v>0</v>
      </c>
      <c r="O105" s="6">
        <f t="shared" si="17"/>
        <v>0</v>
      </c>
      <c r="P105" s="6">
        <f t="shared" si="17"/>
        <v>0</v>
      </c>
      <c r="Q105" s="6">
        <f t="shared" si="17"/>
        <v>0</v>
      </c>
      <c r="R105" s="6">
        <f t="shared" si="17"/>
        <v>0</v>
      </c>
      <c r="S105" s="6">
        <f t="shared" si="17"/>
        <v>0</v>
      </c>
      <c r="T105" s="6">
        <f t="shared" si="17"/>
        <v>0</v>
      </c>
      <c r="U105" s="6">
        <f t="shared" si="17"/>
        <v>0</v>
      </c>
      <c r="V105" s="6">
        <f t="shared" si="17"/>
        <v>0</v>
      </c>
      <c r="W105" s="6">
        <f t="shared" si="17"/>
        <v>0</v>
      </c>
      <c r="X105" s="6">
        <f t="shared" si="17"/>
        <v>0</v>
      </c>
      <c r="Y105" s="6">
        <f t="shared" si="17"/>
        <v>0</v>
      </c>
      <c r="Z105" s="6">
        <f t="shared" si="17"/>
        <v>0</v>
      </c>
      <c r="AA105" s="6">
        <f t="shared" si="17"/>
        <v>0</v>
      </c>
      <c r="AB105" s="6">
        <f t="shared" si="17"/>
        <v>0</v>
      </c>
      <c r="AC105" s="6">
        <f t="shared" si="17"/>
        <v>0</v>
      </c>
      <c r="AD105" s="6">
        <f t="shared" si="17"/>
        <v>0</v>
      </c>
      <c r="AE105" s="6">
        <f t="shared" si="17"/>
        <v>0</v>
      </c>
      <c r="AF105" s="6">
        <f t="shared" si="17"/>
        <v>0</v>
      </c>
      <c r="AG105" s="6">
        <f t="shared" si="17"/>
        <v>0</v>
      </c>
      <c r="AH105" s="6">
        <f t="shared" si="17"/>
        <v>0</v>
      </c>
      <c r="AI105" s="6">
        <f t="shared" si="17"/>
        <v>0</v>
      </c>
      <c r="AJ105" s="6">
        <f t="shared" si="17"/>
        <v>0</v>
      </c>
      <c r="AK105" s="6">
        <f t="shared" si="17"/>
        <v>0</v>
      </c>
      <c r="AL105" s="6">
        <f t="shared" si="17"/>
        <v>0</v>
      </c>
      <c r="AM105" s="6">
        <f t="shared" si="17"/>
        <v>0</v>
      </c>
      <c r="AN105" s="6">
        <f t="shared" si="17"/>
        <v>0</v>
      </c>
      <c r="AO105" s="6">
        <f t="shared" si="17"/>
        <v>0</v>
      </c>
      <c r="AP105" s="6">
        <f t="shared" si="17"/>
        <v>0</v>
      </c>
      <c r="AQ105" s="6">
        <f t="shared" si="17"/>
        <v>0</v>
      </c>
      <c r="AR105" s="6">
        <f t="shared" si="17"/>
        <v>0</v>
      </c>
      <c r="AS105" s="6">
        <f t="shared" si="17"/>
        <v>0</v>
      </c>
      <c r="AT105" s="6">
        <f t="shared" si="17"/>
        <v>0</v>
      </c>
      <c r="AU105" s="6">
        <f t="shared" si="17"/>
        <v>0</v>
      </c>
      <c r="AV105" s="6">
        <f t="shared" si="17"/>
        <v>0</v>
      </c>
      <c r="AW105" s="6">
        <f t="shared" si="17"/>
        <v>0</v>
      </c>
      <c r="AX105" s="6">
        <f t="shared" si="17"/>
        <v>0</v>
      </c>
      <c r="AY105" s="6">
        <f t="shared" si="17"/>
        <v>0</v>
      </c>
      <c r="AZ105" s="6">
        <f t="shared" si="17"/>
        <v>0</v>
      </c>
      <c r="BA105" s="6">
        <f t="shared" si="17"/>
        <v>0</v>
      </c>
      <c r="BB105" s="6">
        <f t="shared" si="17"/>
        <v>0</v>
      </c>
      <c r="BC105" s="6">
        <f t="shared" si="17"/>
        <v>0</v>
      </c>
      <c r="BD105" s="6">
        <f t="shared" si="17"/>
        <v>0</v>
      </c>
      <c r="BE105" s="6">
        <f t="shared" si="17"/>
        <v>0</v>
      </c>
      <c r="BF105" s="6">
        <f t="shared" si="17"/>
        <v>0</v>
      </c>
      <c r="BG105" s="6">
        <f t="shared" si="17"/>
        <v>0</v>
      </c>
      <c r="BH105" s="6">
        <f t="shared" si="17"/>
        <v>0</v>
      </c>
      <c r="BI105" s="6">
        <f t="shared" si="17"/>
        <v>0</v>
      </c>
      <c r="BJ105" s="6">
        <f t="shared" si="17"/>
        <v>0</v>
      </c>
      <c r="BK105" s="6">
        <f t="shared" si="17"/>
        <v>0</v>
      </c>
      <c r="BL105" s="6">
        <f t="shared" si="17"/>
        <v>0</v>
      </c>
      <c r="BM105" s="6">
        <f t="shared" si="17"/>
        <v>0</v>
      </c>
      <c r="BN105" s="6">
        <f t="shared" si="16"/>
        <v>0</v>
      </c>
      <c r="BO105" s="6">
        <f t="shared" si="16"/>
        <v>0</v>
      </c>
      <c r="BP105" s="6">
        <f t="shared" si="16"/>
        <v>0</v>
      </c>
      <c r="BQ105" s="6">
        <f t="shared" si="16"/>
        <v>0</v>
      </c>
      <c r="BR105" s="6">
        <f t="shared" si="16"/>
        <v>0</v>
      </c>
      <c r="BS105" s="6">
        <f t="shared" si="16"/>
        <v>0</v>
      </c>
      <c r="BT105" s="6">
        <f t="shared" si="16"/>
        <v>0</v>
      </c>
      <c r="BU105" s="6">
        <f t="shared" si="16"/>
        <v>0</v>
      </c>
      <c r="BV105" s="6">
        <f t="shared" si="16"/>
        <v>0</v>
      </c>
      <c r="BW105" s="6">
        <f t="shared" si="16"/>
        <v>0</v>
      </c>
      <c r="BX105" s="6">
        <f t="shared" si="16"/>
        <v>0</v>
      </c>
      <c r="BY105" s="6">
        <f t="shared" si="16"/>
        <v>0</v>
      </c>
      <c r="BZ105" s="6">
        <f t="shared" si="16"/>
        <v>0</v>
      </c>
      <c r="CA105" s="6">
        <f t="shared" si="16"/>
        <v>0</v>
      </c>
      <c r="CB105" s="6">
        <f t="shared" si="16"/>
        <v>0</v>
      </c>
      <c r="CC105" s="6">
        <f t="shared" si="16"/>
        <v>0</v>
      </c>
      <c r="CD105" s="6">
        <f t="shared" si="16"/>
        <v>0</v>
      </c>
      <c r="CE105" s="6">
        <f t="shared" si="16"/>
        <v>0</v>
      </c>
      <c r="CF105" s="6">
        <f t="shared" si="16"/>
        <v>0</v>
      </c>
      <c r="CG105" s="6">
        <f t="shared" si="16"/>
        <v>0</v>
      </c>
      <c r="CH105" s="6">
        <f t="shared" si="16"/>
        <v>0</v>
      </c>
      <c r="CI105" s="6">
        <f t="shared" si="16"/>
        <v>0</v>
      </c>
      <c r="CJ105" s="6">
        <f t="shared" si="16"/>
        <v>0</v>
      </c>
      <c r="CK105" s="6">
        <f t="shared" si="16"/>
        <v>0</v>
      </c>
      <c r="CL105" s="6">
        <f t="shared" si="16"/>
        <v>0</v>
      </c>
      <c r="CM105" s="6">
        <f t="shared" si="16"/>
        <v>0</v>
      </c>
      <c r="CN105" s="6">
        <f t="shared" si="16"/>
        <v>0</v>
      </c>
      <c r="CO105" s="6">
        <f t="shared" si="16"/>
        <v>0</v>
      </c>
      <c r="CP105" s="6">
        <f t="shared" si="16"/>
        <v>0</v>
      </c>
      <c r="CQ105" s="6">
        <f t="shared" si="16"/>
        <v>0</v>
      </c>
      <c r="CR105" s="6">
        <f t="shared" si="16"/>
        <v>0</v>
      </c>
      <c r="CS105" s="6">
        <f t="shared" si="16"/>
        <v>0</v>
      </c>
      <c r="CT105" s="6">
        <f t="shared" si="16"/>
        <v>0</v>
      </c>
      <c r="CU105" s="6">
        <f t="shared" si="16"/>
        <v>0</v>
      </c>
      <c r="CV105" s="6">
        <f t="shared" si="16"/>
        <v>0</v>
      </c>
      <c r="CW105" s="6">
        <f t="shared" si="16"/>
        <v>0</v>
      </c>
      <c r="CX105" s="6">
        <f t="shared" si="16"/>
        <v>0</v>
      </c>
      <c r="CY105" s="6">
        <f t="shared" si="16"/>
        <v>0</v>
      </c>
      <c r="CZ105" s="6">
        <f t="shared" si="16"/>
        <v>0</v>
      </c>
      <c r="DA105" s="6">
        <f t="shared" si="16"/>
        <v>0</v>
      </c>
      <c r="DB105" s="6">
        <f t="shared" si="16"/>
        <v>0</v>
      </c>
      <c r="DC105" s="6">
        <f t="shared" si="16"/>
        <v>0</v>
      </c>
      <c r="DD105" s="6">
        <f t="shared" si="16"/>
        <v>0</v>
      </c>
      <c r="DE105" s="6">
        <f t="shared" si="16"/>
        <v>0</v>
      </c>
      <c r="DF105" s="6">
        <f t="shared" si="16"/>
        <v>0</v>
      </c>
      <c r="DG105" s="6">
        <f t="shared" si="16"/>
        <v>0</v>
      </c>
      <c r="DH105" s="6">
        <f t="shared" si="16"/>
        <v>0</v>
      </c>
      <c r="DI105" s="6">
        <f t="shared" si="16"/>
        <v>0</v>
      </c>
      <c r="DJ105" s="6">
        <f t="shared" si="16"/>
        <v>0</v>
      </c>
      <c r="DK105" s="6">
        <f t="shared" si="3"/>
        <v>0</v>
      </c>
      <c r="DL105" s="6">
        <f t="shared" si="4"/>
        <v>0</v>
      </c>
      <c r="DM105" s="6">
        <f t="shared" si="5"/>
        <v>0</v>
      </c>
    </row>
    <row r="106" spans="1:117" x14ac:dyDescent="0.55000000000000004">
      <c r="A106" t="s">
        <v>151</v>
      </c>
      <c r="B106" s="6">
        <f t="shared" si="17"/>
        <v>0</v>
      </c>
      <c r="C106" s="6">
        <f t="shared" si="17"/>
        <v>0</v>
      </c>
      <c r="D106" s="6">
        <f t="shared" si="17"/>
        <v>0</v>
      </c>
      <c r="E106" s="6">
        <f t="shared" si="17"/>
        <v>0</v>
      </c>
      <c r="F106" s="6">
        <f t="shared" si="17"/>
        <v>0</v>
      </c>
      <c r="G106" s="6">
        <f t="shared" si="17"/>
        <v>0</v>
      </c>
      <c r="H106" s="6">
        <f t="shared" si="17"/>
        <v>0</v>
      </c>
      <c r="I106" s="6">
        <f t="shared" si="17"/>
        <v>0</v>
      </c>
      <c r="J106" s="6">
        <f t="shared" si="17"/>
        <v>0</v>
      </c>
      <c r="K106" s="6">
        <f t="shared" si="17"/>
        <v>0</v>
      </c>
      <c r="L106" s="6">
        <f t="shared" si="17"/>
        <v>0</v>
      </c>
      <c r="M106" s="6">
        <f t="shared" si="17"/>
        <v>0</v>
      </c>
      <c r="N106" s="6">
        <f t="shared" si="17"/>
        <v>0</v>
      </c>
      <c r="O106" s="6">
        <f t="shared" si="17"/>
        <v>0</v>
      </c>
      <c r="P106" s="6">
        <f t="shared" si="17"/>
        <v>0</v>
      </c>
      <c r="Q106" s="6">
        <f t="shared" si="17"/>
        <v>0</v>
      </c>
      <c r="R106" s="6">
        <f t="shared" si="17"/>
        <v>0</v>
      </c>
      <c r="S106" s="6">
        <f t="shared" si="17"/>
        <v>0</v>
      </c>
      <c r="T106" s="6">
        <f t="shared" si="17"/>
        <v>0</v>
      </c>
      <c r="U106" s="6">
        <f t="shared" si="17"/>
        <v>0</v>
      </c>
      <c r="V106" s="6">
        <f t="shared" si="17"/>
        <v>0</v>
      </c>
      <c r="W106" s="6">
        <f t="shared" si="17"/>
        <v>0</v>
      </c>
      <c r="X106" s="6">
        <f t="shared" si="17"/>
        <v>0</v>
      </c>
      <c r="Y106" s="6">
        <f t="shared" si="17"/>
        <v>0</v>
      </c>
      <c r="Z106" s="6">
        <f t="shared" si="17"/>
        <v>0</v>
      </c>
      <c r="AA106" s="6">
        <f t="shared" si="17"/>
        <v>0</v>
      </c>
      <c r="AB106" s="6">
        <f t="shared" si="17"/>
        <v>0</v>
      </c>
      <c r="AC106" s="6">
        <f t="shared" si="17"/>
        <v>0</v>
      </c>
      <c r="AD106" s="6">
        <f t="shared" si="17"/>
        <v>0</v>
      </c>
      <c r="AE106" s="6">
        <f t="shared" si="17"/>
        <v>0</v>
      </c>
      <c r="AF106" s="6">
        <f t="shared" si="17"/>
        <v>0</v>
      </c>
      <c r="AG106" s="6">
        <f t="shared" si="17"/>
        <v>0</v>
      </c>
      <c r="AH106" s="6">
        <f t="shared" si="17"/>
        <v>0</v>
      </c>
      <c r="AI106" s="6">
        <f t="shared" si="17"/>
        <v>0</v>
      </c>
      <c r="AJ106" s="6">
        <f t="shared" si="17"/>
        <v>0</v>
      </c>
      <c r="AK106" s="6">
        <f t="shared" si="17"/>
        <v>0</v>
      </c>
      <c r="AL106" s="6">
        <f t="shared" si="17"/>
        <v>0</v>
      </c>
      <c r="AM106" s="6">
        <f t="shared" si="17"/>
        <v>0</v>
      </c>
      <c r="AN106" s="6">
        <f t="shared" si="17"/>
        <v>0</v>
      </c>
      <c r="AO106" s="6">
        <f t="shared" si="17"/>
        <v>0</v>
      </c>
      <c r="AP106" s="6">
        <f t="shared" si="17"/>
        <v>0</v>
      </c>
      <c r="AQ106" s="6">
        <f t="shared" si="17"/>
        <v>0</v>
      </c>
      <c r="AR106" s="6">
        <f t="shared" si="17"/>
        <v>0</v>
      </c>
      <c r="AS106" s="6">
        <f t="shared" si="17"/>
        <v>0</v>
      </c>
      <c r="AT106" s="6">
        <f t="shared" si="17"/>
        <v>0</v>
      </c>
      <c r="AU106" s="6">
        <f t="shared" si="17"/>
        <v>0</v>
      </c>
      <c r="AV106" s="6">
        <f t="shared" si="17"/>
        <v>0</v>
      </c>
      <c r="AW106" s="6">
        <f t="shared" si="17"/>
        <v>0</v>
      </c>
      <c r="AX106" s="6">
        <f t="shared" si="17"/>
        <v>0</v>
      </c>
      <c r="AY106" s="6">
        <f t="shared" si="17"/>
        <v>0</v>
      </c>
      <c r="AZ106" s="6">
        <f t="shared" si="17"/>
        <v>0</v>
      </c>
      <c r="BA106" s="6">
        <f t="shared" si="17"/>
        <v>0</v>
      </c>
      <c r="BB106" s="6">
        <f t="shared" si="17"/>
        <v>0</v>
      </c>
      <c r="BC106" s="6">
        <f t="shared" si="17"/>
        <v>0</v>
      </c>
      <c r="BD106" s="6">
        <f t="shared" si="17"/>
        <v>0</v>
      </c>
      <c r="BE106" s="6">
        <f t="shared" si="17"/>
        <v>0</v>
      </c>
      <c r="BF106" s="6">
        <f t="shared" si="17"/>
        <v>0</v>
      </c>
      <c r="BG106" s="6">
        <f t="shared" si="17"/>
        <v>0</v>
      </c>
      <c r="BH106" s="6">
        <f t="shared" si="17"/>
        <v>0</v>
      </c>
      <c r="BI106" s="6">
        <f t="shared" si="17"/>
        <v>0</v>
      </c>
      <c r="BJ106" s="6">
        <f t="shared" si="17"/>
        <v>0</v>
      </c>
      <c r="BK106" s="6">
        <f t="shared" si="17"/>
        <v>0</v>
      </c>
      <c r="BL106" s="6">
        <f t="shared" si="17"/>
        <v>0</v>
      </c>
      <c r="BM106" s="6">
        <f t="shared" si="17"/>
        <v>0</v>
      </c>
      <c r="BN106" s="6">
        <f t="shared" si="16"/>
        <v>0</v>
      </c>
      <c r="BO106" s="6">
        <f t="shared" si="16"/>
        <v>0</v>
      </c>
      <c r="BP106" s="6">
        <f t="shared" si="16"/>
        <v>0</v>
      </c>
      <c r="BQ106" s="6">
        <f t="shared" si="16"/>
        <v>0</v>
      </c>
      <c r="BR106" s="6">
        <f t="shared" si="16"/>
        <v>0</v>
      </c>
      <c r="BS106" s="6">
        <f t="shared" si="16"/>
        <v>0</v>
      </c>
      <c r="BT106" s="6">
        <f t="shared" si="16"/>
        <v>0</v>
      </c>
      <c r="BU106" s="6">
        <f t="shared" si="16"/>
        <v>0</v>
      </c>
      <c r="BV106" s="6">
        <f t="shared" si="16"/>
        <v>0</v>
      </c>
      <c r="BW106" s="6">
        <f t="shared" si="16"/>
        <v>0</v>
      </c>
      <c r="BX106" s="6">
        <f t="shared" si="16"/>
        <v>0</v>
      </c>
      <c r="BY106" s="6">
        <f t="shared" si="16"/>
        <v>0</v>
      </c>
      <c r="BZ106" s="6">
        <f t="shared" si="16"/>
        <v>0</v>
      </c>
      <c r="CA106" s="6">
        <f t="shared" si="16"/>
        <v>0</v>
      </c>
      <c r="CB106" s="6">
        <f t="shared" si="16"/>
        <v>0</v>
      </c>
      <c r="CC106" s="6">
        <f t="shared" si="16"/>
        <v>0</v>
      </c>
      <c r="CD106" s="6">
        <f t="shared" si="16"/>
        <v>0</v>
      </c>
      <c r="CE106" s="6">
        <f t="shared" si="16"/>
        <v>0</v>
      </c>
      <c r="CF106" s="6">
        <f t="shared" si="16"/>
        <v>0</v>
      </c>
      <c r="CG106" s="6">
        <f t="shared" si="16"/>
        <v>0</v>
      </c>
      <c r="CH106" s="6">
        <f t="shared" si="16"/>
        <v>0</v>
      </c>
      <c r="CI106" s="6">
        <f t="shared" si="16"/>
        <v>0</v>
      </c>
      <c r="CJ106" s="6">
        <f t="shared" si="16"/>
        <v>0</v>
      </c>
      <c r="CK106" s="6">
        <f t="shared" si="16"/>
        <v>0</v>
      </c>
      <c r="CL106" s="6">
        <f t="shared" si="16"/>
        <v>0</v>
      </c>
      <c r="CM106" s="6">
        <f t="shared" si="16"/>
        <v>0</v>
      </c>
      <c r="CN106" s="6">
        <f t="shared" si="16"/>
        <v>0</v>
      </c>
      <c r="CO106" s="6">
        <f t="shared" si="16"/>
        <v>0</v>
      </c>
      <c r="CP106" s="6">
        <f t="shared" si="16"/>
        <v>0</v>
      </c>
      <c r="CQ106" s="6">
        <f t="shared" si="16"/>
        <v>0</v>
      </c>
      <c r="CR106" s="6">
        <f t="shared" si="16"/>
        <v>0</v>
      </c>
      <c r="CS106" s="6">
        <f t="shared" si="16"/>
        <v>0</v>
      </c>
      <c r="CT106" s="6">
        <f t="shared" si="16"/>
        <v>0</v>
      </c>
      <c r="CU106" s="6">
        <f t="shared" si="16"/>
        <v>0</v>
      </c>
      <c r="CV106" s="6">
        <f t="shared" si="16"/>
        <v>0</v>
      </c>
      <c r="CW106" s="6">
        <f t="shared" si="16"/>
        <v>0</v>
      </c>
      <c r="CX106" s="6">
        <f t="shared" si="16"/>
        <v>0</v>
      </c>
      <c r="CY106" s="6">
        <f t="shared" si="16"/>
        <v>0</v>
      </c>
      <c r="CZ106" s="6">
        <f t="shared" si="16"/>
        <v>0</v>
      </c>
      <c r="DA106" s="6">
        <f t="shared" si="16"/>
        <v>0</v>
      </c>
      <c r="DB106" s="6">
        <f t="shared" si="16"/>
        <v>0</v>
      </c>
      <c r="DC106" s="6">
        <f t="shared" si="16"/>
        <v>0</v>
      </c>
      <c r="DD106" s="6">
        <f t="shared" si="16"/>
        <v>0</v>
      </c>
      <c r="DE106" s="6">
        <f t="shared" si="16"/>
        <v>0</v>
      </c>
      <c r="DF106" s="6">
        <f t="shared" si="16"/>
        <v>0</v>
      </c>
      <c r="DG106" s="6">
        <f t="shared" si="16"/>
        <v>0</v>
      </c>
      <c r="DH106" s="6">
        <f t="shared" si="16"/>
        <v>0</v>
      </c>
      <c r="DI106" s="6">
        <f t="shared" si="16"/>
        <v>0</v>
      </c>
      <c r="DJ106" s="6">
        <f t="shared" si="16"/>
        <v>0</v>
      </c>
      <c r="DK106" s="6">
        <f t="shared" si="3"/>
        <v>0</v>
      </c>
      <c r="DL106" s="6">
        <f t="shared" si="4"/>
        <v>0</v>
      </c>
      <c r="DM106" s="6">
        <f t="shared" si="5"/>
        <v>0</v>
      </c>
    </row>
    <row r="107" spans="1:117" x14ac:dyDescent="0.55000000000000004">
      <c r="A107" t="s">
        <v>152</v>
      </c>
      <c r="B107" s="6">
        <f t="shared" si="17"/>
        <v>0</v>
      </c>
      <c r="C107" s="6">
        <f t="shared" si="17"/>
        <v>0</v>
      </c>
      <c r="D107" s="6">
        <f t="shared" si="17"/>
        <v>0</v>
      </c>
      <c r="E107" s="6">
        <f t="shared" si="17"/>
        <v>0</v>
      </c>
      <c r="F107" s="6">
        <f t="shared" si="17"/>
        <v>0</v>
      </c>
      <c r="G107" s="6">
        <f t="shared" si="17"/>
        <v>0</v>
      </c>
      <c r="H107" s="6">
        <f t="shared" si="17"/>
        <v>0</v>
      </c>
      <c r="I107" s="6">
        <f t="shared" si="17"/>
        <v>0</v>
      </c>
      <c r="J107" s="6">
        <f t="shared" si="17"/>
        <v>0</v>
      </c>
      <c r="K107" s="6">
        <f t="shared" si="17"/>
        <v>0</v>
      </c>
      <c r="L107" s="6">
        <f t="shared" si="17"/>
        <v>0</v>
      </c>
      <c r="M107" s="6">
        <f t="shared" si="17"/>
        <v>0</v>
      </c>
      <c r="N107" s="6">
        <f t="shared" si="17"/>
        <v>0</v>
      </c>
      <c r="O107" s="6">
        <f t="shared" si="17"/>
        <v>0</v>
      </c>
      <c r="P107" s="6">
        <f t="shared" si="17"/>
        <v>0</v>
      </c>
      <c r="Q107" s="6">
        <f t="shared" si="17"/>
        <v>0</v>
      </c>
      <c r="R107" s="6">
        <f t="shared" si="17"/>
        <v>0</v>
      </c>
      <c r="S107" s="6">
        <f t="shared" si="17"/>
        <v>0</v>
      </c>
      <c r="T107" s="6">
        <f t="shared" si="17"/>
        <v>0</v>
      </c>
      <c r="U107" s="6">
        <f t="shared" si="17"/>
        <v>0</v>
      </c>
      <c r="V107" s="6">
        <f t="shared" si="17"/>
        <v>0</v>
      </c>
      <c r="W107" s="6">
        <f t="shared" si="17"/>
        <v>0</v>
      </c>
      <c r="X107" s="6">
        <f t="shared" si="17"/>
        <v>0</v>
      </c>
      <c r="Y107" s="6">
        <f t="shared" si="17"/>
        <v>0</v>
      </c>
      <c r="Z107" s="6">
        <f t="shared" si="17"/>
        <v>0</v>
      </c>
      <c r="AA107" s="6">
        <f t="shared" si="17"/>
        <v>0</v>
      </c>
      <c r="AB107" s="6">
        <f t="shared" si="17"/>
        <v>0</v>
      </c>
      <c r="AC107" s="6">
        <f t="shared" si="17"/>
        <v>0</v>
      </c>
      <c r="AD107" s="6">
        <f t="shared" si="17"/>
        <v>0</v>
      </c>
      <c r="AE107" s="6">
        <f t="shared" si="17"/>
        <v>0</v>
      </c>
      <c r="AF107" s="6">
        <f t="shared" si="17"/>
        <v>0</v>
      </c>
      <c r="AG107" s="6">
        <f t="shared" si="17"/>
        <v>0</v>
      </c>
      <c r="AH107" s="6">
        <f t="shared" si="17"/>
        <v>0</v>
      </c>
      <c r="AI107" s="6">
        <f t="shared" si="17"/>
        <v>0</v>
      </c>
      <c r="AJ107" s="6">
        <f t="shared" si="17"/>
        <v>0</v>
      </c>
      <c r="AK107" s="6">
        <f t="shared" si="17"/>
        <v>0</v>
      </c>
      <c r="AL107" s="6">
        <f t="shared" si="17"/>
        <v>0</v>
      </c>
      <c r="AM107" s="6">
        <f t="shared" si="17"/>
        <v>0</v>
      </c>
      <c r="AN107" s="6">
        <f t="shared" si="17"/>
        <v>0</v>
      </c>
      <c r="AO107" s="6">
        <f t="shared" si="17"/>
        <v>0</v>
      </c>
      <c r="AP107" s="6">
        <f t="shared" si="17"/>
        <v>0</v>
      </c>
      <c r="AQ107" s="6">
        <f t="shared" si="17"/>
        <v>0</v>
      </c>
      <c r="AR107" s="6">
        <f t="shared" si="17"/>
        <v>0</v>
      </c>
      <c r="AS107" s="6">
        <f t="shared" si="17"/>
        <v>0</v>
      </c>
      <c r="AT107" s="6">
        <f t="shared" si="17"/>
        <v>0</v>
      </c>
      <c r="AU107" s="6">
        <f t="shared" si="17"/>
        <v>0</v>
      </c>
      <c r="AV107" s="6">
        <f t="shared" si="17"/>
        <v>0</v>
      </c>
      <c r="AW107" s="6">
        <f t="shared" si="17"/>
        <v>0</v>
      </c>
      <c r="AX107" s="6">
        <f t="shared" si="17"/>
        <v>0</v>
      </c>
      <c r="AY107" s="6">
        <f t="shared" si="17"/>
        <v>0</v>
      </c>
      <c r="AZ107" s="6">
        <f t="shared" si="17"/>
        <v>0</v>
      </c>
      <c r="BA107" s="6">
        <f t="shared" si="17"/>
        <v>0</v>
      </c>
      <c r="BB107" s="6">
        <f t="shared" si="17"/>
        <v>0</v>
      </c>
      <c r="BC107" s="6">
        <f t="shared" si="17"/>
        <v>0</v>
      </c>
      <c r="BD107" s="6">
        <f t="shared" si="17"/>
        <v>0</v>
      </c>
      <c r="BE107" s="6">
        <f t="shared" si="17"/>
        <v>0</v>
      </c>
      <c r="BF107" s="6">
        <f t="shared" si="17"/>
        <v>0</v>
      </c>
      <c r="BG107" s="6">
        <f t="shared" si="17"/>
        <v>0</v>
      </c>
      <c r="BH107" s="6">
        <f t="shared" si="17"/>
        <v>0</v>
      </c>
      <c r="BI107" s="6">
        <f t="shared" si="17"/>
        <v>0</v>
      </c>
      <c r="BJ107" s="6">
        <f t="shared" si="17"/>
        <v>0</v>
      </c>
      <c r="BK107" s="6">
        <f t="shared" si="17"/>
        <v>0</v>
      </c>
      <c r="BL107" s="6">
        <f t="shared" si="17"/>
        <v>0</v>
      </c>
      <c r="BM107" s="6">
        <f t="shared" ref="BM107" si="18">BM65+BM23</f>
        <v>0</v>
      </c>
      <c r="BN107" s="6">
        <f t="shared" si="16"/>
        <v>0</v>
      </c>
      <c r="BO107" s="6">
        <f t="shared" si="16"/>
        <v>0</v>
      </c>
      <c r="BP107" s="6">
        <f t="shared" si="16"/>
        <v>0</v>
      </c>
      <c r="BQ107" s="6">
        <f t="shared" si="16"/>
        <v>0</v>
      </c>
      <c r="BR107" s="6">
        <f t="shared" si="16"/>
        <v>0</v>
      </c>
      <c r="BS107" s="6">
        <f t="shared" si="16"/>
        <v>0</v>
      </c>
      <c r="BT107" s="6">
        <f t="shared" si="16"/>
        <v>0</v>
      </c>
      <c r="BU107" s="6">
        <f t="shared" si="16"/>
        <v>0</v>
      </c>
      <c r="BV107" s="6">
        <f t="shared" si="16"/>
        <v>0</v>
      </c>
      <c r="BW107" s="6">
        <f t="shared" si="16"/>
        <v>0</v>
      </c>
      <c r="BX107" s="6">
        <f t="shared" si="16"/>
        <v>0</v>
      </c>
      <c r="BY107" s="6">
        <f t="shared" si="16"/>
        <v>0</v>
      </c>
      <c r="BZ107" s="6">
        <f t="shared" si="16"/>
        <v>0</v>
      </c>
      <c r="CA107" s="6">
        <f t="shared" si="16"/>
        <v>0</v>
      </c>
      <c r="CB107" s="6">
        <f t="shared" si="16"/>
        <v>0</v>
      </c>
      <c r="CC107" s="6">
        <f t="shared" si="16"/>
        <v>0</v>
      </c>
      <c r="CD107" s="6">
        <f t="shared" si="16"/>
        <v>0</v>
      </c>
      <c r="CE107" s="6">
        <f t="shared" si="16"/>
        <v>0</v>
      </c>
      <c r="CF107" s="6">
        <f t="shared" si="16"/>
        <v>0</v>
      </c>
      <c r="CG107" s="6">
        <f t="shared" si="16"/>
        <v>0</v>
      </c>
      <c r="CH107" s="6">
        <f t="shared" si="16"/>
        <v>0</v>
      </c>
      <c r="CI107" s="6">
        <f t="shared" si="16"/>
        <v>0</v>
      </c>
      <c r="CJ107" s="6">
        <f t="shared" si="16"/>
        <v>0</v>
      </c>
      <c r="CK107" s="6">
        <f t="shared" si="16"/>
        <v>0</v>
      </c>
      <c r="CL107" s="6">
        <f t="shared" si="16"/>
        <v>0</v>
      </c>
      <c r="CM107" s="6">
        <f t="shared" si="16"/>
        <v>0</v>
      </c>
      <c r="CN107" s="6">
        <f t="shared" si="16"/>
        <v>0</v>
      </c>
      <c r="CO107" s="6">
        <f t="shared" si="16"/>
        <v>0</v>
      </c>
      <c r="CP107" s="6">
        <f t="shared" si="16"/>
        <v>0</v>
      </c>
      <c r="CQ107" s="6">
        <f t="shared" si="16"/>
        <v>0</v>
      </c>
      <c r="CR107" s="6">
        <f t="shared" si="16"/>
        <v>0</v>
      </c>
      <c r="CS107" s="6">
        <f t="shared" si="16"/>
        <v>0</v>
      </c>
      <c r="CT107" s="6">
        <f t="shared" si="16"/>
        <v>0</v>
      </c>
      <c r="CU107" s="6">
        <f t="shared" si="16"/>
        <v>0</v>
      </c>
      <c r="CV107" s="6">
        <f t="shared" si="16"/>
        <v>0</v>
      </c>
      <c r="CW107" s="6">
        <f t="shared" si="16"/>
        <v>0</v>
      </c>
      <c r="CX107" s="6">
        <f t="shared" si="16"/>
        <v>0</v>
      </c>
      <c r="CY107" s="6">
        <f t="shared" si="16"/>
        <v>0</v>
      </c>
      <c r="CZ107" s="6">
        <f t="shared" si="16"/>
        <v>0</v>
      </c>
      <c r="DA107" s="6">
        <f t="shared" si="16"/>
        <v>0</v>
      </c>
      <c r="DB107" s="6">
        <f t="shared" si="16"/>
        <v>0</v>
      </c>
      <c r="DC107" s="6">
        <f t="shared" si="16"/>
        <v>0</v>
      </c>
      <c r="DD107" s="6">
        <f t="shared" si="16"/>
        <v>0</v>
      </c>
      <c r="DE107" s="6">
        <f t="shared" si="16"/>
        <v>0</v>
      </c>
      <c r="DF107" s="6">
        <f t="shared" si="16"/>
        <v>0</v>
      </c>
      <c r="DG107" s="6">
        <f t="shared" si="16"/>
        <v>0</v>
      </c>
      <c r="DH107" s="6">
        <f t="shared" si="16"/>
        <v>0</v>
      </c>
      <c r="DI107" s="6">
        <f t="shared" si="16"/>
        <v>0</v>
      </c>
      <c r="DJ107" s="6">
        <f t="shared" si="16"/>
        <v>0</v>
      </c>
      <c r="DK107" s="6">
        <f t="shared" si="3"/>
        <v>0</v>
      </c>
      <c r="DL107" s="6">
        <f t="shared" si="4"/>
        <v>0</v>
      </c>
      <c r="DM107" s="6">
        <f t="shared" si="5"/>
        <v>0</v>
      </c>
    </row>
    <row r="108" spans="1:117" x14ac:dyDescent="0.55000000000000004">
      <c r="A108" t="s">
        <v>153</v>
      </c>
      <c r="B108" s="6">
        <f t="shared" ref="B108:BM111" si="19">B66+B24</f>
        <v>0</v>
      </c>
      <c r="C108" s="6">
        <f t="shared" si="19"/>
        <v>0</v>
      </c>
      <c r="D108" s="6">
        <f t="shared" si="19"/>
        <v>0</v>
      </c>
      <c r="E108" s="6">
        <f t="shared" si="19"/>
        <v>0</v>
      </c>
      <c r="F108" s="6">
        <f t="shared" si="19"/>
        <v>0</v>
      </c>
      <c r="G108" s="6">
        <f t="shared" si="19"/>
        <v>0</v>
      </c>
      <c r="H108" s="6">
        <f t="shared" si="19"/>
        <v>0</v>
      </c>
      <c r="I108" s="6">
        <f t="shared" si="19"/>
        <v>0</v>
      </c>
      <c r="J108" s="6">
        <f t="shared" si="19"/>
        <v>0</v>
      </c>
      <c r="K108" s="6">
        <f t="shared" si="19"/>
        <v>0</v>
      </c>
      <c r="L108" s="6">
        <f t="shared" si="19"/>
        <v>0</v>
      </c>
      <c r="M108" s="6">
        <f t="shared" si="19"/>
        <v>0</v>
      </c>
      <c r="N108" s="6">
        <f t="shared" si="19"/>
        <v>0</v>
      </c>
      <c r="O108" s="6">
        <f t="shared" si="19"/>
        <v>0</v>
      </c>
      <c r="P108" s="6">
        <f t="shared" si="19"/>
        <v>0</v>
      </c>
      <c r="Q108" s="6">
        <f t="shared" si="19"/>
        <v>0</v>
      </c>
      <c r="R108" s="6">
        <f t="shared" si="19"/>
        <v>0</v>
      </c>
      <c r="S108" s="6">
        <f t="shared" si="19"/>
        <v>0</v>
      </c>
      <c r="T108" s="6">
        <f t="shared" si="19"/>
        <v>0</v>
      </c>
      <c r="U108" s="6">
        <f t="shared" si="19"/>
        <v>0</v>
      </c>
      <c r="V108" s="6">
        <f t="shared" si="19"/>
        <v>0</v>
      </c>
      <c r="W108" s="6">
        <f t="shared" si="19"/>
        <v>0</v>
      </c>
      <c r="X108" s="6">
        <f t="shared" si="19"/>
        <v>0</v>
      </c>
      <c r="Y108" s="6">
        <f t="shared" si="19"/>
        <v>0</v>
      </c>
      <c r="Z108" s="6">
        <f t="shared" si="19"/>
        <v>0</v>
      </c>
      <c r="AA108" s="6">
        <f t="shared" si="19"/>
        <v>0</v>
      </c>
      <c r="AB108" s="6">
        <f t="shared" si="19"/>
        <v>0</v>
      </c>
      <c r="AC108" s="6">
        <f t="shared" si="19"/>
        <v>0</v>
      </c>
      <c r="AD108" s="6">
        <f t="shared" si="19"/>
        <v>0</v>
      </c>
      <c r="AE108" s="6">
        <f t="shared" si="19"/>
        <v>0</v>
      </c>
      <c r="AF108" s="6">
        <f t="shared" si="19"/>
        <v>0</v>
      </c>
      <c r="AG108" s="6">
        <f t="shared" si="19"/>
        <v>0</v>
      </c>
      <c r="AH108" s="6">
        <f t="shared" si="19"/>
        <v>0</v>
      </c>
      <c r="AI108" s="6">
        <f t="shared" si="19"/>
        <v>0</v>
      </c>
      <c r="AJ108" s="6">
        <f t="shared" si="19"/>
        <v>0</v>
      </c>
      <c r="AK108" s="6">
        <f t="shared" si="19"/>
        <v>0</v>
      </c>
      <c r="AL108" s="6">
        <f t="shared" si="19"/>
        <v>0</v>
      </c>
      <c r="AM108" s="6">
        <f t="shared" si="19"/>
        <v>0</v>
      </c>
      <c r="AN108" s="6">
        <f t="shared" si="19"/>
        <v>0</v>
      </c>
      <c r="AO108" s="6">
        <f t="shared" si="19"/>
        <v>0</v>
      </c>
      <c r="AP108" s="6">
        <f t="shared" si="19"/>
        <v>0</v>
      </c>
      <c r="AQ108" s="6">
        <f t="shared" si="19"/>
        <v>0</v>
      </c>
      <c r="AR108" s="6">
        <f t="shared" si="19"/>
        <v>0</v>
      </c>
      <c r="AS108" s="6">
        <f t="shared" si="19"/>
        <v>0</v>
      </c>
      <c r="AT108" s="6">
        <f t="shared" si="19"/>
        <v>0</v>
      </c>
      <c r="AU108" s="6">
        <f t="shared" si="19"/>
        <v>0</v>
      </c>
      <c r="AV108" s="6">
        <f t="shared" si="19"/>
        <v>0</v>
      </c>
      <c r="AW108" s="6">
        <f t="shared" si="19"/>
        <v>0</v>
      </c>
      <c r="AX108" s="6">
        <f t="shared" si="19"/>
        <v>0</v>
      </c>
      <c r="AY108" s="6">
        <f t="shared" si="19"/>
        <v>0</v>
      </c>
      <c r="AZ108" s="6">
        <f t="shared" si="19"/>
        <v>0</v>
      </c>
      <c r="BA108" s="6">
        <f t="shared" si="19"/>
        <v>0</v>
      </c>
      <c r="BB108" s="6">
        <f t="shared" si="19"/>
        <v>0</v>
      </c>
      <c r="BC108" s="6">
        <f t="shared" si="19"/>
        <v>0</v>
      </c>
      <c r="BD108" s="6">
        <f t="shared" si="19"/>
        <v>0</v>
      </c>
      <c r="BE108" s="6">
        <f t="shared" si="19"/>
        <v>0</v>
      </c>
      <c r="BF108" s="6">
        <f t="shared" si="19"/>
        <v>0</v>
      </c>
      <c r="BG108" s="6">
        <f t="shared" si="19"/>
        <v>0</v>
      </c>
      <c r="BH108" s="6">
        <f t="shared" si="19"/>
        <v>0</v>
      </c>
      <c r="BI108" s="6">
        <f t="shared" si="19"/>
        <v>0</v>
      </c>
      <c r="BJ108" s="6">
        <f t="shared" si="19"/>
        <v>0</v>
      </c>
      <c r="BK108" s="6">
        <f t="shared" si="19"/>
        <v>0</v>
      </c>
      <c r="BL108" s="6">
        <f t="shared" si="19"/>
        <v>0</v>
      </c>
      <c r="BM108" s="6">
        <f t="shared" si="19"/>
        <v>0</v>
      </c>
      <c r="BN108" s="6">
        <f t="shared" si="16"/>
        <v>0</v>
      </c>
      <c r="BO108" s="6">
        <f t="shared" si="16"/>
        <v>0</v>
      </c>
      <c r="BP108" s="6">
        <f t="shared" si="16"/>
        <v>0</v>
      </c>
      <c r="BQ108" s="6">
        <f t="shared" si="16"/>
        <v>0</v>
      </c>
      <c r="BR108" s="6">
        <f t="shared" si="16"/>
        <v>0</v>
      </c>
      <c r="BS108" s="6">
        <f t="shared" si="16"/>
        <v>0</v>
      </c>
      <c r="BT108" s="6">
        <f t="shared" si="16"/>
        <v>0</v>
      </c>
      <c r="BU108" s="6">
        <f t="shared" si="16"/>
        <v>0</v>
      </c>
      <c r="BV108" s="6">
        <f t="shared" si="16"/>
        <v>0</v>
      </c>
      <c r="BW108" s="6">
        <f t="shared" ref="BW108:DJ108" si="20">BW66+BW24</f>
        <v>0</v>
      </c>
      <c r="BX108" s="6">
        <f t="shared" si="20"/>
        <v>0</v>
      </c>
      <c r="BY108" s="6">
        <f t="shared" si="20"/>
        <v>0</v>
      </c>
      <c r="BZ108" s="6">
        <f t="shared" si="20"/>
        <v>0</v>
      </c>
      <c r="CA108" s="6">
        <f t="shared" si="20"/>
        <v>0</v>
      </c>
      <c r="CB108" s="6">
        <f t="shared" si="20"/>
        <v>0</v>
      </c>
      <c r="CC108" s="6">
        <f t="shared" si="20"/>
        <v>0</v>
      </c>
      <c r="CD108" s="6">
        <f t="shared" si="20"/>
        <v>0</v>
      </c>
      <c r="CE108" s="6">
        <f t="shared" si="20"/>
        <v>0</v>
      </c>
      <c r="CF108" s="6">
        <f t="shared" si="20"/>
        <v>0</v>
      </c>
      <c r="CG108" s="6">
        <f t="shared" si="20"/>
        <v>0</v>
      </c>
      <c r="CH108" s="6">
        <f t="shared" si="20"/>
        <v>0</v>
      </c>
      <c r="CI108" s="6">
        <f t="shared" si="20"/>
        <v>0</v>
      </c>
      <c r="CJ108" s="6">
        <f t="shared" si="20"/>
        <v>0</v>
      </c>
      <c r="CK108" s="6">
        <f t="shared" si="20"/>
        <v>0</v>
      </c>
      <c r="CL108" s="6">
        <f t="shared" si="20"/>
        <v>0</v>
      </c>
      <c r="CM108" s="6">
        <f t="shared" si="20"/>
        <v>0</v>
      </c>
      <c r="CN108" s="6">
        <f t="shared" si="20"/>
        <v>0</v>
      </c>
      <c r="CO108" s="6">
        <f t="shared" si="20"/>
        <v>0</v>
      </c>
      <c r="CP108" s="6">
        <f t="shared" si="20"/>
        <v>0</v>
      </c>
      <c r="CQ108" s="6">
        <f t="shared" si="20"/>
        <v>0</v>
      </c>
      <c r="CR108" s="6">
        <f t="shared" si="20"/>
        <v>0</v>
      </c>
      <c r="CS108" s="6">
        <f t="shared" si="20"/>
        <v>0</v>
      </c>
      <c r="CT108" s="6">
        <f t="shared" si="20"/>
        <v>0</v>
      </c>
      <c r="CU108" s="6">
        <f t="shared" si="20"/>
        <v>0</v>
      </c>
      <c r="CV108" s="6">
        <f t="shared" si="20"/>
        <v>0</v>
      </c>
      <c r="CW108" s="6">
        <f t="shared" si="20"/>
        <v>0</v>
      </c>
      <c r="CX108" s="6">
        <f t="shared" si="20"/>
        <v>0</v>
      </c>
      <c r="CY108" s="6">
        <f t="shared" si="20"/>
        <v>0</v>
      </c>
      <c r="CZ108" s="6">
        <f t="shared" si="20"/>
        <v>0</v>
      </c>
      <c r="DA108" s="6">
        <f t="shared" si="20"/>
        <v>0</v>
      </c>
      <c r="DB108" s="6">
        <f t="shared" si="20"/>
        <v>0</v>
      </c>
      <c r="DC108" s="6">
        <f t="shared" si="20"/>
        <v>0</v>
      </c>
      <c r="DD108" s="6">
        <f t="shared" si="20"/>
        <v>0</v>
      </c>
      <c r="DE108" s="6">
        <f t="shared" si="20"/>
        <v>0</v>
      </c>
      <c r="DF108" s="6">
        <f t="shared" si="20"/>
        <v>0</v>
      </c>
      <c r="DG108" s="6">
        <f t="shared" si="20"/>
        <v>0</v>
      </c>
      <c r="DH108" s="6">
        <f t="shared" si="20"/>
        <v>0</v>
      </c>
      <c r="DI108" s="6">
        <f t="shared" si="20"/>
        <v>0</v>
      </c>
      <c r="DJ108" s="6">
        <f t="shared" si="20"/>
        <v>0</v>
      </c>
      <c r="DK108" s="6">
        <f t="shared" si="3"/>
        <v>0</v>
      </c>
      <c r="DL108" s="6">
        <f t="shared" si="4"/>
        <v>0</v>
      </c>
      <c r="DM108" s="6">
        <f t="shared" si="5"/>
        <v>0</v>
      </c>
    </row>
    <row r="109" spans="1:117" x14ac:dyDescent="0.55000000000000004">
      <c r="A109" t="s">
        <v>154</v>
      </c>
      <c r="B109" s="6">
        <f t="shared" si="19"/>
        <v>0</v>
      </c>
      <c r="C109" s="6">
        <f t="shared" si="19"/>
        <v>0</v>
      </c>
      <c r="D109" s="6">
        <f t="shared" si="19"/>
        <v>0</v>
      </c>
      <c r="E109" s="6">
        <f t="shared" si="19"/>
        <v>0</v>
      </c>
      <c r="F109" s="6">
        <f t="shared" si="19"/>
        <v>0</v>
      </c>
      <c r="G109" s="6">
        <f t="shared" si="19"/>
        <v>0</v>
      </c>
      <c r="H109" s="6">
        <f t="shared" si="19"/>
        <v>0</v>
      </c>
      <c r="I109" s="6">
        <f t="shared" si="19"/>
        <v>0</v>
      </c>
      <c r="J109" s="6">
        <f t="shared" si="19"/>
        <v>0</v>
      </c>
      <c r="K109" s="6">
        <f t="shared" si="19"/>
        <v>0</v>
      </c>
      <c r="L109" s="6">
        <f t="shared" si="19"/>
        <v>0</v>
      </c>
      <c r="M109" s="6">
        <f t="shared" si="19"/>
        <v>0</v>
      </c>
      <c r="N109" s="6">
        <f t="shared" si="19"/>
        <v>0</v>
      </c>
      <c r="O109" s="6">
        <f t="shared" si="19"/>
        <v>0</v>
      </c>
      <c r="P109" s="6">
        <f t="shared" si="19"/>
        <v>0</v>
      </c>
      <c r="Q109" s="6">
        <f t="shared" si="19"/>
        <v>0</v>
      </c>
      <c r="R109" s="6">
        <f t="shared" si="19"/>
        <v>0</v>
      </c>
      <c r="S109" s="6">
        <f t="shared" si="19"/>
        <v>0</v>
      </c>
      <c r="T109" s="6">
        <f t="shared" si="19"/>
        <v>0</v>
      </c>
      <c r="U109" s="6">
        <f t="shared" si="19"/>
        <v>0</v>
      </c>
      <c r="V109" s="6">
        <f t="shared" si="19"/>
        <v>0</v>
      </c>
      <c r="W109" s="6">
        <f t="shared" si="19"/>
        <v>0</v>
      </c>
      <c r="X109" s="6">
        <f t="shared" si="19"/>
        <v>0</v>
      </c>
      <c r="Y109" s="6">
        <f t="shared" si="19"/>
        <v>0</v>
      </c>
      <c r="Z109" s="6">
        <f t="shared" si="19"/>
        <v>0</v>
      </c>
      <c r="AA109" s="6">
        <f t="shared" si="19"/>
        <v>0</v>
      </c>
      <c r="AB109" s="6">
        <f t="shared" si="19"/>
        <v>0</v>
      </c>
      <c r="AC109" s="6">
        <f t="shared" si="19"/>
        <v>0</v>
      </c>
      <c r="AD109" s="6">
        <f t="shared" si="19"/>
        <v>0</v>
      </c>
      <c r="AE109" s="6">
        <f t="shared" si="19"/>
        <v>0</v>
      </c>
      <c r="AF109" s="6">
        <f t="shared" si="19"/>
        <v>0</v>
      </c>
      <c r="AG109" s="6">
        <f t="shared" si="19"/>
        <v>0</v>
      </c>
      <c r="AH109" s="6">
        <f t="shared" si="19"/>
        <v>0</v>
      </c>
      <c r="AI109" s="6">
        <f t="shared" si="19"/>
        <v>0</v>
      </c>
      <c r="AJ109" s="6">
        <f t="shared" si="19"/>
        <v>0</v>
      </c>
      <c r="AK109" s="6">
        <f t="shared" si="19"/>
        <v>0</v>
      </c>
      <c r="AL109" s="6">
        <f t="shared" si="19"/>
        <v>0</v>
      </c>
      <c r="AM109" s="6">
        <f t="shared" si="19"/>
        <v>0</v>
      </c>
      <c r="AN109" s="6">
        <f t="shared" si="19"/>
        <v>0</v>
      </c>
      <c r="AO109" s="6">
        <f t="shared" si="19"/>
        <v>0</v>
      </c>
      <c r="AP109" s="6">
        <f t="shared" si="19"/>
        <v>0</v>
      </c>
      <c r="AQ109" s="6">
        <f t="shared" si="19"/>
        <v>0</v>
      </c>
      <c r="AR109" s="6">
        <f t="shared" si="19"/>
        <v>0</v>
      </c>
      <c r="AS109" s="6">
        <f t="shared" si="19"/>
        <v>0</v>
      </c>
      <c r="AT109" s="6">
        <f t="shared" si="19"/>
        <v>0</v>
      </c>
      <c r="AU109" s="6">
        <f t="shared" si="19"/>
        <v>0</v>
      </c>
      <c r="AV109" s="6">
        <f t="shared" si="19"/>
        <v>0</v>
      </c>
      <c r="AW109" s="6">
        <f t="shared" si="19"/>
        <v>0</v>
      </c>
      <c r="AX109" s="6">
        <f t="shared" si="19"/>
        <v>0</v>
      </c>
      <c r="AY109" s="6">
        <f t="shared" si="19"/>
        <v>0</v>
      </c>
      <c r="AZ109" s="6">
        <f t="shared" si="19"/>
        <v>0</v>
      </c>
      <c r="BA109" s="6">
        <f t="shared" si="19"/>
        <v>0</v>
      </c>
      <c r="BB109" s="6">
        <f t="shared" si="19"/>
        <v>0</v>
      </c>
      <c r="BC109" s="6">
        <f t="shared" si="19"/>
        <v>0</v>
      </c>
      <c r="BD109" s="6">
        <f t="shared" si="19"/>
        <v>0</v>
      </c>
      <c r="BE109" s="6">
        <f t="shared" si="19"/>
        <v>0</v>
      </c>
      <c r="BF109" s="6">
        <f t="shared" si="19"/>
        <v>0</v>
      </c>
      <c r="BG109" s="6">
        <f t="shared" si="19"/>
        <v>0</v>
      </c>
      <c r="BH109" s="6">
        <f t="shared" si="19"/>
        <v>0</v>
      </c>
      <c r="BI109" s="6">
        <f t="shared" si="19"/>
        <v>0</v>
      </c>
      <c r="BJ109" s="6">
        <f t="shared" si="19"/>
        <v>0</v>
      </c>
      <c r="BK109" s="6">
        <f t="shared" si="19"/>
        <v>0</v>
      </c>
      <c r="BL109" s="6">
        <f t="shared" si="19"/>
        <v>0</v>
      </c>
      <c r="BM109" s="6">
        <f t="shared" si="19"/>
        <v>0</v>
      </c>
      <c r="BN109" s="6">
        <f t="shared" ref="BN109:DJ114" si="21">BN67+BN25</f>
        <v>0</v>
      </c>
      <c r="BO109" s="6">
        <f t="shared" si="21"/>
        <v>0</v>
      </c>
      <c r="BP109" s="6">
        <f t="shared" si="21"/>
        <v>0</v>
      </c>
      <c r="BQ109" s="6">
        <f t="shared" si="21"/>
        <v>0</v>
      </c>
      <c r="BR109" s="6">
        <f t="shared" si="21"/>
        <v>0</v>
      </c>
      <c r="BS109" s="6">
        <f t="shared" si="21"/>
        <v>0</v>
      </c>
      <c r="BT109" s="6">
        <f t="shared" si="21"/>
        <v>0</v>
      </c>
      <c r="BU109" s="6">
        <f t="shared" si="21"/>
        <v>0</v>
      </c>
      <c r="BV109" s="6">
        <f t="shared" si="21"/>
        <v>0</v>
      </c>
      <c r="BW109" s="6">
        <f t="shared" si="21"/>
        <v>0</v>
      </c>
      <c r="BX109" s="6">
        <f t="shared" si="21"/>
        <v>0</v>
      </c>
      <c r="BY109" s="6">
        <f t="shared" si="21"/>
        <v>0</v>
      </c>
      <c r="BZ109" s="6">
        <f t="shared" si="21"/>
        <v>0</v>
      </c>
      <c r="CA109" s="6">
        <f t="shared" si="21"/>
        <v>0</v>
      </c>
      <c r="CB109" s="6">
        <f t="shared" si="21"/>
        <v>0</v>
      </c>
      <c r="CC109" s="6">
        <f t="shared" si="21"/>
        <v>0</v>
      </c>
      <c r="CD109" s="6">
        <f t="shared" si="21"/>
        <v>0</v>
      </c>
      <c r="CE109" s="6">
        <f t="shared" si="21"/>
        <v>0</v>
      </c>
      <c r="CF109" s="6">
        <f t="shared" si="21"/>
        <v>0</v>
      </c>
      <c r="CG109" s="6">
        <f t="shared" si="21"/>
        <v>0</v>
      </c>
      <c r="CH109" s="6">
        <f t="shared" si="21"/>
        <v>0</v>
      </c>
      <c r="CI109" s="6">
        <f t="shared" si="21"/>
        <v>0</v>
      </c>
      <c r="CJ109" s="6">
        <f t="shared" si="21"/>
        <v>0</v>
      </c>
      <c r="CK109" s="6">
        <f t="shared" si="21"/>
        <v>0</v>
      </c>
      <c r="CL109" s="6">
        <f t="shared" si="21"/>
        <v>0</v>
      </c>
      <c r="CM109" s="6">
        <f t="shared" si="21"/>
        <v>0</v>
      </c>
      <c r="CN109" s="6">
        <f t="shared" si="21"/>
        <v>0</v>
      </c>
      <c r="CO109" s="6">
        <f t="shared" si="21"/>
        <v>0</v>
      </c>
      <c r="CP109" s="6">
        <f t="shared" si="21"/>
        <v>0</v>
      </c>
      <c r="CQ109" s="6">
        <f t="shared" si="21"/>
        <v>0</v>
      </c>
      <c r="CR109" s="6">
        <f t="shared" si="21"/>
        <v>0</v>
      </c>
      <c r="CS109" s="6">
        <f t="shared" si="21"/>
        <v>0</v>
      </c>
      <c r="CT109" s="6">
        <f t="shared" si="21"/>
        <v>0</v>
      </c>
      <c r="CU109" s="6">
        <f t="shared" si="21"/>
        <v>0</v>
      </c>
      <c r="CV109" s="6">
        <f t="shared" si="21"/>
        <v>0</v>
      </c>
      <c r="CW109" s="6">
        <f t="shared" si="21"/>
        <v>0</v>
      </c>
      <c r="CX109" s="6">
        <f t="shared" si="21"/>
        <v>0</v>
      </c>
      <c r="CY109" s="6">
        <f t="shared" si="21"/>
        <v>0</v>
      </c>
      <c r="CZ109" s="6">
        <f t="shared" si="21"/>
        <v>0</v>
      </c>
      <c r="DA109" s="6">
        <f t="shared" si="21"/>
        <v>0</v>
      </c>
      <c r="DB109" s="6">
        <f t="shared" si="21"/>
        <v>0</v>
      </c>
      <c r="DC109" s="6">
        <f t="shared" si="21"/>
        <v>0</v>
      </c>
      <c r="DD109" s="6">
        <f t="shared" si="21"/>
        <v>0</v>
      </c>
      <c r="DE109" s="6">
        <f t="shared" si="21"/>
        <v>0</v>
      </c>
      <c r="DF109" s="6">
        <f t="shared" si="21"/>
        <v>0</v>
      </c>
      <c r="DG109" s="6">
        <f t="shared" si="21"/>
        <v>0</v>
      </c>
      <c r="DH109" s="6">
        <f t="shared" si="21"/>
        <v>0</v>
      </c>
      <c r="DI109" s="6">
        <f t="shared" si="21"/>
        <v>0</v>
      </c>
      <c r="DJ109" s="6">
        <f t="shared" si="21"/>
        <v>0</v>
      </c>
      <c r="DK109" s="6">
        <f t="shared" si="3"/>
        <v>0</v>
      </c>
      <c r="DL109" s="6">
        <f t="shared" si="4"/>
        <v>0</v>
      </c>
      <c r="DM109" s="6">
        <f t="shared" si="5"/>
        <v>0</v>
      </c>
    </row>
    <row r="110" spans="1:117" x14ac:dyDescent="0.55000000000000004">
      <c r="A110" t="s">
        <v>155</v>
      </c>
      <c r="B110" s="6">
        <f t="shared" si="19"/>
        <v>0</v>
      </c>
      <c r="C110" s="6">
        <f t="shared" si="19"/>
        <v>0</v>
      </c>
      <c r="D110" s="6">
        <f t="shared" si="19"/>
        <v>0</v>
      </c>
      <c r="E110" s="6">
        <f t="shared" si="19"/>
        <v>0</v>
      </c>
      <c r="F110" s="6">
        <f t="shared" si="19"/>
        <v>0</v>
      </c>
      <c r="G110" s="6">
        <f t="shared" si="19"/>
        <v>0</v>
      </c>
      <c r="H110" s="6">
        <f t="shared" si="19"/>
        <v>0</v>
      </c>
      <c r="I110" s="6">
        <f t="shared" si="19"/>
        <v>0</v>
      </c>
      <c r="J110" s="6">
        <f t="shared" si="19"/>
        <v>0</v>
      </c>
      <c r="K110" s="6">
        <f t="shared" si="19"/>
        <v>0</v>
      </c>
      <c r="L110" s="6">
        <f t="shared" si="19"/>
        <v>0</v>
      </c>
      <c r="M110" s="6">
        <f t="shared" si="19"/>
        <v>0</v>
      </c>
      <c r="N110" s="6">
        <f t="shared" si="19"/>
        <v>0</v>
      </c>
      <c r="O110" s="6">
        <f t="shared" si="19"/>
        <v>0</v>
      </c>
      <c r="P110" s="6">
        <f t="shared" si="19"/>
        <v>0</v>
      </c>
      <c r="Q110" s="6">
        <f t="shared" si="19"/>
        <v>0</v>
      </c>
      <c r="R110" s="6">
        <f t="shared" si="19"/>
        <v>0</v>
      </c>
      <c r="S110" s="6">
        <f t="shared" si="19"/>
        <v>0</v>
      </c>
      <c r="T110" s="6">
        <f t="shared" si="19"/>
        <v>0</v>
      </c>
      <c r="U110" s="6">
        <f t="shared" si="19"/>
        <v>0</v>
      </c>
      <c r="V110" s="6">
        <f t="shared" si="19"/>
        <v>0</v>
      </c>
      <c r="W110" s="6">
        <f t="shared" si="19"/>
        <v>0</v>
      </c>
      <c r="X110" s="6">
        <f t="shared" si="19"/>
        <v>0</v>
      </c>
      <c r="Y110" s="6">
        <f t="shared" si="19"/>
        <v>0</v>
      </c>
      <c r="Z110" s="6">
        <f t="shared" si="19"/>
        <v>0</v>
      </c>
      <c r="AA110" s="6">
        <f t="shared" si="19"/>
        <v>0</v>
      </c>
      <c r="AB110" s="6">
        <f t="shared" si="19"/>
        <v>0</v>
      </c>
      <c r="AC110" s="6">
        <f t="shared" si="19"/>
        <v>0</v>
      </c>
      <c r="AD110" s="6">
        <f t="shared" si="19"/>
        <v>0</v>
      </c>
      <c r="AE110" s="6">
        <f t="shared" si="19"/>
        <v>0</v>
      </c>
      <c r="AF110" s="6">
        <f t="shared" si="19"/>
        <v>0</v>
      </c>
      <c r="AG110" s="6">
        <f t="shared" si="19"/>
        <v>0</v>
      </c>
      <c r="AH110" s="6">
        <f t="shared" si="19"/>
        <v>0</v>
      </c>
      <c r="AI110" s="6">
        <f t="shared" si="19"/>
        <v>0</v>
      </c>
      <c r="AJ110" s="6">
        <f t="shared" si="19"/>
        <v>0</v>
      </c>
      <c r="AK110" s="6">
        <f t="shared" si="19"/>
        <v>0</v>
      </c>
      <c r="AL110" s="6">
        <f t="shared" si="19"/>
        <v>0</v>
      </c>
      <c r="AM110" s="6">
        <f t="shared" si="19"/>
        <v>0</v>
      </c>
      <c r="AN110" s="6">
        <f t="shared" si="19"/>
        <v>0</v>
      </c>
      <c r="AO110" s="6">
        <f t="shared" si="19"/>
        <v>0</v>
      </c>
      <c r="AP110" s="6">
        <f t="shared" si="19"/>
        <v>0</v>
      </c>
      <c r="AQ110" s="6">
        <f t="shared" si="19"/>
        <v>0</v>
      </c>
      <c r="AR110" s="6">
        <f t="shared" si="19"/>
        <v>0</v>
      </c>
      <c r="AS110" s="6">
        <f t="shared" si="19"/>
        <v>0</v>
      </c>
      <c r="AT110" s="6">
        <f t="shared" si="19"/>
        <v>0</v>
      </c>
      <c r="AU110" s="6">
        <f t="shared" si="19"/>
        <v>0</v>
      </c>
      <c r="AV110" s="6">
        <f t="shared" si="19"/>
        <v>0</v>
      </c>
      <c r="AW110" s="6">
        <f t="shared" si="19"/>
        <v>0</v>
      </c>
      <c r="AX110" s="6">
        <f t="shared" si="19"/>
        <v>0</v>
      </c>
      <c r="AY110" s="6">
        <f t="shared" si="19"/>
        <v>0</v>
      </c>
      <c r="AZ110" s="6">
        <f t="shared" si="19"/>
        <v>0</v>
      </c>
      <c r="BA110" s="6">
        <f t="shared" si="19"/>
        <v>0</v>
      </c>
      <c r="BB110" s="6">
        <f t="shared" si="19"/>
        <v>0</v>
      </c>
      <c r="BC110" s="6">
        <f t="shared" si="19"/>
        <v>0</v>
      </c>
      <c r="BD110" s="6">
        <f t="shared" si="19"/>
        <v>0</v>
      </c>
      <c r="BE110" s="6">
        <f t="shared" si="19"/>
        <v>0</v>
      </c>
      <c r="BF110" s="6">
        <f t="shared" si="19"/>
        <v>0</v>
      </c>
      <c r="BG110" s="6">
        <f t="shared" si="19"/>
        <v>0</v>
      </c>
      <c r="BH110" s="6">
        <f t="shared" si="19"/>
        <v>0</v>
      </c>
      <c r="BI110" s="6">
        <f t="shared" si="19"/>
        <v>0</v>
      </c>
      <c r="BJ110" s="6">
        <f t="shared" si="19"/>
        <v>0</v>
      </c>
      <c r="BK110" s="6">
        <f t="shared" si="19"/>
        <v>0</v>
      </c>
      <c r="BL110" s="6">
        <f t="shared" si="19"/>
        <v>0</v>
      </c>
      <c r="BM110" s="6">
        <f t="shared" si="19"/>
        <v>0</v>
      </c>
      <c r="BN110" s="6">
        <f t="shared" si="21"/>
        <v>0</v>
      </c>
      <c r="BO110" s="6">
        <f t="shared" si="21"/>
        <v>0</v>
      </c>
      <c r="BP110" s="6">
        <f t="shared" si="21"/>
        <v>0</v>
      </c>
      <c r="BQ110" s="6">
        <f t="shared" si="21"/>
        <v>0</v>
      </c>
      <c r="BR110" s="6">
        <f t="shared" si="21"/>
        <v>0</v>
      </c>
      <c r="BS110" s="6">
        <f t="shared" si="21"/>
        <v>0</v>
      </c>
      <c r="BT110" s="6">
        <f t="shared" si="21"/>
        <v>0</v>
      </c>
      <c r="BU110" s="6">
        <f t="shared" si="21"/>
        <v>0</v>
      </c>
      <c r="BV110" s="6">
        <f t="shared" si="21"/>
        <v>0</v>
      </c>
      <c r="BW110" s="6">
        <f t="shared" si="21"/>
        <v>0</v>
      </c>
      <c r="BX110" s="6">
        <f t="shared" si="21"/>
        <v>0</v>
      </c>
      <c r="BY110" s="6">
        <f t="shared" si="21"/>
        <v>0</v>
      </c>
      <c r="BZ110" s="6">
        <f t="shared" si="21"/>
        <v>0</v>
      </c>
      <c r="CA110" s="6">
        <f t="shared" si="21"/>
        <v>0</v>
      </c>
      <c r="CB110" s="6">
        <f t="shared" si="21"/>
        <v>0</v>
      </c>
      <c r="CC110" s="6">
        <f t="shared" si="21"/>
        <v>0</v>
      </c>
      <c r="CD110" s="6">
        <f t="shared" si="21"/>
        <v>0</v>
      </c>
      <c r="CE110" s="6">
        <f t="shared" si="21"/>
        <v>0</v>
      </c>
      <c r="CF110" s="6">
        <f t="shared" si="21"/>
        <v>0</v>
      </c>
      <c r="CG110" s="6">
        <f t="shared" si="21"/>
        <v>0</v>
      </c>
      <c r="CH110" s="6">
        <f t="shared" si="21"/>
        <v>0</v>
      </c>
      <c r="CI110" s="6">
        <f t="shared" si="21"/>
        <v>0</v>
      </c>
      <c r="CJ110" s="6">
        <f t="shared" si="21"/>
        <v>0</v>
      </c>
      <c r="CK110" s="6">
        <f t="shared" si="21"/>
        <v>0</v>
      </c>
      <c r="CL110" s="6">
        <f t="shared" si="21"/>
        <v>0</v>
      </c>
      <c r="CM110" s="6">
        <f t="shared" si="21"/>
        <v>0</v>
      </c>
      <c r="CN110" s="6">
        <f t="shared" si="21"/>
        <v>0</v>
      </c>
      <c r="CO110" s="6">
        <f t="shared" si="21"/>
        <v>0</v>
      </c>
      <c r="CP110" s="6">
        <f t="shared" si="21"/>
        <v>0</v>
      </c>
      <c r="CQ110" s="6">
        <f t="shared" si="21"/>
        <v>0</v>
      </c>
      <c r="CR110" s="6">
        <f t="shared" si="21"/>
        <v>0</v>
      </c>
      <c r="CS110" s="6">
        <f t="shared" si="21"/>
        <v>0</v>
      </c>
      <c r="CT110" s="6">
        <f t="shared" si="21"/>
        <v>0</v>
      </c>
      <c r="CU110" s="6">
        <f t="shared" si="21"/>
        <v>0</v>
      </c>
      <c r="CV110" s="6">
        <f t="shared" si="21"/>
        <v>0</v>
      </c>
      <c r="CW110" s="6">
        <f t="shared" si="21"/>
        <v>0</v>
      </c>
      <c r="CX110" s="6">
        <f t="shared" si="21"/>
        <v>0</v>
      </c>
      <c r="CY110" s="6">
        <f t="shared" si="21"/>
        <v>0</v>
      </c>
      <c r="CZ110" s="6">
        <f t="shared" si="21"/>
        <v>0</v>
      </c>
      <c r="DA110" s="6">
        <f t="shared" si="21"/>
        <v>0</v>
      </c>
      <c r="DB110" s="6">
        <f t="shared" si="21"/>
        <v>0</v>
      </c>
      <c r="DC110" s="6">
        <f t="shared" si="21"/>
        <v>0</v>
      </c>
      <c r="DD110" s="6">
        <f t="shared" si="21"/>
        <v>0</v>
      </c>
      <c r="DE110" s="6">
        <f t="shared" si="21"/>
        <v>0</v>
      </c>
      <c r="DF110" s="6">
        <f t="shared" si="21"/>
        <v>0</v>
      </c>
      <c r="DG110" s="6">
        <f t="shared" si="21"/>
        <v>0</v>
      </c>
      <c r="DH110" s="6">
        <f t="shared" si="21"/>
        <v>0</v>
      </c>
      <c r="DI110" s="6">
        <f t="shared" si="21"/>
        <v>0</v>
      </c>
      <c r="DJ110" s="6">
        <f t="shared" si="21"/>
        <v>0</v>
      </c>
      <c r="DK110" s="6">
        <f t="shared" si="3"/>
        <v>0</v>
      </c>
      <c r="DL110" s="6">
        <f t="shared" si="4"/>
        <v>0</v>
      </c>
      <c r="DM110" s="6">
        <f t="shared" si="5"/>
        <v>0</v>
      </c>
    </row>
    <row r="111" spans="1:117" x14ac:dyDescent="0.55000000000000004">
      <c r="A111" t="s">
        <v>156</v>
      </c>
      <c r="B111" s="6">
        <f t="shared" si="19"/>
        <v>0</v>
      </c>
      <c r="C111" s="6">
        <f t="shared" si="19"/>
        <v>0</v>
      </c>
      <c r="D111" s="6">
        <f t="shared" si="19"/>
        <v>0</v>
      </c>
      <c r="E111" s="6">
        <f t="shared" si="19"/>
        <v>0</v>
      </c>
      <c r="F111" s="6">
        <f t="shared" si="19"/>
        <v>0</v>
      </c>
      <c r="G111" s="6">
        <f t="shared" si="19"/>
        <v>0</v>
      </c>
      <c r="H111" s="6">
        <f t="shared" si="19"/>
        <v>0</v>
      </c>
      <c r="I111" s="6">
        <f t="shared" si="19"/>
        <v>0</v>
      </c>
      <c r="J111" s="6">
        <f t="shared" si="19"/>
        <v>0</v>
      </c>
      <c r="K111" s="6">
        <f t="shared" si="19"/>
        <v>0</v>
      </c>
      <c r="L111" s="6">
        <f t="shared" si="19"/>
        <v>0</v>
      </c>
      <c r="M111" s="6">
        <f t="shared" si="19"/>
        <v>0</v>
      </c>
      <c r="N111" s="6">
        <f t="shared" si="19"/>
        <v>0</v>
      </c>
      <c r="O111" s="6">
        <f t="shared" si="19"/>
        <v>0</v>
      </c>
      <c r="P111" s="6">
        <f t="shared" si="19"/>
        <v>0</v>
      </c>
      <c r="Q111" s="6">
        <f t="shared" si="19"/>
        <v>0</v>
      </c>
      <c r="R111" s="6">
        <f t="shared" si="19"/>
        <v>0</v>
      </c>
      <c r="S111" s="6">
        <f t="shared" si="19"/>
        <v>0</v>
      </c>
      <c r="T111" s="6">
        <f t="shared" si="19"/>
        <v>0</v>
      </c>
      <c r="U111" s="6">
        <f t="shared" si="19"/>
        <v>0</v>
      </c>
      <c r="V111" s="6">
        <f t="shared" si="19"/>
        <v>0</v>
      </c>
      <c r="W111" s="6">
        <f t="shared" si="19"/>
        <v>0</v>
      </c>
      <c r="X111" s="6">
        <f t="shared" si="19"/>
        <v>0</v>
      </c>
      <c r="Y111" s="6">
        <f t="shared" si="19"/>
        <v>0</v>
      </c>
      <c r="Z111" s="6">
        <f t="shared" si="19"/>
        <v>0</v>
      </c>
      <c r="AA111" s="6">
        <f t="shared" si="19"/>
        <v>0</v>
      </c>
      <c r="AB111" s="6">
        <f t="shared" si="19"/>
        <v>0</v>
      </c>
      <c r="AC111" s="6">
        <f t="shared" si="19"/>
        <v>0</v>
      </c>
      <c r="AD111" s="6">
        <f t="shared" si="19"/>
        <v>0</v>
      </c>
      <c r="AE111" s="6">
        <f t="shared" si="19"/>
        <v>0</v>
      </c>
      <c r="AF111" s="6">
        <f t="shared" si="19"/>
        <v>0</v>
      </c>
      <c r="AG111" s="6">
        <f t="shared" si="19"/>
        <v>0</v>
      </c>
      <c r="AH111" s="6">
        <f t="shared" si="19"/>
        <v>0</v>
      </c>
      <c r="AI111" s="6">
        <f t="shared" si="19"/>
        <v>0</v>
      </c>
      <c r="AJ111" s="6">
        <f t="shared" si="19"/>
        <v>0</v>
      </c>
      <c r="AK111" s="6">
        <f t="shared" si="19"/>
        <v>0</v>
      </c>
      <c r="AL111" s="6">
        <f t="shared" si="19"/>
        <v>0</v>
      </c>
      <c r="AM111" s="6">
        <f t="shared" si="19"/>
        <v>0</v>
      </c>
      <c r="AN111" s="6">
        <f t="shared" si="19"/>
        <v>0</v>
      </c>
      <c r="AO111" s="6">
        <f t="shared" si="19"/>
        <v>0</v>
      </c>
      <c r="AP111" s="6">
        <f t="shared" si="19"/>
        <v>0</v>
      </c>
      <c r="AQ111" s="6">
        <f t="shared" si="19"/>
        <v>0</v>
      </c>
      <c r="AR111" s="6">
        <f t="shared" si="19"/>
        <v>0</v>
      </c>
      <c r="AS111" s="6">
        <f t="shared" si="19"/>
        <v>0</v>
      </c>
      <c r="AT111" s="6">
        <f t="shared" si="19"/>
        <v>0</v>
      </c>
      <c r="AU111" s="6">
        <f t="shared" si="19"/>
        <v>0</v>
      </c>
      <c r="AV111" s="6">
        <f t="shared" si="19"/>
        <v>0</v>
      </c>
      <c r="AW111" s="6">
        <f t="shared" si="19"/>
        <v>0</v>
      </c>
      <c r="AX111" s="6">
        <f t="shared" si="19"/>
        <v>0</v>
      </c>
      <c r="AY111" s="6">
        <f t="shared" si="19"/>
        <v>0</v>
      </c>
      <c r="AZ111" s="6">
        <f t="shared" si="19"/>
        <v>0</v>
      </c>
      <c r="BA111" s="6">
        <f t="shared" si="19"/>
        <v>0</v>
      </c>
      <c r="BB111" s="6">
        <f t="shared" si="19"/>
        <v>0</v>
      </c>
      <c r="BC111" s="6">
        <f t="shared" si="19"/>
        <v>0</v>
      </c>
      <c r="BD111" s="6">
        <f t="shared" si="19"/>
        <v>0</v>
      </c>
      <c r="BE111" s="6">
        <f t="shared" si="19"/>
        <v>0</v>
      </c>
      <c r="BF111" s="6">
        <f t="shared" si="19"/>
        <v>0</v>
      </c>
      <c r="BG111" s="6">
        <f t="shared" si="19"/>
        <v>0</v>
      </c>
      <c r="BH111" s="6">
        <f t="shared" si="19"/>
        <v>0</v>
      </c>
      <c r="BI111" s="6">
        <f t="shared" si="19"/>
        <v>0</v>
      </c>
      <c r="BJ111" s="6">
        <f t="shared" si="19"/>
        <v>0</v>
      </c>
      <c r="BK111" s="6">
        <f t="shared" si="19"/>
        <v>0</v>
      </c>
      <c r="BL111" s="6">
        <f t="shared" si="19"/>
        <v>0</v>
      </c>
      <c r="BM111" s="6">
        <f t="shared" ref="BM111" si="22">BM69+BM27</f>
        <v>0</v>
      </c>
      <c r="BN111" s="6">
        <f t="shared" si="21"/>
        <v>0</v>
      </c>
      <c r="BO111" s="6">
        <f t="shared" si="21"/>
        <v>0</v>
      </c>
      <c r="BP111" s="6">
        <f t="shared" si="21"/>
        <v>0</v>
      </c>
      <c r="BQ111" s="6">
        <f t="shared" si="21"/>
        <v>0</v>
      </c>
      <c r="BR111" s="6">
        <f t="shared" si="21"/>
        <v>0</v>
      </c>
      <c r="BS111" s="6">
        <f t="shared" si="21"/>
        <v>0</v>
      </c>
      <c r="BT111" s="6">
        <f t="shared" si="21"/>
        <v>0</v>
      </c>
      <c r="BU111" s="6">
        <f t="shared" si="21"/>
        <v>0</v>
      </c>
      <c r="BV111" s="6">
        <f t="shared" si="21"/>
        <v>0</v>
      </c>
      <c r="BW111" s="6">
        <f t="shared" si="21"/>
        <v>0</v>
      </c>
      <c r="BX111" s="6">
        <f t="shared" si="21"/>
        <v>0</v>
      </c>
      <c r="BY111" s="6">
        <f t="shared" si="21"/>
        <v>0</v>
      </c>
      <c r="BZ111" s="6">
        <f t="shared" si="21"/>
        <v>0</v>
      </c>
      <c r="CA111" s="6">
        <f t="shared" si="21"/>
        <v>0</v>
      </c>
      <c r="CB111" s="6">
        <f t="shared" si="21"/>
        <v>0</v>
      </c>
      <c r="CC111" s="6">
        <f t="shared" si="21"/>
        <v>0</v>
      </c>
      <c r="CD111" s="6">
        <f t="shared" si="21"/>
        <v>0</v>
      </c>
      <c r="CE111" s="6">
        <f t="shared" si="21"/>
        <v>0</v>
      </c>
      <c r="CF111" s="6">
        <f t="shared" si="21"/>
        <v>0</v>
      </c>
      <c r="CG111" s="6">
        <f t="shared" si="21"/>
        <v>0</v>
      </c>
      <c r="CH111" s="6">
        <f t="shared" si="21"/>
        <v>0</v>
      </c>
      <c r="CI111" s="6">
        <f t="shared" si="21"/>
        <v>0</v>
      </c>
      <c r="CJ111" s="6">
        <f t="shared" si="21"/>
        <v>0</v>
      </c>
      <c r="CK111" s="6">
        <f t="shared" si="21"/>
        <v>0</v>
      </c>
      <c r="CL111" s="6">
        <f t="shared" si="21"/>
        <v>0</v>
      </c>
      <c r="CM111" s="6">
        <f t="shared" si="21"/>
        <v>0</v>
      </c>
      <c r="CN111" s="6">
        <f t="shared" si="21"/>
        <v>0</v>
      </c>
      <c r="CO111" s="6">
        <f t="shared" si="21"/>
        <v>0</v>
      </c>
      <c r="CP111" s="6">
        <f t="shared" si="21"/>
        <v>0</v>
      </c>
      <c r="CQ111" s="6">
        <f t="shared" si="21"/>
        <v>0</v>
      </c>
      <c r="CR111" s="6">
        <f t="shared" si="21"/>
        <v>0</v>
      </c>
      <c r="CS111" s="6">
        <f t="shared" si="21"/>
        <v>0</v>
      </c>
      <c r="CT111" s="6">
        <f t="shared" si="21"/>
        <v>0</v>
      </c>
      <c r="CU111" s="6">
        <f t="shared" si="21"/>
        <v>0</v>
      </c>
      <c r="CV111" s="6">
        <f t="shared" si="21"/>
        <v>0</v>
      </c>
      <c r="CW111" s="6">
        <f t="shared" si="21"/>
        <v>0</v>
      </c>
      <c r="CX111" s="6">
        <f t="shared" si="21"/>
        <v>0</v>
      </c>
      <c r="CY111" s="6">
        <f t="shared" si="21"/>
        <v>0</v>
      </c>
      <c r="CZ111" s="6">
        <f t="shared" si="21"/>
        <v>0</v>
      </c>
      <c r="DA111" s="6">
        <f t="shared" si="21"/>
        <v>0</v>
      </c>
      <c r="DB111" s="6">
        <f t="shared" si="21"/>
        <v>0</v>
      </c>
      <c r="DC111" s="6">
        <f t="shared" si="21"/>
        <v>0</v>
      </c>
      <c r="DD111" s="6">
        <f t="shared" si="21"/>
        <v>0</v>
      </c>
      <c r="DE111" s="6">
        <f t="shared" si="21"/>
        <v>0</v>
      </c>
      <c r="DF111" s="6">
        <f t="shared" si="21"/>
        <v>0</v>
      </c>
      <c r="DG111" s="6">
        <f t="shared" si="21"/>
        <v>0</v>
      </c>
      <c r="DH111" s="6">
        <f t="shared" si="21"/>
        <v>0</v>
      </c>
      <c r="DI111" s="6">
        <f t="shared" si="21"/>
        <v>0</v>
      </c>
      <c r="DJ111" s="6">
        <f t="shared" si="21"/>
        <v>0</v>
      </c>
      <c r="DK111" s="6">
        <f t="shared" si="3"/>
        <v>0</v>
      </c>
      <c r="DL111" s="6">
        <f t="shared" si="4"/>
        <v>0</v>
      </c>
      <c r="DM111" s="6">
        <f t="shared" si="5"/>
        <v>0</v>
      </c>
    </row>
    <row r="112" spans="1:117" x14ac:dyDescent="0.55000000000000004">
      <c r="A112" t="s">
        <v>157</v>
      </c>
      <c r="B112" s="6">
        <f t="shared" ref="B112:BM115" si="23">B70+B28</f>
        <v>0</v>
      </c>
      <c r="C112" s="6">
        <f t="shared" si="23"/>
        <v>0</v>
      </c>
      <c r="D112" s="6">
        <f t="shared" si="23"/>
        <v>0</v>
      </c>
      <c r="E112" s="6">
        <f t="shared" si="23"/>
        <v>0</v>
      </c>
      <c r="F112" s="6">
        <f t="shared" si="23"/>
        <v>0</v>
      </c>
      <c r="G112" s="6">
        <f t="shared" si="23"/>
        <v>0</v>
      </c>
      <c r="H112" s="6">
        <f t="shared" si="23"/>
        <v>0</v>
      </c>
      <c r="I112" s="6">
        <f t="shared" si="23"/>
        <v>0</v>
      </c>
      <c r="J112" s="6">
        <f t="shared" si="23"/>
        <v>0</v>
      </c>
      <c r="K112" s="6">
        <f t="shared" si="23"/>
        <v>0</v>
      </c>
      <c r="L112" s="6">
        <f t="shared" si="23"/>
        <v>0</v>
      </c>
      <c r="M112" s="6">
        <f t="shared" si="23"/>
        <v>0</v>
      </c>
      <c r="N112" s="6">
        <f t="shared" si="23"/>
        <v>0</v>
      </c>
      <c r="O112" s="6">
        <f t="shared" si="23"/>
        <v>0</v>
      </c>
      <c r="P112" s="6">
        <f t="shared" si="23"/>
        <v>0</v>
      </c>
      <c r="Q112" s="6">
        <f t="shared" si="23"/>
        <v>0</v>
      </c>
      <c r="R112" s="6">
        <f t="shared" si="23"/>
        <v>0</v>
      </c>
      <c r="S112" s="6">
        <f t="shared" si="23"/>
        <v>0</v>
      </c>
      <c r="T112" s="6">
        <f t="shared" si="23"/>
        <v>0</v>
      </c>
      <c r="U112" s="6">
        <f t="shared" si="23"/>
        <v>0</v>
      </c>
      <c r="V112" s="6">
        <f t="shared" si="23"/>
        <v>0</v>
      </c>
      <c r="W112" s="6">
        <f t="shared" si="23"/>
        <v>0</v>
      </c>
      <c r="X112" s="6">
        <f t="shared" si="23"/>
        <v>0</v>
      </c>
      <c r="Y112" s="6">
        <f t="shared" si="23"/>
        <v>0</v>
      </c>
      <c r="Z112" s="6">
        <f t="shared" si="23"/>
        <v>0</v>
      </c>
      <c r="AA112" s="6">
        <f t="shared" si="23"/>
        <v>0</v>
      </c>
      <c r="AB112" s="6">
        <f t="shared" si="23"/>
        <v>0</v>
      </c>
      <c r="AC112" s="6">
        <f t="shared" si="23"/>
        <v>0</v>
      </c>
      <c r="AD112" s="6">
        <f t="shared" si="23"/>
        <v>0</v>
      </c>
      <c r="AE112" s="6">
        <f t="shared" si="23"/>
        <v>0</v>
      </c>
      <c r="AF112" s="6">
        <f t="shared" si="23"/>
        <v>0</v>
      </c>
      <c r="AG112" s="6">
        <f t="shared" si="23"/>
        <v>0</v>
      </c>
      <c r="AH112" s="6">
        <f t="shared" si="23"/>
        <v>0</v>
      </c>
      <c r="AI112" s="6">
        <f t="shared" si="23"/>
        <v>0</v>
      </c>
      <c r="AJ112" s="6">
        <f t="shared" si="23"/>
        <v>0</v>
      </c>
      <c r="AK112" s="6">
        <f t="shared" si="23"/>
        <v>0</v>
      </c>
      <c r="AL112" s="6">
        <f t="shared" si="23"/>
        <v>0</v>
      </c>
      <c r="AM112" s="6">
        <f t="shared" si="23"/>
        <v>0</v>
      </c>
      <c r="AN112" s="6">
        <f t="shared" si="23"/>
        <v>0</v>
      </c>
      <c r="AO112" s="6">
        <f t="shared" si="23"/>
        <v>0</v>
      </c>
      <c r="AP112" s="6">
        <f t="shared" si="23"/>
        <v>0</v>
      </c>
      <c r="AQ112" s="6">
        <f t="shared" si="23"/>
        <v>0</v>
      </c>
      <c r="AR112" s="6">
        <f t="shared" si="23"/>
        <v>0</v>
      </c>
      <c r="AS112" s="6">
        <f t="shared" si="23"/>
        <v>0</v>
      </c>
      <c r="AT112" s="6">
        <f t="shared" si="23"/>
        <v>0</v>
      </c>
      <c r="AU112" s="6">
        <f t="shared" si="23"/>
        <v>0</v>
      </c>
      <c r="AV112" s="6">
        <f t="shared" si="23"/>
        <v>0</v>
      </c>
      <c r="AW112" s="6">
        <f t="shared" si="23"/>
        <v>0</v>
      </c>
      <c r="AX112" s="6">
        <f t="shared" si="23"/>
        <v>0</v>
      </c>
      <c r="AY112" s="6">
        <f t="shared" si="23"/>
        <v>0</v>
      </c>
      <c r="AZ112" s="6">
        <f t="shared" si="23"/>
        <v>0</v>
      </c>
      <c r="BA112" s="6">
        <f t="shared" si="23"/>
        <v>0</v>
      </c>
      <c r="BB112" s="6">
        <f t="shared" si="23"/>
        <v>0</v>
      </c>
      <c r="BC112" s="6">
        <f t="shared" si="23"/>
        <v>0</v>
      </c>
      <c r="BD112" s="6">
        <f t="shared" si="23"/>
        <v>0</v>
      </c>
      <c r="BE112" s="6">
        <f t="shared" si="23"/>
        <v>0</v>
      </c>
      <c r="BF112" s="6">
        <f t="shared" si="23"/>
        <v>0</v>
      </c>
      <c r="BG112" s="6">
        <f t="shared" si="23"/>
        <v>0</v>
      </c>
      <c r="BH112" s="6">
        <f t="shared" si="23"/>
        <v>0</v>
      </c>
      <c r="BI112" s="6">
        <f t="shared" si="23"/>
        <v>0</v>
      </c>
      <c r="BJ112" s="6">
        <f t="shared" si="23"/>
        <v>0</v>
      </c>
      <c r="BK112" s="6">
        <f t="shared" si="23"/>
        <v>0</v>
      </c>
      <c r="BL112" s="6">
        <f t="shared" si="23"/>
        <v>0</v>
      </c>
      <c r="BM112" s="6">
        <f t="shared" si="23"/>
        <v>0</v>
      </c>
      <c r="BN112" s="6">
        <f t="shared" si="21"/>
        <v>0</v>
      </c>
      <c r="BO112" s="6">
        <f t="shared" si="21"/>
        <v>0</v>
      </c>
      <c r="BP112" s="6">
        <f t="shared" si="21"/>
        <v>0</v>
      </c>
      <c r="BQ112" s="6">
        <f t="shared" si="21"/>
        <v>0</v>
      </c>
      <c r="BR112" s="6">
        <f t="shared" si="21"/>
        <v>0</v>
      </c>
      <c r="BS112" s="6">
        <f t="shared" si="21"/>
        <v>0</v>
      </c>
      <c r="BT112" s="6">
        <f t="shared" si="21"/>
        <v>0</v>
      </c>
      <c r="BU112" s="6">
        <f t="shared" si="21"/>
        <v>0</v>
      </c>
      <c r="BV112" s="6">
        <f t="shared" si="21"/>
        <v>0</v>
      </c>
      <c r="BW112" s="6">
        <f t="shared" si="21"/>
        <v>0</v>
      </c>
      <c r="BX112" s="6">
        <f t="shared" si="21"/>
        <v>0</v>
      </c>
      <c r="BY112" s="6">
        <f t="shared" si="21"/>
        <v>0</v>
      </c>
      <c r="BZ112" s="6">
        <f t="shared" si="21"/>
        <v>0</v>
      </c>
      <c r="CA112" s="6">
        <f t="shared" si="21"/>
        <v>0</v>
      </c>
      <c r="CB112" s="6">
        <f t="shared" si="21"/>
        <v>0</v>
      </c>
      <c r="CC112" s="6">
        <f t="shared" si="21"/>
        <v>0</v>
      </c>
      <c r="CD112" s="6">
        <f t="shared" si="21"/>
        <v>0</v>
      </c>
      <c r="CE112" s="6">
        <f t="shared" si="21"/>
        <v>0</v>
      </c>
      <c r="CF112" s="6">
        <f t="shared" si="21"/>
        <v>0</v>
      </c>
      <c r="CG112" s="6">
        <f t="shared" si="21"/>
        <v>0</v>
      </c>
      <c r="CH112" s="6">
        <f t="shared" si="21"/>
        <v>0</v>
      </c>
      <c r="CI112" s="6">
        <f t="shared" si="21"/>
        <v>0</v>
      </c>
      <c r="CJ112" s="6">
        <f t="shared" si="21"/>
        <v>0</v>
      </c>
      <c r="CK112" s="6">
        <f t="shared" si="21"/>
        <v>0</v>
      </c>
      <c r="CL112" s="6">
        <f t="shared" si="21"/>
        <v>0</v>
      </c>
      <c r="CM112" s="6">
        <f t="shared" si="21"/>
        <v>0</v>
      </c>
      <c r="CN112" s="6">
        <f t="shared" si="21"/>
        <v>0</v>
      </c>
      <c r="CO112" s="6">
        <f t="shared" si="21"/>
        <v>0</v>
      </c>
      <c r="CP112" s="6">
        <f t="shared" si="21"/>
        <v>0</v>
      </c>
      <c r="CQ112" s="6">
        <f t="shared" si="21"/>
        <v>0</v>
      </c>
      <c r="CR112" s="6">
        <f t="shared" si="21"/>
        <v>0</v>
      </c>
      <c r="CS112" s="6">
        <f t="shared" si="21"/>
        <v>0</v>
      </c>
      <c r="CT112" s="6">
        <f t="shared" si="21"/>
        <v>0</v>
      </c>
      <c r="CU112" s="6">
        <f t="shared" si="21"/>
        <v>0</v>
      </c>
      <c r="CV112" s="6">
        <f t="shared" si="21"/>
        <v>0</v>
      </c>
      <c r="CW112" s="6">
        <f t="shared" si="21"/>
        <v>0</v>
      </c>
      <c r="CX112" s="6">
        <f t="shared" si="21"/>
        <v>0</v>
      </c>
      <c r="CY112" s="6">
        <f t="shared" si="21"/>
        <v>0</v>
      </c>
      <c r="CZ112" s="6">
        <f t="shared" si="21"/>
        <v>0</v>
      </c>
      <c r="DA112" s="6">
        <f t="shared" si="21"/>
        <v>0</v>
      </c>
      <c r="DB112" s="6">
        <f t="shared" si="21"/>
        <v>0</v>
      </c>
      <c r="DC112" s="6">
        <f t="shared" si="21"/>
        <v>0</v>
      </c>
      <c r="DD112" s="6">
        <f t="shared" si="21"/>
        <v>0</v>
      </c>
      <c r="DE112" s="6">
        <f t="shared" si="21"/>
        <v>0</v>
      </c>
      <c r="DF112" s="6">
        <f t="shared" si="21"/>
        <v>0</v>
      </c>
      <c r="DG112" s="6">
        <f t="shared" si="21"/>
        <v>0</v>
      </c>
      <c r="DH112" s="6">
        <f t="shared" si="21"/>
        <v>0</v>
      </c>
      <c r="DI112" s="6">
        <f t="shared" si="21"/>
        <v>0</v>
      </c>
      <c r="DJ112" s="6">
        <f t="shared" si="21"/>
        <v>0</v>
      </c>
      <c r="DK112" s="6">
        <f t="shared" si="3"/>
        <v>0</v>
      </c>
      <c r="DL112" s="6">
        <f t="shared" si="4"/>
        <v>0</v>
      </c>
      <c r="DM112" s="6">
        <f t="shared" si="5"/>
        <v>0</v>
      </c>
    </row>
    <row r="113" spans="1:117" x14ac:dyDescent="0.55000000000000004">
      <c r="A113" t="s">
        <v>158</v>
      </c>
      <c r="B113" s="6">
        <f t="shared" si="23"/>
        <v>0</v>
      </c>
      <c r="C113" s="6">
        <f t="shared" si="23"/>
        <v>0</v>
      </c>
      <c r="D113" s="6">
        <f t="shared" si="23"/>
        <v>0</v>
      </c>
      <c r="E113" s="6">
        <f t="shared" si="23"/>
        <v>0</v>
      </c>
      <c r="F113" s="6">
        <f t="shared" si="23"/>
        <v>0</v>
      </c>
      <c r="G113" s="6">
        <f t="shared" si="23"/>
        <v>0</v>
      </c>
      <c r="H113" s="6">
        <f t="shared" si="23"/>
        <v>0</v>
      </c>
      <c r="I113" s="6">
        <f t="shared" si="23"/>
        <v>0</v>
      </c>
      <c r="J113" s="6">
        <f t="shared" si="23"/>
        <v>0</v>
      </c>
      <c r="K113" s="6">
        <f t="shared" si="23"/>
        <v>0</v>
      </c>
      <c r="L113" s="6">
        <f t="shared" si="23"/>
        <v>0</v>
      </c>
      <c r="M113" s="6">
        <f t="shared" si="23"/>
        <v>0</v>
      </c>
      <c r="N113" s="6">
        <f t="shared" si="23"/>
        <v>0</v>
      </c>
      <c r="O113" s="6">
        <f t="shared" si="23"/>
        <v>0</v>
      </c>
      <c r="P113" s="6">
        <f t="shared" si="23"/>
        <v>0</v>
      </c>
      <c r="Q113" s="6">
        <f t="shared" si="23"/>
        <v>0</v>
      </c>
      <c r="R113" s="6">
        <f t="shared" si="23"/>
        <v>0</v>
      </c>
      <c r="S113" s="6">
        <f t="shared" si="23"/>
        <v>0</v>
      </c>
      <c r="T113" s="6">
        <f t="shared" si="23"/>
        <v>0</v>
      </c>
      <c r="U113" s="6">
        <f t="shared" si="23"/>
        <v>0</v>
      </c>
      <c r="V113" s="6">
        <f t="shared" si="23"/>
        <v>0</v>
      </c>
      <c r="W113" s="6">
        <f t="shared" si="23"/>
        <v>0</v>
      </c>
      <c r="X113" s="6">
        <f t="shared" si="23"/>
        <v>0</v>
      </c>
      <c r="Y113" s="6">
        <f t="shared" si="23"/>
        <v>0</v>
      </c>
      <c r="Z113" s="6">
        <f t="shared" si="23"/>
        <v>0</v>
      </c>
      <c r="AA113" s="6">
        <f t="shared" si="23"/>
        <v>0</v>
      </c>
      <c r="AB113" s="6">
        <f t="shared" si="23"/>
        <v>0</v>
      </c>
      <c r="AC113" s="6">
        <f t="shared" si="23"/>
        <v>0</v>
      </c>
      <c r="AD113" s="6">
        <f t="shared" si="23"/>
        <v>0</v>
      </c>
      <c r="AE113" s="6">
        <f t="shared" si="23"/>
        <v>0</v>
      </c>
      <c r="AF113" s="6">
        <f t="shared" si="23"/>
        <v>0</v>
      </c>
      <c r="AG113" s="6">
        <f t="shared" si="23"/>
        <v>0</v>
      </c>
      <c r="AH113" s="6">
        <f t="shared" si="23"/>
        <v>0</v>
      </c>
      <c r="AI113" s="6">
        <f t="shared" si="23"/>
        <v>0</v>
      </c>
      <c r="AJ113" s="6">
        <f t="shared" si="23"/>
        <v>0</v>
      </c>
      <c r="AK113" s="6">
        <f t="shared" si="23"/>
        <v>0</v>
      </c>
      <c r="AL113" s="6">
        <f t="shared" si="23"/>
        <v>0</v>
      </c>
      <c r="AM113" s="6">
        <f t="shared" si="23"/>
        <v>0</v>
      </c>
      <c r="AN113" s="6">
        <f t="shared" si="23"/>
        <v>0</v>
      </c>
      <c r="AO113" s="6">
        <f t="shared" si="23"/>
        <v>0</v>
      </c>
      <c r="AP113" s="6">
        <f t="shared" si="23"/>
        <v>0</v>
      </c>
      <c r="AQ113" s="6">
        <f t="shared" si="23"/>
        <v>0</v>
      </c>
      <c r="AR113" s="6">
        <f t="shared" si="23"/>
        <v>0</v>
      </c>
      <c r="AS113" s="6">
        <f t="shared" si="23"/>
        <v>0</v>
      </c>
      <c r="AT113" s="6">
        <f t="shared" si="23"/>
        <v>0</v>
      </c>
      <c r="AU113" s="6">
        <f t="shared" si="23"/>
        <v>0</v>
      </c>
      <c r="AV113" s="6">
        <f t="shared" si="23"/>
        <v>0</v>
      </c>
      <c r="AW113" s="6">
        <f t="shared" si="23"/>
        <v>0</v>
      </c>
      <c r="AX113" s="6">
        <f t="shared" si="23"/>
        <v>0</v>
      </c>
      <c r="AY113" s="6">
        <f t="shared" si="23"/>
        <v>0</v>
      </c>
      <c r="AZ113" s="6">
        <f t="shared" si="23"/>
        <v>0</v>
      </c>
      <c r="BA113" s="6">
        <f t="shared" si="23"/>
        <v>0</v>
      </c>
      <c r="BB113" s="6">
        <f t="shared" si="23"/>
        <v>0</v>
      </c>
      <c r="BC113" s="6">
        <f t="shared" si="23"/>
        <v>0</v>
      </c>
      <c r="BD113" s="6">
        <f t="shared" si="23"/>
        <v>0</v>
      </c>
      <c r="BE113" s="6">
        <f t="shared" si="23"/>
        <v>0</v>
      </c>
      <c r="BF113" s="6">
        <f t="shared" si="23"/>
        <v>0</v>
      </c>
      <c r="BG113" s="6">
        <f t="shared" si="23"/>
        <v>0</v>
      </c>
      <c r="BH113" s="6">
        <f t="shared" si="23"/>
        <v>0</v>
      </c>
      <c r="BI113" s="6">
        <f t="shared" si="23"/>
        <v>0</v>
      </c>
      <c r="BJ113" s="6">
        <f t="shared" si="23"/>
        <v>0</v>
      </c>
      <c r="BK113" s="6">
        <f t="shared" si="23"/>
        <v>0</v>
      </c>
      <c r="BL113" s="6">
        <f t="shared" si="23"/>
        <v>0</v>
      </c>
      <c r="BM113" s="6">
        <f t="shared" si="23"/>
        <v>0</v>
      </c>
      <c r="BN113" s="6">
        <f t="shared" si="21"/>
        <v>0</v>
      </c>
      <c r="BO113" s="6">
        <f t="shared" si="21"/>
        <v>0</v>
      </c>
      <c r="BP113" s="6">
        <f t="shared" si="21"/>
        <v>0</v>
      </c>
      <c r="BQ113" s="6">
        <f t="shared" si="21"/>
        <v>0</v>
      </c>
      <c r="BR113" s="6">
        <f t="shared" si="21"/>
        <v>0</v>
      </c>
      <c r="BS113" s="6">
        <f t="shared" si="21"/>
        <v>0</v>
      </c>
      <c r="BT113" s="6">
        <f t="shared" si="21"/>
        <v>0</v>
      </c>
      <c r="BU113" s="6">
        <f t="shared" si="21"/>
        <v>0</v>
      </c>
      <c r="BV113" s="6">
        <f t="shared" si="21"/>
        <v>0</v>
      </c>
      <c r="BW113" s="6">
        <f t="shared" si="21"/>
        <v>0</v>
      </c>
      <c r="BX113" s="6">
        <f t="shared" si="21"/>
        <v>0</v>
      </c>
      <c r="BY113" s="6">
        <f t="shared" si="21"/>
        <v>0</v>
      </c>
      <c r="BZ113" s="6">
        <f t="shared" si="21"/>
        <v>0</v>
      </c>
      <c r="CA113" s="6">
        <f t="shared" si="21"/>
        <v>0</v>
      </c>
      <c r="CB113" s="6">
        <f t="shared" si="21"/>
        <v>0</v>
      </c>
      <c r="CC113" s="6">
        <f t="shared" si="21"/>
        <v>0</v>
      </c>
      <c r="CD113" s="6">
        <f t="shared" si="21"/>
        <v>0</v>
      </c>
      <c r="CE113" s="6">
        <f t="shared" si="21"/>
        <v>0</v>
      </c>
      <c r="CF113" s="6">
        <f t="shared" si="21"/>
        <v>0</v>
      </c>
      <c r="CG113" s="6">
        <f t="shared" si="21"/>
        <v>0</v>
      </c>
      <c r="CH113" s="6">
        <f t="shared" si="21"/>
        <v>0</v>
      </c>
      <c r="CI113" s="6">
        <f t="shared" si="21"/>
        <v>0</v>
      </c>
      <c r="CJ113" s="6">
        <f t="shared" si="21"/>
        <v>0</v>
      </c>
      <c r="CK113" s="6">
        <f t="shared" si="21"/>
        <v>0</v>
      </c>
      <c r="CL113" s="6">
        <f t="shared" si="21"/>
        <v>0</v>
      </c>
      <c r="CM113" s="6">
        <f t="shared" si="21"/>
        <v>0</v>
      </c>
      <c r="CN113" s="6">
        <f t="shared" si="21"/>
        <v>0</v>
      </c>
      <c r="CO113" s="6">
        <f t="shared" si="21"/>
        <v>0</v>
      </c>
      <c r="CP113" s="6">
        <f t="shared" si="21"/>
        <v>0</v>
      </c>
      <c r="CQ113" s="6">
        <f t="shared" si="21"/>
        <v>0</v>
      </c>
      <c r="CR113" s="6">
        <f t="shared" si="21"/>
        <v>0</v>
      </c>
      <c r="CS113" s="6">
        <f t="shared" si="21"/>
        <v>0</v>
      </c>
      <c r="CT113" s="6">
        <f t="shared" si="21"/>
        <v>0</v>
      </c>
      <c r="CU113" s="6">
        <f t="shared" si="21"/>
        <v>0</v>
      </c>
      <c r="CV113" s="6">
        <f t="shared" si="21"/>
        <v>0</v>
      </c>
      <c r="CW113" s="6">
        <f t="shared" si="21"/>
        <v>0</v>
      </c>
      <c r="CX113" s="6">
        <f t="shared" si="21"/>
        <v>0</v>
      </c>
      <c r="CY113" s="6">
        <f t="shared" si="21"/>
        <v>0</v>
      </c>
      <c r="CZ113" s="6">
        <f t="shared" si="21"/>
        <v>0</v>
      </c>
      <c r="DA113" s="6">
        <f t="shared" si="21"/>
        <v>0</v>
      </c>
      <c r="DB113" s="6">
        <f t="shared" si="21"/>
        <v>0</v>
      </c>
      <c r="DC113" s="6">
        <f t="shared" si="21"/>
        <v>0</v>
      </c>
      <c r="DD113" s="6">
        <f t="shared" si="21"/>
        <v>0</v>
      </c>
      <c r="DE113" s="6">
        <f t="shared" si="21"/>
        <v>0</v>
      </c>
      <c r="DF113" s="6">
        <f t="shared" si="21"/>
        <v>0</v>
      </c>
      <c r="DG113" s="6">
        <f t="shared" si="21"/>
        <v>0</v>
      </c>
      <c r="DH113" s="6">
        <f t="shared" si="21"/>
        <v>0</v>
      </c>
      <c r="DI113" s="6">
        <f t="shared" si="21"/>
        <v>0</v>
      </c>
      <c r="DJ113" s="6">
        <f t="shared" si="21"/>
        <v>0</v>
      </c>
      <c r="DK113" s="6">
        <f t="shared" si="3"/>
        <v>0</v>
      </c>
      <c r="DL113" s="6">
        <f t="shared" si="4"/>
        <v>0</v>
      </c>
      <c r="DM113" s="6">
        <f t="shared" si="5"/>
        <v>0</v>
      </c>
    </row>
    <row r="114" spans="1:117" x14ac:dyDescent="0.55000000000000004">
      <c r="A114" t="s">
        <v>159</v>
      </c>
      <c r="B114" s="6">
        <f t="shared" si="23"/>
        <v>0</v>
      </c>
      <c r="C114" s="6">
        <f t="shared" si="23"/>
        <v>0</v>
      </c>
      <c r="D114" s="6">
        <f t="shared" si="23"/>
        <v>0</v>
      </c>
      <c r="E114" s="6">
        <f t="shared" si="23"/>
        <v>0</v>
      </c>
      <c r="F114" s="6">
        <f t="shared" si="23"/>
        <v>0</v>
      </c>
      <c r="G114" s="6">
        <f t="shared" si="23"/>
        <v>0</v>
      </c>
      <c r="H114" s="6">
        <f t="shared" si="23"/>
        <v>0</v>
      </c>
      <c r="I114" s="6">
        <f t="shared" si="23"/>
        <v>0</v>
      </c>
      <c r="J114" s="6">
        <f t="shared" si="23"/>
        <v>0</v>
      </c>
      <c r="K114" s="6">
        <f t="shared" si="23"/>
        <v>0</v>
      </c>
      <c r="L114" s="6">
        <f t="shared" si="23"/>
        <v>0</v>
      </c>
      <c r="M114" s="6">
        <f t="shared" si="23"/>
        <v>0</v>
      </c>
      <c r="N114" s="6">
        <f t="shared" si="23"/>
        <v>0</v>
      </c>
      <c r="O114" s="6">
        <f t="shared" si="23"/>
        <v>0</v>
      </c>
      <c r="P114" s="6">
        <f t="shared" si="23"/>
        <v>0</v>
      </c>
      <c r="Q114" s="6">
        <f t="shared" si="23"/>
        <v>0</v>
      </c>
      <c r="R114" s="6">
        <f t="shared" si="23"/>
        <v>0</v>
      </c>
      <c r="S114" s="6">
        <f t="shared" si="23"/>
        <v>0</v>
      </c>
      <c r="T114" s="6">
        <f t="shared" si="23"/>
        <v>0</v>
      </c>
      <c r="U114" s="6">
        <f t="shared" si="23"/>
        <v>0</v>
      </c>
      <c r="V114" s="6">
        <f t="shared" si="23"/>
        <v>0</v>
      </c>
      <c r="W114" s="6">
        <f t="shared" si="23"/>
        <v>0</v>
      </c>
      <c r="X114" s="6">
        <f t="shared" si="23"/>
        <v>0</v>
      </c>
      <c r="Y114" s="6">
        <f t="shared" si="23"/>
        <v>0</v>
      </c>
      <c r="Z114" s="6">
        <f t="shared" si="23"/>
        <v>0</v>
      </c>
      <c r="AA114" s="6">
        <f t="shared" si="23"/>
        <v>0</v>
      </c>
      <c r="AB114" s="6">
        <f t="shared" si="23"/>
        <v>0</v>
      </c>
      <c r="AC114" s="6">
        <f t="shared" si="23"/>
        <v>0</v>
      </c>
      <c r="AD114" s="6">
        <f t="shared" si="23"/>
        <v>0</v>
      </c>
      <c r="AE114" s="6">
        <f t="shared" si="23"/>
        <v>0</v>
      </c>
      <c r="AF114" s="6">
        <f t="shared" si="23"/>
        <v>0</v>
      </c>
      <c r="AG114" s="6">
        <f t="shared" si="23"/>
        <v>0</v>
      </c>
      <c r="AH114" s="6">
        <f t="shared" si="23"/>
        <v>0</v>
      </c>
      <c r="AI114" s="6">
        <f t="shared" si="23"/>
        <v>0</v>
      </c>
      <c r="AJ114" s="6">
        <f t="shared" si="23"/>
        <v>0</v>
      </c>
      <c r="AK114" s="6">
        <f t="shared" si="23"/>
        <v>0</v>
      </c>
      <c r="AL114" s="6">
        <f t="shared" si="23"/>
        <v>0</v>
      </c>
      <c r="AM114" s="6">
        <f t="shared" si="23"/>
        <v>0</v>
      </c>
      <c r="AN114" s="6">
        <f t="shared" si="23"/>
        <v>0</v>
      </c>
      <c r="AO114" s="6">
        <f t="shared" si="23"/>
        <v>0</v>
      </c>
      <c r="AP114" s="6">
        <f t="shared" si="23"/>
        <v>0</v>
      </c>
      <c r="AQ114" s="6">
        <f t="shared" si="23"/>
        <v>0</v>
      </c>
      <c r="AR114" s="6">
        <f t="shared" si="23"/>
        <v>0</v>
      </c>
      <c r="AS114" s="6">
        <f t="shared" si="23"/>
        <v>0</v>
      </c>
      <c r="AT114" s="6">
        <f t="shared" si="23"/>
        <v>0</v>
      </c>
      <c r="AU114" s="6">
        <f t="shared" si="23"/>
        <v>0</v>
      </c>
      <c r="AV114" s="6">
        <f t="shared" si="23"/>
        <v>0</v>
      </c>
      <c r="AW114" s="6">
        <f t="shared" si="23"/>
        <v>0</v>
      </c>
      <c r="AX114" s="6">
        <f t="shared" si="23"/>
        <v>0</v>
      </c>
      <c r="AY114" s="6">
        <f t="shared" si="23"/>
        <v>0</v>
      </c>
      <c r="AZ114" s="6">
        <f t="shared" si="23"/>
        <v>0</v>
      </c>
      <c r="BA114" s="6">
        <f t="shared" si="23"/>
        <v>0</v>
      </c>
      <c r="BB114" s="6">
        <f t="shared" si="23"/>
        <v>0</v>
      </c>
      <c r="BC114" s="6">
        <f t="shared" si="23"/>
        <v>0</v>
      </c>
      <c r="BD114" s="6">
        <f t="shared" si="23"/>
        <v>0</v>
      </c>
      <c r="BE114" s="6">
        <f t="shared" si="23"/>
        <v>0</v>
      </c>
      <c r="BF114" s="6">
        <f t="shared" si="23"/>
        <v>0</v>
      </c>
      <c r="BG114" s="6">
        <f t="shared" si="23"/>
        <v>0</v>
      </c>
      <c r="BH114" s="6">
        <f t="shared" si="23"/>
        <v>0</v>
      </c>
      <c r="BI114" s="6">
        <f t="shared" si="23"/>
        <v>0</v>
      </c>
      <c r="BJ114" s="6">
        <f t="shared" si="23"/>
        <v>0</v>
      </c>
      <c r="BK114" s="6">
        <f t="shared" si="23"/>
        <v>0</v>
      </c>
      <c r="BL114" s="6">
        <f t="shared" si="23"/>
        <v>0</v>
      </c>
      <c r="BM114" s="6">
        <f t="shared" si="23"/>
        <v>0</v>
      </c>
      <c r="BN114" s="6">
        <f t="shared" si="21"/>
        <v>0</v>
      </c>
      <c r="BO114" s="6">
        <f t="shared" si="21"/>
        <v>0</v>
      </c>
      <c r="BP114" s="6">
        <f t="shared" si="21"/>
        <v>0</v>
      </c>
      <c r="BQ114" s="6">
        <f t="shared" si="21"/>
        <v>0</v>
      </c>
      <c r="BR114" s="6">
        <f t="shared" si="21"/>
        <v>0</v>
      </c>
      <c r="BS114" s="6">
        <f t="shared" si="21"/>
        <v>0</v>
      </c>
      <c r="BT114" s="6">
        <f t="shared" si="21"/>
        <v>0</v>
      </c>
      <c r="BU114" s="6">
        <f t="shared" si="21"/>
        <v>0</v>
      </c>
      <c r="BV114" s="6">
        <f t="shared" si="21"/>
        <v>0</v>
      </c>
      <c r="BW114" s="6">
        <f t="shared" si="21"/>
        <v>0</v>
      </c>
      <c r="BX114" s="6">
        <f t="shared" ref="BX114:DJ114" si="24">BX72+BX30</f>
        <v>0</v>
      </c>
      <c r="BY114" s="6">
        <f t="shared" si="24"/>
        <v>0</v>
      </c>
      <c r="BZ114" s="6">
        <f t="shared" si="24"/>
        <v>0</v>
      </c>
      <c r="CA114" s="6">
        <f t="shared" si="24"/>
        <v>0</v>
      </c>
      <c r="CB114" s="6">
        <f t="shared" si="24"/>
        <v>0</v>
      </c>
      <c r="CC114" s="6">
        <f t="shared" si="24"/>
        <v>0</v>
      </c>
      <c r="CD114" s="6">
        <f t="shared" si="24"/>
        <v>0</v>
      </c>
      <c r="CE114" s="6">
        <f t="shared" si="24"/>
        <v>0</v>
      </c>
      <c r="CF114" s="6">
        <f t="shared" si="24"/>
        <v>0</v>
      </c>
      <c r="CG114" s="6">
        <f t="shared" si="24"/>
        <v>0</v>
      </c>
      <c r="CH114" s="6">
        <f t="shared" si="24"/>
        <v>0</v>
      </c>
      <c r="CI114" s="6">
        <f t="shared" si="24"/>
        <v>0</v>
      </c>
      <c r="CJ114" s="6">
        <f t="shared" si="24"/>
        <v>0</v>
      </c>
      <c r="CK114" s="6">
        <f t="shared" si="24"/>
        <v>0</v>
      </c>
      <c r="CL114" s="6">
        <f t="shared" si="24"/>
        <v>0</v>
      </c>
      <c r="CM114" s="6">
        <f t="shared" si="24"/>
        <v>0</v>
      </c>
      <c r="CN114" s="6">
        <f t="shared" si="24"/>
        <v>0</v>
      </c>
      <c r="CO114" s="6">
        <f t="shared" si="24"/>
        <v>0</v>
      </c>
      <c r="CP114" s="6">
        <f t="shared" si="24"/>
        <v>0</v>
      </c>
      <c r="CQ114" s="6">
        <f t="shared" si="24"/>
        <v>0</v>
      </c>
      <c r="CR114" s="6">
        <f t="shared" si="24"/>
        <v>0</v>
      </c>
      <c r="CS114" s="6">
        <f t="shared" si="24"/>
        <v>0</v>
      </c>
      <c r="CT114" s="6">
        <f t="shared" si="24"/>
        <v>0</v>
      </c>
      <c r="CU114" s="6">
        <f t="shared" si="24"/>
        <v>0</v>
      </c>
      <c r="CV114" s="6">
        <f t="shared" si="24"/>
        <v>0</v>
      </c>
      <c r="CW114" s="6">
        <f t="shared" si="24"/>
        <v>0</v>
      </c>
      <c r="CX114" s="6">
        <f t="shared" si="24"/>
        <v>0</v>
      </c>
      <c r="CY114" s="6">
        <f t="shared" si="24"/>
        <v>0</v>
      </c>
      <c r="CZ114" s="6">
        <f t="shared" si="24"/>
        <v>0</v>
      </c>
      <c r="DA114" s="6">
        <f t="shared" si="24"/>
        <v>0</v>
      </c>
      <c r="DB114" s="6">
        <f t="shared" si="24"/>
        <v>0</v>
      </c>
      <c r="DC114" s="6">
        <f t="shared" si="24"/>
        <v>0</v>
      </c>
      <c r="DD114" s="6">
        <f t="shared" si="24"/>
        <v>0</v>
      </c>
      <c r="DE114" s="6">
        <f t="shared" si="24"/>
        <v>0</v>
      </c>
      <c r="DF114" s="6">
        <f t="shared" si="24"/>
        <v>0</v>
      </c>
      <c r="DG114" s="6">
        <f t="shared" si="24"/>
        <v>0</v>
      </c>
      <c r="DH114" s="6">
        <f t="shared" si="24"/>
        <v>0</v>
      </c>
      <c r="DI114" s="6">
        <f t="shared" si="24"/>
        <v>0</v>
      </c>
      <c r="DJ114" s="6">
        <f t="shared" si="24"/>
        <v>0</v>
      </c>
      <c r="DK114" s="6">
        <f t="shared" si="3"/>
        <v>0</v>
      </c>
      <c r="DL114" s="6">
        <f t="shared" si="4"/>
        <v>0</v>
      </c>
      <c r="DM114" s="6">
        <f t="shared" si="5"/>
        <v>0</v>
      </c>
    </row>
    <row r="115" spans="1:117" x14ac:dyDescent="0.55000000000000004">
      <c r="A115" t="s">
        <v>160</v>
      </c>
      <c r="B115" s="6">
        <f t="shared" si="23"/>
        <v>0</v>
      </c>
      <c r="C115" s="6">
        <f t="shared" si="23"/>
        <v>0</v>
      </c>
      <c r="D115" s="6">
        <f t="shared" si="23"/>
        <v>0</v>
      </c>
      <c r="E115" s="6">
        <f t="shared" si="23"/>
        <v>0</v>
      </c>
      <c r="F115" s="6">
        <f t="shared" si="23"/>
        <v>0</v>
      </c>
      <c r="G115" s="6">
        <f t="shared" si="23"/>
        <v>0</v>
      </c>
      <c r="H115" s="6">
        <f t="shared" si="23"/>
        <v>0</v>
      </c>
      <c r="I115" s="6">
        <f t="shared" si="23"/>
        <v>0</v>
      </c>
      <c r="J115" s="6">
        <f t="shared" si="23"/>
        <v>0</v>
      </c>
      <c r="K115" s="6">
        <f t="shared" si="23"/>
        <v>0</v>
      </c>
      <c r="L115" s="6">
        <f t="shared" si="23"/>
        <v>0</v>
      </c>
      <c r="M115" s="6">
        <f t="shared" si="23"/>
        <v>0</v>
      </c>
      <c r="N115" s="6">
        <f t="shared" si="23"/>
        <v>0</v>
      </c>
      <c r="O115" s="6">
        <f t="shared" si="23"/>
        <v>0</v>
      </c>
      <c r="P115" s="6">
        <f t="shared" si="23"/>
        <v>0</v>
      </c>
      <c r="Q115" s="6">
        <f t="shared" si="23"/>
        <v>0</v>
      </c>
      <c r="R115" s="6">
        <f t="shared" si="23"/>
        <v>0</v>
      </c>
      <c r="S115" s="6">
        <f t="shared" si="23"/>
        <v>0</v>
      </c>
      <c r="T115" s="6">
        <f t="shared" si="23"/>
        <v>0</v>
      </c>
      <c r="U115" s="6">
        <f t="shared" si="23"/>
        <v>0</v>
      </c>
      <c r="V115" s="6">
        <f t="shared" si="23"/>
        <v>0</v>
      </c>
      <c r="W115" s="6">
        <f t="shared" si="23"/>
        <v>0</v>
      </c>
      <c r="X115" s="6">
        <f t="shared" si="23"/>
        <v>0</v>
      </c>
      <c r="Y115" s="6">
        <f t="shared" si="23"/>
        <v>0</v>
      </c>
      <c r="Z115" s="6">
        <f t="shared" si="23"/>
        <v>0</v>
      </c>
      <c r="AA115" s="6">
        <f t="shared" si="23"/>
        <v>0</v>
      </c>
      <c r="AB115" s="6">
        <f t="shared" si="23"/>
        <v>0</v>
      </c>
      <c r="AC115" s="6">
        <f t="shared" si="23"/>
        <v>0</v>
      </c>
      <c r="AD115" s="6">
        <f t="shared" si="23"/>
        <v>0</v>
      </c>
      <c r="AE115" s="6">
        <f t="shared" si="23"/>
        <v>0</v>
      </c>
      <c r="AF115" s="6">
        <f t="shared" si="23"/>
        <v>0</v>
      </c>
      <c r="AG115" s="6">
        <f t="shared" si="23"/>
        <v>0</v>
      </c>
      <c r="AH115" s="6">
        <f t="shared" si="23"/>
        <v>0</v>
      </c>
      <c r="AI115" s="6">
        <f t="shared" si="23"/>
        <v>0</v>
      </c>
      <c r="AJ115" s="6">
        <f t="shared" si="23"/>
        <v>0</v>
      </c>
      <c r="AK115" s="6">
        <f t="shared" si="23"/>
        <v>0</v>
      </c>
      <c r="AL115" s="6">
        <f t="shared" si="23"/>
        <v>0</v>
      </c>
      <c r="AM115" s="6">
        <f t="shared" si="23"/>
        <v>0</v>
      </c>
      <c r="AN115" s="6">
        <f t="shared" si="23"/>
        <v>0</v>
      </c>
      <c r="AO115" s="6">
        <f t="shared" si="23"/>
        <v>0</v>
      </c>
      <c r="AP115" s="6">
        <f t="shared" si="23"/>
        <v>0</v>
      </c>
      <c r="AQ115" s="6">
        <f t="shared" si="23"/>
        <v>0</v>
      </c>
      <c r="AR115" s="6">
        <f t="shared" si="23"/>
        <v>0</v>
      </c>
      <c r="AS115" s="6">
        <f t="shared" si="23"/>
        <v>0</v>
      </c>
      <c r="AT115" s="6">
        <f t="shared" si="23"/>
        <v>0</v>
      </c>
      <c r="AU115" s="6">
        <f t="shared" si="23"/>
        <v>0</v>
      </c>
      <c r="AV115" s="6">
        <f t="shared" si="23"/>
        <v>0</v>
      </c>
      <c r="AW115" s="6">
        <f t="shared" si="23"/>
        <v>0</v>
      </c>
      <c r="AX115" s="6">
        <f t="shared" si="23"/>
        <v>0</v>
      </c>
      <c r="AY115" s="6">
        <f t="shared" si="23"/>
        <v>0</v>
      </c>
      <c r="AZ115" s="6">
        <f t="shared" si="23"/>
        <v>0</v>
      </c>
      <c r="BA115" s="6">
        <f t="shared" si="23"/>
        <v>0</v>
      </c>
      <c r="BB115" s="6">
        <f t="shared" si="23"/>
        <v>0</v>
      </c>
      <c r="BC115" s="6">
        <f t="shared" si="23"/>
        <v>0</v>
      </c>
      <c r="BD115" s="6">
        <f t="shared" si="23"/>
        <v>0</v>
      </c>
      <c r="BE115" s="6">
        <f t="shared" si="23"/>
        <v>0</v>
      </c>
      <c r="BF115" s="6">
        <f t="shared" si="23"/>
        <v>0</v>
      </c>
      <c r="BG115" s="6">
        <f t="shared" si="23"/>
        <v>0</v>
      </c>
      <c r="BH115" s="6">
        <f t="shared" si="23"/>
        <v>0</v>
      </c>
      <c r="BI115" s="6">
        <f t="shared" si="23"/>
        <v>0</v>
      </c>
      <c r="BJ115" s="6">
        <f t="shared" si="23"/>
        <v>0</v>
      </c>
      <c r="BK115" s="6">
        <f t="shared" si="23"/>
        <v>0</v>
      </c>
      <c r="BL115" s="6">
        <f t="shared" si="23"/>
        <v>0</v>
      </c>
      <c r="BM115" s="6">
        <f t="shared" ref="BM115:DJ120" si="25">BM73+BM31</f>
        <v>0</v>
      </c>
      <c r="BN115" s="6">
        <f t="shared" si="25"/>
        <v>0</v>
      </c>
      <c r="BO115" s="6">
        <f t="shared" si="25"/>
        <v>0</v>
      </c>
      <c r="BP115" s="6">
        <f t="shared" si="25"/>
        <v>0</v>
      </c>
      <c r="BQ115" s="6">
        <f t="shared" si="25"/>
        <v>0</v>
      </c>
      <c r="BR115" s="6">
        <f t="shared" si="25"/>
        <v>0</v>
      </c>
      <c r="BS115" s="6">
        <f t="shared" si="25"/>
        <v>0</v>
      </c>
      <c r="BT115" s="6">
        <f t="shared" si="25"/>
        <v>0</v>
      </c>
      <c r="BU115" s="6">
        <f t="shared" si="25"/>
        <v>0</v>
      </c>
      <c r="BV115" s="6">
        <f t="shared" si="25"/>
        <v>0</v>
      </c>
      <c r="BW115" s="6">
        <f t="shared" si="25"/>
        <v>0</v>
      </c>
      <c r="BX115" s="6">
        <f t="shared" si="25"/>
        <v>0</v>
      </c>
      <c r="BY115" s="6">
        <f t="shared" si="25"/>
        <v>0</v>
      </c>
      <c r="BZ115" s="6">
        <f t="shared" si="25"/>
        <v>0</v>
      </c>
      <c r="CA115" s="6">
        <f t="shared" si="25"/>
        <v>0</v>
      </c>
      <c r="CB115" s="6">
        <f t="shared" si="25"/>
        <v>0</v>
      </c>
      <c r="CC115" s="6">
        <f t="shared" si="25"/>
        <v>0</v>
      </c>
      <c r="CD115" s="6">
        <f t="shared" si="25"/>
        <v>0</v>
      </c>
      <c r="CE115" s="6">
        <f t="shared" si="25"/>
        <v>0</v>
      </c>
      <c r="CF115" s="6">
        <f t="shared" si="25"/>
        <v>0</v>
      </c>
      <c r="CG115" s="6">
        <f t="shared" si="25"/>
        <v>0</v>
      </c>
      <c r="CH115" s="6">
        <f t="shared" si="25"/>
        <v>0</v>
      </c>
      <c r="CI115" s="6">
        <f t="shared" si="25"/>
        <v>0</v>
      </c>
      <c r="CJ115" s="6">
        <f t="shared" si="25"/>
        <v>0</v>
      </c>
      <c r="CK115" s="6">
        <f t="shared" si="25"/>
        <v>0</v>
      </c>
      <c r="CL115" s="6">
        <f t="shared" si="25"/>
        <v>0</v>
      </c>
      <c r="CM115" s="6">
        <f t="shared" si="25"/>
        <v>0</v>
      </c>
      <c r="CN115" s="6">
        <f t="shared" si="25"/>
        <v>0</v>
      </c>
      <c r="CO115" s="6">
        <f t="shared" si="25"/>
        <v>0</v>
      </c>
      <c r="CP115" s="6">
        <f t="shared" si="25"/>
        <v>0</v>
      </c>
      <c r="CQ115" s="6">
        <f t="shared" si="25"/>
        <v>0</v>
      </c>
      <c r="CR115" s="6">
        <f t="shared" si="25"/>
        <v>0</v>
      </c>
      <c r="CS115" s="6">
        <f t="shared" si="25"/>
        <v>0</v>
      </c>
      <c r="CT115" s="6">
        <f t="shared" si="25"/>
        <v>0</v>
      </c>
      <c r="CU115" s="6">
        <f t="shared" si="25"/>
        <v>0</v>
      </c>
      <c r="CV115" s="6">
        <f t="shared" si="25"/>
        <v>0</v>
      </c>
      <c r="CW115" s="6">
        <f t="shared" si="25"/>
        <v>0</v>
      </c>
      <c r="CX115" s="6">
        <f t="shared" si="25"/>
        <v>0</v>
      </c>
      <c r="CY115" s="6">
        <f t="shared" si="25"/>
        <v>0</v>
      </c>
      <c r="CZ115" s="6">
        <f t="shared" si="25"/>
        <v>0</v>
      </c>
      <c r="DA115" s="6">
        <f t="shared" si="25"/>
        <v>0</v>
      </c>
      <c r="DB115" s="6">
        <f t="shared" si="25"/>
        <v>0</v>
      </c>
      <c r="DC115" s="6">
        <f t="shared" si="25"/>
        <v>0</v>
      </c>
      <c r="DD115" s="6">
        <f t="shared" si="25"/>
        <v>0</v>
      </c>
      <c r="DE115" s="6">
        <f t="shared" si="25"/>
        <v>0</v>
      </c>
      <c r="DF115" s="6">
        <f t="shared" si="25"/>
        <v>0</v>
      </c>
      <c r="DG115" s="6">
        <f t="shared" si="25"/>
        <v>0</v>
      </c>
      <c r="DH115" s="6">
        <f t="shared" si="25"/>
        <v>0</v>
      </c>
      <c r="DI115" s="6">
        <f t="shared" si="25"/>
        <v>0</v>
      </c>
      <c r="DJ115" s="6">
        <f t="shared" si="25"/>
        <v>0</v>
      </c>
      <c r="DK115" s="6">
        <f t="shared" si="3"/>
        <v>0</v>
      </c>
      <c r="DL115" s="6">
        <f t="shared" si="4"/>
        <v>0</v>
      </c>
      <c r="DM115" s="6">
        <f t="shared" si="5"/>
        <v>0</v>
      </c>
    </row>
    <row r="116" spans="1:117" x14ac:dyDescent="0.55000000000000004">
      <c r="A116" t="s">
        <v>161</v>
      </c>
      <c r="B116" s="6">
        <f t="shared" ref="B116:BM119" si="26">B74+B32</f>
        <v>0</v>
      </c>
      <c r="C116" s="6">
        <f t="shared" si="26"/>
        <v>0</v>
      </c>
      <c r="D116" s="6">
        <f t="shared" si="26"/>
        <v>0</v>
      </c>
      <c r="E116" s="6">
        <f t="shared" si="26"/>
        <v>0</v>
      </c>
      <c r="F116" s="6">
        <f t="shared" si="26"/>
        <v>0</v>
      </c>
      <c r="G116" s="6">
        <f t="shared" si="26"/>
        <v>0</v>
      </c>
      <c r="H116" s="6">
        <f t="shared" si="26"/>
        <v>0</v>
      </c>
      <c r="I116" s="6">
        <f t="shared" si="26"/>
        <v>0</v>
      </c>
      <c r="J116" s="6">
        <f t="shared" si="26"/>
        <v>0</v>
      </c>
      <c r="K116" s="6">
        <f t="shared" si="26"/>
        <v>0</v>
      </c>
      <c r="L116" s="6">
        <f t="shared" si="26"/>
        <v>0</v>
      </c>
      <c r="M116" s="6">
        <f t="shared" si="26"/>
        <v>0</v>
      </c>
      <c r="N116" s="6">
        <f t="shared" si="26"/>
        <v>0</v>
      </c>
      <c r="O116" s="6">
        <f t="shared" si="26"/>
        <v>0</v>
      </c>
      <c r="P116" s="6">
        <f t="shared" si="26"/>
        <v>0</v>
      </c>
      <c r="Q116" s="6">
        <f t="shared" si="26"/>
        <v>0</v>
      </c>
      <c r="R116" s="6">
        <f t="shared" si="26"/>
        <v>0</v>
      </c>
      <c r="S116" s="6">
        <f t="shared" si="26"/>
        <v>0</v>
      </c>
      <c r="T116" s="6">
        <f t="shared" si="26"/>
        <v>0</v>
      </c>
      <c r="U116" s="6">
        <f t="shared" si="26"/>
        <v>0</v>
      </c>
      <c r="V116" s="6">
        <f t="shared" si="26"/>
        <v>0</v>
      </c>
      <c r="W116" s="6">
        <f t="shared" si="26"/>
        <v>0</v>
      </c>
      <c r="X116" s="6">
        <f t="shared" si="26"/>
        <v>0</v>
      </c>
      <c r="Y116" s="6">
        <f t="shared" si="26"/>
        <v>0</v>
      </c>
      <c r="Z116" s="6">
        <f t="shared" si="26"/>
        <v>0</v>
      </c>
      <c r="AA116" s="6">
        <f t="shared" si="26"/>
        <v>0</v>
      </c>
      <c r="AB116" s="6">
        <f t="shared" si="26"/>
        <v>0</v>
      </c>
      <c r="AC116" s="6">
        <f t="shared" si="26"/>
        <v>0</v>
      </c>
      <c r="AD116" s="6">
        <f t="shared" si="26"/>
        <v>0</v>
      </c>
      <c r="AE116" s="6">
        <f t="shared" si="26"/>
        <v>0</v>
      </c>
      <c r="AF116" s="6">
        <f t="shared" si="26"/>
        <v>0</v>
      </c>
      <c r="AG116" s="6">
        <f t="shared" si="26"/>
        <v>0</v>
      </c>
      <c r="AH116" s="6">
        <f t="shared" si="26"/>
        <v>0</v>
      </c>
      <c r="AI116" s="6">
        <f t="shared" si="26"/>
        <v>0</v>
      </c>
      <c r="AJ116" s="6">
        <f t="shared" si="26"/>
        <v>0</v>
      </c>
      <c r="AK116" s="6">
        <f t="shared" si="26"/>
        <v>0</v>
      </c>
      <c r="AL116" s="6">
        <f t="shared" si="26"/>
        <v>0</v>
      </c>
      <c r="AM116" s="6">
        <f t="shared" si="26"/>
        <v>0</v>
      </c>
      <c r="AN116" s="6">
        <f t="shared" si="26"/>
        <v>0</v>
      </c>
      <c r="AO116" s="6">
        <f t="shared" si="26"/>
        <v>0</v>
      </c>
      <c r="AP116" s="6">
        <f t="shared" si="26"/>
        <v>0</v>
      </c>
      <c r="AQ116" s="6">
        <f t="shared" si="26"/>
        <v>0</v>
      </c>
      <c r="AR116" s="6">
        <f t="shared" si="26"/>
        <v>0</v>
      </c>
      <c r="AS116" s="6">
        <f t="shared" si="26"/>
        <v>0</v>
      </c>
      <c r="AT116" s="6">
        <f t="shared" si="26"/>
        <v>0</v>
      </c>
      <c r="AU116" s="6">
        <f t="shared" si="26"/>
        <v>0</v>
      </c>
      <c r="AV116" s="6">
        <f t="shared" si="26"/>
        <v>0</v>
      </c>
      <c r="AW116" s="6">
        <f t="shared" si="26"/>
        <v>0</v>
      </c>
      <c r="AX116" s="6">
        <f t="shared" si="26"/>
        <v>0</v>
      </c>
      <c r="AY116" s="6">
        <f t="shared" si="26"/>
        <v>0</v>
      </c>
      <c r="AZ116" s="6">
        <f t="shared" si="26"/>
        <v>0</v>
      </c>
      <c r="BA116" s="6">
        <f t="shared" si="26"/>
        <v>0</v>
      </c>
      <c r="BB116" s="6">
        <f t="shared" si="26"/>
        <v>0</v>
      </c>
      <c r="BC116" s="6">
        <f t="shared" si="26"/>
        <v>0</v>
      </c>
      <c r="BD116" s="6">
        <f t="shared" si="26"/>
        <v>0</v>
      </c>
      <c r="BE116" s="6">
        <f t="shared" si="26"/>
        <v>0</v>
      </c>
      <c r="BF116" s="6">
        <f t="shared" si="26"/>
        <v>0</v>
      </c>
      <c r="BG116" s="6">
        <f t="shared" si="26"/>
        <v>0</v>
      </c>
      <c r="BH116" s="6">
        <f t="shared" si="26"/>
        <v>0</v>
      </c>
      <c r="BI116" s="6">
        <f t="shared" si="26"/>
        <v>0</v>
      </c>
      <c r="BJ116" s="6">
        <f t="shared" si="26"/>
        <v>0</v>
      </c>
      <c r="BK116" s="6">
        <f t="shared" si="26"/>
        <v>0</v>
      </c>
      <c r="BL116" s="6">
        <f t="shared" si="26"/>
        <v>0</v>
      </c>
      <c r="BM116" s="6">
        <f t="shared" si="26"/>
        <v>0</v>
      </c>
      <c r="BN116" s="6">
        <f t="shared" si="25"/>
        <v>0</v>
      </c>
      <c r="BO116" s="6">
        <f t="shared" si="25"/>
        <v>0</v>
      </c>
      <c r="BP116" s="6">
        <f t="shared" si="25"/>
        <v>0</v>
      </c>
      <c r="BQ116" s="6">
        <f t="shared" si="25"/>
        <v>0</v>
      </c>
      <c r="BR116" s="6">
        <f t="shared" si="25"/>
        <v>0</v>
      </c>
      <c r="BS116" s="6">
        <f t="shared" si="25"/>
        <v>0</v>
      </c>
      <c r="BT116" s="6">
        <f t="shared" si="25"/>
        <v>0</v>
      </c>
      <c r="BU116" s="6">
        <f t="shared" si="25"/>
        <v>0</v>
      </c>
      <c r="BV116" s="6">
        <f t="shared" si="25"/>
        <v>0</v>
      </c>
      <c r="BW116" s="6">
        <f t="shared" si="25"/>
        <v>0</v>
      </c>
      <c r="BX116" s="6">
        <f t="shared" si="25"/>
        <v>0</v>
      </c>
      <c r="BY116" s="6">
        <f t="shared" si="25"/>
        <v>0</v>
      </c>
      <c r="BZ116" s="6">
        <f t="shared" si="25"/>
        <v>0</v>
      </c>
      <c r="CA116" s="6">
        <f t="shared" si="25"/>
        <v>0</v>
      </c>
      <c r="CB116" s="6">
        <f t="shared" si="25"/>
        <v>0</v>
      </c>
      <c r="CC116" s="6">
        <f t="shared" si="25"/>
        <v>0</v>
      </c>
      <c r="CD116" s="6">
        <f t="shared" si="25"/>
        <v>0</v>
      </c>
      <c r="CE116" s="6">
        <f t="shared" si="25"/>
        <v>0</v>
      </c>
      <c r="CF116" s="6">
        <f t="shared" si="25"/>
        <v>0</v>
      </c>
      <c r="CG116" s="6">
        <f t="shared" si="25"/>
        <v>0</v>
      </c>
      <c r="CH116" s="6">
        <f t="shared" si="25"/>
        <v>0</v>
      </c>
      <c r="CI116" s="6">
        <f t="shared" si="25"/>
        <v>0</v>
      </c>
      <c r="CJ116" s="6">
        <f t="shared" si="25"/>
        <v>0</v>
      </c>
      <c r="CK116" s="6">
        <f t="shared" si="25"/>
        <v>0</v>
      </c>
      <c r="CL116" s="6">
        <f t="shared" si="25"/>
        <v>0</v>
      </c>
      <c r="CM116" s="6">
        <f t="shared" si="25"/>
        <v>0</v>
      </c>
      <c r="CN116" s="6">
        <f t="shared" si="25"/>
        <v>0</v>
      </c>
      <c r="CO116" s="6">
        <f t="shared" si="25"/>
        <v>0</v>
      </c>
      <c r="CP116" s="6">
        <f t="shared" si="25"/>
        <v>0</v>
      </c>
      <c r="CQ116" s="6">
        <f t="shared" si="25"/>
        <v>0</v>
      </c>
      <c r="CR116" s="6">
        <f t="shared" si="25"/>
        <v>0</v>
      </c>
      <c r="CS116" s="6">
        <f t="shared" si="25"/>
        <v>0</v>
      </c>
      <c r="CT116" s="6">
        <f t="shared" si="25"/>
        <v>0</v>
      </c>
      <c r="CU116" s="6">
        <f t="shared" si="25"/>
        <v>0</v>
      </c>
      <c r="CV116" s="6">
        <f t="shared" si="25"/>
        <v>0</v>
      </c>
      <c r="CW116" s="6">
        <f t="shared" si="25"/>
        <v>0</v>
      </c>
      <c r="CX116" s="6">
        <f t="shared" si="25"/>
        <v>0</v>
      </c>
      <c r="CY116" s="6">
        <f t="shared" si="25"/>
        <v>0</v>
      </c>
      <c r="CZ116" s="6">
        <f t="shared" si="25"/>
        <v>0</v>
      </c>
      <c r="DA116" s="6">
        <f t="shared" si="25"/>
        <v>0</v>
      </c>
      <c r="DB116" s="6">
        <f t="shared" si="25"/>
        <v>0</v>
      </c>
      <c r="DC116" s="6">
        <f t="shared" si="25"/>
        <v>0</v>
      </c>
      <c r="DD116" s="6">
        <f t="shared" si="25"/>
        <v>0</v>
      </c>
      <c r="DE116" s="6">
        <f t="shared" si="25"/>
        <v>0</v>
      </c>
      <c r="DF116" s="6">
        <f t="shared" si="25"/>
        <v>0</v>
      </c>
      <c r="DG116" s="6">
        <f t="shared" si="25"/>
        <v>0</v>
      </c>
      <c r="DH116" s="6">
        <f t="shared" si="25"/>
        <v>0</v>
      </c>
      <c r="DI116" s="6">
        <f t="shared" si="25"/>
        <v>0</v>
      </c>
      <c r="DJ116" s="6">
        <f t="shared" si="25"/>
        <v>0</v>
      </c>
      <c r="DK116" s="6">
        <f t="shared" si="3"/>
        <v>0</v>
      </c>
      <c r="DL116" s="6">
        <f t="shared" si="4"/>
        <v>0</v>
      </c>
      <c r="DM116" s="6">
        <f t="shared" si="5"/>
        <v>0</v>
      </c>
    </row>
    <row r="117" spans="1:117" x14ac:dyDescent="0.55000000000000004">
      <c r="A117" t="s">
        <v>162</v>
      </c>
      <c r="B117" s="6">
        <f t="shared" si="26"/>
        <v>0</v>
      </c>
      <c r="C117" s="6">
        <f t="shared" si="26"/>
        <v>0</v>
      </c>
      <c r="D117" s="6">
        <f t="shared" si="26"/>
        <v>0</v>
      </c>
      <c r="E117" s="6">
        <f t="shared" si="26"/>
        <v>0</v>
      </c>
      <c r="F117" s="6">
        <f t="shared" si="26"/>
        <v>0</v>
      </c>
      <c r="G117" s="6">
        <f t="shared" si="26"/>
        <v>0</v>
      </c>
      <c r="H117" s="6">
        <f t="shared" si="26"/>
        <v>0</v>
      </c>
      <c r="I117" s="6">
        <f t="shared" si="26"/>
        <v>0</v>
      </c>
      <c r="J117" s="6">
        <f t="shared" si="26"/>
        <v>0</v>
      </c>
      <c r="K117" s="6">
        <f t="shared" si="26"/>
        <v>0</v>
      </c>
      <c r="L117" s="6">
        <f t="shared" si="26"/>
        <v>0</v>
      </c>
      <c r="M117" s="6">
        <f t="shared" si="26"/>
        <v>0</v>
      </c>
      <c r="N117" s="6">
        <f t="shared" si="26"/>
        <v>0</v>
      </c>
      <c r="O117" s="6">
        <f t="shared" si="26"/>
        <v>0</v>
      </c>
      <c r="P117" s="6">
        <f t="shared" si="26"/>
        <v>0</v>
      </c>
      <c r="Q117" s="6">
        <f t="shared" si="26"/>
        <v>0</v>
      </c>
      <c r="R117" s="6">
        <f t="shared" si="26"/>
        <v>0</v>
      </c>
      <c r="S117" s="6">
        <f t="shared" si="26"/>
        <v>0</v>
      </c>
      <c r="T117" s="6">
        <f t="shared" si="26"/>
        <v>0</v>
      </c>
      <c r="U117" s="6">
        <f t="shared" si="26"/>
        <v>0</v>
      </c>
      <c r="V117" s="6">
        <f t="shared" si="26"/>
        <v>0</v>
      </c>
      <c r="W117" s="6">
        <f t="shared" si="26"/>
        <v>0</v>
      </c>
      <c r="X117" s="6">
        <f t="shared" si="26"/>
        <v>0</v>
      </c>
      <c r="Y117" s="6">
        <f t="shared" si="26"/>
        <v>0</v>
      </c>
      <c r="Z117" s="6">
        <f t="shared" si="26"/>
        <v>0</v>
      </c>
      <c r="AA117" s="6">
        <f t="shared" si="26"/>
        <v>0</v>
      </c>
      <c r="AB117" s="6">
        <f t="shared" si="26"/>
        <v>0</v>
      </c>
      <c r="AC117" s="6">
        <f t="shared" si="26"/>
        <v>0</v>
      </c>
      <c r="AD117" s="6">
        <f t="shared" si="26"/>
        <v>0</v>
      </c>
      <c r="AE117" s="6">
        <f t="shared" si="26"/>
        <v>0</v>
      </c>
      <c r="AF117" s="6">
        <f t="shared" si="26"/>
        <v>0</v>
      </c>
      <c r="AG117" s="6">
        <f t="shared" si="26"/>
        <v>0</v>
      </c>
      <c r="AH117" s="6">
        <f t="shared" si="26"/>
        <v>0</v>
      </c>
      <c r="AI117" s="6">
        <f t="shared" si="26"/>
        <v>0</v>
      </c>
      <c r="AJ117" s="6">
        <f t="shared" si="26"/>
        <v>0</v>
      </c>
      <c r="AK117" s="6">
        <f t="shared" si="26"/>
        <v>0</v>
      </c>
      <c r="AL117" s="6">
        <f t="shared" si="26"/>
        <v>0</v>
      </c>
      <c r="AM117" s="6">
        <f t="shared" si="26"/>
        <v>0</v>
      </c>
      <c r="AN117" s="6">
        <f t="shared" si="26"/>
        <v>0</v>
      </c>
      <c r="AO117" s="6">
        <f t="shared" si="26"/>
        <v>0</v>
      </c>
      <c r="AP117" s="6">
        <f t="shared" si="26"/>
        <v>0</v>
      </c>
      <c r="AQ117" s="6">
        <f t="shared" si="26"/>
        <v>0</v>
      </c>
      <c r="AR117" s="6">
        <f t="shared" si="26"/>
        <v>0</v>
      </c>
      <c r="AS117" s="6">
        <f t="shared" si="26"/>
        <v>0</v>
      </c>
      <c r="AT117" s="6">
        <f t="shared" si="26"/>
        <v>0</v>
      </c>
      <c r="AU117" s="6">
        <f t="shared" si="26"/>
        <v>0</v>
      </c>
      <c r="AV117" s="6">
        <f t="shared" si="26"/>
        <v>0</v>
      </c>
      <c r="AW117" s="6">
        <f t="shared" si="26"/>
        <v>0</v>
      </c>
      <c r="AX117" s="6">
        <f t="shared" si="26"/>
        <v>0</v>
      </c>
      <c r="AY117" s="6">
        <f t="shared" si="26"/>
        <v>0</v>
      </c>
      <c r="AZ117" s="6">
        <f t="shared" si="26"/>
        <v>0</v>
      </c>
      <c r="BA117" s="6">
        <f t="shared" si="26"/>
        <v>0</v>
      </c>
      <c r="BB117" s="6">
        <f t="shared" si="26"/>
        <v>0</v>
      </c>
      <c r="BC117" s="6">
        <f t="shared" si="26"/>
        <v>0</v>
      </c>
      <c r="BD117" s="6">
        <f t="shared" si="26"/>
        <v>0</v>
      </c>
      <c r="BE117" s="6">
        <f t="shared" si="26"/>
        <v>0</v>
      </c>
      <c r="BF117" s="6">
        <f t="shared" si="26"/>
        <v>0</v>
      </c>
      <c r="BG117" s="6">
        <f t="shared" si="26"/>
        <v>0</v>
      </c>
      <c r="BH117" s="6">
        <f t="shared" si="26"/>
        <v>0</v>
      </c>
      <c r="BI117" s="6">
        <f t="shared" si="26"/>
        <v>0</v>
      </c>
      <c r="BJ117" s="6">
        <f t="shared" si="26"/>
        <v>0</v>
      </c>
      <c r="BK117" s="6">
        <f t="shared" si="26"/>
        <v>0</v>
      </c>
      <c r="BL117" s="6">
        <f t="shared" si="26"/>
        <v>0</v>
      </c>
      <c r="BM117" s="6">
        <f t="shared" si="26"/>
        <v>0</v>
      </c>
      <c r="BN117" s="6">
        <f t="shared" si="25"/>
        <v>0</v>
      </c>
      <c r="BO117" s="6">
        <f t="shared" si="25"/>
        <v>0</v>
      </c>
      <c r="BP117" s="6">
        <f t="shared" si="25"/>
        <v>0</v>
      </c>
      <c r="BQ117" s="6">
        <f t="shared" si="25"/>
        <v>0</v>
      </c>
      <c r="BR117" s="6">
        <f t="shared" si="25"/>
        <v>0</v>
      </c>
      <c r="BS117" s="6">
        <f t="shared" si="25"/>
        <v>0</v>
      </c>
      <c r="BT117" s="6">
        <f t="shared" si="25"/>
        <v>0</v>
      </c>
      <c r="BU117" s="6">
        <f t="shared" si="25"/>
        <v>0</v>
      </c>
      <c r="BV117" s="6">
        <f t="shared" si="25"/>
        <v>0</v>
      </c>
      <c r="BW117" s="6">
        <f t="shared" si="25"/>
        <v>0</v>
      </c>
      <c r="BX117" s="6">
        <f t="shared" si="25"/>
        <v>0</v>
      </c>
      <c r="BY117" s="6">
        <f t="shared" si="25"/>
        <v>0</v>
      </c>
      <c r="BZ117" s="6">
        <f t="shared" si="25"/>
        <v>0</v>
      </c>
      <c r="CA117" s="6">
        <f t="shared" si="25"/>
        <v>0</v>
      </c>
      <c r="CB117" s="6">
        <f t="shared" si="25"/>
        <v>0</v>
      </c>
      <c r="CC117" s="6">
        <f t="shared" si="25"/>
        <v>0</v>
      </c>
      <c r="CD117" s="6">
        <f t="shared" si="25"/>
        <v>0</v>
      </c>
      <c r="CE117" s="6">
        <f t="shared" si="25"/>
        <v>0</v>
      </c>
      <c r="CF117" s="6">
        <f t="shared" si="25"/>
        <v>0</v>
      </c>
      <c r="CG117" s="6">
        <f t="shared" si="25"/>
        <v>0</v>
      </c>
      <c r="CH117" s="6">
        <f t="shared" si="25"/>
        <v>0</v>
      </c>
      <c r="CI117" s="6">
        <f t="shared" si="25"/>
        <v>0</v>
      </c>
      <c r="CJ117" s="6">
        <f t="shared" si="25"/>
        <v>0</v>
      </c>
      <c r="CK117" s="6">
        <f t="shared" si="25"/>
        <v>0</v>
      </c>
      <c r="CL117" s="6">
        <f t="shared" si="25"/>
        <v>0</v>
      </c>
      <c r="CM117" s="6">
        <f t="shared" si="25"/>
        <v>0</v>
      </c>
      <c r="CN117" s="6">
        <f t="shared" si="25"/>
        <v>0</v>
      </c>
      <c r="CO117" s="6">
        <f t="shared" si="25"/>
        <v>0</v>
      </c>
      <c r="CP117" s="6">
        <f t="shared" si="25"/>
        <v>0</v>
      </c>
      <c r="CQ117" s="6">
        <f t="shared" si="25"/>
        <v>0</v>
      </c>
      <c r="CR117" s="6">
        <f t="shared" si="25"/>
        <v>0</v>
      </c>
      <c r="CS117" s="6">
        <f t="shared" si="25"/>
        <v>0</v>
      </c>
      <c r="CT117" s="6">
        <f t="shared" si="25"/>
        <v>0</v>
      </c>
      <c r="CU117" s="6">
        <f t="shared" si="25"/>
        <v>0</v>
      </c>
      <c r="CV117" s="6">
        <f t="shared" si="25"/>
        <v>0</v>
      </c>
      <c r="CW117" s="6">
        <f t="shared" si="25"/>
        <v>0</v>
      </c>
      <c r="CX117" s="6">
        <f t="shared" si="25"/>
        <v>0</v>
      </c>
      <c r="CY117" s="6">
        <f t="shared" si="25"/>
        <v>0</v>
      </c>
      <c r="CZ117" s="6">
        <f t="shared" si="25"/>
        <v>0</v>
      </c>
      <c r="DA117" s="6">
        <f t="shared" si="25"/>
        <v>0</v>
      </c>
      <c r="DB117" s="6">
        <f t="shared" si="25"/>
        <v>0</v>
      </c>
      <c r="DC117" s="6">
        <f t="shared" si="25"/>
        <v>0</v>
      </c>
      <c r="DD117" s="6">
        <f t="shared" si="25"/>
        <v>0</v>
      </c>
      <c r="DE117" s="6">
        <f t="shared" si="25"/>
        <v>0</v>
      </c>
      <c r="DF117" s="6">
        <f t="shared" si="25"/>
        <v>0</v>
      </c>
      <c r="DG117" s="6">
        <f t="shared" si="25"/>
        <v>0</v>
      </c>
      <c r="DH117" s="6">
        <f t="shared" si="25"/>
        <v>0</v>
      </c>
      <c r="DI117" s="6">
        <f t="shared" si="25"/>
        <v>0</v>
      </c>
      <c r="DJ117" s="6">
        <f t="shared" si="25"/>
        <v>0</v>
      </c>
      <c r="DK117" s="6">
        <f t="shared" si="3"/>
        <v>0</v>
      </c>
      <c r="DL117" s="6">
        <f t="shared" si="4"/>
        <v>0</v>
      </c>
      <c r="DM117" s="6">
        <f t="shared" si="5"/>
        <v>0</v>
      </c>
    </row>
    <row r="118" spans="1:117" x14ac:dyDescent="0.55000000000000004">
      <c r="A118" t="s">
        <v>163</v>
      </c>
      <c r="B118" s="6">
        <f t="shared" si="26"/>
        <v>0</v>
      </c>
      <c r="C118" s="6">
        <f t="shared" si="26"/>
        <v>0</v>
      </c>
      <c r="D118" s="6">
        <f t="shared" si="26"/>
        <v>0</v>
      </c>
      <c r="E118" s="6">
        <f t="shared" si="26"/>
        <v>0</v>
      </c>
      <c r="F118" s="6">
        <f t="shared" si="26"/>
        <v>0</v>
      </c>
      <c r="G118" s="6">
        <f t="shared" si="26"/>
        <v>0</v>
      </c>
      <c r="H118" s="6">
        <f t="shared" si="26"/>
        <v>0</v>
      </c>
      <c r="I118" s="6">
        <f t="shared" si="26"/>
        <v>0</v>
      </c>
      <c r="J118" s="6">
        <f t="shared" si="26"/>
        <v>0</v>
      </c>
      <c r="K118" s="6">
        <f t="shared" si="26"/>
        <v>0</v>
      </c>
      <c r="L118" s="6">
        <f t="shared" si="26"/>
        <v>0</v>
      </c>
      <c r="M118" s="6">
        <f t="shared" si="26"/>
        <v>0</v>
      </c>
      <c r="N118" s="6">
        <f t="shared" si="26"/>
        <v>0</v>
      </c>
      <c r="O118" s="6">
        <f t="shared" si="26"/>
        <v>0</v>
      </c>
      <c r="P118" s="6">
        <f t="shared" si="26"/>
        <v>0</v>
      </c>
      <c r="Q118" s="6">
        <f t="shared" si="26"/>
        <v>0</v>
      </c>
      <c r="R118" s="6">
        <f t="shared" si="26"/>
        <v>0</v>
      </c>
      <c r="S118" s="6">
        <f t="shared" si="26"/>
        <v>0</v>
      </c>
      <c r="T118" s="6">
        <f t="shared" si="26"/>
        <v>0</v>
      </c>
      <c r="U118" s="6">
        <f t="shared" si="26"/>
        <v>0</v>
      </c>
      <c r="V118" s="6">
        <f t="shared" si="26"/>
        <v>0</v>
      </c>
      <c r="W118" s="6">
        <f t="shared" si="26"/>
        <v>0</v>
      </c>
      <c r="X118" s="6">
        <f t="shared" si="26"/>
        <v>0</v>
      </c>
      <c r="Y118" s="6">
        <f t="shared" si="26"/>
        <v>0</v>
      </c>
      <c r="Z118" s="6">
        <f t="shared" si="26"/>
        <v>0</v>
      </c>
      <c r="AA118" s="6">
        <f t="shared" si="26"/>
        <v>0</v>
      </c>
      <c r="AB118" s="6">
        <f t="shared" si="26"/>
        <v>0</v>
      </c>
      <c r="AC118" s="6">
        <f t="shared" si="26"/>
        <v>0</v>
      </c>
      <c r="AD118" s="6">
        <f t="shared" si="26"/>
        <v>0</v>
      </c>
      <c r="AE118" s="6">
        <f t="shared" si="26"/>
        <v>0</v>
      </c>
      <c r="AF118" s="6">
        <f t="shared" si="26"/>
        <v>0</v>
      </c>
      <c r="AG118" s="6">
        <f t="shared" si="26"/>
        <v>0</v>
      </c>
      <c r="AH118" s="6">
        <f t="shared" si="26"/>
        <v>0</v>
      </c>
      <c r="AI118" s="6">
        <f t="shared" si="26"/>
        <v>0</v>
      </c>
      <c r="AJ118" s="6">
        <f t="shared" si="26"/>
        <v>0</v>
      </c>
      <c r="AK118" s="6">
        <f t="shared" si="26"/>
        <v>0</v>
      </c>
      <c r="AL118" s="6">
        <f t="shared" si="26"/>
        <v>0</v>
      </c>
      <c r="AM118" s="6">
        <f t="shared" si="26"/>
        <v>0</v>
      </c>
      <c r="AN118" s="6">
        <f t="shared" si="26"/>
        <v>0</v>
      </c>
      <c r="AO118" s="6">
        <f t="shared" si="26"/>
        <v>0</v>
      </c>
      <c r="AP118" s="6">
        <f t="shared" si="26"/>
        <v>0</v>
      </c>
      <c r="AQ118" s="6">
        <f t="shared" si="26"/>
        <v>0</v>
      </c>
      <c r="AR118" s="6">
        <f t="shared" si="26"/>
        <v>0</v>
      </c>
      <c r="AS118" s="6">
        <f t="shared" si="26"/>
        <v>0</v>
      </c>
      <c r="AT118" s="6">
        <f t="shared" si="26"/>
        <v>0</v>
      </c>
      <c r="AU118" s="6">
        <f t="shared" si="26"/>
        <v>0</v>
      </c>
      <c r="AV118" s="6">
        <f t="shared" si="26"/>
        <v>0</v>
      </c>
      <c r="AW118" s="6">
        <f t="shared" si="26"/>
        <v>0</v>
      </c>
      <c r="AX118" s="6">
        <f t="shared" si="26"/>
        <v>0</v>
      </c>
      <c r="AY118" s="6">
        <f t="shared" si="26"/>
        <v>0</v>
      </c>
      <c r="AZ118" s="6">
        <f t="shared" si="26"/>
        <v>0</v>
      </c>
      <c r="BA118" s="6">
        <f t="shared" si="26"/>
        <v>0</v>
      </c>
      <c r="BB118" s="6">
        <f t="shared" si="26"/>
        <v>0</v>
      </c>
      <c r="BC118" s="6">
        <f t="shared" si="26"/>
        <v>0</v>
      </c>
      <c r="BD118" s="6">
        <f t="shared" si="26"/>
        <v>0</v>
      </c>
      <c r="BE118" s="6">
        <f t="shared" si="26"/>
        <v>0</v>
      </c>
      <c r="BF118" s="6">
        <f t="shared" si="26"/>
        <v>0</v>
      </c>
      <c r="BG118" s="6">
        <f t="shared" si="26"/>
        <v>0</v>
      </c>
      <c r="BH118" s="6">
        <f t="shared" si="26"/>
        <v>0</v>
      </c>
      <c r="BI118" s="6">
        <f t="shared" si="26"/>
        <v>0</v>
      </c>
      <c r="BJ118" s="6">
        <f t="shared" si="26"/>
        <v>0</v>
      </c>
      <c r="BK118" s="6">
        <f t="shared" si="26"/>
        <v>0</v>
      </c>
      <c r="BL118" s="6">
        <f t="shared" si="26"/>
        <v>0</v>
      </c>
      <c r="BM118" s="6">
        <f t="shared" si="26"/>
        <v>0</v>
      </c>
      <c r="BN118" s="6">
        <f t="shared" si="25"/>
        <v>0</v>
      </c>
      <c r="BO118" s="6">
        <f t="shared" si="25"/>
        <v>0</v>
      </c>
      <c r="BP118" s="6">
        <f t="shared" si="25"/>
        <v>0</v>
      </c>
      <c r="BQ118" s="6">
        <f t="shared" si="25"/>
        <v>0</v>
      </c>
      <c r="BR118" s="6">
        <f t="shared" si="25"/>
        <v>0</v>
      </c>
      <c r="BS118" s="6">
        <f t="shared" si="25"/>
        <v>0</v>
      </c>
      <c r="BT118" s="6">
        <f t="shared" si="25"/>
        <v>0</v>
      </c>
      <c r="BU118" s="6">
        <f t="shared" si="25"/>
        <v>0</v>
      </c>
      <c r="BV118" s="6">
        <f t="shared" si="25"/>
        <v>0</v>
      </c>
      <c r="BW118" s="6">
        <f t="shared" si="25"/>
        <v>0</v>
      </c>
      <c r="BX118" s="6">
        <f t="shared" si="25"/>
        <v>0</v>
      </c>
      <c r="BY118" s="6">
        <f t="shared" si="25"/>
        <v>0</v>
      </c>
      <c r="BZ118" s="6">
        <f t="shared" si="25"/>
        <v>0</v>
      </c>
      <c r="CA118" s="6">
        <f t="shared" si="25"/>
        <v>0</v>
      </c>
      <c r="CB118" s="6">
        <f t="shared" si="25"/>
        <v>0</v>
      </c>
      <c r="CC118" s="6">
        <f t="shared" si="25"/>
        <v>0</v>
      </c>
      <c r="CD118" s="6">
        <f t="shared" si="25"/>
        <v>0</v>
      </c>
      <c r="CE118" s="6">
        <f t="shared" si="25"/>
        <v>0</v>
      </c>
      <c r="CF118" s="6">
        <f t="shared" si="25"/>
        <v>0</v>
      </c>
      <c r="CG118" s="6">
        <f t="shared" si="25"/>
        <v>0</v>
      </c>
      <c r="CH118" s="6">
        <f t="shared" si="25"/>
        <v>0</v>
      </c>
      <c r="CI118" s="6">
        <f t="shared" si="25"/>
        <v>0</v>
      </c>
      <c r="CJ118" s="6">
        <f t="shared" si="25"/>
        <v>0</v>
      </c>
      <c r="CK118" s="6">
        <f t="shared" si="25"/>
        <v>0</v>
      </c>
      <c r="CL118" s="6">
        <f t="shared" si="25"/>
        <v>0</v>
      </c>
      <c r="CM118" s="6">
        <f t="shared" si="25"/>
        <v>0</v>
      </c>
      <c r="CN118" s="6">
        <f t="shared" si="25"/>
        <v>0</v>
      </c>
      <c r="CO118" s="6">
        <f t="shared" si="25"/>
        <v>0</v>
      </c>
      <c r="CP118" s="6">
        <f t="shared" si="25"/>
        <v>0</v>
      </c>
      <c r="CQ118" s="6">
        <f t="shared" si="25"/>
        <v>0</v>
      </c>
      <c r="CR118" s="6">
        <f t="shared" si="25"/>
        <v>0</v>
      </c>
      <c r="CS118" s="6">
        <f t="shared" si="25"/>
        <v>0</v>
      </c>
      <c r="CT118" s="6">
        <f t="shared" si="25"/>
        <v>0</v>
      </c>
      <c r="CU118" s="6">
        <f t="shared" si="25"/>
        <v>0</v>
      </c>
      <c r="CV118" s="6">
        <f t="shared" si="25"/>
        <v>0</v>
      </c>
      <c r="CW118" s="6">
        <f t="shared" si="25"/>
        <v>0</v>
      </c>
      <c r="CX118" s="6">
        <f t="shared" si="25"/>
        <v>0</v>
      </c>
      <c r="CY118" s="6">
        <f t="shared" si="25"/>
        <v>0</v>
      </c>
      <c r="CZ118" s="6">
        <f t="shared" si="25"/>
        <v>0</v>
      </c>
      <c r="DA118" s="6">
        <f t="shared" si="25"/>
        <v>0</v>
      </c>
      <c r="DB118" s="6">
        <f t="shared" si="25"/>
        <v>0</v>
      </c>
      <c r="DC118" s="6">
        <f t="shared" si="25"/>
        <v>0</v>
      </c>
      <c r="DD118" s="6">
        <f t="shared" si="25"/>
        <v>0</v>
      </c>
      <c r="DE118" s="6">
        <f t="shared" si="25"/>
        <v>0</v>
      </c>
      <c r="DF118" s="6">
        <f t="shared" si="25"/>
        <v>0</v>
      </c>
      <c r="DG118" s="6">
        <f t="shared" si="25"/>
        <v>0</v>
      </c>
      <c r="DH118" s="6">
        <f t="shared" si="25"/>
        <v>0</v>
      </c>
      <c r="DI118" s="6">
        <f t="shared" si="25"/>
        <v>0</v>
      </c>
      <c r="DJ118" s="6">
        <f t="shared" si="25"/>
        <v>0</v>
      </c>
      <c r="DK118" s="6">
        <f t="shared" si="3"/>
        <v>0</v>
      </c>
      <c r="DL118" s="6">
        <f t="shared" si="4"/>
        <v>0</v>
      </c>
      <c r="DM118" s="6">
        <f t="shared" si="5"/>
        <v>0</v>
      </c>
    </row>
    <row r="119" spans="1:117" x14ac:dyDescent="0.55000000000000004">
      <c r="A119" t="s">
        <v>164</v>
      </c>
      <c r="B119" s="6">
        <f t="shared" si="26"/>
        <v>0</v>
      </c>
      <c r="C119" s="6">
        <f t="shared" si="26"/>
        <v>0</v>
      </c>
      <c r="D119" s="6">
        <f t="shared" si="26"/>
        <v>0</v>
      </c>
      <c r="E119" s="6">
        <f t="shared" si="26"/>
        <v>0</v>
      </c>
      <c r="F119" s="6">
        <f t="shared" si="26"/>
        <v>0</v>
      </c>
      <c r="G119" s="6">
        <f t="shared" si="26"/>
        <v>0</v>
      </c>
      <c r="H119" s="6">
        <f t="shared" si="26"/>
        <v>0</v>
      </c>
      <c r="I119" s="6">
        <f t="shared" si="26"/>
        <v>0</v>
      </c>
      <c r="J119" s="6">
        <f t="shared" si="26"/>
        <v>0</v>
      </c>
      <c r="K119" s="6">
        <f t="shared" si="26"/>
        <v>0</v>
      </c>
      <c r="L119" s="6">
        <f t="shared" si="26"/>
        <v>0</v>
      </c>
      <c r="M119" s="6">
        <f t="shared" si="26"/>
        <v>0</v>
      </c>
      <c r="N119" s="6">
        <f t="shared" si="26"/>
        <v>0</v>
      </c>
      <c r="O119" s="6">
        <f t="shared" si="26"/>
        <v>0</v>
      </c>
      <c r="P119" s="6">
        <f t="shared" si="26"/>
        <v>0</v>
      </c>
      <c r="Q119" s="6">
        <f t="shared" si="26"/>
        <v>0</v>
      </c>
      <c r="R119" s="6">
        <f t="shared" si="26"/>
        <v>0</v>
      </c>
      <c r="S119" s="6">
        <f t="shared" si="26"/>
        <v>0</v>
      </c>
      <c r="T119" s="6">
        <f t="shared" si="26"/>
        <v>0</v>
      </c>
      <c r="U119" s="6">
        <f t="shared" si="26"/>
        <v>0</v>
      </c>
      <c r="V119" s="6">
        <f t="shared" si="26"/>
        <v>0</v>
      </c>
      <c r="W119" s="6">
        <f t="shared" si="26"/>
        <v>0</v>
      </c>
      <c r="X119" s="6">
        <f t="shared" si="26"/>
        <v>0</v>
      </c>
      <c r="Y119" s="6">
        <f t="shared" si="26"/>
        <v>0</v>
      </c>
      <c r="Z119" s="6">
        <f t="shared" si="26"/>
        <v>0</v>
      </c>
      <c r="AA119" s="6">
        <f t="shared" si="26"/>
        <v>0</v>
      </c>
      <c r="AB119" s="6">
        <f t="shared" si="26"/>
        <v>0</v>
      </c>
      <c r="AC119" s="6">
        <f t="shared" si="26"/>
        <v>0</v>
      </c>
      <c r="AD119" s="6">
        <f t="shared" si="26"/>
        <v>0</v>
      </c>
      <c r="AE119" s="6">
        <f t="shared" si="26"/>
        <v>0</v>
      </c>
      <c r="AF119" s="6">
        <f t="shared" si="26"/>
        <v>0</v>
      </c>
      <c r="AG119" s="6">
        <f t="shared" si="26"/>
        <v>0</v>
      </c>
      <c r="AH119" s="6">
        <f t="shared" si="26"/>
        <v>0</v>
      </c>
      <c r="AI119" s="6">
        <f t="shared" si="26"/>
        <v>0</v>
      </c>
      <c r="AJ119" s="6">
        <f t="shared" si="26"/>
        <v>0</v>
      </c>
      <c r="AK119" s="6">
        <f t="shared" si="26"/>
        <v>0</v>
      </c>
      <c r="AL119" s="6">
        <f t="shared" si="26"/>
        <v>0</v>
      </c>
      <c r="AM119" s="6">
        <f t="shared" si="26"/>
        <v>0</v>
      </c>
      <c r="AN119" s="6">
        <f t="shared" si="26"/>
        <v>0</v>
      </c>
      <c r="AO119" s="6">
        <f t="shared" si="26"/>
        <v>0</v>
      </c>
      <c r="AP119" s="6">
        <f t="shared" si="26"/>
        <v>0</v>
      </c>
      <c r="AQ119" s="6">
        <f t="shared" si="26"/>
        <v>0</v>
      </c>
      <c r="AR119" s="6">
        <f t="shared" si="26"/>
        <v>0</v>
      </c>
      <c r="AS119" s="6">
        <f t="shared" si="26"/>
        <v>0</v>
      </c>
      <c r="AT119" s="6">
        <f t="shared" si="26"/>
        <v>0</v>
      </c>
      <c r="AU119" s="6">
        <f t="shared" si="26"/>
        <v>0</v>
      </c>
      <c r="AV119" s="6">
        <f t="shared" si="26"/>
        <v>0</v>
      </c>
      <c r="AW119" s="6">
        <f t="shared" si="26"/>
        <v>0</v>
      </c>
      <c r="AX119" s="6">
        <f t="shared" si="26"/>
        <v>0</v>
      </c>
      <c r="AY119" s="6">
        <f t="shared" si="26"/>
        <v>0</v>
      </c>
      <c r="AZ119" s="6">
        <f t="shared" si="26"/>
        <v>0</v>
      </c>
      <c r="BA119" s="6">
        <f t="shared" si="26"/>
        <v>0</v>
      </c>
      <c r="BB119" s="6">
        <f t="shared" si="26"/>
        <v>0</v>
      </c>
      <c r="BC119" s="6">
        <f t="shared" si="26"/>
        <v>0</v>
      </c>
      <c r="BD119" s="6">
        <f t="shared" si="26"/>
        <v>0</v>
      </c>
      <c r="BE119" s="6">
        <f t="shared" si="26"/>
        <v>0</v>
      </c>
      <c r="BF119" s="6">
        <f t="shared" si="26"/>
        <v>0</v>
      </c>
      <c r="BG119" s="6">
        <f t="shared" si="26"/>
        <v>0</v>
      </c>
      <c r="BH119" s="6">
        <f t="shared" si="26"/>
        <v>0</v>
      </c>
      <c r="BI119" s="6">
        <f t="shared" si="26"/>
        <v>0</v>
      </c>
      <c r="BJ119" s="6">
        <f t="shared" si="26"/>
        <v>0</v>
      </c>
      <c r="BK119" s="6">
        <f t="shared" si="26"/>
        <v>0</v>
      </c>
      <c r="BL119" s="6">
        <f t="shared" si="26"/>
        <v>0</v>
      </c>
      <c r="BM119" s="6">
        <f t="shared" ref="BM119" si="27">BM77+BM35</f>
        <v>0</v>
      </c>
      <c r="BN119" s="6">
        <f t="shared" si="25"/>
        <v>0</v>
      </c>
      <c r="BO119" s="6">
        <f t="shared" si="25"/>
        <v>0</v>
      </c>
      <c r="BP119" s="6">
        <f t="shared" si="25"/>
        <v>0</v>
      </c>
      <c r="BQ119" s="6">
        <f t="shared" si="25"/>
        <v>0</v>
      </c>
      <c r="BR119" s="6">
        <f t="shared" si="25"/>
        <v>0</v>
      </c>
      <c r="BS119" s="6">
        <f t="shared" si="25"/>
        <v>0</v>
      </c>
      <c r="BT119" s="6">
        <f t="shared" si="25"/>
        <v>0</v>
      </c>
      <c r="BU119" s="6">
        <f t="shared" si="25"/>
        <v>0</v>
      </c>
      <c r="BV119" s="6">
        <f t="shared" si="25"/>
        <v>0</v>
      </c>
      <c r="BW119" s="6">
        <f t="shared" si="25"/>
        <v>0</v>
      </c>
      <c r="BX119" s="6">
        <f t="shared" si="25"/>
        <v>0</v>
      </c>
      <c r="BY119" s="6">
        <f t="shared" si="25"/>
        <v>0</v>
      </c>
      <c r="BZ119" s="6">
        <f t="shared" si="25"/>
        <v>0</v>
      </c>
      <c r="CA119" s="6">
        <f t="shared" si="25"/>
        <v>0</v>
      </c>
      <c r="CB119" s="6">
        <f t="shared" si="25"/>
        <v>0</v>
      </c>
      <c r="CC119" s="6">
        <f t="shared" si="25"/>
        <v>0</v>
      </c>
      <c r="CD119" s="6">
        <f t="shared" si="25"/>
        <v>0</v>
      </c>
      <c r="CE119" s="6">
        <f t="shared" si="25"/>
        <v>0</v>
      </c>
      <c r="CF119" s="6">
        <f t="shared" si="25"/>
        <v>0</v>
      </c>
      <c r="CG119" s="6">
        <f t="shared" si="25"/>
        <v>0</v>
      </c>
      <c r="CH119" s="6">
        <f t="shared" si="25"/>
        <v>0</v>
      </c>
      <c r="CI119" s="6">
        <f t="shared" si="25"/>
        <v>0</v>
      </c>
      <c r="CJ119" s="6">
        <f t="shared" si="25"/>
        <v>0</v>
      </c>
      <c r="CK119" s="6">
        <f t="shared" si="25"/>
        <v>0</v>
      </c>
      <c r="CL119" s="6">
        <f t="shared" si="25"/>
        <v>0</v>
      </c>
      <c r="CM119" s="6">
        <f t="shared" si="25"/>
        <v>0</v>
      </c>
      <c r="CN119" s="6">
        <f t="shared" si="25"/>
        <v>0</v>
      </c>
      <c r="CO119" s="6">
        <f t="shared" si="25"/>
        <v>0</v>
      </c>
      <c r="CP119" s="6">
        <f t="shared" si="25"/>
        <v>0</v>
      </c>
      <c r="CQ119" s="6">
        <f t="shared" si="25"/>
        <v>0</v>
      </c>
      <c r="CR119" s="6">
        <f t="shared" si="25"/>
        <v>0</v>
      </c>
      <c r="CS119" s="6">
        <f t="shared" si="25"/>
        <v>0</v>
      </c>
      <c r="CT119" s="6">
        <f t="shared" si="25"/>
        <v>0</v>
      </c>
      <c r="CU119" s="6">
        <f t="shared" si="25"/>
        <v>0</v>
      </c>
      <c r="CV119" s="6">
        <f t="shared" si="25"/>
        <v>0</v>
      </c>
      <c r="CW119" s="6">
        <f t="shared" si="25"/>
        <v>0</v>
      </c>
      <c r="CX119" s="6">
        <f t="shared" si="25"/>
        <v>0</v>
      </c>
      <c r="CY119" s="6">
        <f t="shared" si="25"/>
        <v>0</v>
      </c>
      <c r="CZ119" s="6">
        <f t="shared" si="25"/>
        <v>0</v>
      </c>
      <c r="DA119" s="6">
        <f t="shared" si="25"/>
        <v>0</v>
      </c>
      <c r="DB119" s="6">
        <f t="shared" si="25"/>
        <v>0</v>
      </c>
      <c r="DC119" s="6">
        <f t="shared" si="25"/>
        <v>0</v>
      </c>
      <c r="DD119" s="6">
        <f t="shared" si="25"/>
        <v>0</v>
      </c>
      <c r="DE119" s="6">
        <f t="shared" si="25"/>
        <v>0</v>
      </c>
      <c r="DF119" s="6">
        <f t="shared" si="25"/>
        <v>0</v>
      </c>
      <c r="DG119" s="6">
        <f t="shared" si="25"/>
        <v>0</v>
      </c>
      <c r="DH119" s="6">
        <f t="shared" si="25"/>
        <v>0</v>
      </c>
      <c r="DI119" s="6">
        <f t="shared" si="25"/>
        <v>0</v>
      </c>
      <c r="DJ119" s="6">
        <f t="shared" si="25"/>
        <v>0</v>
      </c>
      <c r="DK119" s="6">
        <f t="shared" si="3"/>
        <v>0</v>
      </c>
      <c r="DL119" s="6">
        <f t="shared" si="4"/>
        <v>0</v>
      </c>
      <c r="DM119" s="6">
        <f t="shared" si="5"/>
        <v>0</v>
      </c>
    </row>
    <row r="120" spans="1:117" x14ac:dyDescent="0.55000000000000004">
      <c r="A120" t="s">
        <v>165</v>
      </c>
      <c r="B120" s="6">
        <f t="shared" ref="B120:BM123" si="28">B78+B36</f>
        <v>0</v>
      </c>
      <c r="C120" s="6">
        <f t="shared" si="28"/>
        <v>0</v>
      </c>
      <c r="D120" s="6">
        <f t="shared" si="28"/>
        <v>0</v>
      </c>
      <c r="E120" s="6">
        <f t="shared" si="28"/>
        <v>0</v>
      </c>
      <c r="F120" s="6">
        <f t="shared" si="28"/>
        <v>0</v>
      </c>
      <c r="G120" s="6">
        <f t="shared" si="28"/>
        <v>0</v>
      </c>
      <c r="H120" s="6">
        <f t="shared" si="28"/>
        <v>0</v>
      </c>
      <c r="I120" s="6">
        <f t="shared" si="28"/>
        <v>0</v>
      </c>
      <c r="J120" s="6">
        <f t="shared" si="28"/>
        <v>0</v>
      </c>
      <c r="K120" s="6">
        <f t="shared" si="28"/>
        <v>0</v>
      </c>
      <c r="L120" s="6">
        <f t="shared" si="28"/>
        <v>0</v>
      </c>
      <c r="M120" s="6">
        <f t="shared" si="28"/>
        <v>0</v>
      </c>
      <c r="N120" s="6">
        <f t="shared" si="28"/>
        <v>0</v>
      </c>
      <c r="O120" s="6">
        <f t="shared" si="28"/>
        <v>0</v>
      </c>
      <c r="P120" s="6">
        <f t="shared" si="28"/>
        <v>0</v>
      </c>
      <c r="Q120" s="6">
        <f t="shared" si="28"/>
        <v>0</v>
      </c>
      <c r="R120" s="6">
        <f t="shared" si="28"/>
        <v>0</v>
      </c>
      <c r="S120" s="6">
        <f t="shared" si="28"/>
        <v>0</v>
      </c>
      <c r="T120" s="6">
        <f t="shared" si="28"/>
        <v>0</v>
      </c>
      <c r="U120" s="6">
        <f t="shared" si="28"/>
        <v>0</v>
      </c>
      <c r="V120" s="6">
        <f t="shared" si="28"/>
        <v>0</v>
      </c>
      <c r="W120" s="6">
        <f t="shared" si="28"/>
        <v>0</v>
      </c>
      <c r="X120" s="6">
        <f t="shared" si="28"/>
        <v>0</v>
      </c>
      <c r="Y120" s="6">
        <f t="shared" si="28"/>
        <v>0</v>
      </c>
      <c r="Z120" s="6">
        <f t="shared" si="28"/>
        <v>0</v>
      </c>
      <c r="AA120" s="6">
        <f t="shared" si="28"/>
        <v>0</v>
      </c>
      <c r="AB120" s="6">
        <f t="shared" si="28"/>
        <v>0</v>
      </c>
      <c r="AC120" s="6">
        <f t="shared" si="28"/>
        <v>0</v>
      </c>
      <c r="AD120" s="6">
        <f t="shared" si="28"/>
        <v>0</v>
      </c>
      <c r="AE120" s="6">
        <f t="shared" si="28"/>
        <v>0</v>
      </c>
      <c r="AF120" s="6">
        <f t="shared" si="28"/>
        <v>0</v>
      </c>
      <c r="AG120" s="6">
        <f t="shared" si="28"/>
        <v>0</v>
      </c>
      <c r="AH120" s="6">
        <f t="shared" si="28"/>
        <v>0</v>
      </c>
      <c r="AI120" s="6">
        <f t="shared" si="28"/>
        <v>0</v>
      </c>
      <c r="AJ120" s="6">
        <f t="shared" si="28"/>
        <v>0</v>
      </c>
      <c r="AK120" s="6">
        <f t="shared" si="28"/>
        <v>0</v>
      </c>
      <c r="AL120" s="6">
        <f t="shared" si="28"/>
        <v>0</v>
      </c>
      <c r="AM120" s="6">
        <f t="shared" si="28"/>
        <v>0</v>
      </c>
      <c r="AN120" s="6">
        <f t="shared" si="28"/>
        <v>0</v>
      </c>
      <c r="AO120" s="6">
        <f t="shared" si="28"/>
        <v>0</v>
      </c>
      <c r="AP120" s="6">
        <f t="shared" si="28"/>
        <v>0</v>
      </c>
      <c r="AQ120" s="6">
        <f t="shared" si="28"/>
        <v>0</v>
      </c>
      <c r="AR120" s="6">
        <f t="shared" si="28"/>
        <v>0</v>
      </c>
      <c r="AS120" s="6">
        <f t="shared" si="28"/>
        <v>0</v>
      </c>
      <c r="AT120" s="6">
        <f t="shared" si="28"/>
        <v>0</v>
      </c>
      <c r="AU120" s="6">
        <f t="shared" si="28"/>
        <v>0</v>
      </c>
      <c r="AV120" s="6">
        <f t="shared" si="28"/>
        <v>0</v>
      </c>
      <c r="AW120" s="6">
        <f t="shared" si="28"/>
        <v>0</v>
      </c>
      <c r="AX120" s="6">
        <f t="shared" si="28"/>
        <v>0</v>
      </c>
      <c r="AY120" s="6">
        <f t="shared" si="28"/>
        <v>0</v>
      </c>
      <c r="AZ120" s="6">
        <f t="shared" si="28"/>
        <v>0</v>
      </c>
      <c r="BA120" s="6">
        <f t="shared" si="28"/>
        <v>0</v>
      </c>
      <c r="BB120" s="6">
        <f t="shared" si="28"/>
        <v>0</v>
      </c>
      <c r="BC120" s="6">
        <f t="shared" si="28"/>
        <v>0</v>
      </c>
      <c r="BD120" s="6">
        <f t="shared" si="28"/>
        <v>0</v>
      </c>
      <c r="BE120" s="6">
        <f t="shared" si="28"/>
        <v>0</v>
      </c>
      <c r="BF120" s="6">
        <f t="shared" si="28"/>
        <v>0</v>
      </c>
      <c r="BG120" s="6">
        <f t="shared" si="28"/>
        <v>0</v>
      </c>
      <c r="BH120" s="6">
        <f t="shared" si="28"/>
        <v>0</v>
      </c>
      <c r="BI120" s="6">
        <f t="shared" si="28"/>
        <v>0</v>
      </c>
      <c r="BJ120" s="6">
        <f t="shared" si="28"/>
        <v>0</v>
      </c>
      <c r="BK120" s="6">
        <f t="shared" si="28"/>
        <v>0</v>
      </c>
      <c r="BL120" s="6">
        <f t="shared" si="28"/>
        <v>0</v>
      </c>
      <c r="BM120" s="6">
        <f t="shared" si="28"/>
        <v>0</v>
      </c>
      <c r="BN120" s="6">
        <f t="shared" si="25"/>
        <v>0</v>
      </c>
      <c r="BO120" s="6">
        <f t="shared" si="25"/>
        <v>0</v>
      </c>
      <c r="BP120" s="6">
        <f t="shared" si="25"/>
        <v>0</v>
      </c>
      <c r="BQ120" s="6">
        <f t="shared" si="25"/>
        <v>0</v>
      </c>
      <c r="BR120" s="6">
        <f t="shared" si="25"/>
        <v>0</v>
      </c>
      <c r="BS120" s="6">
        <f t="shared" si="25"/>
        <v>0</v>
      </c>
      <c r="BT120" s="6">
        <f t="shared" si="25"/>
        <v>0</v>
      </c>
      <c r="BU120" s="6">
        <f t="shared" si="25"/>
        <v>0</v>
      </c>
      <c r="BV120" s="6">
        <f t="shared" si="25"/>
        <v>0</v>
      </c>
      <c r="BW120" s="6">
        <f t="shared" ref="BW120:DJ120" si="29">BW78+BW36</f>
        <v>0</v>
      </c>
      <c r="BX120" s="6">
        <f t="shared" si="29"/>
        <v>0</v>
      </c>
      <c r="BY120" s="6">
        <f t="shared" si="29"/>
        <v>0</v>
      </c>
      <c r="BZ120" s="6">
        <f t="shared" si="29"/>
        <v>0</v>
      </c>
      <c r="CA120" s="6">
        <f t="shared" si="29"/>
        <v>0</v>
      </c>
      <c r="CB120" s="6">
        <f t="shared" si="29"/>
        <v>0</v>
      </c>
      <c r="CC120" s="6">
        <f t="shared" si="29"/>
        <v>0</v>
      </c>
      <c r="CD120" s="6">
        <f t="shared" si="29"/>
        <v>0</v>
      </c>
      <c r="CE120" s="6">
        <f t="shared" si="29"/>
        <v>0</v>
      </c>
      <c r="CF120" s="6">
        <f t="shared" si="29"/>
        <v>0</v>
      </c>
      <c r="CG120" s="6">
        <f t="shared" si="29"/>
        <v>0</v>
      </c>
      <c r="CH120" s="6">
        <f t="shared" si="29"/>
        <v>0</v>
      </c>
      <c r="CI120" s="6">
        <f t="shared" si="29"/>
        <v>0</v>
      </c>
      <c r="CJ120" s="6">
        <f t="shared" si="29"/>
        <v>0</v>
      </c>
      <c r="CK120" s="6">
        <f t="shared" si="29"/>
        <v>0</v>
      </c>
      <c r="CL120" s="6">
        <f t="shared" si="29"/>
        <v>0</v>
      </c>
      <c r="CM120" s="6">
        <f t="shared" si="29"/>
        <v>0</v>
      </c>
      <c r="CN120" s="6">
        <f t="shared" si="29"/>
        <v>0</v>
      </c>
      <c r="CO120" s="6">
        <f t="shared" si="29"/>
        <v>0</v>
      </c>
      <c r="CP120" s="6">
        <f t="shared" si="29"/>
        <v>0</v>
      </c>
      <c r="CQ120" s="6">
        <f t="shared" si="29"/>
        <v>0</v>
      </c>
      <c r="CR120" s="6">
        <f t="shared" si="29"/>
        <v>0</v>
      </c>
      <c r="CS120" s="6">
        <f t="shared" si="29"/>
        <v>0</v>
      </c>
      <c r="CT120" s="6">
        <f t="shared" si="29"/>
        <v>0</v>
      </c>
      <c r="CU120" s="6">
        <f t="shared" si="29"/>
        <v>0</v>
      </c>
      <c r="CV120" s="6">
        <f t="shared" si="29"/>
        <v>0</v>
      </c>
      <c r="CW120" s="6">
        <f t="shared" si="29"/>
        <v>0</v>
      </c>
      <c r="CX120" s="6">
        <f t="shared" si="29"/>
        <v>0</v>
      </c>
      <c r="CY120" s="6">
        <f t="shared" si="29"/>
        <v>0</v>
      </c>
      <c r="CZ120" s="6">
        <f t="shared" si="29"/>
        <v>0</v>
      </c>
      <c r="DA120" s="6">
        <f t="shared" si="29"/>
        <v>0</v>
      </c>
      <c r="DB120" s="6">
        <f t="shared" si="29"/>
        <v>0</v>
      </c>
      <c r="DC120" s="6">
        <f t="shared" si="29"/>
        <v>0</v>
      </c>
      <c r="DD120" s="6">
        <f t="shared" si="29"/>
        <v>0</v>
      </c>
      <c r="DE120" s="6">
        <f t="shared" si="29"/>
        <v>0</v>
      </c>
      <c r="DF120" s="6">
        <f t="shared" si="29"/>
        <v>0</v>
      </c>
      <c r="DG120" s="6">
        <f t="shared" si="29"/>
        <v>0</v>
      </c>
      <c r="DH120" s="6">
        <f t="shared" si="29"/>
        <v>0</v>
      </c>
      <c r="DI120" s="6">
        <f t="shared" si="29"/>
        <v>0</v>
      </c>
      <c r="DJ120" s="6">
        <f t="shared" si="29"/>
        <v>0</v>
      </c>
      <c r="DK120" s="6">
        <f t="shared" si="3"/>
        <v>0</v>
      </c>
      <c r="DL120" s="6">
        <f t="shared" si="4"/>
        <v>0</v>
      </c>
      <c r="DM120" s="6">
        <f t="shared" si="5"/>
        <v>0</v>
      </c>
    </row>
    <row r="121" spans="1:117" x14ac:dyDescent="0.55000000000000004">
      <c r="A121" t="s">
        <v>166</v>
      </c>
      <c r="B121" s="6">
        <f t="shared" si="28"/>
        <v>0</v>
      </c>
      <c r="C121" s="6">
        <f t="shared" si="28"/>
        <v>0</v>
      </c>
      <c r="D121" s="6">
        <f t="shared" si="28"/>
        <v>0</v>
      </c>
      <c r="E121" s="6">
        <f t="shared" si="28"/>
        <v>0</v>
      </c>
      <c r="F121" s="6">
        <f t="shared" si="28"/>
        <v>0</v>
      </c>
      <c r="G121" s="6">
        <f t="shared" si="28"/>
        <v>0</v>
      </c>
      <c r="H121" s="6">
        <f t="shared" si="28"/>
        <v>0</v>
      </c>
      <c r="I121" s="6">
        <f t="shared" si="28"/>
        <v>0</v>
      </c>
      <c r="J121" s="6">
        <f t="shared" si="28"/>
        <v>0</v>
      </c>
      <c r="K121" s="6">
        <f t="shared" si="28"/>
        <v>0</v>
      </c>
      <c r="L121" s="6">
        <f t="shared" si="28"/>
        <v>0</v>
      </c>
      <c r="M121" s="6">
        <f t="shared" si="28"/>
        <v>0</v>
      </c>
      <c r="N121" s="6">
        <f t="shared" si="28"/>
        <v>0</v>
      </c>
      <c r="O121" s="6">
        <f t="shared" si="28"/>
        <v>0</v>
      </c>
      <c r="P121" s="6">
        <f t="shared" si="28"/>
        <v>0</v>
      </c>
      <c r="Q121" s="6">
        <f t="shared" si="28"/>
        <v>0</v>
      </c>
      <c r="R121" s="6">
        <f t="shared" si="28"/>
        <v>0</v>
      </c>
      <c r="S121" s="6">
        <f t="shared" si="28"/>
        <v>0</v>
      </c>
      <c r="T121" s="6">
        <f t="shared" si="28"/>
        <v>0</v>
      </c>
      <c r="U121" s="6">
        <f t="shared" si="28"/>
        <v>0</v>
      </c>
      <c r="V121" s="6">
        <f t="shared" si="28"/>
        <v>0</v>
      </c>
      <c r="W121" s="6">
        <f t="shared" si="28"/>
        <v>0</v>
      </c>
      <c r="X121" s="6">
        <f t="shared" si="28"/>
        <v>0</v>
      </c>
      <c r="Y121" s="6">
        <f t="shared" si="28"/>
        <v>0</v>
      </c>
      <c r="Z121" s="6">
        <f t="shared" si="28"/>
        <v>0</v>
      </c>
      <c r="AA121" s="6">
        <f t="shared" si="28"/>
        <v>0</v>
      </c>
      <c r="AB121" s="6">
        <f t="shared" si="28"/>
        <v>0</v>
      </c>
      <c r="AC121" s="6">
        <f t="shared" si="28"/>
        <v>0</v>
      </c>
      <c r="AD121" s="6">
        <f t="shared" si="28"/>
        <v>0</v>
      </c>
      <c r="AE121" s="6">
        <f t="shared" si="28"/>
        <v>0</v>
      </c>
      <c r="AF121" s="6">
        <f t="shared" si="28"/>
        <v>0</v>
      </c>
      <c r="AG121" s="6">
        <f t="shared" si="28"/>
        <v>0</v>
      </c>
      <c r="AH121" s="6">
        <f t="shared" si="28"/>
        <v>0</v>
      </c>
      <c r="AI121" s="6">
        <f t="shared" si="28"/>
        <v>0</v>
      </c>
      <c r="AJ121" s="6">
        <f t="shared" si="28"/>
        <v>0</v>
      </c>
      <c r="AK121" s="6">
        <f t="shared" si="28"/>
        <v>0</v>
      </c>
      <c r="AL121" s="6">
        <f t="shared" si="28"/>
        <v>0</v>
      </c>
      <c r="AM121" s="6">
        <f t="shared" si="28"/>
        <v>0</v>
      </c>
      <c r="AN121" s="6">
        <f t="shared" si="28"/>
        <v>0</v>
      </c>
      <c r="AO121" s="6">
        <f t="shared" si="28"/>
        <v>0</v>
      </c>
      <c r="AP121" s="6">
        <f t="shared" si="28"/>
        <v>0</v>
      </c>
      <c r="AQ121" s="6">
        <f t="shared" si="28"/>
        <v>0</v>
      </c>
      <c r="AR121" s="6">
        <f t="shared" si="28"/>
        <v>0</v>
      </c>
      <c r="AS121" s="6">
        <f t="shared" si="28"/>
        <v>0</v>
      </c>
      <c r="AT121" s="6">
        <f t="shared" si="28"/>
        <v>0</v>
      </c>
      <c r="AU121" s="6">
        <f t="shared" si="28"/>
        <v>0</v>
      </c>
      <c r="AV121" s="6">
        <f t="shared" si="28"/>
        <v>0</v>
      </c>
      <c r="AW121" s="6">
        <f t="shared" si="28"/>
        <v>0</v>
      </c>
      <c r="AX121" s="6">
        <f t="shared" si="28"/>
        <v>0</v>
      </c>
      <c r="AY121" s="6">
        <f t="shared" si="28"/>
        <v>0</v>
      </c>
      <c r="AZ121" s="6">
        <f t="shared" si="28"/>
        <v>0</v>
      </c>
      <c r="BA121" s="6">
        <f t="shared" si="28"/>
        <v>0</v>
      </c>
      <c r="BB121" s="6">
        <f t="shared" si="28"/>
        <v>0</v>
      </c>
      <c r="BC121" s="6">
        <f t="shared" si="28"/>
        <v>0</v>
      </c>
      <c r="BD121" s="6">
        <f t="shared" si="28"/>
        <v>0</v>
      </c>
      <c r="BE121" s="6">
        <f t="shared" si="28"/>
        <v>0</v>
      </c>
      <c r="BF121" s="6">
        <f t="shared" si="28"/>
        <v>0</v>
      </c>
      <c r="BG121" s="6">
        <f t="shared" si="28"/>
        <v>0</v>
      </c>
      <c r="BH121" s="6">
        <f t="shared" si="28"/>
        <v>0</v>
      </c>
      <c r="BI121" s="6">
        <f t="shared" si="28"/>
        <v>0</v>
      </c>
      <c r="BJ121" s="6">
        <f t="shared" si="28"/>
        <v>0</v>
      </c>
      <c r="BK121" s="6">
        <f t="shared" si="28"/>
        <v>0</v>
      </c>
      <c r="BL121" s="6">
        <f t="shared" si="28"/>
        <v>0</v>
      </c>
      <c r="BM121" s="6">
        <f t="shared" si="28"/>
        <v>0</v>
      </c>
      <c r="BN121" s="6">
        <f t="shared" ref="BN121:DJ126" si="30">BN79+BN37</f>
        <v>0</v>
      </c>
      <c r="BO121" s="6">
        <f t="shared" si="30"/>
        <v>0</v>
      </c>
      <c r="BP121" s="6">
        <f t="shared" si="30"/>
        <v>0</v>
      </c>
      <c r="BQ121" s="6">
        <f t="shared" si="30"/>
        <v>0</v>
      </c>
      <c r="BR121" s="6">
        <f t="shared" si="30"/>
        <v>0</v>
      </c>
      <c r="BS121" s="6">
        <f t="shared" si="30"/>
        <v>0</v>
      </c>
      <c r="BT121" s="6">
        <f t="shared" si="30"/>
        <v>0</v>
      </c>
      <c r="BU121" s="6">
        <f t="shared" si="30"/>
        <v>0</v>
      </c>
      <c r="BV121" s="6">
        <f t="shared" si="30"/>
        <v>0</v>
      </c>
      <c r="BW121" s="6">
        <f t="shared" si="30"/>
        <v>0</v>
      </c>
      <c r="BX121" s="6">
        <f t="shared" si="30"/>
        <v>0</v>
      </c>
      <c r="BY121" s="6">
        <f t="shared" si="30"/>
        <v>0</v>
      </c>
      <c r="BZ121" s="6">
        <f t="shared" si="30"/>
        <v>0</v>
      </c>
      <c r="CA121" s="6">
        <f t="shared" si="30"/>
        <v>0</v>
      </c>
      <c r="CB121" s="6">
        <f t="shared" si="30"/>
        <v>0</v>
      </c>
      <c r="CC121" s="6">
        <f t="shared" si="30"/>
        <v>0</v>
      </c>
      <c r="CD121" s="6">
        <f t="shared" si="30"/>
        <v>0</v>
      </c>
      <c r="CE121" s="6">
        <f t="shared" si="30"/>
        <v>0</v>
      </c>
      <c r="CF121" s="6">
        <f t="shared" si="30"/>
        <v>0</v>
      </c>
      <c r="CG121" s="6">
        <f t="shared" si="30"/>
        <v>0</v>
      </c>
      <c r="CH121" s="6">
        <f t="shared" si="30"/>
        <v>0</v>
      </c>
      <c r="CI121" s="6">
        <f t="shared" si="30"/>
        <v>0</v>
      </c>
      <c r="CJ121" s="6">
        <f t="shared" si="30"/>
        <v>0</v>
      </c>
      <c r="CK121" s="6">
        <f t="shared" si="30"/>
        <v>0</v>
      </c>
      <c r="CL121" s="6">
        <f t="shared" si="30"/>
        <v>0</v>
      </c>
      <c r="CM121" s="6">
        <f t="shared" si="30"/>
        <v>0</v>
      </c>
      <c r="CN121" s="6">
        <f t="shared" si="30"/>
        <v>0</v>
      </c>
      <c r="CO121" s="6">
        <f t="shared" si="30"/>
        <v>0</v>
      </c>
      <c r="CP121" s="6">
        <f t="shared" si="30"/>
        <v>0</v>
      </c>
      <c r="CQ121" s="6">
        <f t="shared" si="30"/>
        <v>0</v>
      </c>
      <c r="CR121" s="6">
        <f t="shared" si="30"/>
        <v>0</v>
      </c>
      <c r="CS121" s="6">
        <f t="shared" si="30"/>
        <v>0</v>
      </c>
      <c r="CT121" s="6">
        <f t="shared" si="30"/>
        <v>0</v>
      </c>
      <c r="CU121" s="6">
        <f t="shared" si="30"/>
        <v>0</v>
      </c>
      <c r="CV121" s="6">
        <f t="shared" si="30"/>
        <v>0</v>
      </c>
      <c r="CW121" s="6">
        <f t="shared" si="30"/>
        <v>0</v>
      </c>
      <c r="CX121" s="6">
        <f t="shared" si="30"/>
        <v>0</v>
      </c>
      <c r="CY121" s="6">
        <f t="shared" si="30"/>
        <v>0</v>
      </c>
      <c r="CZ121" s="6">
        <f t="shared" si="30"/>
        <v>0</v>
      </c>
      <c r="DA121" s="6">
        <f t="shared" si="30"/>
        <v>0</v>
      </c>
      <c r="DB121" s="6">
        <f t="shared" si="30"/>
        <v>0</v>
      </c>
      <c r="DC121" s="6">
        <f t="shared" si="30"/>
        <v>0</v>
      </c>
      <c r="DD121" s="6">
        <f t="shared" si="30"/>
        <v>0</v>
      </c>
      <c r="DE121" s="6">
        <f t="shared" si="30"/>
        <v>0</v>
      </c>
      <c r="DF121" s="6">
        <f t="shared" si="30"/>
        <v>0</v>
      </c>
      <c r="DG121" s="6">
        <f t="shared" si="30"/>
        <v>0</v>
      </c>
      <c r="DH121" s="6">
        <f t="shared" si="30"/>
        <v>0</v>
      </c>
      <c r="DI121" s="6">
        <f t="shared" si="30"/>
        <v>0</v>
      </c>
      <c r="DJ121" s="6">
        <f t="shared" si="30"/>
        <v>0</v>
      </c>
      <c r="DK121" s="6">
        <f t="shared" si="3"/>
        <v>0</v>
      </c>
      <c r="DL121" s="6">
        <f t="shared" si="4"/>
        <v>0</v>
      </c>
      <c r="DM121" s="6">
        <f t="shared" si="5"/>
        <v>0</v>
      </c>
    </row>
    <row r="122" spans="1:117" x14ac:dyDescent="0.55000000000000004">
      <c r="A122" t="s">
        <v>167</v>
      </c>
      <c r="B122" s="6">
        <f t="shared" si="28"/>
        <v>0</v>
      </c>
      <c r="C122" s="6">
        <f t="shared" si="28"/>
        <v>0</v>
      </c>
      <c r="D122" s="6">
        <f t="shared" si="28"/>
        <v>0</v>
      </c>
      <c r="E122" s="6">
        <f t="shared" si="28"/>
        <v>0</v>
      </c>
      <c r="F122" s="6">
        <f t="shared" si="28"/>
        <v>0</v>
      </c>
      <c r="G122" s="6">
        <f t="shared" si="28"/>
        <v>0</v>
      </c>
      <c r="H122" s="6">
        <f t="shared" si="28"/>
        <v>0</v>
      </c>
      <c r="I122" s="6">
        <f t="shared" si="28"/>
        <v>0</v>
      </c>
      <c r="J122" s="6">
        <f t="shared" si="28"/>
        <v>0</v>
      </c>
      <c r="K122" s="6">
        <f t="shared" si="28"/>
        <v>0</v>
      </c>
      <c r="L122" s="6">
        <f t="shared" si="28"/>
        <v>0</v>
      </c>
      <c r="M122" s="6">
        <f t="shared" si="28"/>
        <v>0</v>
      </c>
      <c r="N122" s="6">
        <f t="shared" si="28"/>
        <v>0</v>
      </c>
      <c r="O122" s="6">
        <f t="shared" si="28"/>
        <v>0</v>
      </c>
      <c r="P122" s="6">
        <f t="shared" si="28"/>
        <v>0</v>
      </c>
      <c r="Q122" s="6">
        <f t="shared" si="28"/>
        <v>0</v>
      </c>
      <c r="R122" s="6">
        <f t="shared" si="28"/>
        <v>0</v>
      </c>
      <c r="S122" s="6">
        <f t="shared" si="28"/>
        <v>0</v>
      </c>
      <c r="T122" s="6">
        <f t="shared" si="28"/>
        <v>0</v>
      </c>
      <c r="U122" s="6">
        <f t="shared" si="28"/>
        <v>0</v>
      </c>
      <c r="V122" s="6">
        <f t="shared" si="28"/>
        <v>0</v>
      </c>
      <c r="W122" s="6">
        <f t="shared" si="28"/>
        <v>0</v>
      </c>
      <c r="X122" s="6">
        <f t="shared" si="28"/>
        <v>0</v>
      </c>
      <c r="Y122" s="6">
        <f t="shared" si="28"/>
        <v>0</v>
      </c>
      <c r="Z122" s="6">
        <f t="shared" si="28"/>
        <v>0</v>
      </c>
      <c r="AA122" s="6">
        <f t="shared" si="28"/>
        <v>0</v>
      </c>
      <c r="AB122" s="6">
        <f t="shared" si="28"/>
        <v>0</v>
      </c>
      <c r="AC122" s="6">
        <f t="shared" si="28"/>
        <v>0</v>
      </c>
      <c r="AD122" s="6">
        <f t="shared" si="28"/>
        <v>0</v>
      </c>
      <c r="AE122" s="6">
        <f t="shared" si="28"/>
        <v>0</v>
      </c>
      <c r="AF122" s="6">
        <f t="shared" si="28"/>
        <v>0</v>
      </c>
      <c r="AG122" s="6">
        <f t="shared" si="28"/>
        <v>0</v>
      </c>
      <c r="AH122" s="6">
        <f t="shared" si="28"/>
        <v>0</v>
      </c>
      <c r="AI122" s="6">
        <f t="shared" si="28"/>
        <v>0</v>
      </c>
      <c r="AJ122" s="6">
        <f t="shared" si="28"/>
        <v>0</v>
      </c>
      <c r="AK122" s="6">
        <f t="shared" si="28"/>
        <v>0</v>
      </c>
      <c r="AL122" s="6">
        <f t="shared" si="28"/>
        <v>0</v>
      </c>
      <c r="AM122" s="6">
        <f t="shared" si="28"/>
        <v>0</v>
      </c>
      <c r="AN122" s="6">
        <f t="shared" si="28"/>
        <v>0</v>
      </c>
      <c r="AO122" s="6">
        <f t="shared" si="28"/>
        <v>0</v>
      </c>
      <c r="AP122" s="6">
        <f t="shared" si="28"/>
        <v>0</v>
      </c>
      <c r="AQ122" s="6">
        <f t="shared" si="28"/>
        <v>0</v>
      </c>
      <c r="AR122" s="6">
        <f t="shared" si="28"/>
        <v>0</v>
      </c>
      <c r="AS122" s="6">
        <f t="shared" si="28"/>
        <v>0</v>
      </c>
      <c r="AT122" s="6">
        <f t="shared" si="28"/>
        <v>0</v>
      </c>
      <c r="AU122" s="6">
        <f t="shared" si="28"/>
        <v>0</v>
      </c>
      <c r="AV122" s="6">
        <f t="shared" si="28"/>
        <v>0</v>
      </c>
      <c r="AW122" s="6">
        <f t="shared" si="28"/>
        <v>0</v>
      </c>
      <c r="AX122" s="6">
        <f t="shared" si="28"/>
        <v>0</v>
      </c>
      <c r="AY122" s="6">
        <f t="shared" si="28"/>
        <v>0</v>
      </c>
      <c r="AZ122" s="6">
        <f t="shared" si="28"/>
        <v>0</v>
      </c>
      <c r="BA122" s="6">
        <f t="shared" si="28"/>
        <v>0</v>
      </c>
      <c r="BB122" s="6">
        <f t="shared" si="28"/>
        <v>0</v>
      </c>
      <c r="BC122" s="6">
        <f t="shared" si="28"/>
        <v>0</v>
      </c>
      <c r="BD122" s="6">
        <f t="shared" si="28"/>
        <v>0</v>
      </c>
      <c r="BE122" s="6">
        <f t="shared" si="28"/>
        <v>0</v>
      </c>
      <c r="BF122" s="6">
        <f t="shared" si="28"/>
        <v>0</v>
      </c>
      <c r="BG122" s="6">
        <f t="shared" si="28"/>
        <v>0</v>
      </c>
      <c r="BH122" s="6">
        <f t="shared" si="28"/>
        <v>0</v>
      </c>
      <c r="BI122" s="6">
        <f t="shared" si="28"/>
        <v>0</v>
      </c>
      <c r="BJ122" s="6">
        <f t="shared" si="28"/>
        <v>0</v>
      </c>
      <c r="BK122" s="6">
        <f t="shared" si="28"/>
        <v>0</v>
      </c>
      <c r="BL122" s="6">
        <f t="shared" si="28"/>
        <v>0</v>
      </c>
      <c r="BM122" s="6">
        <f t="shared" si="28"/>
        <v>0</v>
      </c>
      <c r="BN122" s="6">
        <f t="shared" si="30"/>
        <v>0</v>
      </c>
      <c r="BO122" s="6">
        <f t="shared" si="30"/>
        <v>0</v>
      </c>
      <c r="BP122" s="6">
        <f t="shared" si="30"/>
        <v>0</v>
      </c>
      <c r="BQ122" s="6">
        <f t="shared" si="30"/>
        <v>0</v>
      </c>
      <c r="BR122" s="6">
        <f t="shared" si="30"/>
        <v>0</v>
      </c>
      <c r="BS122" s="6">
        <f t="shared" si="30"/>
        <v>0</v>
      </c>
      <c r="BT122" s="6">
        <f t="shared" si="30"/>
        <v>0</v>
      </c>
      <c r="BU122" s="6">
        <f t="shared" si="30"/>
        <v>0</v>
      </c>
      <c r="BV122" s="6">
        <f t="shared" si="30"/>
        <v>0</v>
      </c>
      <c r="BW122" s="6">
        <f t="shared" si="30"/>
        <v>0</v>
      </c>
      <c r="BX122" s="6">
        <f t="shared" si="30"/>
        <v>0</v>
      </c>
      <c r="BY122" s="6">
        <f t="shared" si="30"/>
        <v>0</v>
      </c>
      <c r="BZ122" s="6">
        <f t="shared" si="30"/>
        <v>0</v>
      </c>
      <c r="CA122" s="6">
        <f t="shared" si="30"/>
        <v>0</v>
      </c>
      <c r="CB122" s="6">
        <f t="shared" si="30"/>
        <v>0</v>
      </c>
      <c r="CC122" s="6">
        <f t="shared" si="30"/>
        <v>0</v>
      </c>
      <c r="CD122" s="6">
        <f t="shared" si="30"/>
        <v>0</v>
      </c>
      <c r="CE122" s="6">
        <f t="shared" si="30"/>
        <v>0</v>
      </c>
      <c r="CF122" s="6">
        <f t="shared" si="30"/>
        <v>0</v>
      </c>
      <c r="CG122" s="6">
        <f t="shared" si="30"/>
        <v>0</v>
      </c>
      <c r="CH122" s="6">
        <f t="shared" si="30"/>
        <v>0</v>
      </c>
      <c r="CI122" s="6">
        <f t="shared" si="30"/>
        <v>0</v>
      </c>
      <c r="CJ122" s="6">
        <f t="shared" si="30"/>
        <v>0</v>
      </c>
      <c r="CK122" s="6">
        <f t="shared" si="30"/>
        <v>0</v>
      </c>
      <c r="CL122" s="6">
        <f t="shared" si="30"/>
        <v>0</v>
      </c>
      <c r="CM122" s="6">
        <f t="shared" si="30"/>
        <v>0</v>
      </c>
      <c r="CN122" s="6">
        <f t="shared" si="30"/>
        <v>0</v>
      </c>
      <c r="CO122" s="6">
        <f t="shared" si="30"/>
        <v>0</v>
      </c>
      <c r="CP122" s="6">
        <f t="shared" si="30"/>
        <v>0</v>
      </c>
      <c r="CQ122" s="6">
        <f t="shared" si="30"/>
        <v>0</v>
      </c>
      <c r="CR122" s="6">
        <f t="shared" si="30"/>
        <v>0</v>
      </c>
      <c r="CS122" s="6">
        <f t="shared" si="30"/>
        <v>0</v>
      </c>
      <c r="CT122" s="6">
        <f t="shared" si="30"/>
        <v>0</v>
      </c>
      <c r="CU122" s="6">
        <f t="shared" si="30"/>
        <v>0</v>
      </c>
      <c r="CV122" s="6">
        <f t="shared" si="30"/>
        <v>0</v>
      </c>
      <c r="CW122" s="6">
        <f t="shared" si="30"/>
        <v>0</v>
      </c>
      <c r="CX122" s="6">
        <f t="shared" si="30"/>
        <v>0</v>
      </c>
      <c r="CY122" s="6">
        <f t="shared" si="30"/>
        <v>0</v>
      </c>
      <c r="CZ122" s="6">
        <f t="shared" si="30"/>
        <v>0</v>
      </c>
      <c r="DA122" s="6">
        <f t="shared" si="30"/>
        <v>0</v>
      </c>
      <c r="DB122" s="6">
        <f t="shared" si="30"/>
        <v>0</v>
      </c>
      <c r="DC122" s="6">
        <f t="shared" si="30"/>
        <v>0</v>
      </c>
      <c r="DD122" s="6">
        <f t="shared" si="30"/>
        <v>0</v>
      </c>
      <c r="DE122" s="6">
        <f t="shared" si="30"/>
        <v>0</v>
      </c>
      <c r="DF122" s="6">
        <f t="shared" si="30"/>
        <v>0</v>
      </c>
      <c r="DG122" s="6">
        <f t="shared" si="30"/>
        <v>0</v>
      </c>
      <c r="DH122" s="6">
        <f t="shared" si="30"/>
        <v>0</v>
      </c>
      <c r="DI122" s="6">
        <f t="shared" si="30"/>
        <v>0</v>
      </c>
      <c r="DJ122" s="6">
        <f t="shared" si="30"/>
        <v>0</v>
      </c>
      <c r="DK122" s="6">
        <f t="shared" si="3"/>
        <v>0</v>
      </c>
      <c r="DL122" s="6">
        <f t="shared" si="4"/>
        <v>0</v>
      </c>
      <c r="DM122" s="6">
        <f t="shared" si="5"/>
        <v>0</v>
      </c>
    </row>
    <row r="123" spans="1:117" x14ac:dyDescent="0.55000000000000004">
      <c r="A123" t="s">
        <v>168</v>
      </c>
      <c r="B123" s="6">
        <f t="shared" si="28"/>
        <v>0</v>
      </c>
      <c r="C123" s="6">
        <f t="shared" si="28"/>
        <v>0</v>
      </c>
      <c r="D123" s="6">
        <f t="shared" si="28"/>
        <v>0</v>
      </c>
      <c r="E123" s="6">
        <f t="shared" si="28"/>
        <v>0</v>
      </c>
      <c r="F123" s="6">
        <f t="shared" si="28"/>
        <v>0</v>
      </c>
      <c r="G123" s="6">
        <f t="shared" si="28"/>
        <v>0</v>
      </c>
      <c r="H123" s="6">
        <f t="shared" si="28"/>
        <v>0</v>
      </c>
      <c r="I123" s="6">
        <f t="shared" si="28"/>
        <v>0</v>
      </c>
      <c r="J123" s="6">
        <f t="shared" si="28"/>
        <v>0</v>
      </c>
      <c r="K123" s="6">
        <f t="shared" si="28"/>
        <v>0</v>
      </c>
      <c r="L123" s="6">
        <f t="shared" si="28"/>
        <v>0</v>
      </c>
      <c r="M123" s="6">
        <f t="shared" si="28"/>
        <v>0</v>
      </c>
      <c r="N123" s="6">
        <f t="shared" si="28"/>
        <v>0</v>
      </c>
      <c r="O123" s="6">
        <f t="shared" si="28"/>
        <v>0</v>
      </c>
      <c r="P123" s="6">
        <f t="shared" si="28"/>
        <v>0</v>
      </c>
      <c r="Q123" s="6">
        <f t="shared" si="28"/>
        <v>0</v>
      </c>
      <c r="R123" s="6">
        <f t="shared" si="28"/>
        <v>0</v>
      </c>
      <c r="S123" s="6">
        <f t="shared" si="28"/>
        <v>0</v>
      </c>
      <c r="T123" s="6">
        <f t="shared" si="28"/>
        <v>0</v>
      </c>
      <c r="U123" s="6">
        <f t="shared" si="28"/>
        <v>0</v>
      </c>
      <c r="V123" s="6">
        <f t="shared" si="28"/>
        <v>0</v>
      </c>
      <c r="W123" s="6">
        <f t="shared" si="28"/>
        <v>0</v>
      </c>
      <c r="X123" s="6">
        <f t="shared" si="28"/>
        <v>0</v>
      </c>
      <c r="Y123" s="6">
        <f t="shared" si="28"/>
        <v>0</v>
      </c>
      <c r="Z123" s="6">
        <f t="shared" si="28"/>
        <v>0</v>
      </c>
      <c r="AA123" s="6">
        <f t="shared" si="28"/>
        <v>0</v>
      </c>
      <c r="AB123" s="6">
        <f t="shared" si="28"/>
        <v>0</v>
      </c>
      <c r="AC123" s="6">
        <f t="shared" si="28"/>
        <v>0</v>
      </c>
      <c r="AD123" s="6">
        <f t="shared" si="28"/>
        <v>0</v>
      </c>
      <c r="AE123" s="6">
        <f t="shared" si="28"/>
        <v>0</v>
      </c>
      <c r="AF123" s="6">
        <f t="shared" si="28"/>
        <v>0</v>
      </c>
      <c r="AG123" s="6">
        <f t="shared" si="28"/>
        <v>0</v>
      </c>
      <c r="AH123" s="6">
        <f t="shared" si="28"/>
        <v>0</v>
      </c>
      <c r="AI123" s="6">
        <f t="shared" si="28"/>
        <v>0</v>
      </c>
      <c r="AJ123" s="6">
        <f t="shared" si="28"/>
        <v>0</v>
      </c>
      <c r="AK123" s="6">
        <f t="shared" si="28"/>
        <v>0</v>
      </c>
      <c r="AL123" s="6">
        <f t="shared" si="28"/>
        <v>0</v>
      </c>
      <c r="AM123" s="6">
        <f t="shared" si="28"/>
        <v>0</v>
      </c>
      <c r="AN123" s="6">
        <f t="shared" si="28"/>
        <v>0</v>
      </c>
      <c r="AO123" s="6">
        <f t="shared" si="28"/>
        <v>0</v>
      </c>
      <c r="AP123" s="6">
        <f t="shared" si="28"/>
        <v>0</v>
      </c>
      <c r="AQ123" s="6">
        <f t="shared" si="28"/>
        <v>0</v>
      </c>
      <c r="AR123" s="6">
        <f t="shared" si="28"/>
        <v>0</v>
      </c>
      <c r="AS123" s="6">
        <f t="shared" si="28"/>
        <v>0</v>
      </c>
      <c r="AT123" s="6">
        <f t="shared" si="28"/>
        <v>0</v>
      </c>
      <c r="AU123" s="6">
        <f t="shared" si="28"/>
        <v>0</v>
      </c>
      <c r="AV123" s="6">
        <f t="shared" si="28"/>
        <v>0</v>
      </c>
      <c r="AW123" s="6">
        <f t="shared" si="28"/>
        <v>0</v>
      </c>
      <c r="AX123" s="6">
        <f t="shared" si="28"/>
        <v>0</v>
      </c>
      <c r="AY123" s="6">
        <f t="shared" si="28"/>
        <v>0</v>
      </c>
      <c r="AZ123" s="6">
        <f t="shared" si="28"/>
        <v>0</v>
      </c>
      <c r="BA123" s="6">
        <f t="shared" si="28"/>
        <v>0</v>
      </c>
      <c r="BB123" s="6">
        <f t="shared" si="28"/>
        <v>0</v>
      </c>
      <c r="BC123" s="6">
        <f t="shared" si="28"/>
        <v>0</v>
      </c>
      <c r="BD123" s="6">
        <f t="shared" si="28"/>
        <v>0</v>
      </c>
      <c r="BE123" s="6">
        <f t="shared" si="28"/>
        <v>0</v>
      </c>
      <c r="BF123" s="6">
        <f t="shared" si="28"/>
        <v>0</v>
      </c>
      <c r="BG123" s="6">
        <f t="shared" si="28"/>
        <v>0</v>
      </c>
      <c r="BH123" s="6">
        <f t="shared" si="28"/>
        <v>0</v>
      </c>
      <c r="BI123" s="6">
        <f t="shared" si="28"/>
        <v>0</v>
      </c>
      <c r="BJ123" s="6">
        <f t="shared" si="28"/>
        <v>0</v>
      </c>
      <c r="BK123" s="6">
        <f t="shared" si="28"/>
        <v>0</v>
      </c>
      <c r="BL123" s="6">
        <f t="shared" si="28"/>
        <v>0</v>
      </c>
      <c r="BM123" s="6">
        <f t="shared" ref="BM123" si="31">BM81+BM39</f>
        <v>0</v>
      </c>
      <c r="BN123" s="6">
        <f t="shared" si="30"/>
        <v>0</v>
      </c>
      <c r="BO123" s="6">
        <f t="shared" si="30"/>
        <v>0</v>
      </c>
      <c r="BP123" s="6">
        <f t="shared" si="30"/>
        <v>0</v>
      </c>
      <c r="BQ123" s="6">
        <f t="shared" si="30"/>
        <v>0</v>
      </c>
      <c r="BR123" s="6">
        <f t="shared" si="30"/>
        <v>0</v>
      </c>
      <c r="BS123" s="6">
        <f t="shared" si="30"/>
        <v>0</v>
      </c>
      <c r="BT123" s="6">
        <f t="shared" si="30"/>
        <v>0</v>
      </c>
      <c r="BU123" s="6">
        <f t="shared" si="30"/>
        <v>0</v>
      </c>
      <c r="BV123" s="6">
        <f t="shared" si="30"/>
        <v>0</v>
      </c>
      <c r="BW123" s="6">
        <f t="shared" si="30"/>
        <v>0</v>
      </c>
      <c r="BX123" s="6">
        <f t="shared" si="30"/>
        <v>0</v>
      </c>
      <c r="BY123" s="6">
        <f t="shared" si="30"/>
        <v>0</v>
      </c>
      <c r="BZ123" s="6">
        <f t="shared" si="30"/>
        <v>0</v>
      </c>
      <c r="CA123" s="6">
        <f t="shared" si="30"/>
        <v>0</v>
      </c>
      <c r="CB123" s="6">
        <f t="shared" si="30"/>
        <v>0</v>
      </c>
      <c r="CC123" s="6">
        <f t="shared" si="30"/>
        <v>0</v>
      </c>
      <c r="CD123" s="6">
        <f t="shared" si="30"/>
        <v>0</v>
      </c>
      <c r="CE123" s="6">
        <f t="shared" si="30"/>
        <v>0</v>
      </c>
      <c r="CF123" s="6">
        <f t="shared" si="30"/>
        <v>0</v>
      </c>
      <c r="CG123" s="6">
        <f t="shared" si="30"/>
        <v>0</v>
      </c>
      <c r="CH123" s="6">
        <f t="shared" si="30"/>
        <v>0</v>
      </c>
      <c r="CI123" s="6">
        <f t="shared" si="30"/>
        <v>0</v>
      </c>
      <c r="CJ123" s="6">
        <f t="shared" si="30"/>
        <v>0</v>
      </c>
      <c r="CK123" s="6">
        <f t="shared" si="30"/>
        <v>0</v>
      </c>
      <c r="CL123" s="6">
        <f t="shared" si="30"/>
        <v>0</v>
      </c>
      <c r="CM123" s="6">
        <f t="shared" si="30"/>
        <v>0</v>
      </c>
      <c r="CN123" s="6">
        <f t="shared" si="30"/>
        <v>0</v>
      </c>
      <c r="CO123" s="6">
        <f t="shared" si="30"/>
        <v>0</v>
      </c>
      <c r="CP123" s="6">
        <f t="shared" si="30"/>
        <v>0</v>
      </c>
      <c r="CQ123" s="6">
        <f t="shared" si="30"/>
        <v>0</v>
      </c>
      <c r="CR123" s="6">
        <f t="shared" si="30"/>
        <v>0</v>
      </c>
      <c r="CS123" s="6">
        <f t="shared" si="30"/>
        <v>0</v>
      </c>
      <c r="CT123" s="6">
        <f t="shared" si="30"/>
        <v>0</v>
      </c>
      <c r="CU123" s="6">
        <f t="shared" si="30"/>
        <v>0</v>
      </c>
      <c r="CV123" s="6">
        <f t="shared" si="30"/>
        <v>0</v>
      </c>
      <c r="CW123" s="6">
        <f t="shared" si="30"/>
        <v>0</v>
      </c>
      <c r="CX123" s="6">
        <f t="shared" si="30"/>
        <v>0</v>
      </c>
      <c r="CY123" s="6">
        <f t="shared" si="30"/>
        <v>0</v>
      </c>
      <c r="CZ123" s="6">
        <f t="shared" si="30"/>
        <v>0</v>
      </c>
      <c r="DA123" s="6">
        <f t="shared" si="30"/>
        <v>0</v>
      </c>
      <c r="DB123" s="6">
        <f t="shared" si="30"/>
        <v>0</v>
      </c>
      <c r="DC123" s="6">
        <f t="shared" si="30"/>
        <v>0</v>
      </c>
      <c r="DD123" s="6">
        <f t="shared" si="30"/>
        <v>0</v>
      </c>
      <c r="DE123" s="6">
        <f t="shared" si="30"/>
        <v>0</v>
      </c>
      <c r="DF123" s="6">
        <f t="shared" si="30"/>
        <v>0</v>
      </c>
      <c r="DG123" s="6">
        <f t="shared" si="30"/>
        <v>0</v>
      </c>
      <c r="DH123" s="6">
        <f t="shared" si="30"/>
        <v>0</v>
      </c>
      <c r="DI123" s="6">
        <f t="shared" si="30"/>
        <v>0</v>
      </c>
      <c r="DJ123" s="6">
        <f t="shared" si="30"/>
        <v>0</v>
      </c>
      <c r="DK123" s="6">
        <f t="shared" si="3"/>
        <v>0</v>
      </c>
      <c r="DL123" s="6">
        <f t="shared" si="4"/>
        <v>0</v>
      </c>
      <c r="DM123" s="6">
        <f t="shared" si="5"/>
        <v>0</v>
      </c>
    </row>
    <row r="124" spans="1:117" x14ac:dyDescent="0.55000000000000004">
      <c r="A124" t="s">
        <v>169</v>
      </c>
      <c r="B124" s="6">
        <f t="shared" ref="B124:BM126" si="32">B82+B40</f>
        <v>0</v>
      </c>
      <c r="C124" s="6">
        <f t="shared" si="32"/>
        <v>0</v>
      </c>
      <c r="D124" s="6">
        <f t="shared" si="32"/>
        <v>0</v>
      </c>
      <c r="E124" s="6">
        <f t="shared" si="32"/>
        <v>0</v>
      </c>
      <c r="F124" s="6">
        <f t="shared" si="32"/>
        <v>0</v>
      </c>
      <c r="G124" s="6">
        <f t="shared" si="32"/>
        <v>0</v>
      </c>
      <c r="H124" s="6">
        <f t="shared" si="32"/>
        <v>0</v>
      </c>
      <c r="I124" s="6">
        <f t="shared" si="32"/>
        <v>0</v>
      </c>
      <c r="J124" s="6">
        <f t="shared" si="32"/>
        <v>0</v>
      </c>
      <c r="K124" s="6">
        <f t="shared" si="32"/>
        <v>0</v>
      </c>
      <c r="L124" s="6">
        <f t="shared" si="32"/>
        <v>0</v>
      </c>
      <c r="M124" s="6">
        <f t="shared" si="32"/>
        <v>0</v>
      </c>
      <c r="N124" s="6">
        <f t="shared" si="32"/>
        <v>0</v>
      </c>
      <c r="O124" s="6">
        <f t="shared" si="32"/>
        <v>0</v>
      </c>
      <c r="P124" s="6">
        <f t="shared" si="32"/>
        <v>0</v>
      </c>
      <c r="Q124" s="6">
        <f t="shared" si="32"/>
        <v>0</v>
      </c>
      <c r="R124" s="6">
        <f t="shared" si="32"/>
        <v>0</v>
      </c>
      <c r="S124" s="6">
        <f t="shared" si="32"/>
        <v>0</v>
      </c>
      <c r="T124" s="6">
        <f t="shared" si="32"/>
        <v>0</v>
      </c>
      <c r="U124" s="6">
        <f t="shared" si="32"/>
        <v>0</v>
      </c>
      <c r="V124" s="6">
        <f t="shared" si="32"/>
        <v>0</v>
      </c>
      <c r="W124" s="6">
        <f t="shared" si="32"/>
        <v>0</v>
      </c>
      <c r="X124" s="6">
        <f t="shared" si="32"/>
        <v>0</v>
      </c>
      <c r="Y124" s="6">
        <f t="shared" si="32"/>
        <v>0</v>
      </c>
      <c r="Z124" s="6">
        <f t="shared" si="32"/>
        <v>0</v>
      </c>
      <c r="AA124" s="6">
        <f t="shared" si="32"/>
        <v>0</v>
      </c>
      <c r="AB124" s="6">
        <f t="shared" si="32"/>
        <v>0</v>
      </c>
      <c r="AC124" s="6">
        <f t="shared" si="32"/>
        <v>0</v>
      </c>
      <c r="AD124" s="6">
        <f t="shared" si="32"/>
        <v>0</v>
      </c>
      <c r="AE124" s="6">
        <f t="shared" si="32"/>
        <v>0</v>
      </c>
      <c r="AF124" s="6">
        <f t="shared" si="32"/>
        <v>0</v>
      </c>
      <c r="AG124" s="6">
        <f t="shared" si="32"/>
        <v>0</v>
      </c>
      <c r="AH124" s="6">
        <f t="shared" si="32"/>
        <v>0</v>
      </c>
      <c r="AI124" s="6">
        <f t="shared" si="32"/>
        <v>0</v>
      </c>
      <c r="AJ124" s="6">
        <f t="shared" si="32"/>
        <v>0</v>
      </c>
      <c r="AK124" s="6">
        <f t="shared" si="32"/>
        <v>0</v>
      </c>
      <c r="AL124" s="6">
        <f t="shared" si="32"/>
        <v>0</v>
      </c>
      <c r="AM124" s="6">
        <f t="shared" si="32"/>
        <v>0</v>
      </c>
      <c r="AN124" s="6">
        <f t="shared" si="32"/>
        <v>0</v>
      </c>
      <c r="AO124" s="6">
        <f t="shared" si="32"/>
        <v>0</v>
      </c>
      <c r="AP124" s="6">
        <f t="shared" si="32"/>
        <v>0</v>
      </c>
      <c r="AQ124" s="6">
        <f t="shared" si="32"/>
        <v>0</v>
      </c>
      <c r="AR124" s="6">
        <f t="shared" si="32"/>
        <v>0</v>
      </c>
      <c r="AS124" s="6">
        <f t="shared" si="32"/>
        <v>0</v>
      </c>
      <c r="AT124" s="6">
        <f t="shared" si="32"/>
        <v>0</v>
      </c>
      <c r="AU124" s="6">
        <f t="shared" si="32"/>
        <v>0</v>
      </c>
      <c r="AV124" s="6">
        <f t="shared" si="32"/>
        <v>0</v>
      </c>
      <c r="AW124" s="6">
        <f t="shared" si="32"/>
        <v>0</v>
      </c>
      <c r="AX124" s="6">
        <f t="shared" si="32"/>
        <v>0</v>
      </c>
      <c r="AY124" s="6">
        <f t="shared" si="32"/>
        <v>0</v>
      </c>
      <c r="AZ124" s="6">
        <f t="shared" si="32"/>
        <v>0</v>
      </c>
      <c r="BA124" s="6">
        <f t="shared" si="32"/>
        <v>0</v>
      </c>
      <c r="BB124" s="6">
        <f t="shared" si="32"/>
        <v>0</v>
      </c>
      <c r="BC124" s="6">
        <f t="shared" si="32"/>
        <v>0</v>
      </c>
      <c r="BD124" s="6">
        <f t="shared" si="32"/>
        <v>0</v>
      </c>
      <c r="BE124" s="6">
        <f t="shared" si="32"/>
        <v>0</v>
      </c>
      <c r="BF124" s="6">
        <f t="shared" si="32"/>
        <v>0</v>
      </c>
      <c r="BG124" s="6">
        <f t="shared" si="32"/>
        <v>0</v>
      </c>
      <c r="BH124" s="6">
        <f t="shared" si="32"/>
        <v>0</v>
      </c>
      <c r="BI124" s="6">
        <f t="shared" si="32"/>
        <v>0</v>
      </c>
      <c r="BJ124" s="6">
        <f t="shared" si="32"/>
        <v>0</v>
      </c>
      <c r="BK124" s="6">
        <f t="shared" si="32"/>
        <v>0</v>
      </c>
      <c r="BL124" s="6">
        <f t="shared" si="32"/>
        <v>0</v>
      </c>
      <c r="BM124" s="6">
        <f t="shared" si="32"/>
        <v>0</v>
      </c>
      <c r="BN124" s="6">
        <f t="shared" si="30"/>
        <v>0</v>
      </c>
      <c r="BO124" s="6">
        <f t="shared" si="30"/>
        <v>0</v>
      </c>
      <c r="BP124" s="6">
        <f t="shared" si="30"/>
        <v>0</v>
      </c>
      <c r="BQ124" s="6">
        <f t="shared" si="30"/>
        <v>0</v>
      </c>
      <c r="BR124" s="6">
        <f t="shared" si="30"/>
        <v>0</v>
      </c>
      <c r="BS124" s="6">
        <f t="shared" si="30"/>
        <v>0</v>
      </c>
      <c r="BT124" s="6">
        <f t="shared" si="30"/>
        <v>0</v>
      </c>
      <c r="BU124" s="6">
        <f t="shared" si="30"/>
        <v>0</v>
      </c>
      <c r="BV124" s="6">
        <f t="shared" si="30"/>
        <v>0</v>
      </c>
      <c r="BW124" s="6">
        <f t="shared" si="30"/>
        <v>0</v>
      </c>
      <c r="BX124" s="6">
        <f t="shared" si="30"/>
        <v>0</v>
      </c>
      <c r="BY124" s="6">
        <f t="shared" si="30"/>
        <v>0</v>
      </c>
      <c r="BZ124" s="6">
        <f t="shared" si="30"/>
        <v>0</v>
      </c>
      <c r="CA124" s="6">
        <f t="shared" si="30"/>
        <v>0</v>
      </c>
      <c r="CB124" s="6">
        <f t="shared" si="30"/>
        <v>0</v>
      </c>
      <c r="CC124" s="6">
        <f t="shared" si="30"/>
        <v>0</v>
      </c>
      <c r="CD124" s="6">
        <f t="shared" si="30"/>
        <v>0</v>
      </c>
      <c r="CE124" s="6">
        <f t="shared" si="30"/>
        <v>0</v>
      </c>
      <c r="CF124" s="6">
        <f t="shared" si="30"/>
        <v>0</v>
      </c>
      <c r="CG124" s="6">
        <f t="shared" si="30"/>
        <v>0</v>
      </c>
      <c r="CH124" s="6">
        <f t="shared" si="30"/>
        <v>0</v>
      </c>
      <c r="CI124" s="6">
        <f t="shared" si="30"/>
        <v>0</v>
      </c>
      <c r="CJ124" s="6">
        <f t="shared" si="30"/>
        <v>0</v>
      </c>
      <c r="CK124" s="6">
        <f t="shared" si="30"/>
        <v>0</v>
      </c>
      <c r="CL124" s="6">
        <f t="shared" si="30"/>
        <v>0</v>
      </c>
      <c r="CM124" s="6">
        <f t="shared" si="30"/>
        <v>0</v>
      </c>
      <c r="CN124" s="6">
        <f t="shared" si="30"/>
        <v>0</v>
      </c>
      <c r="CO124" s="6">
        <f t="shared" si="30"/>
        <v>0</v>
      </c>
      <c r="CP124" s="6">
        <f t="shared" si="30"/>
        <v>0</v>
      </c>
      <c r="CQ124" s="6">
        <f t="shared" si="30"/>
        <v>0</v>
      </c>
      <c r="CR124" s="6">
        <f t="shared" si="30"/>
        <v>0</v>
      </c>
      <c r="CS124" s="6">
        <f t="shared" si="30"/>
        <v>0</v>
      </c>
      <c r="CT124" s="6">
        <f t="shared" si="30"/>
        <v>0</v>
      </c>
      <c r="CU124" s="6">
        <f t="shared" si="30"/>
        <v>0</v>
      </c>
      <c r="CV124" s="6">
        <f t="shared" si="30"/>
        <v>0</v>
      </c>
      <c r="CW124" s="6">
        <f t="shared" si="30"/>
        <v>0</v>
      </c>
      <c r="CX124" s="6">
        <f t="shared" si="30"/>
        <v>0</v>
      </c>
      <c r="CY124" s="6">
        <f t="shared" si="30"/>
        <v>0</v>
      </c>
      <c r="CZ124" s="6">
        <f t="shared" si="30"/>
        <v>0</v>
      </c>
      <c r="DA124" s="6">
        <f t="shared" si="30"/>
        <v>0</v>
      </c>
      <c r="DB124" s="6">
        <f t="shared" si="30"/>
        <v>0</v>
      </c>
      <c r="DC124" s="6">
        <f t="shared" si="30"/>
        <v>0</v>
      </c>
      <c r="DD124" s="6">
        <f t="shared" si="30"/>
        <v>0</v>
      </c>
      <c r="DE124" s="6">
        <f t="shared" si="30"/>
        <v>0</v>
      </c>
      <c r="DF124" s="6">
        <f t="shared" si="30"/>
        <v>0</v>
      </c>
      <c r="DG124" s="6">
        <f t="shared" si="30"/>
        <v>0</v>
      </c>
      <c r="DH124" s="6">
        <f t="shared" si="30"/>
        <v>0</v>
      </c>
      <c r="DI124" s="6">
        <f t="shared" si="30"/>
        <v>0</v>
      </c>
      <c r="DJ124" s="6">
        <f t="shared" si="30"/>
        <v>0</v>
      </c>
      <c r="DK124" s="6">
        <f t="shared" si="3"/>
        <v>0</v>
      </c>
      <c r="DL124" s="6">
        <f t="shared" si="4"/>
        <v>0</v>
      </c>
      <c r="DM124" s="6">
        <f t="shared" si="5"/>
        <v>0</v>
      </c>
    </row>
    <row r="125" spans="1:117" x14ac:dyDescent="0.55000000000000004">
      <c r="A125" t="s">
        <v>170</v>
      </c>
      <c r="B125" s="6">
        <f t="shared" si="32"/>
        <v>0</v>
      </c>
      <c r="C125" s="6">
        <f t="shared" si="32"/>
        <v>0</v>
      </c>
      <c r="D125" s="6">
        <f t="shared" si="32"/>
        <v>0</v>
      </c>
      <c r="E125" s="6">
        <f t="shared" si="32"/>
        <v>0</v>
      </c>
      <c r="F125" s="6">
        <f t="shared" si="32"/>
        <v>0</v>
      </c>
      <c r="G125" s="6">
        <f t="shared" si="32"/>
        <v>0</v>
      </c>
      <c r="H125" s="6">
        <f t="shared" si="32"/>
        <v>0</v>
      </c>
      <c r="I125" s="6">
        <f t="shared" si="32"/>
        <v>0</v>
      </c>
      <c r="J125" s="6">
        <f t="shared" si="32"/>
        <v>0</v>
      </c>
      <c r="K125" s="6">
        <f t="shared" si="32"/>
        <v>0</v>
      </c>
      <c r="L125" s="6">
        <f t="shared" si="32"/>
        <v>0</v>
      </c>
      <c r="M125" s="6">
        <f t="shared" si="32"/>
        <v>0</v>
      </c>
      <c r="N125" s="6">
        <f t="shared" si="32"/>
        <v>0</v>
      </c>
      <c r="O125" s="6">
        <f t="shared" si="32"/>
        <v>0</v>
      </c>
      <c r="P125" s="6">
        <f t="shared" si="32"/>
        <v>0</v>
      </c>
      <c r="Q125" s="6">
        <f t="shared" si="32"/>
        <v>0</v>
      </c>
      <c r="R125" s="6">
        <f t="shared" si="32"/>
        <v>0</v>
      </c>
      <c r="S125" s="6">
        <f t="shared" si="32"/>
        <v>0</v>
      </c>
      <c r="T125" s="6">
        <f t="shared" si="32"/>
        <v>0</v>
      </c>
      <c r="U125" s="6">
        <f t="shared" si="32"/>
        <v>0</v>
      </c>
      <c r="V125" s="6">
        <f t="shared" si="32"/>
        <v>0</v>
      </c>
      <c r="W125" s="6">
        <f t="shared" si="32"/>
        <v>0</v>
      </c>
      <c r="X125" s="6">
        <f t="shared" si="32"/>
        <v>0</v>
      </c>
      <c r="Y125" s="6">
        <f t="shared" si="32"/>
        <v>0</v>
      </c>
      <c r="Z125" s="6">
        <f t="shared" si="32"/>
        <v>0</v>
      </c>
      <c r="AA125" s="6">
        <f t="shared" si="32"/>
        <v>0</v>
      </c>
      <c r="AB125" s="6">
        <f t="shared" si="32"/>
        <v>0</v>
      </c>
      <c r="AC125" s="6">
        <f t="shared" si="32"/>
        <v>0</v>
      </c>
      <c r="AD125" s="6">
        <f t="shared" si="32"/>
        <v>0</v>
      </c>
      <c r="AE125" s="6">
        <f t="shared" si="32"/>
        <v>0</v>
      </c>
      <c r="AF125" s="6">
        <f t="shared" si="32"/>
        <v>0</v>
      </c>
      <c r="AG125" s="6">
        <f t="shared" si="32"/>
        <v>0</v>
      </c>
      <c r="AH125" s="6">
        <f t="shared" si="32"/>
        <v>0</v>
      </c>
      <c r="AI125" s="6">
        <f t="shared" si="32"/>
        <v>0</v>
      </c>
      <c r="AJ125" s="6">
        <f t="shared" si="32"/>
        <v>0</v>
      </c>
      <c r="AK125" s="6">
        <f t="shared" si="32"/>
        <v>0</v>
      </c>
      <c r="AL125" s="6">
        <f t="shared" si="32"/>
        <v>0</v>
      </c>
      <c r="AM125" s="6">
        <f t="shared" si="32"/>
        <v>0</v>
      </c>
      <c r="AN125" s="6">
        <f t="shared" si="32"/>
        <v>0</v>
      </c>
      <c r="AO125" s="6">
        <f t="shared" si="32"/>
        <v>0</v>
      </c>
      <c r="AP125" s="6">
        <f t="shared" si="32"/>
        <v>0</v>
      </c>
      <c r="AQ125" s="6">
        <f t="shared" si="32"/>
        <v>0</v>
      </c>
      <c r="AR125" s="6">
        <f t="shared" si="32"/>
        <v>0</v>
      </c>
      <c r="AS125" s="6">
        <f t="shared" si="32"/>
        <v>0</v>
      </c>
      <c r="AT125" s="6">
        <f t="shared" si="32"/>
        <v>0</v>
      </c>
      <c r="AU125" s="6">
        <f t="shared" si="32"/>
        <v>0</v>
      </c>
      <c r="AV125" s="6">
        <f t="shared" si="32"/>
        <v>0</v>
      </c>
      <c r="AW125" s="6">
        <f t="shared" si="32"/>
        <v>0</v>
      </c>
      <c r="AX125" s="6">
        <f t="shared" si="32"/>
        <v>0</v>
      </c>
      <c r="AY125" s="6">
        <f t="shared" si="32"/>
        <v>0</v>
      </c>
      <c r="AZ125" s="6">
        <f t="shared" si="32"/>
        <v>0</v>
      </c>
      <c r="BA125" s="6">
        <f t="shared" si="32"/>
        <v>0</v>
      </c>
      <c r="BB125" s="6">
        <f t="shared" si="32"/>
        <v>0</v>
      </c>
      <c r="BC125" s="6">
        <f t="shared" si="32"/>
        <v>0</v>
      </c>
      <c r="BD125" s="6">
        <f t="shared" si="32"/>
        <v>0</v>
      </c>
      <c r="BE125" s="6">
        <f t="shared" si="32"/>
        <v>0</v>
      </c>
      <c r="BF125" s="6">
        <f t="shared" si="32"/>
        <v>0</v>
      </c>
      <c r="BG125" s="6">
        <f t="shared" si="32"/>
        <v>0</v>
      </c>
      <c r="BH125" s="6">
        <f t="shared" si="32"/>
        <v>0</v>
      </c>
      <c r="BI125" s="6">
        <f t="shared" si="32"/>
        <v>0</v>
      </c>
      <c r="BJ125" s="6">
        <f t="shared" si="32"/>
        <v>0</v>
      </c>
      <c r="BK125" s="6">
        <f t="shared" si="32"/>
        <v>0</v>
      </c>
      <c r="BL125" s="6">
        <f t="shared" si="32"/>
        <v>0</v>
      </c>
      <c r="BM125" s="6">
        <f t="shared" si="32"/>
        <v>0</v>
      </c>
      <c r="BN125" s="6">
        <f t="shared" si="30"/>
        <v>0</v>
      </c>
      <c r="BO125" s="6">
        <f t="shared" si="30"/>
        <v>0</v>
      </c>
      <c r="BP125" s="6">
        <f t="shared" si="30"/>
        <v>0</v>
      </c>
      <c r="BQ125" s="6">
        <f t="shared" si="30"/>
        <v>0</v>
      </c>
      <c r="BR125" s="6">
        <f t="shared" si="30"/>
        <v>0</v>
      </c>
      <c r="BS125" s="6">
        <f t="shared" si="30"/>
        <v>0</v>
      </c>
      <c r="BT125" s="6">
        <f t="shared" si="30"/>
        <v>0</v>
      </c>
      <c r="BU125" s="6">
        <f t="shared" si="30"/>
        <v>0</v>
      </c>
      <c r="BV125" s="6">
        <f t="shared" si="30"/>
        <v>0</v>
      </c>
      <c r="BW125" s="6">
        <f t="shared" si="30"/>
        <v>0</v>
      </c>
      <c r="BX125" s="6">
        <f t="shared" si="30"/>
        <v>0</v>
      </c>
      <c r="BY125" s="6">
        <f t="shared" si="30"/>
        <v>0</v>
      </c>
      <c r="BZ125" s="6">
        <f t="shared" si="30"/>
        <v>0</v>
      </c>
      <c r="CA125" s="6">
        <f t="shared" si="30"/>
        <v>0</v>
      </c>
      <c r="CB125" s="6">
        <f t="shared" si="30"/>
        <v>0</v>
      </c>
      <c r="CC125" s="6">
        <f t="shared" si="30"/>
        <v>0</v>
      </c>
      <c r="CD125" s="6">
        <f t="shared" si="30"/>
        <v>0</v>
      </c>
      <c r="CE125" s="6">
        <f t="shared" si="30"/>
        <v>0</v>
      </c>
      <c r="CF125" s="6">
        <f t="shared" si="30"/>
        <v>0</v>
      </c>
      <c r="CG125" s="6">
        <f t="shared" si="30"/>
        <v>0</v>
      </c>
      <c r="CH125" s="6">
        <f t="shared" si="30"/>
        <v>0</v>
      </c>
      <c r="CI125" s="6">
        <f t="shared" si="30"/>
        <v>0</v>
      </c>
      <c r="CJ125" s="6">
        <f t="shared" si="30"/>
        <v>0</v>
      </c>
      <c r="CK125" s="6">
        <f t="shared" si="30"/>
        <v>0</v>
      </c>
      <c r="CL125" s="6">
        <f t="shared" si="30"/>
        <v>0</v>
      </c>
      <c r="CM125" s="6">
        <f t="shared" si="30"/>
        <v>0</v>
      </c>
      <c r="CN125" s="6">
        <f t="shared" si="30"/>
        <v>0</v>
      </c>
      <c r="CO125" s="6">
        <f t="shared" si="30"/>
        <v>0</v>
      </c>
      <c r="CP125" s="6">
        <f t="shared" si="30"/>
        <v>0</v>
      </c>
      <c r="CQ125" s="6">
        <f t="shared" si="30"/>
        <v>0</v>
      </c>
      <c r="CR125" s="6">
        <f t="shared" si="30"/>
        <v>0</v>
      </c>
      <c r="CS125" s="6">
        <f t="shared" si="30"/>
        <v>0</v>
      </c>
      <c r="CT125" s="6">
        <f t="shared" si="30"/>
        <v>0</v>
      </c>
      <c r="CU125" s="6">
        <f t="shared" si="30"/>
        <v>0</v>
      </c>
      <c r="CV125" s="6">
        <f t="shared" si="30"/>
        <v>0</v>
      </c>
      <c r="CW125" s="6">
        <f t="shared" si="30"/>
        <v>0</v>
      </c>
      <c r="CX125" s="6">
        <f t="shared" si="30"/>
        <v>0</v>
      </c>
      <c r="CY125" s="6">
        <f t="shared" si="30"/>
        <v>0</v>
      </c>
      <c r="CZ125" s="6">
        <f t="shared" si="30"/>
        <v>0</v>
      </c>
      <c r="DA125" s="6">
        <f t="shared" si="30"/>
        <v>0</v>
      </c>
      <c r="DB125" s="6">
        <f t="shared" si="30"/>
        <v>0</v>
      </c>
      <c r="DC125" s="6">
        <f t="shared" si="30"/>
        <v>0</v>
      </c>
      <c r="DD125" s="6">
        <f t="shared" si="30"/>
        <v>0</v>
      </c>
      <c r="DE125" s="6">
        <f t="shared" si="30"/>
        <v>0</v>
      </c>
      <c r="DF125" s="6">
        <f t="shared" si="30"/>
        <v>0</v>
      </c>
      <c r="DG125" s="6">
        <f t="shared" si="30"/>
        <v>0</v>
      </c>
      <c r="DH125" s="6">
        <f t="shared" si="30"/>
        <v>0</v>
      </c>
      <c r="DI125" s="6">
        <f t="shared" si="30"/>
        <v>0</v>
      </c>
      <c r="DJ125" s="6">
        <f t="shared" si="30"/>
        <v>0</v>
      </c>
      <c r="DK125" s="6">
        <f t="shared" si="3"/>
        <v>0</v>
      </c>
      <c r="DL125" s="6">
        <f t="shared" si="4"/>
        <v>0</v>
      </c>
      <c r="DM125" s="6">
        <f t="shared" si="5"/>
        <v>0</v>
      </c>
    </row>
    <row r="126" spans="1:117" x14ac:dyDescent="0.55000000000000004">
      <c r="A126" t="s">
        <v>171</v>
      </c>
      <c r="B126" s="6">
        <f t="shared" si="32"/>
        <v>0</v>
      </c>
      <c r="C126" s="6">
        <f t="shared" si="32"/>
        <v>0</v>
      </c>
      <c r="D126" s="6">
        <f t="shared" si="32"/>
        <v>0</v>
      </c>
      <c r="E126" s="6">
        <f t="shared" si="32"/>
        <v>0</v>
      </c>
      <c r="F126" s="6">
        <f t="shared" si="32"/>
        <v>0</v>
      </c>
      <c r="G126" s="6">
        <f t="shared" si="32"/>
        <v>0</v>
      </c>
      <c r="H126" s="6">
        <f t="shared" si="32"/>
        <v>0</v>
      </c>
      <c r="I126" s="6">
        <f t="shared" si="32"/>
        <v>0</v>
      </c>
      <c r="J126" s="6">
        <f t="shared" si="32"/>
        <v>0</v>
      </c>
      <c r="K126" s="6">
        <f t="shared" si="32"/>
        <v>0</v>
      </c>
      <c r="L126" s="6">
        <f t="shared" si="32"/>
        <v>0</v>
      </c>
      <c r="M126" s="6">
        <f t="shared" si="32"/>
        <v>0</v>
      </c>
      <c r="N126" s="6">
        <f t="shared" si="32"/>
        <v>0</v>
      </c>
      <c r="O126" s="6">
        <f t="shared" si="32"/>
        <v>0</v>
      </c>
      <c r="P126" s="6">
        <f t="shared" si="32"/>
        <v>0</v>
      </c>
      <c r="Q126" s="6">
        <f t="shared" si="32"/>
        <v>0</v>
      </c>
      <c r="R126" s="6">
        <f t="shared" si="32"/>
        <v>0</v>
      </c>
      <c r="S126" s="6">
        <f t="shared" si="32"/>
        <v>0</v>
      </c>
      <c r="T126" s="6">
        <f t="shared" si="32"/>
        <v>0</v>
      </c>
      <c r="U126" s="6">
        <f t="shared" si="32"/>
        <v>0</v>
      </c>
      <c r="V126" s="6">
        <f t="shared" si="32"/>
        <v>0</v>
      </c>
      <c r="W126" s="6">
        <f t="shared" si="32"/>
        <v>0</v>
      </c>
      <c r="X126" s="6">
        <f t="shared" si="32"/>
        <v>0</v>
      </c>
      <c r="Y126" s="6">
        <f t="shared" si="32"/>
        <v>0</v>
      </c>
      <c r="Z126" s="6">
        <f t="shared" si="32"/>
        <v>0</v>
      </c>
      <c r="AA126" s="6">
        <f t="shared" si="32"/>
        <v>0</v>
      </c>
      <c r="AB126" s="6">
        <f t="shared" si="32"/>
        <v>0</v>
      </c>
      <c r="AC126" s="6">
        <f t="shared" si="32"/>
        <v>0</v>
      </c>
      <c r="AD126" s="6">
        <f t="shared" si="32"/>
        <v>0</v>
      </c>
      <c r="AE126" s="6">
        <f t="shared" si="32"/>
        <v>0</v>
      </c>
      <c r="AF126" s="6">
        <f t="shared" si="32"/>
        <v>0</v>
      </c>
      <c r="AG126" s="6">
        <f t="shared" si="32"/>
        <v>0</v>
      </c>
      <c r="AH126" s="6">
        <f t="shared" si="32"/>
        <v>0</v>
      </c>
      <c r="AI126" s="6">
        <f t="shared" si="32"/>
        <v>0</v>
      </c>
      <c r="AJ126" s="6">
        <f t="shared" si="32"/>
        <v>0</v>
      </c>
      <c r="AK126" s="6">
        <f t="shared" si="32"/>
        <v>0</v>
      </c>
      <c r="AL126" s="6">
        <f t="shared" si="32"/>
        <v>0</v>
      </c>
      <c r="AM126" s="6">
        <f t="shared" si="32"/>
        <v>0</v>
      </c>
      <c r="AN126" s="6">
        <f t="shared" si="32"/>
        <v>0</v>
      </c>
      <c r="AO126" s="6">
        <f t="shared" si="32"/>
        <v>0</v>
      </c>
      <c r="AP126" s="6">
        <f t="shared" si="32"/>
        <v>0</v>
      </c>
      <c r="AQ126" s="6">
        <f t="shared" si="32"/>
        <v>0</v>
      </c>
      <c r="AR126" s="6">
        <f t="shared" si="32"/>
        <v>0</v>
      </c>
      <c r="AS126" s="6">
        <f t="shared" si="32"/>
        <v>0</v>
      </c>
      <c r="AT126" s="6">
        <f t="shared" si="32"/>
        <v>0</v>
      </c>
      <c r="AU126" s="6">
        <f t="shared" si="32"/>
        <v>0</v>
      </c>
      <c r="AV126" s="6">
        <f t="shared" si="32"/>
        <v>0</v>
      </c>
      <c r="AW126" s="6">
        <f t="shared" si="32"/>
        <v>0</v>
      </c>
      <c r="AX126" s="6">
        <f t="shared" si="32"/>
        <v>0</v>
      </c>
      <c r="AY126" s="6">
        <f t="shared" si="32"/>
        <v>0</v>
      </c>
      <c r="AZ126" s="6">
        <f t="shared" si="32"/>
        <v>0</v>
      </c>
      <c r="BA126" s="6">
        <f t="shared" si="32"/>
        <v>0</v>
      </c>
      <c r="BB126" s="6">
        <f t="shared" si="32"/>
        <v>0</v>
      </c>
      <c r="BC126" s="6">
        <f t="shared" si="32"/>
        <v>0</v>
      </c>
      <c r="BD126" s="6">
        <f t="shared" si="32"/>
        <v>0</v>
      </c>
      <c r="BE126" s="6">
        <f t="shared" si="32"/>
        <v>0</v>
      </c>
      <c r="BF126" s="6">
        <f t="shared" si="32"/>
        <v>0</v>
      </c>
      <c r="BG126" s="6">
        <f t="shared" si="32"/>
        <v>0</v>
      </c>
      <c r="BH126" s="6">
        <f t="shared" si="32"/>
        <v>0</v>
      </c>
      <c r="BI126" s="6">
        <f t="shared" si="32"/>
        <v>0</v>
      </c>
      <c r="BJ126" s="6">
        <f t="shared" si="32"/>
        <v>0</v>
      </c>
      <c r="BK126" s="6">
        <f t="shared" si="32"/>
        <v>0</v>
      </c>
      <c r="BL126" s="6">
        <f t="shared" si="32"/>
        <v>0</v>
      </c>
      <c r="BM126" s="6">
        <f t="shared" si="32"/>
        <v>0</v>
      </c>
      <c r="BN126" s="6">
        <f t="shared" si="30"/>
        <v>0</v>
      </c>
      <c r="BO126" s="6">
        <f t="shared" si="30"/>
        <v>0</v>
      </c>
      <c r="BP126" s="6">
        <f t="shared" si="30"/>
        <v>0</v>
      </c>
      <c r="BQ126" s="6">
        <f t="shared" si="30"/>
        <v>0</v>
      </c>
      <c r="BR126" s="6">
        <f t="shared" si="30"/>
        <v>0</v>
      </c>
      <c r="BS126" s="6">
        <f t="shared" si="30"/>
        <v>0</v>
      </c>
      <c r="BT126" s="6">
        <f t="shared" si="30"/>
        <v>0</v>
      </c>
      <c r="BU126" s="6">
        <f t="shared" si="30"/>
        <v>0</v>
      </c>
      <c r="BV126" s="6">
        <f t="shared" si="30"/>
        <v>0</v>
      </c>
      <c r="BW126" s="6">
        <f t="shared" si="30"/>
        <v>0</v>
      </c>
      <c r="BX126" s="6">
        <f t="shared" ref="BX126:DJ126" si="33">BX84+BX42</f>
        <v>0</v>
      </c>
      <c r="BY126" s="6">
        <f t="shared" si="33"/>
        <v>0</v>
      </c>
      <c r="BZ126" s="6">
        <f t="shared" si="33"/>
        <v>0</v>
      </c>
      <c r="CA126" s="6">
        <f t="shared" si="33"/>
        <v>0</v>
      </c>
      <c r="CB126" s="6">
        <f t="shared" si="33"/>
        <v>0</v>
      </c>
      <c r="CC126" s="6">
        <f t="shared" si="33"/>
        <v>0</v>
      </c>
      <c r="CD126" s="6">
        <f t="shared" si="33"/>
        <v>0</v>
      </c>
      <c r="CE126" s="6">
        <f t="shared" si="33"/>
        <v>0</v>
      </c>
      <c r="CF126" s="6">
        <f t="shared" si="33"/>
        <v>0</v>
      </c>
      <c r="CG126" s="6">
        <f t="shared" si="33"/>
        <v>0</v>
      </c>
      <c r="CH126" s="6">
        <f t="shared" si="33"/>
        <v>0</v>
      </c>
      <c r="CI126" s="6">
        <f t="shared" si="33"/>
        <v>0</v>
      </c>
      <c r="CJ126" s="6">
        <f t="shared" si="33"/>
        <v>0</v>
      </c>
      <c r="CK126" s="6">
        <f t="shared" si="33"/>
        <v>0</v>
      </c>
      <c r="CL126" s="6">
        <f t="shared" si="33"/>
        <v>0</v>
      </c>
      <c r="CM126" s="6">
        <f t="shared" si="33"/>
        <v>0</v>
      </c>
      <c r="CN126" s="6">
        <f t="shared" si="33"/>
        <v>0</v>
      </c>
      <c r="CO126" s="6">
        <f t="shared" si="33"/>
        <v>0</v>
      </c>
      <c r="CP126" s="6">
        <f t="shared" si="33"/>
        <v>0</v>
      </c>
      <c r="CQ126" s="6">
        <f t="shared" si="33"/>
        <v>0</v>
      </c>
      <c r="CR126" s="6">
        <f t="shared" si="33"/>
        <v>0</v>
      </c>
      <c r="CS126" s="6">
        <f t="shared" si="33"/>
        <v>0</v>
      </c>
      <c r="CT126" s="6">
        <f t="shared" si="33"/>
        <v>0</v>
      </c>
      <c r="CU126" s="6">
        <f t="shared" si="33"/>
        <v>0</v>
      </c>
      <c r="CV126" s="6">
        <f t="shared" si="33"/>
        <v>0</v>
      </c>
      <c r="CW126" s="6">
        <f t="shared" si="33"/>
        <v>0</v>
      </c>
      <c r="CX126" s="6">
        <f t="shared" si="33"/>
        <v>0</v>
      </c>
      <c r="CY126" s="6">
        <f t="shared" si="33"/>
        <v>0</v>
      </c>
      <c r="CZ126" s="6">
        <f t="shared" si="33"/>
        <v>0</v>
      </c>
      <c r="DA126" s="6">
        <f t="shared" si="33"/>
        <v>0</v>
      </c>
      <c r="DB126" s="6">
        <f t="shared" si="33"/>
        <v>0</v>
      </c>
      <c r="DC126" s="6">
        <f t="shared" si="33"/>
        <v>0</v>
      </c>
      <c r="DD126" s="6">
        <f t="shared" si="33"/>
        <v>0</v>
      </c>
      <c r="DE126" s="6">
        <f t="shared" si="33"/>
        <v>0</v>
      </c>
      <c r="DF126" s="6">
        <f t="shared" si="33"/>
        <v>0</v>
      </c>
      <c r="DG126" s="6">
        <f t="shared" si="33"/>
        <v>0</v>
      </c>
      <c r="DH126" s="6">
        <f t="shared" si="33"/>
        <v>0</v>
      </c>
      <c r="DI126" s="6">
        <f t="shared" si="33"/>
        <v>0</v>
      </c>
      <c r="DJ126" s="6">
        <f t="shared" si="33"/>
        <v>0</v>
      </c>
      <c r="DK126" s="6">
        <f t="shared" si="3"/>
        <v>0</v>
      </c>
      <c r="DL126" s="6">
        <f t="shared" si="4"/>
        <v>0</v>
      </c>
      <c r="DM126" s="6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2602-459C-479F-942B-8E862D6C57F4}">
  <dimension ref="A1:S96"/>
  <sheetViews>
    <sheetView topLeftCell="A10" zoomScaleNormal="100" workbookViewId="0">
      <selection activeCell="J11" sqref="J11"/>
    </sheetView>
  </sheetViews>
  <sheetFormatPr defaultRowHeight="14.4" x14ac:dyDescent="0.55000000000000004"/>
  <sheetData>
    <row r="1" spans="1:19" x14ac:dyDescent="0.55000000000000004">
      <c r="B1" s="22" t="s">
        <v>204</v>
      </c>
      <c r="C1" s="22"/>
      <c r="D1" s="22"/>
      <c r="E1" s="22"/>
      <c r="F1" s="22"/>
      <c r="G1" s="22"/>
      <c r="H1" s="22" t="s">
        <v>205</v>
      </c>
      <c r="I1" s="22"/>
      <c r="J1" s="22"/>
      <c r="K1" s="22"/>
      <c r="L1" s="22"/>
      <c r="M1" s="22"/>
      <c r="N1" s="22" t="s">
        <v>206</v>
      </c>
      <c r="O1" s="22"/>
      <c r="P1" s="22"/>
      <c r="Q1" s="22"/>
      <c r="R1" s="22"/>
      <c r="S1" s="22"/>
    </row>
    <row r="2" spans="1:19" x14ac:dyDescent="0.55000000000000004">
      <c r="B2" s="22" t="s">
        <v>2</v>
      </c>
      <c r="C2" s="22"/>
      <c r="D2" s="22"/>
      <c r="E2" s="22" t="s">
        <v>3</v>
      </c>
      <c r="F2" s="22"/>
      <c r="G2" s="22"/>
      <c r="H2" s="22" t="s">
        <v>2</v>
      </c>
      <c r="I2" s="22"/>
      <c r="J2" s="22"/>
      <c r="K2" s="22" t="s">
        <v>3</v>
      </c>
      <c r="L2" s="22"/>
      <c r="M2" s="22"/>
      <c r="N2" s="22" t="s">
        <v>2</v>
      </c>
      <c r="O2" s="22"/>
      <c r="P2" s="22"/>
      <c r="Q2" s="22" t="s">
        <v>3</v>
      </c>
      <c r="R2" s="22"/>
      <c r="S2" s="22"/>
    </row>
    <row r="3" spans="1:19" x14ac:dyDescent="0.55000000000000004">
      <c r="B3" s="2" t="s">
        <v>4</v>
      </c>
      <c r="C3" s="2" t="s">
        <v>18</v>
      </c>
      <c r="D3" s="2" t="s">
        <v>5</v>
      </c>
      <c r="E3" s="2" t="s">
        <v>4</v>
      </c>
      <c r="F3" s="2" t="s">
        <v>18</v>
      </c>
      <c r="G3" s="2" t="s">
        <v>5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  <c r="N3" s="2" t="s">
        <v>4</v>
      </c>
      <c r="O3" s="2" t="s">
        <v>18</v>
      </c>
      <c r="P3" s="2" t="s">
        <v>5</v>
      </c>
      <c r="Q3" s="2" t="s">
        <v>4</v>
      </c>
      <c r="R3" s="2" t="s">
        <v>18</v>
      </c>
      <c r="S3" s="2" t="s">
        <v>5</v>
      </c>
    </row>
    <row r="4" spans="1:19" x14ac:dyDescent="0.55000000000000004">
      <c r="A4" s="2">
        <v>2020</v>
      </c>
    </row>
    <row r="5" spans="1:19" x14ac:dyDescent="0.55000000000000004">
      <c r="A5" s="2">
        <v>2021</v>
      </c>
      <c r="B5" s="4">
        <v>23616.594000000005</v>
      </c>
      <c r="C5" s="4">
        <v>98757.279999999984</v>
      </c>
      <c r="D5" s="4">
        <v>540967.9219999999</v>
      </c>
      <c r="E5" s="4"/>
      <c r="F5" s="4"/>
      <c r="G5" s="4"/>
      <c r="H5" s="4">
        <v>0</v>
      </c>
      <c r="I5" s="4">
        <v>0</v>
      </c>
      <c r="J5" s="4">
        <v>28603.259999999915</v>
      </c>
      <c r="K5" s="4"/>
      <c r="L5" s="4"/>
      <c r="M5" s="4"/>
      <c r="N5" s="4">
        <f>'Annual Shortages (CRSS)'!DK87</f>
        <v>29823.896000000001</v>
      </c>
      <c r="O5" s="4">
        <f>'Annual Shortages (CRSS)'!DL87</f>
        <v>126250.76999999999</v>
      </c>
      <c r="P5" s="4">
        <f>'Annual Shortages (CRSS)'!DM87</f>
        <v>542246.28799999994</v>
      </c>
      <c r="Q5" s="4">
        <f>'Annual Shortages (ADP)'!DK87</f>
        <v>0</v>
      </c>
      <c r="R5" s="4">
        <f>'Annual Shortages (ADP)'!DL87</f>
        <v>0</v>
      </c>
      <c r="S5" s="4">
        <f>'Annual Shortages (ADP)'!DM87</f>
        <v>0</v>
      </c>
    </row>
    <row r="6" spans="1:19" x14ac:dyDescent="0.55000000000000004">
      <c r="A6" s="2">
        <v>2022</v>
      </c>
      <c r="B6" s="4">
        <v>23500.356000000003</v>
      </c>
      <c r="C6" s="4">
        <v>105903.12999999999</v>
      </c>
      <c r="D6" s="4">
        <v>641171.05399999989</v>
      </c>
      <c r="E6" s="4"/>
      <c r="F6" s="4"/>
      <c r="G6" s="4"/>
      <c r="H6" s="4">
        <v>0</v>
      </c>
      <c r="I6" s="4">
        <v>0</v>
      </c>
      <c r="J6" s="4">
        <v>24922.249999999785</v>
      </c>
      <c r="K6" s="4"/>
      <c r="L6" s="4"/>
      <c r="M6" s="4"/>
      <c r="N6" s="4">
        <f>'Annual Shortages (CRSS)'!DK88</f>
        <v>28844.944000000007</v>
      </c>
      <c r="O6" s="4">
        <f>'Annual Shortages (CRSS)'!DL88</f>
        <v>142587.50999999998</v>
      </c>
      <c r="P6" s="4">
        <f>'Annual Shortages (CRSS)'!DM88</f>
        <v>641579.25399999996</v>
      </c>
      <c r="Q6" s="4">
        <f>'Annual Shortages (ADP)'!DK88</f>
        <v>0</v>
      </c>
      <c r="R6" s="4">
        <f>'Annual Shortages (ADP)'!DL88</f>
        <v>0</v>
      </c>
      <c r="S6" s="4">
        <f>'Annual Shortages (ADP)'!DM88</f>
        <v>0</v>
      </c>
    </row>
    <row r="7" spans="1:19" x14ac:dyDescent="0.55000000000000004">
      <c r="A7" s="2">
        <v>2023</v>
      </c>
      <c r="B7" s="4">
        <v>24203.566000000006</v>
      </c>
      <c r="C7" s="4">
        <v>112255.63</v>
      </c>
      <c r="D7" s="4">
        <v>630452.90399999998</v>
      </c>
      <c r="E7" s="4"/>
      <c r="F7" s="4"/>
      <c r="G7" s="4"/>
      <c r="H7" s="4">
        <v>0</v>
      </c>
      <c r="I7" s="4">
        <v>0</v>
      </c>
      <c r="J7" s="4">
        <v>107686.32399999982</v>
      </c>
      <c r="K7" s="4"/>
      <c r="L7" s="4"/>
      <c r="M7" s="4"/>
      <c r="N7" s="4">
        <f>'Annual Shortages (CRSS)'!DK89</f>
        <v>27523.896000000001</v>
      </c>
      <c r="O7" s="4">
        <f>'Annual Shortages (CRSS)'!DL89</f>
        <v>155446.67000000001</v>
      </c>
      <c r="P7" s="4">
        <f>'Annual Shortages (CRSS)'!DM89</f>
        <v>662636.09999999974</v>
      </c>
      <c r="Q7" s="4">
        <f>'Annual Shortages (ADP)'!DK89</f>
        <v>0</v>
      </c>
      <c r="R7" s="4">
        <f>'Annual Shortages (ADP)'!DL89</f>
        <v>0</v>
      </c>
      <c r="S7" s="4">
        <f>'Annual Shortages (ADP)'!DM89</f>
        <v>0</v>
      </c>
    </row>
    <row r="8" spans="1:19" x14ac:dyDescent="0.55000000000000004">
      <c r="A8" s="2">
        <v>2024</v>
      </c>
      <c r="B8" s="4">
        <v>25002.270000000004</v>
      </c>
      <c r="C8" s="4">
        <v>114458.89</v>
      </c>
      <c r="D8" s="4">
        <v>635155.69999999995</v>
      </c>
      <c r="E8" s="4"/>
      <c r="F8" s="4"/>
      <c r="G8" s="4"/>
      <c r="H8" s="4">
        <v>0</v>
      </c>
      <c r="I8" s="4">
        <v>0</v>
      </c>
      <c r="J8" s="4">
        <v>108435.95200000016</v>
      </c>
      <c r="K8" s="4"/>
      <c r="L8" s="4"/>
      <c r="M8" s="4"/>
      <c r="N8" s="4">
        <f>'Annual Shortages (CRSS)'!DK90</f>
        <v>25002.270000000004</v>
      </c>
      <c r="O8" s="4">
        <f>'Annual Shortages (CRSS)'!DL90</f>
        <v>156807.34</v>
      </c>
      <c r="P8" s="4">
        <f>'Annual Shortages (CRSS)'!DM90</f>
        <v>684451.35000000009</v>
      </c>
      <c r="Q8" s="4">
        <f>'Annual Shortages (ADP)'!DK90</f>
        <v>0</v>
      </c>
      <c r="R8" s="4">
        <f>'Annual Shortages (ADP)'!DL90</f>
        <v>0</v>
      </c>
      <c r="S8" s="4">
        <f>'Annual Shortages (ADP)'!DM90</f>
        <v>0</v>
      </c>
    </row>
    <row r="9" spans="1:19" x14ac:dyDescent="0.55000000000000004">
      <c r="A9" s="2">
        <v>2025</v>
      </c>
      <c r="B9" s="4">
        <v>25850.366000000005</v>
      </c>
      <c r="C9" s="4">
        <v>117640.22</v>
      </c>
      <c r="D9" s="4">
        <v>639907.228</v>
      </c>
      <c r="E9" s="4"/>
      <c r="F9" s="4"/>
      <c r="G9" s="4"/>
      <c r="H9" s="4">
        <v>0</v>
      </c>
      <c r="I9" s="4">
        <v>0</v>
      </c>
      <c r="J9" s="4">
        <v>201091.82799999998</v>
      </c>
      <c r="K9" s="4"/>
      <c r="L9" s="4"/>
      <c r="M9" s="4"/>
      <c r="N9" s="4">
        <f>'Annual Shortages (CRSS)'!DK91</f>
        <v>27951.226000000002</v>
      </c>
      <c r="O9" s="4">
        <f>'Annual Shortages (CRSS)'!DL91</f>
        <v>165624.17999999996</v>
      </c>
      <c r="P9" s="4">
        <f>'Annual Shortages (CRSS)'!DM91</f>
        <v>717837.30999999994</v>
      </c>
      <c r="Q9" s="4">
        <f>'Annual Shortages (ADP)'!DK91</f>
        <v>0</v>
      </c>
      <c r="R9" s="4">
        <f>'Annual Shortages (ADP)'!DL91</f>
        <v>0</v>
      </c>
      <c r="S9" s="4">
        <f>'Annual Shortages (ADP)'!DM91</f>
        <v>0</v>
      </c>
    </row>
    <row r="10" spans="1:19" x14ac:dyDescent="0.55000000000000004">
      <c r="A10" s="2">
        <v>2026</v>
      </c>
      <c r="B10" s="4">
        <v>26726.922000000002</v>
      </c>
      <c r="C10" s="4">
        <v>118738.8</v>
      </c>
      <c r="D10" s="4">
        <v>644775.63599999994</v>
      </c>
      <c r="E10" s="4"/>
      <c r="F10" s="4"/>
      <c r="G10" s="4"/>
      <c r="H10" s="4">
        <v>0</v>
      </c>
      <c r="I10" s="4">
        <v>0</v>
      </c>
      <c r="J10" s="4">
        <v>334022.39599999978</v>
      </c>
      <c r="K10" s="4"/>
      <c r="L10" s="4"/>
      <c r="M10" s="4"/>
      <c r="N10" s="4">
        <f>'Annual Shortages (CRSS)'!DK92</f>
        <v>28385.857999999997</v>
      </c>
      <c r="O10" s="4">
        <f>'Annual Shortages (CRSS)'!DL92</f>
        <v>188494.54</v>
      </c>
      <c r="P10" s="4">
        <f>'Annual Shortages (CRSS)'!DM92</f>
        <v>866535.14199999999</v>
      </c>
      <c r="Q10" s="4">
        <f>'Annual Shortages (ADP)'!DK92</f>
        <v>0</v>
      </c>
      <c r="R10" s="4">
        <f>'Annual Shortages (ADP)'!DL92</f>
        <v>0</v>
      </c>
      <c r="S10" s="4">
        <f>'Annual Shortages (ADP)'!DM92</f>
        <v>0</v>
      </c>
    </row>
    <row r="11" spans="1:19" x14ac:dyDescent="0.55000000000000004">
      <c r="A11" s="2">
        <v>2027</v>
      </c>
      <c r="B11" s="4">
        <v>28322.105999999996</v>
      </c>
      <c r="C11" s="4">
        <v>120805.99999999997</v>
      </c>
      <c r="D11" s="4">
        <v>653617.51599999983</v>
      </c>
      <c r="E11" s="4"/>
      <c r="F11" s="4"/>
      <c r="G11" s="4"/>
      <c r="H11" s="4">
        <v>0</v>
      </c>
      <c r="I11" s="4">
        <v>0</v>
      </c>
      <c r="J11" s="4">
        <v>404064.98600000003</v>
      </c>
      <c r="K11" s="4"/>
      <c r="L11" s="4"/>
      <c r="M11" s="4"/>
      <c r="N11" s="4">
        <f>'Annual Shortages (CRSS)'!DK93</f>
        <v>29747.228000000003</v>
      </c>
      <c r="O11" s="4">
        <f>'Annual Shortages (CRSS)'!DL93</f>
        <v>211517.50000000003</v>
      </c>
      <c r="P11" s="4">
        <f>'Annual Shortages (CRSS)'!DM93</f>
        <v>748984.43599999999</v>
      </c>
      <c r="Q11" s="4">
        <f>'Annual Shortages (ADP)'!DK93</f>
        <v>0</v>
      </c>
      <c r="R11" s="4">
        <f>'Annual Shortages (ADP)'!DL93</f>
        <v>0</v>
      </c>
      <c r="S11" s="4">
        <f>'Annual Shortages (ADP)'!DM93</f>
        <v>0</v>
      </c>
    </row>
    <row r="12" spans="1:19" x14ac:dyDescent="0.55000000000000004">
      <c r="A12" s="2">
        <v>2028</v>
      </c>
      <c r="B12" s="4">
        <v>29248.34</v>
      </c>
      <c r="C12" s="4">
        <v>122872.44</v>
      </c>
      <c r="D12" s="4">
        <v>658531.79</v>
      </c>
      <c r="E12" s="4"/>
      <c r="F12" s="4"/>
      <c r="G12" s="4"/>
      <c r="H12" s="4">
        <v>0</v>
      </c>
      <c r="I12" s="4">
        <v>0</v>
      </c>
      <c r="J12" s="4">
        <v>452991.24599999993</v>
      </c>
      <c r="K12" s="4"/>
      <c r="L12" s="4"/>
      <c r="M12" s="4"/>
      <c r="N12" s="4">
        <f>'Annual Shortages (CRSS)'!DK94</f>
        <v>31468.116000000005</v>
      </c>
      <c r="O12" s="4">
        <f>'Annual Shortages (CRSS)'!DL94</f>
        <v>215268.47</v>
      </c>
      <c r="P12" s="4">
        <f>'Annual Shortages (CRSS)'!DM94</f>
        <v>872022.42000000016</v>
      </c>
      <c r="Q12" s="4">
        <f>'Annual Shortages (ADP)'!DK94</f>
        <v>0</v>
      </c>
      <c r="R12" s="4">
        <f>'Annual Shortages (ADP)'!DL94</f>
        <v>0</v>
      </c>
      <c r="S12" s="4">
        <f>'Annual Shortages (ADP)'!DM94</f>
        <v>0</v>
      </c>
    </row>
    <row r="13" spans="1:19" x14ac:dyDescent="0.55000000000000004">
      <c r="A13" s="2">
        <v>2029</v>
      </c>
      <c r="B13" s="4">
        <v>29664.743999999999</v>
      </c>
      <c r="C13" s="4">
        <v>124961.86999999998</v>
      </c>
      <c r="D13" s="4">
        <v>663491.61999999988</v>
      </c>
      <c r="E13" s="4"/>
      <c r="F13" s="4"/>
      <c r="G13" s="4"/>
      <c r="H13" s="4">
        <v>0</v>
      </c>
      <c r="I13" s="4">
        <v>0</v>
      </c>
      <c r="J13" s="4">
        <v>424304.82799999969</v>
      </c>
      <c r="K13" s="4"/>
      <c r="L13" s="4"/>
      <c r="M13" s="4"/>
      <c r="N13" s="4">
        <f>'Annual Shortages (CRSS)'!DK95</f>
        <v>33508.885999999999</v>
      </c>
      <c r="O13" s="4">
        <f>'Annual Shortages (CRSS)'!DL95</f>
        <v>234620.37999999998</v>
      </c>
      <c r="P13" s="4">
        <f>'Annual Shortages (CRSS)'!DM95</f>
        <v>799398.46799999988</v>
      </c>
      <c r="Q13" s="4">
        <f>'Annual Shortages (ADP)'!DK95</f>
        <v>0</v>
      </c>
      <c r="R13" s="4">
        <f>'Annual Shortages (ADP)'!DL95</f>
        <v>0</v>
      </c>
      <c r="S13" s="4">
        <f>'Annual Shortages (ADP)'!DM95</f>
        <v>0</v>
      </c>
    </row>
    <row r="14" spans="1:19" x14ac:dyDescent="0.55000000000000004">
      <c r="A14" s="2">
        <v>2030</v>
      </c>
      <c r="B14" s="4">
        <v>30054.564000000002</v>
      </c>
      <c r="C14" s="4">
        <v>121248.92000000001</v>
      </c>
      <c r="D14" s="4">
        <v>664667.93399999989</v>
      </c>
      <c r="E14" s="4"/>
      <c r="F14" s="4"/>
      <c r="G14" s="4"/>
      <c r="H14" s="4">
        <v>0</v>
      </c>
      <c r="I14" s="4">
        <v>0</v>
      </c>
      <c r="J14" s="4">
        <v>427076.40400000016</v>
      </c>
      <c r="K14" s="4"/>
      <c r="L14" s="4"/>
      <c r="M14" s="4"/>
      <c r="N14" s="4">
        <f>'Annual Shortages (CRSS)'!DK96</f>
        <v>35553.224000000009</v>
      </c>
      <c r="O14" s="4">
        <f>'Annual Shortages (CRSS)'!DL96</f>
        <v>277961.97000000009</v>
      </c>
      <c r="P14" s="4">
        <f>'Annual Shortages (CRSS)'!DM96</f>
        <v>813289.80599999998</v>
      </c>
      <c r="Q14" s="4">
        <f>'Annual Shortages (ADP)'!DK96</f>
        <v>0</v>
      </c>
      <c r="R14" s="4">
        <f>'Annual Shortages (ADP)'!DL96</f>
        <v>0</v>
      </c>
      <c r="S14" s="4">
        <f>'Annual Shortages (ADP)'!DM96</f>
        <v>0</v>
      </c>
    </row>
    <row r="15" spans="1:19" x14ac:dyDescent="0.55000000000000004">
      <c r="A15" s="2">
        <v>2031</v>
      </c>
      <c r="B15" s="4">
        <v>29996.75</v>
      </c>
      <c r="C15" s="4">
        <v>127717.70999999999</v>
      </c>
      <c r="D15" s="4">
        <v>665544.57200000004</v>
      </c>
      <c r="E15" s="4"/>
      <c r="F15" s="4"/>
      <c r="G15" s="4"/>
      <c r="H15" s="4">
        <v>0</v>
      </c>
      <c r="I15" s="4">
        <v>0</v>
      </c>
      <c r="J15" s="4">
        <v>420265.83199999994</v>
      </c>
      <c r="K15" s="4"/>
      <c r="L15" s="4"/>
      <c r="M15" s="4"/>
      <c r="N15" s="4">
        <f>'Annual Shortages (CRSS)'!DK97</f>
        <v>34954.622000000003</v>
      </c>
      <c r="O15" s="4">
        <f>'Annual Shortages (CRSS)'!DL97</f>
        <v>280529.67</v>
      </c>
      <c r="P15" s="4">
        <f>'Annual Shortages (CRSS)'!DM97</f>
        <v>754766.522</v>
      </c>
      <c r="Q15" s="4">
        <f>'Annual Shortages (ADP)'!DK97</f>
        <v>0</v>
      </c>
      <c r="R15" s="4">
        <f>'Annual Shortages (ADP)'!DL97</f>
        <v>0</v>
      </c>
      <c r="S15" s="4">
        <f>'Annual Shortages (ADP)'!DM97</f>
        <v>0</v>
      </c>
    </row>
    <row r="16" spans="1:19" x14ac:dyDescent="0.55000000000000004">
      <c r="A16" s="2">
        <v>2032</v>
      </c>
      <c r="B16" s="4">
        <v>29934.823999999997</v>
      </c>
      <c r="C16" s="4">
        <v>122203.48999999999</v>
      </c>
      <c r="D16" s="4">
        <v>667660.91599999985</v>
      </c>
      <c r="E16" s="4"/>
      <c r="F16" s="4"/>
      <c r="G16" s="4"/>
      <c r="H16" s="4">
        <v>0</v>
      </c>
      <c r="I16" s="4">
        <v>0</v>
      </c>
      <c r="J16" s="4">
        <v>377266.02600000007</v>
      </c>
      <c r="K16" s="4"/>
      <c r="L16" s="4"/>
      <c r="M16" s="4"/>
      <c r="N16" s="4">
        <f>'Annual Shortages (CRSS)'!DK98</f>
        <v>34359.716000000008</v>
      </c>
      <c r="O16" s="4">
        <f>'Annual Shortages (CRSS)'!DL98</f>
        <v>273815.91000000009</v>
      </c>
      <c r="P16" s="4">
        <f>'Annual Shortages (CRSS)'!DM98</f>
        <v>788390.9879999999</v>
      </c>
      <c r="Q16" s="4">
        <f>'Annual Shortages (ADP)'!DK98</f>
        <v>0</v>
      </c>
      <c r="R16" s="4">
        <f>'Annual Shortages (ADP)'!DL98</f>
        <v>0</v>
      </c>
      <c r="S16" s="4">
        <f>'Annual Shortages (ADP)'!DM98</f>
        <v>0</v>
      </c>
    </row>
    <row r="17" spans="1:19" x14ac:dyDescent="0.55000000000000004">
      <c r="A17" s="2">
        <v>2033</v>
      </c>
      <c r="B17" s="4">
        <v>29856.650000000005</v>
      </c>
      <c r="C17" s="4">
        <v>129140.62</v>
      </c>
      <c r="D17" s="4">
        <v>671663.76199999987</v>
      </c>
      <c r="E17" s="4"/>
      <c r="F17" s="4"/>
      <c r="G17" s="4"/>
      <c r="H17" s="4">
        <v>0</v>
      </c>
      <c r="I17" s="4">
        <v>0</v>
      </c>
      <c r="J17" s="4">
        <v>419685.02400000021</v>
      </c>
      <c r="K17" s="4"/>
      <c r="L17" s="4"/>
      <c r="M17" s="4"/>
      <c r="N17" s="4">
        <f>'Annual Shortages (CRSS)'!DK99</f>
        <v>33758.206000000006</v>
      </c>
      <c r="O17" s="4">
        <f>'Annual Shortages (CRSS)'!DL99</f>
        <v>256889.2200000002</v>
      </c>
      <c r="P17" s="4">
        <f>'Annual Shortages (CRSS)'!DM99</f>
        <v>776139.14200000011</v>
      </c>
      <c r="Q17" s="4">
        <f>'Annual Shortages (ADP)'!DK99</f>
        <v>0</v>
      </c>
      <c r="R17" s="4">
        <f>'Annual Shortages (ADP)'!DL99</f>
        <v>0</v>
      </c>
      <c r="S17" s="4">
        <f>'Annual Shortages (ADP)'!DM99</f>
        <v>0</v>
      </c>
    </row>
    <row r="18" spans="1:19" x14ac:dyDescent="0.55000000000000004">
      <c r="A18" s="2">
        <v>2034</v>
      </c>
      <c r="B18" s="4">
        <v>29783.293999999998</v>
      </c>
      <c r="C18" s="4">
        <v>130007.08</v>
      </c>
      <c r="D18" s="4">
        <v>694617.73199999984</v>
      </c>
      <c r="E18" s="4"/>
      <c r="F18" s="4"/>
      <c r="G18" s="4"/>
      <c r="H18" s="4">
        <v>0</v>
      </c>
      <c r="I18" s="4">
        <v>0</v>
      </c>
      <c r="J18" s="4">
        <v>473722.98</v>
      </c>
      <c r="K18" s="4"/>
      <c r="L18" s="4"/>
      <c r="M18" s="4"/>
      <c r="N18" s="4">
        <f>'Annual Shortages (CRSS)'!DK100</f>
        <v>33161.426000000007</v>
      </c>
      <c r="O18" s="4">
        <f>'Annual Shortages (CRSS)'!DL100</f>
        <v>251663.14</v>
      </c>
      <c r="P18" s="4">
        <f>'Annual Shortages (CRSS)'!DM100</f>
        <v>761037.17999999982</v>
      </c>
      <c r="Q18" s="4">
        <f>'Annual Shortages (ADP)'!DK100</f>
        <v>0</v>
      </c>
      <c r="R18" s="4">
        <f>'Annual Shortages (ADP)'!DL100</f>
        <v>0</v>
      </c>
      <c r="S18" s="4">
        <f>'Annual Shortages (ADP)'!DM100</f>
        <v>0</v>
      </c>
    </row>
    <row r="19" spans="1:19" x14ac:dyDescent="0.55000000000000004">
      <c r="A19" s="2">
        <v>2035</v>
      </c>
      <c r="B19" s="4">
        <v>29713.198000000004</v>
      </c>
      <c r="C19" s="4">
        <v>130891.08000000002</v>
      </c>
      <c r="D19" s="4">
        <v>675080.58600000001</v>
      </c>
      <c r="E19" s="4"/>
      <c r="F19" s="4"/>
      <c r="G19" s="4"/>
      <c r="H19" s="4">
        <v>0</v>
      </c>
      <c r="I19" s="4">
        <v>0</v>
      </c>
      <c r="J19" s="4">
        <v>468029.42599999992</v>
      </c>
      <c r="K19" s="4"/>
      <c r="L19" s="4"/>
      <c r="M19" s="4"/>
      <c r="N19" s="4">
        <f>'Annual Shortages (CRSS)'!DK101</f>
        <v>32565.236000000008</v>
      </c>
      <c r="O19" s="4">
        <f>'Annual Shortages (CRSS)'!DL101</f>
        <v>282876.80000000005</v>
      </c>
      <c r="P19" s="4">
        <f>'Annual Shortages (CRSS)'!DM101</f>
        <v>801709.07200000004</v>
      </c>
      <c r="Q19" s="4">
        <f>'Annual Shortages (ADP)'!DK101</f>
        <v>0</v>
      </c>
      <c r="R19" s="4">
        <f>'Annual Shortages (ADP)'!DL101</f>
        <v>0</v>
      </c>
      <c r="S19" s="4">
        <f>'Annual Shortages (ADP)'!DM101</f>
        <v>0</v>
      </c>
    </row>
    <row r="20" spans="1:19" x14ac:dyDescent="0.55000000000000004">
      <c r="A20" s="2">
        <v>2036</v>
      </c>
      <c r="B20" s="4">
        <v>29599.766</v>
      </c>
      <c r="C20" s="4">
        <v>131919.76</v>
      </c>
      <c r="D20" s="4">
        <v>699262.59600000002</v>
      </c>
      <c r="E20" s="4"/>
      <c r="F20" s="4"/>
      <c r="G20" s="4"/>
      <c r="H20" s="4">
        <v>0</v>
      </c>
      <c r="I20" s="4">
        <v>0</v>
      </c>
      <c r="J20" s="4">
        <v>472953.94800000015</v>
      </c>
      <c r="K20" s="4"/>
      <c r="L20" s="4"/>
      <c r="M20" s="4"/>
      <c r="N20" s="4">
        <f>'Annual Shortages (CRSS)'!DK102</f>
        <v>32585.362000000008</v>
      </c>
      <c r="O20" s="4">
        <f>'Annual Shortages (CRSS)'!DL102</f>
        <v>316033.54000000021</v>
      </c>
      <c r="P20" s="4">
        <f>'Annual Shortages (CRSS)'!DM102</f>
        <v>901519.08599999989</v>
      </c>
      <c r="Q20" s="4">
        <f>'Annual Shortages (ADP)'!DK102</f>
        <v>0</v>
      </c>
      <c r="R20" s="4">
        <f>'Annual Shortages (ADP)'!DL102</f>
        <v>0</v>
      </c>
      <c r="S20" s="4">
        <f>'Annual Shortages (ADP)'!DM102</f>
        <v>0</v>
      </c>
    </row>
    <row r="21" spans="1:19" x14ac:dyDescent="0.55000000000000004">
      <c r="A21" s="2">
        <v>2037</v>
      </c>
      <c r="B21" s="4">
        <v>29387.036</v>
      </c>
      <c r="C21" s="4">
        <v>132941.94</v>
      </c>
      <c r="D21" s="4">
        <v>681385.85799999989</v>
      </c>
      <c r="E21" s="4"/>
      <c r="F21" s="4"/>
      <c r="G21" s="4"/>
      <c r="H21" s="4">
        <v>0</v>
      </c>
      <c r="I21" s="4">
        <v>0</v>
      </c>
      <c r="J21" s="4">
        <v>472601.78000000009</v>
      </c>
      <c r="K21" s="4"/>
      <c r="L21" s="4"/>
      <c r="M21" s="4"/>
      <c r="N21" s="4">
        <f>'Annual Shortages (CRSS)'!DK103</f>
        <v>32832.314000000006</v>
      </c>
      <c r="O21" s="4">
        <f>'Annual Shortages (CRSS)'!DL103</f>
        <v>247668.23</v>
      </c>
      <c r="P21" s="4">
        <f>'Annual Shortages (CRSS)'!DM103</f>
        <v>768656.48399999994</v>
      </c>
      <c r="Q21" s="4">
        <f>'Annual Shortages (ADP)'!DK103</f>
        <v>0</v>
      </c>
      <c r="R21" s="4">
        <f>'Annual Shortages (ADP)'!DL103</f>
        <v>0</v>
      </c>
      <c r="S21" s="4">
        <f>'Annual Shortages (ADP)'!DM103</f>
        <v>0</v>
      </c>
    </row>
    <row r="22" spans="1:19" x14ac:dyDescent="0.55000000000000004">
      <c r="A22" s="2">
        <v>2038</v>
      </c>
      <c r="B22" s="4">
        <v>29242.784000000007</v>
      </c>
      <c r="C22" s="4">
        <v>133964.65</v>
      </c>
      <c r="D22" s="4">
        <v>683995.01</v>
      </c>
      <c r="E22" s="4"/>
      <c r="F22" s="4"/>
      <c r="G22" s="4"/>
      <c r="H22" s="4">
        <v>0</v>
      </c>
      <c r="I22" s="4">
        <v>0</v>
      </c>
      <c r="J22" s="4">
        <v>477347.11400000006</v>
      </c>
      <c r="K22" s="4"/>
      <c r="L22" s="4"/>
      <c r="M22" s="4"/>
      <c r="N22" s="4">
        <f>'Annual Shortages (CRSS)'!DK104</f>
        <v>33098.87000000001</v>
      </c>
      <c r="O22" s="4">
        <f>'Annual Shortages (CRSS)'!DL104</f>
        <v>404146.52</v>
      </c>
      <c r="P22" s="4">
        <f>'Annual Shortages (CRSS)'!DM104</f>
        <v>825891.00800000015</v>
      </c>
      <c r="Q22" s="4">
        <f>'Annual Shortages (ADP)'!DK104</f>
        <v>0</v>
      </c>
      <c r="R22" s="4">
        <f>'Annual Shortages (ADP)'!DL104</f>
        <v>0</v>
      </c>
      <c r="S22" s="4">
        <f>'Annual Shortages (ADP)'!DM104</f>
        <v>0</v>
      </c>
    </row>
    <row r="23" spans="1:19" x14ac:dyDescent="0.55000000000000004">
      <c r="A23" s="2">
        <v>2039</v>
      </c>
      <c r="B23" s="4">
        <v>29134.976000000002</v>
      </c>
      <c r="C23" s="4">
        <v>133960.31</v>
      </c>
      <c r="D23" s="4">
        <v>686594.46999999986</v>
      </c>
      <c r="E23" s="4"/>
      <c r="F23" s="4"/>
      <c r="G23" s="4"/>
      <c r="H23" s="4">
        <v>0</v>
      </c>
      <c r="I23" s="4">
        <v>0</v>
      </c>
      <c r="J23" s="4">
        <v>478487.25400000031</v>
      </c>
      <c r="K23" s="4"/>
      <c r="L23" s="4"/>
      <c r="M23" s="4"/>
      <c r="N23" s="4">
        <f>'Annual Shortages (CRSS)'!DK105</f>
        <v>33379.186000000002</v>
      </c>
      <c r="O23" s="4">
        <f>'Annual Shortages (CRSS)'!DL105</f>
        <v>406718.24</v>
      </c>
      <c r="P23" s="4">
        <f>'Annual Shortages (CRSS)'!DM105</f>
        <v>778332.08400000003</v>
      </c>
      <c r="Q23" s="4">
        <f>'Annual Shortages (ADP)'!DK105</f>
        <v>0</v>
      </c>
      <c r="R23" s="4">
        <f>'Annual Shortages (ADP)'!DL105</f>
        <v>0</v>
      </c>
      <c r="S23" s="4">
        <f>'Annual Shortages (ADP)'!DM105</f>
        <v>0</v>
      </c>
    </row>
    <row r="24" spans="1:19" x14ac:dyDescent="0.55000000000000004">
      <c r="A24" s="2">
        <v>2040</v>
      </c>
      <c r="B24" s="4">
        <v>29054.220000000005</v>
      </c>
      <c r="C24" s="4">
        <v>134132.81000000003</v>
      </c>
      <c r="D24" s="4">
        <v>687907.37199999997</v>
      </c>
      <c r="E24" s="4"/>
      <c r="F24" s="4"/>
      <c r="G24" s="4"/>
      <c r="H24" s="4">
        <v>0</v>
      </c>
      <c r="I24" s="4">
        <v>0</v>
      </c>
      <c r="J24" s="4">
        <v>495947.18399999972</v>
      </c>
      <c r="K24" s="4"/>
      <c r="L24" s="4"/>
      <c r="M24" s="4"/>
      <c r="N24" s="4">
        <f>'Annual Shortages (CRSS)'!DK106</f>
        <v>33729.114000000009</v>
      </c>
      <c r="O24" s="4">
        <f>'Annual Shortages (CRSS)'!DL106</f>
        <v>340290.67999999982</v>
      </c>
      <c r="P24" s="4">
        <f>'Annual Shortages (CRSS)'!DM106</f>
        <v>834536.25199999998</v>
      </c>
      <c r="Q24" s="4">
        <f>'Annual Shortages (ADP)'!DK106</f>
        <v>0</v>
      </c>
      <c r="R24" s="4">
        <f>'Annual Shortages (ADP)'!DL106</f>
        <v>0</v>
      </c>
      <c r="S24" s="4">
        <f>'Annual Shortages (ADP)'!DM106</f>
        <v>0</v>
      </c>
    </row>
    <row r="25" spans="1:19" x14ac:dyDescent="0.55000000000000004">
      <c r="A25" s="2">
        <v>2041</v>
      </c>
      <c r="B25" s="4">
        <v>30009.198</v>
      </c>
      <c r="C25" s="4">
        <v>134636.44999999998</v>
      </c>
      <c r="D25" s="4">
        <v>688040.14599999995</v>
      </c>
      <c r="E25" s="4"/>
      <c r="F25" s="4"/>
      <c r="G25" s="4"/>
      <c r="H25" s="4">
        <v>0</v>
      </c>
      <c r="I25" s="4">
        <v>0</v>
      </c>
      <c r="J25" s="4">
        <v>561519.4519999997</v>
      </c>
      <c r="K25" s="4"/>
      <c r="L25" s="4"/>
      <c r="M25" s="4"/>
      <c r="N25" s="4">
        <f>'Annual Shortages (CRSS)'!DK107</f>
        <v>35745.136000000006</v>
      </c>
      <c r="O25" s="4">
        <f>'Annual Shortages (CRSS)'!DL107</f>
        <v>351992.19000000029</v>
      </c>
      <c r="P25" s="4">
        <f>'Annual Shortages (CRSS)'!DM107</f>
        <v>945906.44599999976</v>
      </c>
      <c r="Q25" s="4">
        <f>'Annual Shortages (ADP)'!DK107</f>
        <v>0</v>
      </c>
      <c r="R25" s="4">
        <f>'Annual Shortages (ADP)'!DL107</f>
        <v>0</v>
      </c>
      <c r="S25" s="4">
        <f>'Annual Shortages (ADP)'!DM107</f>
        <v>0</v>
      </c>
    </row>
    <row r="26" spans="1:19" x14ac:dyDescent="0.55000000000000004">
      <c r="A26" s="2">
        <v>2042</v>
      </c>
      <c r="B26" s="4">
        <v>30445.408000000007</v>
      </c>
      <c r="C26" s="4">
        <v>131834.04</v>
      </c>
      <c r="D26" s="4">
        <v>689661.43799999997</v>
      </c>
      <c r="E26" s="4"/>
      <c r="F26" s="4"/>
      <c r="G26" s="4"/>
      <c r="H26" s="4">
        <v>0</v>
      </c>
      <c r="I26" s="4">
        <v>0</v>
      </c>
      <c r="J26" s="4">
        <v>474298.27000000008</v>
      </c>
      <c r="K26" s="4"/>
      <c r="L26" s="4"/>
      <c r="M26" s="4"/>
      <c r="N26" s="4">
        <f>'Annual Shortages (CRSS)'!DK108</f>
        <v>37354.720000000001</v>
      </c>
      <c r="O26" s="4">
        <f>'Annual Shortages (CRSS)'!DL108</f>
        <v>290267.15000000014</v>
      </c>
      <c r="P26" s="4">
        <f>'Annual Shortages (CRSS)'!DM108</f>
        <v>824937.13000000012</v>
      </c>
      <c r="Q26" s="4">
        <f>'Annual Shortages (ADP)'!DK108</f>
        <v>0</v>
      </c>
      <c r="R26" s="4">
        <f>'Annual Shortages (ADP)'!DL108</f>
        <v>0</v>
      </c>
      <c r="S26" s="4">
        <f>'Annual Shortages (ADP)'!DM108</f>
        <v>0</v>
      </c>
    </row>
    <row r="27" spans="1:19" x14ac:dyDescent="0.55000000000000004">
      <c r="A27" s="2">
        <v>2043</v>
      </c>
      <c r="B27" s="4">
        <v>30926.648000000008</v>
      </c>
      <c r="C27" s="4">
        <v>133977.34999999998</v>
      </c>
      <c r="D27" s="4">
        <v>690174.27599999995</v>
      </c>
      <c r="E27" s="4"/>
      <c r="F27" s="4"/>
      <c r="G27" s="4"/>
      <c r="H27" s="4">
        <v>0</v>
      </c>
      <c r="I27" s="4">
        <v>0</v>
      </c>
      <c r="J27" s="4">
        <v>480328.06000000035</v>
      </c>
      <c r="K27" s="4"/>
      <c r="L27" s="4"/>
      <c r="M27" s="4"/>
      <c r="N27" s="4">
        <f>'Annual Shortages (CRSS)'!DK109</f>
        <v>35150.722000000002</v>
      </c>
      <c r="O27" s="4">
        <f>'Annual Shortages (CRSS)'!DL109</f>
        <v>342632.24000000028</v>
      </c>
      <c r="P27" s="4">
        <f>'Annual Shortages (CRSS)'!DM109</f>
        <v>878110.06</v>
      </c>
      <c r="Q27" s="4">
        <f>'Annual Shortages (ADP)'!DK109</f>
        <v>0</v>
      </c>
      <c r="R27" s="4">
        <f>'Annual Shortages (ADP)'!DL109</f>
        <v>0</v>
      </c>
      <c r="S27" s="4">
        <f>'Annual Shortages (ADP)'!DM109</f>
        <v>0</v>
      </c>
    </row>
    <row r="28" spans="1:19" x14ac:dyDescent="0.55000000000000004">
      <c r="A28" s="2">
        <v>2044</v>
      </c>
      <c r="B28" s="4">
        <v>30353.464000000004</v>
      </c>
      <c r="C28" s="4">
        <v>133216.93</v>
      </c>
      <c r="D28" s="4">
        <v>690523.8339999998</v>
      </c>
      <c r="E28" s="4"/>
      <c r="F28" s="4"/>
      <c r="G28" s="4"/>
      <c r="H28" s="4">
        <v>0</v>
      </c>
      <c r="I28" s="4">
        <v>0</v>
      </c>
      <c r="J28" s="4">
        <v>535433.01199999999</v>
      </c>
      <c r="K28" s="4"/>
      <c r="L28" s="4"/>
      <c r="M28" s="4"/>
      <c r="N28" s="4">
        <f>'Annual Shortages (CRSS)'!DK110</f>
        <v>42053.792000000016</v>
      </c>
      <c r="O28" s="4">
        <f>'Annual Shortages (CRSS)'!DL110</f>
        <v>382368.28</v>
      </c>
      <c r="P28" s="4">
        <f>'Annual Shortages (CRSS)'!DM110</f>
        <v>832405.44399999978</v>
      </c>
      <c r="Q28" s="4">
        <f>'Annual Shortages (ADP)'!DK110</f>
        <v>0</v>
      </c>
      <c r="R28" s="4">
        <f>'Annual Shortages (ADP)'!DL110</f>
        <v>0</v>
      </c>
      <c r="S28" s="4">
        <f>'Annual Shortages (ADP)'!DM110</f>
        <v>0</v>
      </c>
    </row>
    <row r="29" spans="1:19" x14ac:dyDescent="0.55000000000000004">
      <c r="A29" s="2">
        <v>2045</v>
      </c>
      <c r="B29" s="4">
        <v>28166.814000000002</v>
      </c>
      <c r="C29" s="4">
        <v>132291.51</v>
      </c>
      <c r="D29" s="4">
        <v>690872.57599999988</v>
      </c>
      <c r="E29" s="4"/>
      <c r="F29" s="4"/>
      <c r="G29" s="4"/>
      <c r="H29" s="4">
        <v>0</v>
      </c>
      <c r="I29" s="4">
        <v>0</v>
      </c>
      <c r="J29" s="4">
        <v>498790.05000000045</v>
      </c>
      <c r="K29" s="4"/>
      <c r="L29" s="4"/>
      <c r="M29" s="4"/>
      <c r="N29" s="4">
        <f>'Annual Shortages (CRSS)'!DK111</f>
        <v>35840.486000000004</v>
      </c>
      <c r="O29" s="4">
        <f>'Annual Shortages (CRSS)'!DL111</f>
        <v>379408.12</v>
      </c>
      <c r="P29" s="4">
        <f>'Annual Shortages (CRSS)'!DM111</f>
        <v>846253.02600000007</v>
      </c>
      <c r="Q29" s="4">
        <f>'Annual Shortages (ADP)'!DK111</f>
        <v>0</v>
      </c>
      <c r="R29" s="4">
        <f>'Annual Shortages (ADP)'!DL111</f>
        <v>0</v>
      </c>
      <c r="S29" s="4">
        <f>'Annual Shortages (ADP)'!DM111</f>
        <v>0</v>
      </c>
    </row>
    <row r="30" spans="1:19" x14ac:dyDescent="0.55000000000000004">
      <c r="A30" s="2">
        <v>2046</v>
      </c>
      <c r="B30" s="4">
        <v>26358.752</v>
      </c>
      <c r="C30" s="4">
        <v>132303.39999999997</v>
      </c>
      <c r="D30" s="4">
        <v>691026.04800000007</v>
      </c>
      <c r="E30" s="4"/>
      <c r="F30" s="4"/>
      <c r="G30" s="4"/>
      <c r="H30" s="4">
        <v>0</v>
      </c>
      <c r="I30" s="4">
        <v>0</v>
      </c>
      <c r="J30" s="4">
        <v>530463.39999999979</v>
      </c>
      <c r="K30" s="4"/>
      <c r="L30" s="4"/>
      <c r="M30" s="4"/>
      <c r="N30" s="4">
        <f>'Annual Shortages (CRSS)'!DK112</f>
        <v>34635.520000000004</v>
      </c>
      <c r="O30" s="4">
        <f>'Annual Shortages (CRSS)'!DL112</f>
        <v>377141.66</v>
      </c>
      <c r="P30" s="4">
        <f>'Annual Shortages (CRSS)'!DM112</f>
        <v>809531.56799999985</v>
      </c>
      <c r="Q30" s="4">
        <f>'Annual Shortages (ADP)'!DK112</f>
        <v>0</v>
      </c>
      <c r="R30" s="4">
        <f>'Annual Shortages (ADP)'!DL112</f>
        <v>0</v>
      </c>
      <c r="S30" s="4">
        <f>'Annual Shortages (ADP)'!DM112</f>
        <v>0</v>
      </c>
    </row>
    <row r="31" spans="1:19" x14ac:dyDescent="0.55000000000000004">
      <c r="A31" s="2">
        <v>2047</v>
      </c>
      <c r="B31" s="4">
        <v>24641.888000000003</v>
      </c>
      <c r="C31" s="4">
        <v>132168.78999999998</v>
      </c>
      <c r="D31" s="4">
        <v>710506.89799999993</v>
      </c>
      <c r="E31" s="4"/>
      <c r="F31" s="4"/>
      <c r="G31" s="4"/>
      <c r="H31" s="4">
        <v>0</v>
      </c>
      <c r="I31" s="4">
        <v>0</v>
      </c>
      <c r="J31" s="4">
        <v>478725.0300000002</v>
      </c>
      <c r="K31" s="4"/>
      <c r="L31" s="4"/>
      <c r="M31" s="4"/>
      <c r="N31" s="4">
        <f>'Annual Shortages (CRSS)'!DK113</f>
        <v>29929.255999999998</v>
      </c>
      <c r="O31" s="4">
        <f>'Annual Shortages (CRSS)'!DL113</f>
        <v>374882.69</v>
      </c>
      <c r="P31" s="4">
        <f>'Annual Shortages (CRSS)'!DM113</f>
        <v>962540.65000000014</v>
      </c>
      <c r="Q31" s="4">
        <f>'Annual Shortages (ADP)'!DK113</f>
        <v>0</v>
      </c>
      <c r="R31" s="4">
        <f>'Annual Shortages (ADP)'!DL113</f>
        <v>0</v>
      </c>
      <c r="S31" s="4">
        <f>'Annual Shortages (ADP)'!DM113</f>
        <v>0</v>
      </c>
    </row>
    <row r="32" spans="1:19" x14ac:dyDescent="0.55000000000000004">
      <c r="A32" s="2">
        <v>2048</v>
      </c>
      <c r="B32" s="4">
        <v>22931.135999999999</v>
      </c>
      <c r="C32" s="4">
        <v>131971.64000000001</v>
      </c>
      <c r="D32" s="4">
        <v>690513.69</v>
      </c>
      <c r="E32" s="4"/>
      <c r="F32" s="4"/>
      <c r="G32" s="4"/>
      <c r="H32" s="4">
        <v>0</v>
      </c>
      <c r="I32" s="4">
        <v>0</v>
      </c>
      <c r="J32" s="4">
        <v>479164.64999999956</v>
      </c>
      <c r="K32" s="4"/>
      <c r="L32" s="4"/>
      <c r="M32" s="4"/>
      <c r="N32" s="4">
        <f>'Annual Shortages (CRSS)'!DK114</f>
        <v>29103.559999999983</v>
      </c>
      <c r="O32" s="4">
        <f>'Annual Shortages (CRSS)'!DL114</f>
        <v>282327.91999999969</v>
      </c>
      <c r="P32" s="4">
        <f>'Annual Shortages (CRSS)'!DM114</f>
        <v>804940.53799999971</v>
      </c>
      <c r="Q32" s="4">
        <f>'Annual Shortages (ADP)'!DK114</f>
        <v>0</v>
      </c>
      <c r="R32" s="4">
        <f>'Annual Shortages (ADP)'!DL114</f>
        <v>0</v>
      </c>
      <c r="S32" s="4">
        <f>'Annual Shortages (ADP)'!DM114</f>
        <v>0</v>
      </c>
    </row>
    <row r="33" spans="1:19" x14ac:dyDescent="0.55000000000000004">
      <c r="A33" s="2">
        <v>2049</v>
      </c>
      <c r="B33" s="4">
        <v>22117.218000000001</v>
      </c>
      <c r="C33" s="4">
        <v>131840.98000000001</v>
      </c>
      <c r="D33" s="4">
        <v>687593.12800000003</v>
      </c>
      <c r="E33" s="4"/>
      <c r="F33" s="4"/>
      <c r="G33" s="4"/>
      <c r="H33" s="4">
        <v>0</v>
      </c>
      <c r="I33" s="4">
        <v>0</v>
      </c>
      <c r="J33" s="4">
        <v>501063.16000000009</v>
      </c>
      <c r="K33" s="4"/>
      <c r="L33" s="4"/>
      <c r="M33" s="4"/>
      <c r="N33" s="4">
        <f>'Annual Shortages (CRSS)'!DK115</f>
        <v>28869.670000000016</v>
      </c>
      <c r="O33" s="4">
        <f>'Annual Shortages (CRSS)'!DL115</f>
        <v>264373.38</v>
      </c>
      <c r="P33" s="4">
        <f>'Annual Shortages (CRSS)'!DM115</f>
        <v>870006.51799999981</v>
      </c>
      <c r="Q33" s="4">
        <f>'Annual Shortages (ADP)'!DK115</f>
        <v>0</v>
      </c>
      <c r="R33" s="4">
        <f>'Annual Shortages (ADP)'!DL115</f>
        <v>0</v>
      </c>
      <c r="S33" s="4">
        <f>'Annual Shortages (ADP)'!DM115</f>
        <v>0</v>
      </c>
    </row>
    <row r="34" spans="1:19" x14ac:dyDescent="0.55000000000000004">
      <c r="A34" s="2">
        <v>2050</v>
      </c>
      <c r="B34" s="4">
        <v>21973.464</v>
      </c>
      <c r="C34" s="4">
        <v>130675.65999999999</v>
      </c>
      <c r="D34" s="4">
        <v>687451.87200000009</v>
      </c>
      <c r="E34" s="4"/>
      <c r="F34" s="4"/>
      <c r="G34" s="4"/>
      <c r="H34" s="4">
        <v>0</v>
      </c>
      <c r="I34" s="4">
        <v>0</v>
      </c>
      <c r="J34" s="4">
        <v>528163.89999999991</v>
      </c>
      <c r="K34" s="4"/>
      <c r="L34" s="4"/>
      <c r="M34" s="4"/>
      <c r="N34" s="4">
        <f>'Annual Shortages (CRSS)'!DK116</f>
        <v>39087.83</v>
      </c>
      <c r="O34" s="4">
        <f>'Annual Shortages (CRSS)'!DL116</f>
        <v>328109.97999999986</v>
      </c>
      <c r="P34" s="4">
        <f>'Annual Shortages (CRSS)'!DM116</f>
        <v>898043.99399999972</v>
      </c>
      <c r="Q34" s="4">
        <f>'Annual Shortages (ADP)'!DK116</f>
        <v>0</v>
      </c>
      <c r="R34" s="4">
        <f>'Annual Shortages (ADP)'!DL116</f>
        <v>0</v>
      </c>
      <c r="S34" s="4">
        <f>'Annual Shortages (ADP)'!DM116</f>
        <v>0</v>
      </c>
    </row>
    <row r="35" spans="1:19" x14ac:dyDescent="0.55000000000000004">
      <c r="A35" s="2">
        <v>2051</v>
      </c>
      <c r="B35" s="4">
        <v>21846.757999999998</v>
      </c>
      <c r="C35" s="4">
        <v>130056.84999999999</v>
      </c>
      <c r="D35" s="4">
        <v>687138.85599999991</v>
      </c>
      <c r="E35" s="4"/>
      <c r="F35" s="4"/>
      <c r="G35" s="4"/>
      <c r="H35" s="4">
        <v>0</v>
      </c>
      <c r="I35" s="4">
        <v>0</v>
      </c>
      <c r="J35" s="4">
        <v>480498.59600000037</v>
      </c>
      <c r="K35" s="4"/>
      <c r="L35" s="4"/>
      <c r="M35" s="4"/>
      <c r="N35" s="4">
        <f>'Annual Shortages (CRSS)'!DK117</f>
        <v>35038.214</v>
      </c>
      <c r="O35" s="4">
        <f>'Annual Shortages (CRSS)'!DL117</f>
        <v>299402.06000000035</v>
      </c>
      <c r="P35" s="4">
        <f>'Annual Shortages (CRSS)'!DM117</f>
        <v>823127.49800000002</v>
      </c>
      <c r="Q35" s="4">
        <f>'Annual Shortages (ADP)'!DK117</f>
        <v>0</v>
      </c>
      <c r="R35" s="4">
        <f>'Annual Shortages (ADP)'!DL117</f>
        <v>0</v>
      </c>
      <c r="S35" s="4">
        <f>'Annual Shortages (ADP)'!DM117</f>
        <v>0</v>
      </c>
    </row>
    <row r="36" spans="1:19" x14ac:dyDescent="0.55000000000000004">
      <c r="A36" s="2">
        <v>2052</v>
      </c>
      <c r="B36" s="4">
        <v>21719.892</v>
      </c>
      <c r="C36" s="4">
        <v>129403.17</v>
      </c>
      <c r="D36" s="4">
        <v>684441.58199999994</v>
      </c>
      <c r="E36" s="4"/>
      <c r="F36" s="4"/>
      <c r="G36" s="4"/>
      <c r="H36" s="4">
        <v>0</v>
      </c>
      <c r="I36" s="4">
        <v>0</v>
      </c>
      <c r="J36" s="4">
        <v>482568.11399999983</v>
      </c>
      <c r="K36" s="4"/>
      <c r="L36" s="4"/>
      <c r="M36" s="4"/>
      <c r="N36" s="4">
        <f>'Annual Shortages (CRSS)'!DK118</f>
        <v>34927.536</v>
      </c>
      <c r="O36" s="4">
        <f>'Annual Shortages (CRSS)'!DL118</f>
        <v>258663.42</v>
      </c>
      <c r="P36" s="4">
        <f>'Annual Shortages (CRSS)'!DM118</f>
        <v>857853.66199999978</v>
      </c>
      <c r="Q36" s="4">
        <f>'Annual Shortages (ADP)'!DK118</f>
        <v>0</v>
      </c>
      <c r="R36" s="4">
        <f>'Annual Shortages (ADP)'!DL118</f>
        <v>0</v>
      </c>
      <c r="S36" s="4">
        <f>'Annual Shortages (ADP)'!DM118</f>
        <v>0</v>
      </c>
    </row>
    <row r="37" spans="1:19" x14ac:dyDescent="0.55000000000000004">
      <c r="A37" s="2">
        <v>2053</v>
      </c>
      <c r="B37" s="4">
        <v>21425.743999999999</v>
      </c>
      <c r="C37" s="4">
        <v>128750.45</v>
      </c>
      <c r="D37" s="4">
        <v>681757.99599999993</v>
      </c>
      <c r="E37" s="4"/>
      <c r="F37" s="4"/>
      <c r="G37" s="4"/>
      <c r="H37" s="4">
        <v>0</v>
      </c>
      <c r="I37" s="4">
        <v>0</v>
      </c>
      <c r="J37" s="4">
        <v>510352.27999999991</v>
      </c>
      <c r="K37" s="4"/>
      <c r="L37" s="4"/>
      <c r="M37" s="4"/>
      <c r="N37" s="4">
        <f>'Annual Shortages (CRSS)'!DK119</f>
        <v>28355.732000000007</v>
      </c>
      <c r="O37" s="4">
        <f>'Annual Shortages (CRSS)'!DL119</f>
        <v>257935.89</v>
      </c>
      <c r="P37" s="4">
        <f>'Annual Shortages (CRSS)'!DM119</f>
        <v>847320.77399999986</v>
      </c>
      <c r="Q37" s="4">
        <f>'Annual Shortages (ADP)'!DK119</f>
        <v>0</v>
      </c>
      <c r="R37" s="4">
        <f>'Annual Shortages (ADP)'!DL119</f>
        <v>0</v>
      </c>
      <c r="S37" s="4">
        <f>'Annual Shortages (ADP)'!DM119</f>
        <v>0</v>
      </c>
    </row>
    <row r="38" spans="1:19" x14ac:dyDescent="0.55000000000000004">
      <c r="A38" s="2">
        <v>2054</v>
      </c>
      <c r="B38" s="4">
        <v>21093.356</v>
      </c>
      <c r="C38" s="4">
        <v>128109.01999999999</v>
      </c>
      <c r="D38" s="4">
        <v>676685.02399999998</v>
      </c>
      <c r="E38" s="4"/>
      <c r="F38" s="4"/>
      <c r="G38" s="4"/>
      <c r="H38" s="4">
        <v>0</v>
      </c>
      <c r="I38" s="4">
        <v>0</v>
      </c>
      <c r="J38" s="4">
        <v>529208.10200000007</v>
      </c>
      <c r="K38" s="4"/>
      <c r="L38" s="4"/>
      <c r="M38" s="4"/>
      <c r="N38" s="4">
        <f>'Annual Shortages (CRSS)'!DK120</f>
        <v>39377.152000000002</v>
      </c>
      <c r="O38" s="4">
        <f>'Annual Shortages (CRSS)'!DL120</f>
        <v>339203.11000000016</v>
      </c>
      <c r="P38" s="4">
        <f>'Annual Shortages (CRSS)'!DM120</f>
        <v>778085.48199999996</v>
      </c>
      <c r="Q38" s="4">
        <f>'Annual Shortages (ADP)'!DK120</f>
        <v>0</v>
      </c>
      <c r="R38" s="4">
        <f>'Annual Shortages (ADP)'!DL120</f>
        <v>0</v>
      </c>
      <c r="S38" s="4">
        <f>'Annual Shortages (ADP)'!DM120</f>
        <v>0</v>
      </c>
    </row>
    <row r="39" spans="1:19" x14ac:dyDescent="0.55000000000000004">
      <c r="A39" s="2">
        <v>2055</v>
      </c>
      <c r="B39" s="4">
        <v>20760.96</v>
      </c>
      <c r="C39" s="4">
        <v>127559.67999999998</v>
      </c>
      <c r="D39" s="4">
        <v>674006.97000000009</v>
      </c>
      <c r="E39" s="4"/>
      <c r="F39" s="4"/>
      <c r="G39" s="4"/>
      <c r="H39" s="4">
        <v>0</v>
      </c>
      <c r="I39" s="4">
        <v>0</v>
      </c>
      <c r="J39" s="4">
        <v>488160.25600000023</v>
      </c>
      <c r="K39" s="4"/>
      <c r="L39" s="4"/>
      <c r="M39" s="4"/>
      <c r="N39" s="4">
        <f>'Annual Shortages (CRSS)'!DK121</f>
        <v>34600.758000000002</v>
      </c>
      <c r="O39" s="4">
        <f>'Annual Shortages (CRSS)'!DL121</f>
        <v>328192.64000000001</v>
      </c>
      <c r="P39" s="4">
        <f>'Annual Shortages (CRSS)'!DM121</f>
        <v>814818.93000000017</v>
      </c>
      <c r="Q39" s="4">
        <f>'Annual Shortages (ADP)'!DK121</f>
        <v>0</v>
      </c>
      <c r="R39" s="4">
        <f>'Annual Shortages (ADP)'!DL121</f>
        <v>0</v>
      </c>
      <c r="S39" s="4">
        <f>'Annual Shortages (ADP)'!DM121</f>
        <v>0</v>
      </c>
    </row>
    <row r="40" spans="1:19" x14ac:dyDescent="0.55000000000000004">
      <c r="A40" s="2">
        <v>2056</v>
      </c>
      <c r="B40" s="4">
        <v>20428.550000000003</v>
      </c>
      <c r="C40" s="4">
        <v>127012.01</v>
      </c>
      <c r="D40" s="4">
        <v>671344.23599999992</v>
      </c>
      <c r="E40" s="4"/>
      <c r="F40" s="4"/>
      <c r="G40" s="4"/>
      <c r="H40" s="4">
        <v>0</v>
      </c>
      <c r="I40" s="4">
        <v>0</v>
      </c>
      <c r="J40" s="4">
        <v>538337.90599999996</v>
      </c>
      <c r="K40" s="4"/>
      <c r="L40" s="4"/>
      <c r="M40" s="4"/>
      <c r="N40" s="4">
        <f>'Annual Shortages (CRSS)'!DK122</f>
        <v>34491.832000000002</v>
      </c>
      <c r="O40" s="4">
        <f>'Annual Shortages (CRSS)'!DL122</f>
        <v>327653.62999999989</v>
      </c>
      <c r="P40" s="4">
        <f>'Annual Shortages (CRSS)'!DM122</f>
        <v>814284.31200000003</v>
      </c>
      <c r="Q40" s="4">
        <f>'Annual Shortages (ADP)'!DK122</f>
        <v>0</v>
      </c>
      <c r="R40" s="4">
        <f>'Annual Shortages (ADP)'!DL122</f>
        <v>0</v>
      </c>
      <c r="S40" s="4">
        <f>'Annual Shortages (ADP)'!DM122</f>
        <v>0</v>
      </c>
    </row>
    <row r="41" spans="1:19" x14ac:dyDescent="0.55000000000000004">
      <c r="A41" s="2">
        <v>2057</v>
      </c>
      <c r="B41" s="4">
        <v>20193.378000000001</v>
      </c>
      <c r="C41" s="4">
        <v>126465.73</v>
      </c>
      <c r="D41" s="4">
        <v>671166.0419999999</v>
      </c>
      <c r="E41" s="4"/>
      <c r="F41" s="4"/>
      <c r="G41" s="4"/>
      <c r="H41" s="4">
        <v>0</v>
      </c>
      <c r="I41" s="4">
        <v>0</v>
      </c>
      <c r="J41" s="4">
        <v>540732.94000000006</v>
      </c>
      <c r="K41" s="4"/>
      <c r="L41" s="4"/>
      <c r="M41" s="4"/>
      <c r="N41" s="4">
        <f>'Annual Shortages (CRSS)'!DK123</f>
        <v>39169.250000000007</v>
      </c>
      <c r="O41" s="4">
        <f>'Annual Shortages (CRSS)'!DL123</f>
        <v>328227.4800000001</v>
      </c>
      <c r="P41" s="4">
        <f>'Annual Shortages (CRSS)'!DM123</f>
        <v>804695.61599999981</v>
      </c>
      <c r="Q41" s="4">
        <f>'Annual Shortages (ADP)'!DK123</f>
        <v>0</v>
      </c>
      <c r="R41" s="4">
        <f>'Annual Shortages (ADP)'!DL123</f>
        <v>0</v>
      </c>
      <c r="S41" s="4">
        <f>'Annual Shortages (ADP)'!DM123</f>
        <v>0</v>
      </c>
    </row>
    <row r="42" spans="1:19" x14ac:dyDescent="0.55000000000000004">
      <c r="A42" s="2">
        <v>2058</v>
      </c>
      <c r="B42" s="4">
        <v>20191.590000000004</v>
      </c>
      <c r="C42" s="4">
        <v>125920.95999999999</v>
      </c>
      <c r="D42" s="4">
        <v>668622.29599999997</v>
      </c>
      <c r="E42" s="4"/>
      <c r="F42" s="4"/>
      <c r="G42" s="4"/>
      <c r="H42" s="4">
        <v>0</v>
      </c>
      <c r="I42" s="4">
        <v>0</v>
      </c>
      <c r="J42" s="4">
        <v>555358.76799999992</v>
      </c>
      <c r="K42" s="4"/>
      <c r="L42" s="4"/>
      <c r="M42" s="4"/>
      <c r="N42" s="4">
        <f>'Annual Shortages (CRSS)'!DK124</f>
        <v>39359.436000000016</v>
      </c>
      <c r="O42" s="4">
        <f>'Annual Shortages (CRSS)'!DL124</f>
        <v>264504.71999999986</v>
      </c>
      <c r="P42" s="4">
        <f>'Annual Shortages (CRSS)'!DM124</f>
        <v>843834.94599999953</v>
      </c>
      <c r="Q42" s="4">
        <f>'Annual Shortages (ADP)'!DK124</f>
        <v>0</v>
      </c>
      <c r="R42" s="4">
        <f>'Annual Shortages (ADP)'!DL124</f>
        <v>0</v>
      </c>
      <c r="S42" s="4">
        <f>'Annual Shortages (ADP)'!DM124</f>
        <v>0</v>
      </c>
    </row>
    <row r="43" spans="1:19" x14ac:dyDescent="0.55000000000000004">
      <c r="A43" s="2">
        <v>2059</v>
      </c>
      <c r="B43" s="4">
        <v>20189.752</v>
      </c>
      <c r="C43" s="4">
        <v>125152.09999999999</v>
      </c>
      <c r="D43" s="4">
        <v>663711.00199999998</v>
      </c>
      <c r="E43" s="4"/>
      <c r="F43" s="4"/>
      <c r="G43" s="4"/>
      <c r="H43" s="4">
        <v>0</v>
      </c>
      <c r="I43" s="4">
        <v>0</v>
      </c>
      <c r="J43" s="4">
        <v>548599.48800000024</v>
      </c>
      <c r="K43" s="4"/>
      <c r="L43" s="4"/>
      <c r="M43" s="4"/>
      <c r="N43" s="4">
        <f>'Annual Shortages (CRSS)'!DK125</f>
        <v>39498.692000000003</v>
      </c>
      <c r="O43" s="4">
        <f>'Annual Shortages (CRSS)'!DL125</f>
        <v>250530.18000000002</v>
      </c>
      <c r="P43" s="4">
        <f>'Annual Shortages (CRSS)'!DM125</f>
        <v>808030.47200000007</v>
      </c>
      <c r="Q43" s="4">
        <f>'Annual Shortages (ADP)'!DK125</f>
        <v>0</v>
      </c>
      <c r="R43" s="4">
        <f>'Annual Shortages (ADP)'!DL125</f>
        <v>0</v>
      </c>
      <c r="S43" s="4">
        <f>'Annual Shortages (ADP)'!DM125</f>
        <v>0</v>
      </c>
    </row>
    <row r="44" spans="1:19" x14ac:dyDescent="0.55000000000000004">
      <c r="A44" s="2">
        <v>2060</v>
      </c>
      <c r="B44" s="4">
        <v>20187.860000000004</v>
      </c>
      <c r="C44" s="4">
        <v>123519.16</v>
      </c>
      <c r="D44" s="4">
        <v>663624.16399999999</v>
      </c>
      <c r="E44" s="4"/>
      <c r="F44" s="4"/>
      <c r="G44" s="4"/>
      <c r="H44" s="4">
        <v>0</v>
      </c>
      <c r="I44" s="4">
        <v>0</v>
      </c>
      <c r="J44" s="4">
        <v>527082.37400000019</v>
      </c>
      <c r="K44" s="4"/>
      <c r="L44" s="4"/>
      <c r="M44" s="4"/>
      <c r="N44" s="4">
        <f>'Annual Shortages (CRSS)'!DK126</f>
        <v>45019.911999999997</v>
      </c>
      <c r="O44" s="4">
        <f>'Annual Shortages (CRSS)'!DL126</f>
        <v>313482.56000000023</v>
      </c>
      <c r="P44" s="4">
        <f>'Annual Shortages (CRSS)'!DM126</f>
        <v>806300.15199999989</v>
      </c>
      <c r="Q44" s="4">
        <f>'Annual Shortages (ADP)'!DK126</f>
        <v>0</v>
      </c>
      <c r="R44" s="4">
        <f>'Annual Shortages (ADP)'!DL126</f>
        <v>0</v>
      </c>
      <c r="S44" s="4">
        <f>'Annual Shortages (ADP)'!DM126</f>
        <v>0</v>
      </c>
    </row>
    <row r="52" spans="1:19" x14ac:dyDescent="0.55000000000000004">
      <c r="B52" s="22" t="s">
        <v>204</v>
      </c>
      <c r="C52" s="22"/>
      <c r="D52" s="22"/>
      <c r="E52" s="22"/>
      <c r="F52" s="22"/>
      <c r="G52" s="22"/>
      <c r="H52" s="22" t="s">
        <v>205</v>
      </c>
      <c r="I52" s="22"/>
      <c r="J52" s="22"/>
      <c r="K52" s="22"/>
      <c r="L52" s="22"/>
      <c r="M52" s="22"/>
      <c r="N52" s="22" t="s">
        <v>206</v>
      </c>
      <c r="O52" s="22"/>
      <c r="P52" s="22"/>
      <c r="Q52" s="22"/>
      <c r="R52" s="22"/>
      <c r="S52" s="22"/>
    </row>
    <row r="53" spans="1:19" x14ac:dyDescent="0.55000000000000004">
      <c r="B53" s="22" t="s">
        <v>2</v>
      </c>
      <c r="C53" s="22"/>
      <c r="D53" s="22"/>
      <c r="E53" s="22" t="s">
        <v>3</v>
      </c>
      <c r="F53" s="22"/>
      <c r="G53" s="22"/>
      <c r="H53" s="22" t="s">
        <v>2</v>
      </c>
      <c r="I53" s="22"/>
      <c r="J53" s="22"/>
      <c r="K53" s="22" t="s">
        <v>3</v>
      </c>
      <c r="L53" s="22"/>
      <c r="M53" s="22"/>
      <c r="N53" s="22" t="s">
        <v>2</v>
      </c>
      <c r="O53" s="22"/>
      <c r="P53" s="22"/>
      <c r="Q53" s="22" t="s">
        <v>3</v>
      </c>
      <c r="R53" s="22"/>
      <c r="S53" s="22"/>
    </row>
    <row r="54" spans="1:19" x14ac:dyDescent="0.55000000000000004">
      <c r="B54" s="2" t="s">
        <v>175</v>
      </c>
      <c r="C54" s="2" t="s">
        <v>176</v>
      </c>
      <c r="D54" s="2" t="s">
        <v>177</v>
      </c>
      <c r="E54" s="2" t="s">
        <v>175</v>
      </c>
      <c r="F54" s="2" t="s">
        <v>176</v>
      </c>
      <c r="G54" s="2" t="s">
        <v>177</v>
      </c>
      <c r="H54" s="2" t="s">
        <v>175</v>
      </c>
      <c r="I54" s="2" t="s">
        <v>176</v>
      </c>
      <c r="J54" s="2" t="s">
        <v>177</v>
      </c>
      <c r="K54" s="2" t="s">
        <v>175</v>
      </c>
      <c r="L54" s="2" t="s">
        <v>176</v>
      </c>
      <c r="M54" s="2" t="s">
        <v>177</v>
      </c>
      <c r="N54" s="2" t="s">
        <v>175</v>
      </c>
      <c r="O54" s="2" t="s">
        <v>176</v>
      </c>
      <c r="P54" s="2" t="s">
        <v>177</v>
      </c>
      <c r="Q54" s="2" t="s">
        <v>175</v>
      </c>
      <c r="R54" s="2" t="s">
        <v>176</v>
      </c>
      <c r="S54" s="2" t="s">
        <v>177</v>
      </c>
    </row>
    <row r="55" spans="1:19" x14ac:dyDescent="0.55000000000000004">
      <c r="A55" s="2">
        <v>2020</v>
      </c>
    </row>
    <row r="56" spans="1:19" x14ac:dyDescent="0.55000000000000004">
      <c r="A56" s="2">
        <v>2021</v>
      </c>
      <c r="B56" s="4">
        <v>1610.96</v>
      </c>
      <c r="C56" s="4">
        <v>213295.27849557527</v>
      </c>
      <c r="D56" s="4">
        <v>1504697.5200000003</v>
      </c>
      <c r="E56" s="4"/>
      <c r="F56" s="4"/>
      <c r="G56" s="4"/>
      <c r="H56" s="4">
        <v>0</v>
      </c>
      <c r="I56" s="4">
        <v>22242.994513274345</v>
      </c>
      <c r="J56" s="4">
        <v>465321.26000000024</v>
      </c>
      <c r="K56" s="4"/>
      <c r="L56" s="4"/>
      <c r="M56" s="4"/>
      <c r="N56" s="4">
        <f>B56+H56</f>
        <v>1610.96</v>
      </c>
      <c r="O56" s="4">
        <f t="shared" ref="O56:S56" si="0">C56+I56</f>
        <v>235538.27300884962</v>
      </c>
      <c r="P56" s="4">
        <f t="shared" si="0"/>
        <v>1970018.7800000005</v>
      </c>
      <c r="Q56" s="4">
        <f t="shared" si="0"/>
        <v>0</v>
      </c>
      <c r="R56" s="4">
        <f t="shared" si="0"/>
        <v>0</v>
      </c>
      <c r="S56" s="4">
        <f t="shared" si="0"/>
        <v>0</v>
      </c>
    </row>
    <row r="57" spans="1:19" x14ac:dyDescent="0.55000000000000004">
      <c r="A57" s="2">
        <v>2022</v>
      </c>
      <c r="B57" s="4">
        <v>1621.2</v>
      </c>
      <c r="C57" s="4">
        <v>235054.72053097351</v>
      </c>
      <c r="D57" s="4">
        <v>1686258.6700000002</v>
      </c>
      <c r="E57" s="4"/>
      <c r="F57" s="4"/>
      <c r="G57" s="4"/>
      <c r="H57" s="4">
        <v>0</v>
      </c>
      <c r="I57" s="4">
        <v>23591.283893805303</v>
      </c>
      <c r="J57" s="4">
        <v>419067.08000000007</v>
      </c>
      <c r="K57" s="4"/>
      <c r="L57" s="4"/>
      <c r="M57" s="4"/>
      <c r="N57" s="4">
        <f t="shared" ref="N57:N95" si="1">B57+H57</f>
        <v>1621.2</v>
      </c>
      <c r="O57" s="4">
        <f t="shared" ref="O57:O95" si="2">C57+I57</f>
        <v>258646.0044247788</v>
      </c>
      <c r="P57" s="4">
        <f t="shared" ref="P57:P95" si="3">D57+J57</f>
        <v>2105325.75</v>
      </c>
      <c r="Q57" s="4">
        <f t="shared" ref="Q57:Q95" si="4">E57+K57</f>
        <v>0</v>
      </c>
      <c r="R57" s="4">
        <f t="shared" ref="R57:R95" si="5">F57+L57</f>
        <v>0</v>
      </c>
      <c r="S57" s="4">
        <f t="shared" ref="S57:S95" si="6">G57+M57</f>
        <v>0</v>
      </c>
    </row>
    <row r="58" spans="1:19" x14ac:dyDescent="0.55000000000000004">
      <c r="A58" s="2">
        <v>2023</v>
      </c>
      <c r="B58" s="4">
        <v>1631.4099999999999</v>
      </c>
      <c r="C58" s="4">
        <v>239221.87814159293</v>
      </c>
      <c r="D58" s="4">
        <v>1689973.8999999997</v>
      </c>
      <c r="E58" s="4"/>
      <c r="F58" s="4"/>
      <c r="G58" s="4"/>
      <c r="H58" s="4">
        <v>0</v>
      </c>
      <c r="I58" s="4">
        <v>32824.878938053072</v>
      </c>
      <c r="J58" s="4">
        <v>687812.53999999969</v>
      </c>
      <c r="K58" s="4"/>
      <c r="L58" s="4"/>
      <c r="M58" s="4"/>
      <c r="N58" s="4">
        <f t="shared" si="1"/>
        <v>1631.4099999999999</v>
      </c>
      <c r="O58" s="4">
        <f t="shared" si="2"/>
        <v>272046.75707964599</v>
      </c>
      <c r="P58" s="4">
        <f t="shared" si="3"/>
        <v>2377786.4399999995</v>
      </c>
      <c r="Q58" s="4">
        <f t="shared" si="4"/>
        <v>0</v>
      </c>
      <c r="R58" s="4">
        <f t="shared" si="5"/>
        <v>0</v>
      </c>
      <c r="S58" s="4">
        <f t="shared" si="6"/>
        <v>0</v>
      </c>
    </row>
    <row r="59" spans="1:19" x14ac:dyDescent="0.55000000000000004">
      <c r="A59" s="2">
        <v>2024</v>
      </c>
      <c r="B59" s="4">
        <v>1641.63</v>
      </c>
      <c r="C59" s="4">
        <v>242780.4244247787</v>
      </c>
      <c r="D59" s="4">
        <v>1631055.75</v>
      </c>
      <c r="E59" s="4"/>
      <c r="F59" s="4"/>
      <c r="G59" s="4"/>
      <c r="H59" s="4">
        <v>0</v>
      </c>
      <c r="I59" s="4">
        <v>35700.084690265532</v>
      </c>
      <c r="J59" s="4">
        <v>904507</v>
      </c>
      <c r="K59" s="4"/>
      <c r="L59" s="4"/>
      <c r="M59" s="4"/>
      <c r="N59" s="4">
        <f t="shared" si="1"/>
        <v>1641.63</v>
      </c>
      <c r="O59" s="4">
        <f t="shared" si="2"/>
        <v>278480.50911504426</v>
      </c>
      <c r="P59" s="4">
        <f t="shared" si="3"/>
        <v>2535562.75</v>
      </c>
      <c r="Q59" s="4">
        <f t="shared" si="4"/>
        <v>0</v>
      </c>
      <c r="R59" s="4">
        <f t="shared" si="5"/>
        <v>0</v>
      </c>
      <c r="S59" s="4">
        <f t="shared" si="6"/>
        <v>0</v>
      </c>
    </row>
    <row r="60" spans="1:19" x14ac:dyDescent="0.55000000000000004">
      <c r="A60" s="2">
        <v>2025</v>
      </c>
      <c r="B60" s="4">
        <v>1651.83</v>
      </c>
      <c r="C60" s="4">
        <v>244278.82778761061</v>
      </c>
      <c r="D60" s="4">
        <v>1676789.5300000003</v>
      </c>
      <c r="E60" s="4"/>
      <c r="F60" s="4"/>
      <c r="G60" s="4"/>
      <c r="H60" s="4">
        <v>0</v>
      </c>
      <c r="I60" s="4">
        <v>60864.353451327443</v>
      </c>
      <c r="J60" s="4">
        <v>988583.26999999967</v>
      </c>
      <c r="K60" s="4"/>
      <c r="L60" s="4"/>
      <c r="M60" s="4"/>
      <c r="N60" s="4">
        <f t="shared" si="1"/>
        <v>1651.83</v>
      </c>
      <c r="O60" s="4">
        <f t="shared" si="2"/>
        <v>305143.18123893806</v>
      </c>
      <c r="P60" s="4">
        <f t="shared" si="3"/>
        <v>2665372.7999999998</v>
      </c>
      <c r="Q60" s="4">
        <f t="shared" si="4"/>
        <v>0</v>
      </c>
      <c r="R60" s="4">
        <f t="shared" si="5"/>
        <v>0</v>
      </c>
      <c r="S60" s="4">
        <f t="shared" si="6"/>
        <v>0</v>
      </c>
    </row>
    <row r="61" spans="1:19" x14ac:dyDescent="0.55000000000000004">
      <c r="A61" s="2">
        <v>2026</v>
      </c>
      <c r="B61" s="4">
        <v>1660.59</v>
      </c>
      <c r="C61" s="4">
        <v>248185.72389380538</v>
      </c>
      <c r="D61" s="4">
        <v>1683768.34</v>
      </c>
      <c r="E61" s="4"/>
      <c r="F61" s="4"/>
      <c r="G61" s="4"/>
      <c r="H61" s="4">
        <v>0</v>
      </c>
      <c r="I61" s="4">
        <v>87882.157610619455</v>
      </c>
      <c r="J61" s="4">
        <v>1148196.75</v>
      </c>
      <c r="K61" s="4"/>
      <c r="L61" s="4"/>
      <c r="M61" s="4"/>
      <c r="N61" s="4">
        <f t="shared" si="1"/>
        <v>1660.59</v>
      </c>
      <c r="O61" s="4">
        <f t="shared" si="2"/>
        <v>336067.88150442485</v>
      </c>
      <c r="P61" s="4">
        <f t="shared" si="3"/>
        <v>2831965.09</v>
      </c>
      <c r="Q61" s="4">
        <f t="shared" si="4"/>
        <v>0</v>
      </c>
      <c r="R61" s="4">
        <f t="shared" si="5"/>
        <v>0</v>
      </c>
      <c r="S61" s="4">
        <f t="shared" si="6"/>
        <v>0</v>
      </c>
    </row>
    <row r="62" spans="1:19" x14ac:dyDescent="0.55000000000000004">
      <c r="A62" s="2">
        <v>2027</v>
      </c>
      <c r="B62" s="4">
        <v>1672.9099999999999</v>
      </c>
      <c r="C62" s="4">
        <v>250391.83831858408</v>
      </c>
      <c r="D62" s="4">
        <v>1697758.9000000001</v>
      </c>
      <c r="E62" s="4"/>
      <c r="F62" s="4"/>
      <c r="G62" s="4"/>
      <c r="H62" s="4">
        <v>0</v>
      </c>
      <c r="I62" s="4">
        <v>95945.247256637231</v>
      </c>
      <c r="J62" s="4">
        <v>1145697.56</v>
      </c>
      <c r="K62" s="4"/>
      <c r="L62" s="4"/>
      <c r="M62" s="4"/>
      <c r="N62" s="4">
        <f t="shared" si="1"/>
        <v>1672.9099999999999</v>
      </c>
      <c r="O62" s="4">
        <f t="shared" si="2"/>
        <v>346337.08557522134</v>
      </c>
      <c r="P62" s="4">
        <f t="shared" si="3"/>
        <v>2843456.46</v>
      </c>
      <c r="Q62" s="4">
        <f t="shared" si="4"/>
        <v>0</v>
      </c>
      <c r="R62" s="4">
        <f t="shared" si="5"/>
        <v>0</v>
      </c>
      <c r="S62" s="4">
        <f t="shared" si="6"/>
        <v>0</v>
      </c>
    </row>
    <row r="63" spans="1:19" x14ac:dyDescent="0.55000000000000004">
      <c r="A63" s="2">
        <v>2028</v>
      </c>
      <c r="B63" s="4">
        <v>1691.49</v>
      </c>
      <c r="C63" s="4">
        <v>252843.82132743366</v>
      </c>
      <c r="D63" s="4">
        <v>1706516.01</v>
      </c>
      <c r="E63" s="4"/>
      <c r="F63" s="4"/>
      <c r="G63" s="4"/>
      <c r="H63" s="4">
        <v>0</v>
      </c>
      <c r="I63" s="4">
        <v>110950.91141592922</v>
      </c>
      <c r="J63" s="4">
        <v>949363.30999999971</v>
      </c>
      <c r="K63" s="4"/>
      <c r="L63" s="4"/>
      <c r="M63" s="4"/>
      <c r="N63" s="4">
        <f t="shared" si="1"/>
        <v>1691.49</v>
      </c>
      <c r="O63" s="4">
        <f t="shared" si="2"/>
        <v>363794.7327433629</v>
      </c>
      <c r="P63" s="4">
        <f t="shared" si="3"/>
        <v>2655879.3199999998</v>
      </c>
      <c r="Q63" s="4">
        <f t="shared" si="4"/>
        <v>0</v>
      </c>
      <c r="R63" s="4">
        <f t="shared" si="5"/>
        <v>0</v>
      </c>
      <c r="S63" s="4">
        <f t="shared" si="6"/>
        <v>0</v>
      </c>
    </row>
    <row r="64" spans="1:19" x14ac:dyDescent="0.55000000000000004">
      <c r="A64" s="2">
        <v>2029</v>
      </c>
      <c r="B64" s="4">
        <v>1710.06</v>
      </c>
      <c r="C64" s="4">
        <v>256361.33256637171</v>
      </c>
      <c r="D64" s="4">
        <v>1720755.4299999997</v>
      </c>
      <c r="E64" s="4"/>
      <c r="F64" s="4"/>
      <c r="G64" s="4"/>
      <c r="H64" s="4">
        <v>0</v>
      </c>
      <c r="I64" s="4">
        <v>114101.54486725658</v>
      </c>
      <c r="J64" s="4">
        <v>736102.02999999968</v>
      </c>
      <c r="K64" s="4"/>
      <c r="L64" s="4"/>
      <c r="M64" s="4"/>
      <c r="N64" s="4">
        <f t="shared" si="1"/>
        <v>1710.06</v>
      </c>
      <c r="O64" s="4">
        <f t="shared" si="2"/>
        <v>370462.87743362831</v>
      </c>
      <c r="P64" s="4">
        <f t="shared" si="3"/>
        <v>2456857.4599999995</v>
      </c>
      <c r="Q64" s="4">
        <f t="shared" si="4"/>
        <v>0</v>
      </c>
      <c r="R64" s="4">
        <f t="shared" si="5"/>
        <v>0</v>
      </c>
      <c r="S64" s="4">
        <f t="shared" si="6"/>
        <v>0</v>
      </c>
    </row>
    <row r="65" spans="1:19" x14ac:dyDescent="0.55000000000000004">
      <c r="A65" s="2">
        <v>2030</v>
      </c>
      <c r="B65" s="4">
        <v>1728.62</v>
      </c>
      <c r="C65" s="4">
        <v>258363.08035398228</v>
      </c>
      <c r="D65" s="4">
        <v>1729929.6199999999</v>
      </c>
      <c r="E65" s="4"/>
      <c r="F65" s="4"/>
      <c r="G65" s="4"/>
      <c r="H65" s="4">
        <v>0</v>
      </c>
      <c r="I65" s="4">
        <v>124166.71619469031</v>
      </c>
      <c r="J65" s="4">
        <v>934667.62000000011</v>
      </c>
      <c r="K65" s="4"/>
      <c r="L65" s="4"/>
      <c r="M65" s="4"/>
      <c r="N65" s="4">
        <f t="shared" si="1"/>
        <v>1728.62</v>
      </c>
      <c r="O65" s="4">
        <f t="shared" si="2"/>
        <v>382529.7965486726</v>
      </c>
      <c r="P65" s="4">
        <f t="shared" si="3"/>
        <v>2664597.2400000002</v>
      </c>
      <c r="Q65" s="4">
        <f t="shared" si="4"/>
        <v>0</v>
      </c>
      <c r="R65" s="4">
        <f t="shared" si="5"/>
        <v>0</v>
      </c>
      <c r="S65" s="4">
        <f t="shared" si="6"/>
        <v>0</v>
      </c>
    </row>
    <row r="66" spans="1:19" x14ac:dyDescent="0.55000000000000004">
      <c r="A66" s="2">
        <v>2031</v>
      </c>
      <c r="B66" s="4">
        <v>1766.5300000000002</v>
      </c>
      <c r="C66" s="4">
        <v>260355.89451327431</v>
      </c>
      <c r="D66" s="4">
        <v>1739860.1900000002</v>
      </c>
      <c r="E66" s="4"/>
      <c r="F66" s="4"/>
      <c r="G66" s="4"/>
      <c r="H66" s="4">
        <v>0</v>
      </c>
      <c r="I66" s="4">
        <v>118934.8961946903</v>
      </c>
      <c r="J66" s="4">
        <v>741102.04</v>
      </c>
      <c r="K66" s="4"/>
      <c r="L66" s="4"/>
      <c r="M66" s="4"/>
      <c r="N66" s="4">
        <f t="shared" si="1"/>
        <v>1766.5300000000002</v>
      </c>
      <c r="O66" s="4">
        <f t="shared" si="2"/>
        <v>379290.79070796462</v>
      </c>
      <c r="P66" s="4">
        <f t="shared" si="3"/>
        <v>2480962.2300000004</v>
      </c>
      <c r="Q66" s="4">
        <f t="shared" si="4"/>
        <v>0</v>
      </c>
      <c r="R66" s="4">
        <f t="shared" si="5"/>
        <v>0</v>
      </c>
      <c r="S66" s="4">
        <f t="shared" si="6"/>
        <v>0</v>
      </c>
    </row>
    <row r="67" spans="1:19" x14ac:dyDescent="0.55000000000000004">
      <c r="A67" s="2">
        <v>2032</v>
      </c>
      <c r="B67" s="4">
        <v>1804.46</v>
      </c>
      <c r="C67" s="4">
        <v>260035.41761061951</v>
      </c>
      <c r="D67" s="4">
        <v>1744940.0999999999</v>
      </c>
      <c r="E67" s="4"/>
      <c r="F67" s="4"/>
      <c r="G67" s="4"/>
      <c r="H67" s="4">
        <v>0</v>
      </c>
      <c r="I67" s="4">
        <v>108340.38752212396</v>
      </c>
      <c r="J67" s="4">
        <v>837519.13000000024</v>
      </c>
      <c r="K67" s="4"/>
      <c r="L67" s="4"/>
      <c r="M67" s="4"/>
      <c r="N67" s="4">
        <f t="shared" si="1"/>
        <v>1804.46</v>
      </c>
      <c r="O67" s="4">
        <f t="shared" si="2"/>
        <v>368375.80513274344</v>
      </c>
      <c r="P67" s="4">
        <f t="shared" si="3"/>
        <v>2582459.23</v>
      </c>
      <c r="Q67" s="4">
        <f t="shared" si="4"/>
        <v>0</v>
      </c>
      <c r="R67" s="4">
        <f t="shared" si="5"/>
        <v>0</v>
      </c>
      <c r="S67" s="4">
        <f t="shared" si="6"/>
        <v>0</v>
      </c>
    </row>
    <row r="68" spans="1:19" x14ac:dyDescent="0.55000000000000004">
      <c r="A68" s="2">
        <v>2033</v>
      </c>
      <c r="B68" s="4">
        <v>1842.4</v>
      </c>
      <c r="C68" s="4">
        <v>261997.45194690273</v>
      </c>
      <c r="D68" s="4">
        <v>1684693.36</v>
      </c>
      <c r="E68" s="4"/>
      <c r="F68" s="4"/>
      <c r="G68" s="4"/>
      <c r="H68" s="4">
        <v>0</v>
      </c>
      <c r="I68" s="4">
        <v>110652.37203539829</v>
      </c>
      <c r="J68" s="4">
        <v>881180.42000000016</v>
      </c>
      <c r="K68" s="4"/>
      <c r="L68" s="4"/>
      <c r="M68" s="4"/>
      <c r="N68" s="4">
        <f t="shared" si="1"/>
        <v>1842.4</v>
      </c>
      <c r="O68" s="4">
        <f t="shared" si="2"/>
        <v>372649.82398230105</v>
      </c>
      <c r="P68" s="4">
        <f t="shared" si="3"/>
        <v>2565873.7800000003</v>
      </c>
      <c r="Q68" s="4">
        <f t="shared" si="4"/>
        <v>0</v>
      </c>
      <c r="R68" s="4">
        <f t="shared" si="5"/>
        <v>0</v>
      </c>
      <c r="S68" s="4">
        <f t="shared" si="6"/>
        <v>0</v>
      </c>
    </row>
    <row r="69" spans="1:19" x14ac:dyDescent="0.55000000000000004">
      <c r="A69" s="2">
        <v>2034</v>
      </c>
      <c r="B69" s="4">
        <v>1880.33</v>
      </c>
      <c r="C69" s="4">
        <v>264396.47787610622</v>
      </c>
      <c r="D69" s="4">
        <v>1690422.87</v>
      </c>
      <c r="E69" s="4"/>
      <c r="F69" s="4"/>
      <c r="G69" s="4"/>
      <c r="H69" s="4">
        <v>0</v>
      </c>
      <c r="I69" s="4">
        <v>119590.06309734516</v>
      </c>
      <c r="J69" s="4">
        <v>801103.57999999984</v>
      </c>
      <c r="K69" s="4"/>
      <c r="L69" s="4"/>
      <c r="M69" s="4"/>
      <c r="N69" s="4">
        <f t="shared" si="1"/>
        <v>1880.33</v>
      </c>
      <c r="O69" s="4">
        <f t="shared" si="2"/>
        <v>383986.5409734514</v>
      </c>
      <c r="P69" s="4">
        <f t="shared" si="3"/>
        <v>2491526.4500000002</v>
      </c>
      <c r="Q69" s="4">
        <f t="shared" si="4"/>
        <v>0</v>
      </c>
      <c r="R69" s="4">
        <f t="shared" si="5"/>
        <v>0</v>
      </c>
      <c r="S69" s="4">
        <f t="shared" si="6"/>
        <v>0</v>
      </c>
    </row>
    <row r="70" spans="1:19" x14ac:dyDescent="0.55000000000000004">
      <c r="A70" s="2">
        <v>2035</v>
      </c>
      <c r="B70" s="4">
        <v>1918.2599999999998</v>
      </c>
      <c r="C70" s="4">
        <v>264063.17929203535</v>
      </c>
      <c r="D70" s="4">
        <v>1696161.0000000002</v>
      </c>
      <c r="E70" s="4"/>
      <c r="F70" s="4"/>
      <c r="G70" s="4"/>
      <c r="H70" s="4">
        <v>0</v>
      </c>
      <c r="I70" s="4">
        <v>134862.80132743364</v>
      </c>
      <c r="J70" s="4">
        <v>938628.82000000007</v>
      </c>
      <c r="K70" s="4"/>
      <c r="L70" s="4"/>
      <c r="M70" s="4"/>
      <c r="N70" s="4">
        <f t="shared" si="1"/>
        <v>1918.2599999999998</v>
      </c>
      <c r="O70" s="4">
        <f t="shared" si="2"/>
        <v>398925.98061946896</v>
      </c>
      <c r="P70" s="4">
        <f t="shared" si="3"/>
        <v>2634789.8200000003</v>
      </c>
      <c r="Q70" s="4">
        <f t="shared" si="4"/>
        <v>0</v>
      </c>
      <c r="R70" s="4">
        <f t="shared" si="5"/>
        <v>0</v>
      </c>
      <c r="S70" s="4">
        <f t="shared" si="6"/>
        <v>0</v>
      </c>
    </row>
    <row r="71" spans="1:19" x14ac:dyDescent="0.55000000000000004">
      <c r="A71" s="2">
        <v>2036</v>
      </c>
      <c r="B71" s="4">
        <v>1990.6100000000001</v>
      </c>
      <c r="C71" s="4">
        <v>267078.05070796458</v>
      </c>
      <c r="D71" s="4">
        <v>1702539.1699999995</v>
      </c>
      <c r="E71" s="4"/>
      <c r="F71" s="4"/>
      <c r="G71" s="4"/>
      <c r="H71" s="4">
        <v>0</v>
      </c>
      <c r="I71" s="4">
        <v>135775.54699115042</v>
      </c>
      <c r="J71" s="4">
        <v>919650.24000000011</v>
      </c>
      <c r="K71" s="4"/>
      <c r="L71" s="4"/>
      <c r="M71" s="4"/>
      <c r="N71" s="4">
        <f t="shared" si="1"/>
        <v>1990.6100000000001</v>
      </c>
      <c r="O71" s="4">
        <f t="shared" si="2"/>
        <v>402853.59769911499</v>
      </c>
      <c r="P71" s="4">
        <f t="shared" si="3"/>
        <v>2622189.4099999997</v>
      </c>
      <c r="Q71" s="4">
        <f t="shared" si="4"/>
        <v>0</v>
      </c>
      <c r="R71" s="4">
        <f t="shared" si="5"/>
        <v>0</v>
      </c>
      <c r="S71" s="4">
        <f t="shared" si="6"/>
        <v>0</v>
      </c>
    </row>
    <row r="72" spans="1:19" x14ac:dyDescent="0.55000000000000004">
      <c r="A72" s="2">
        <v>2037</v>
      </c>
      <c r="B72" s="4">
        <v>2129.77</v>
      </c>
      <c r="C72" s="4">
        <v>266657.75327433628</v>
      </c>
      <c r="D72" s="4">
        <v>1707761.4000000001</v>
      </c>
      <c r="E72" s="4"/>
      <c r="F72" s="4"/>
      <c r="G72" s="4"/>
      <c r="H72" s="4">
        <v>0</v>
      </c>
      <c r="I72" s="4">
        <v>118142.36256637172</v>
      </c>
      <c r="J72" s="4">
        <v>705783.58000000007</v>
      </c>
      <c r="K72" s="4"/>
      <c r="L72" s="4"/>
      <c r="M72" s="4"/>
      <c r="N72" s="4">
        <f t="shared" si="1"/>
        <v>2129.77</v>
      </c>
      <c r="O72" s="4">
        <f t="shared" si="2"/>
        <v>384800.11584070802</v>
      </c>
      <c r="P72" s="4">
        <f t="shared" si="3"/>
        <v>2413544.9800000004</v>
      </c>
      <c r="Q72" s="4">
        <f t="shared" si="4"/>
        <v>0</v>
      </c>
      <c r="R72" s="4">
        <f t="shared" si="5"/>
        <v>0</v>
      </c>
      <c r="S72" s="4">
        <f t="shared" si="6"/>
        <v>0</v>
      </c>
    </row>
    <row r="73" spans="1:19" x14ac:dyDescent="0.55000000000000004">
      <c r="A73" s="2">
        <v>2038</v>
      </c>
      <c r="B73" s="4">
        <v>2268.9500000000003</v>
      </c>
      <c r="C73" s="4">
        <v>267882.38053097349</v>
      </c>
      <c r="D73" s="4">
        <v>1713559.57</v>
      </c>
      <c r="E73" s="4"/>
      <c r="F73" s="4"/>
      <c r="G73" s="4"/>
      <c r="H73" s="4">
        <v>0</v>
      </c>
      <c r="I73" s="4">
        <v>141503.001681416</v>
      </c>
      <c r="J73" s="4">
        <v>838252.87000000023</v>
      </c>
      <c r="K73" s="4"/>
      <c r="L73" s="4"/>
      <c r="M73" s="4"/>
      <c r="N73" s="4">
        <f t="shared" si="1"/>
        <v>2268.9500000000003</v>
      </c>
      <c r="O73" s="4">
        <f t="shared" si="2"/>
        <v>409385.38221238949</v>
      </c>
      <c r="P73" s="4">
        <f t="shared" si="3"/>
        <v>2551812.4400000004</v>
      </c>
      <c r="Q73" s="4">
        <f t="shared" si="4"/>
        <v>0</v>
      </c>
      <c r="R73" s="4">
        <f t="shared" si="5"/>
        <v>0</v>
      </c>
      <c r="S73" s="4">
        <f t="shared" si="6"/>
        <v>0</v>
      </c>
    </row>
    <row r="74" spans="1:19" x14ac:dyDescent="0.55000000000000004">
      <c r="A74" s="2">
        <v>2039</v>
      </c>
      <c r="B74" s="4">
        <v>2408.11</v>
      </c>
      <c r="C74" s="4">
        <v>268535.85026548675</v>
      </c>
      <c r="D74" s="4">
        <v>1719621.9599999997</v>
      </c>
      <c r="E74" s="4"/>
      <c r="F74" s="4"/>
      <c r="G74" s="4"/>
      <c r="H74" s="4">
        <v>0</v>
      </c>
      <c r="I74" s="4">
        <v>150833.8508849559</v>
      </c>
      <c r="J74" s="4">
        <v>939632.84000000008</v>
      </c>
      <c r="K74" s="4"/>
      <c r="L74" s="4"/>
      <c r="M74" s="4"/>
      <c r="N74" s="4">
        <f t="shared" si="1"/>
        <v>2408.11</v>
      </c>
      <c r="O74" s="4">
        <f t="shared" si="2"/>
        <v>419369.70115044265</v>
      </c>
      <c r="P74" s="4">
        <f t="shared" si="3"/>
        <v>2659254.7999999998</v>
      </c>
      <c r="Q74" s="4">
        <f t="shared" si="4"/>
        <v>0</v>
      </c>
      <c r="R74" s="4">
        <f t="shared" si="5"/>
        <v>0</v>
      </c>
      <c r="S74" s="4">
        <f t="shared" si="6"/>
        <v>0</v>
      </c>
    </row>
    <row r="75" spans="1:19" x14ac:dyDescent="0.55000000000000004">
      <c r="A75" s="2">
        <v>2040</v>
      </c>
      <c r="B75" s="4">
        <v>2574.08</v>
      </c>
      <c r="C75" s="4">
        <v>271322.50460176996</v>
      </c>
      <c r="D75" s="4">
        <v>1726480.58</v>
      </c>
      <c r="E75" s="4"/>
      <c r="F75" s="4"/>
      <c r="G75" s="4"/>
      <c r="H75" s="4">
        <v>0</v>
      </c>
      <c r="I75" s="4">
        <v>142324.12115044254</v>
      </c>
      <c r="J75" s="4">
        <v>918001.2100000002</v>
      </c>
      <c r="K75" s="4"/>
      <c r="L75" s="4"/>
      <c r="M75" s="4"/>
      <c r="N75" s="4">
        <f t="shared" si="1"/>
        <v>2574.08</v>
      </c>
      <c r="O75" s="4">
        <f t="shared" si="2"/>
        <v>413646.62575221248</v>
      </c>
      <c r="P75" s="4">
        <f t="shared" si="3"/>
        <v>2644481.79</v>
      </c>
      <c r="Q75" s="4">
        <f t="shared" si="4"/>
        <v>0</v>
      </c>
      <c r="R75" s="4">
        <f t="shared" si="5"/>
        <v>0</v>
      </c>
      <c r="S75" s="4">
        <f t="shared" si="6"/>
        <v>0</v>
      </c>
    </row>
    <row r="76" spans="1:19" x14ac:dyDescent="0.55000000000000004">
      <c r="A76" s="2">
        <v>2041</v>
      </c>
      <c r="B76" s="4">
        <v>2550.6800000000003</v>
      </c>
      <c r="C76" s="4">
        <v>272332.43460176978</v>
      </c>
      <c r="D76" s="4">
        <v>1729749.14</v>
      </c>
      <c r="E76" s="4"/>
      <c r="F76" s="4"/>
      <c r="G76" s="4"/>
      <c r="H76" s="4">
        <v>0</v>
      </c>
      <c r="I76" s="4">
        <v>162295.62424778758</v>
      </c>
      <c r="J76" s="4">
        <v>942770.62</v>
      </c>
      <c r="K76" s="4"/>
      <c r="L76" s="4"/>
      <c r="M76" s="4"/>
      <c r="N76" s="4">
        <f t="shared" si="1"/>
        <v>2550.6800000000003</v>
      </c>
      <c r="O76" s="4">
        <f t="shared" si="2"/>
        <v>434628.05884955736</v>
      </c>
      <c r="P76" s="4">
        <f t="shared" si="3"/>
        <v>2672519.7599999998</v>
      </c>
      <c r="Q76" s="4">
        <f t="shared" si="4"/>
        <v>0</v>
      </c>
      <c r="R76" s="4">
        <f t="shared" si="5"/>
        <v>0</v>
      </c>
      <c r="S76" s="4">
        <f t="shared" si="6"/>
        <v>0</v>
      </c>
    </row>
    <row r="77" spans="1:19" x14ac:dyDescent="0.55000000000000004">
      <c r="A77" s="2">
        <v>2042</v>
      </c>
      <c r="B77" s="4">
        <v>2487.37</v>
      </c>
      <c r="C77" s="4">
        <v>272508.25716814154</v>
      </c>
      <c r="D77" s="4">
        <v>1730802.3399999999</v>
      </c>
      <c r="E77" s="4"/>
      <c r="F77" s="4"/>
      <c r="G77" s="4"/>
      <c r="H77" s="4">
        <v>0</v>
      </c>
      <c r="I77" s="4">
        <v>141866.29601769918</v>
      </c>
      <c r="J77" s="4">
        <v>942770.67</v>
      </c>
      <c r="K77" s="4"/>
      <c r="L77" s="4"/>
      <c r="M77" s="4"/>
      <c r="N77" s="4">
        <f t="shared" si="1"/>
        <v>2487.37</v>
      </c>
      <c r="O77" s="4">
        <f t="shared" si="2"/>
        <v>414374.55318584072</v>
      </c>
      <c r="P77" s="4">
        <f t="shared" si="3"/>
        <v>2673573.0099999998</v>
      </c>
      <c r="Q77" s="4">
        <f t="shared" si="4"/>
        <v>0</v>
      </c>
      <c r="R77" s="4">
        <f t="shared" si="5"/>
        <v>0</v>
      </c>
      <c r="S77" s="4">
        <f t="shared" si="6"/>
        <v>0</v>
      </c>
    </row>
    <row r="78" spans="1:19" x14ac:dyDescent="0.55000000000000004">
      <c r="A78" s="2">
        <v>2043</v>
      </c>
      <c r="B78" s="4">
        <v>2449.23</v>
      </c>
      <c r="C78" s="4">
        <v>272505.73061946896</v>
      </c>
      <c r="D78" s="4">
        <v>1731655.22</v>
      </c>
      <c r="E78" s="4"/>
      <c r="F78" s="4"/>
      <c r="G78" s="4"/>
      <c r="H78" s="4">
        <v>0</v>
      </c>
      <c r="I78" s="4">
        <v>151750.29265486731</v>
      </c>
      <c r="J78" s="4">
        <v>930912.68000000028</v>
      </c>
      <c r="K78" s="4"/>
      <c r="L78" s="4"/>
      <c r="M78" s="4"/>
      <c r="N78" s="4">
        <f t="shared" si="1"/>
        <v>2449.23</v>
      </c>
      <c r="O78" s="4">
        <f t="shared" si="2"/>
        <v>424256.02327433624</v>
      </c>
      <c r="P78" s="4">
        <f t="shared" si="3"/>
        <v>2662567.9000000004</v>
      </c>
      <c r="Q78" s="4">
        <f t="shared" si="4"/>
        <v>0</v>
      </c>
      <c r="R78" s="4">
        <f t="shared" si="5"/>
        <v>0</v>
      </c>
      <c r="S78" s="4">
        <f t="shared" si="6"/>
        <v>0</v>
      </c>
    </row>
    <row r="79" spans="1:19" x14ac:dyDescent="0.55000000000000004">
      <c r="A79" s="2">
        <v>2044</v>
      </c>
      <c r="B79" s="4">
        <v>2374.27</v>
      </c>
      <c r="C79" s="4">
        <v>270737.03451327432</v>
      </c>
      <c r="D79" s="4">
        <v>1732354.7</v>
      </c>
      <c r="E79" s="4"/>
      <c r="F79" s="4"/>
      <c r="G79" s="4"/>
      <c r="H79" s="4">
        <v>0</v>
      </c>
      <c r="I79" s="4">
        <v>159384.19407079657</v>
      </c>
      <c r="J79" s="4">
        <v>919003.30000000016</v>
      </c>
      <c r="K79" s="4"/>
      <c r="L79" s="4"/>
      <c r="M79" s="4"/>
      <c r="N79" s="4">
        <f t="shared" si="1"/>
        <v>2374.27</v>
      </c>
      <c r="O79" s="4">
        <f t="shared" si="2"/>
        <v>430121.22858407092</v>
      </c>
      <c r="P79" s="4">
        <f t="shared" si="3"/>
        <v>2651358</v>
      </c>
      <c r="Q79" s="4">
        <f t="shared" si="4"/>
        <v>0</v>
      </c>
      <c r="R79" s="4">
        <f t="shared" si="5"/>
        <v>0</v>
      </c>
      <c r="S79" s="4">
        <f t="shared" si="6"/>
        <v>0</v>
      </c>
    </row>
    <row r="80" spans="1:19" x14ac:dyDescent="0.55000000000000004">
      <c r="A80" s="2">
        <v>2045</v>
      </c>
      <c r="B80" s="4">
        <v>2362.79</v>
      </c>
      <c r="C80" s="4">
        <v>272538.14256637165</v>
      </c>
      <c r="D80" s="4">
        <v>1869945.9600000002</v>
      </c>
      <c r="E80" s="4"/>
      <c r="F80" s="4"/>
      <c r="G80" s="4"/>
      <c r="H80" s="4">
        <v>0</v>
      </c>
      <c r="I80" s="4">
        <v>149695.83460177004</v>
      </c>
      <c r="J80" s="4">
        <v>853710.62000000011</v>
      </c>
      <c r="K80" s="4"/>
      <c r="L80" s="4"/>
      <c r="M80" s="4"/>
      <c r="N80" s="4">
        <f t="shared" si="1"/>
        <v>2362.79</v>
      </c>
      <c r="O80" s="4">
        <f t="shared" si="2"/>
        <v>422233.97716814169</v>
      </c>
      <c r="P80" s="4">
        <f t="shared" si="3"/>
        <v>2723656.58</v>
      </c>
      <c r="Q80" s="4">
        <f t="shared" si="4"/>
        <v>0</v>
      </c>
      <c r="R80" s="4">
        <f t="shared" si="5"/>
        <v>0</v>
      </c>
      <c r="S80" s="4">
        <f t="shared" si="6"/>
        <v>0</v>
      </c>
    </row>
    <row r="81" spans="1:19" x14ac:dyDescent="0.55000000000000004">
      <c r="A81" s="2">
        <v>2046</v>
      </c>
      <c r="B81" s="4">
        <v>2350.2799999999997</v>
      </c>
      <c r="C81" s="4">
        <v>269753.62008849561</v>
      </c>
      <c r="D81" s="4">
        <v>1733256.7500000002</v>
      </c>
      <c r="E81" s="4"/>
      <c r="F81" s="4"/>
      <c r="G81" s="4"/>
      <c r="H81" s="4">
        <v>0</v>
      </c>
      <c r="I81" s="4">
        <v>149568.24221238936</v>
      </c>
      <c r="J81" s="4">
        <v>794712.59999999974</v>
      </c>
      <c r="K81" s="4"/>
      <c r="L81" s="4"/>
      <c r="M81" s="4"/>
      <c r="N81" s="4">
        <f t="shared" si="1"/>
        <v>2350.2799999999997</v>
      </c>
      <c r="O81" s="4">
        <f t="shared" si="2"/>
        <v>419321.86230088497</v>
      </c>
      <c r="P81" s="4">
        <f t="shared" si="3"/>
        <v>2527969.35</v>
      </c>
      <c r="Q81" s="4">
        <f t="shared" si="4"/>
        <v>0</v>
      </c>
      <c r="R81" s="4">
        <f t="shared" si="5"/>
        <v>0</v>
      </c>
      <c r="S81" s="4">
        <f t="shared" si="6"/>
        <v>0</v>
      </c>
    </row>
    <row r="82" spans="1:19" x14ac:dyDescent="0.55000000000000004">
      <c r="A82" s="2">
        <v>2047</v>
      </c>
      <c r="B82" s="4">
        <v>2322.79</v>
      </c>
      <c r="C82" s="4">
        <v>271612.63035398239</v>
      </c>
      <c r="D82" s="4">
        <v>1733743.3699999999</v>
      </c>
      <c r="E82" s="4"/>
      <c r="F82" s="4"/>
      <c r="G82" s="4"/>
      <c r="H82" s="4">
        <v>0</v>
      </c>
      <c r="I82" s="4">
        <v>154823.24592920364</v>
      </c>
      <c r="J82" s="4">
        <v>926745.95000000007</v>
      </c>
      <c r="K82" s="4"/>
      <c r="L82" s="4"/>
      <c r="M82" s="4"/>
      <c r="N82" s="4">
        <f t="shared" si="1"/>
        <v>2322.79</v>
      </c>
      <c r="O82" s="4">
        <f t="shared" si="2"/>
        <v>426435.87628318602</v>
      </c>
      <c r="P82" s="4">
        <f t="shared" si="3"/>
        <v>2660489.3199999998</v>
      </c>
      <c r="Q82" s="4">
        <f t="shared" si="4"/>
        <v>0</v>
      </c>
      <c r="R82" s="4">
        <f t="shared" si="5"/>
        <v>0</v>
      </c>
      <c r="S82" s="4">
        <f t="shared" si="6"/>
        <v>0</v>
      </c>
    </row>
    <row r="83" spans="1:19" x14ac:dyDescent="0.55000000000000004">
      <c r="A83" s="2">
        <v>2048</v>
      </c>
      <c r="B83" s="4">
        <v>2377.3900000000003</v>
      </c>
      <c r="C83" s="4">
        <v>269921.25371681422</v>
      </c>
      <c r="D83" s="4">
        <v>1812759.66</v>
      </c>
      <c r="E83" s="4"/>
      <c r="F83" s="4"/>
      <c r="G83" s="4"/>
      <c r="H83" s="4">
        <v>0</v>
      </c>
      <c r="I83" s="4">
        <v>136787.67194690264</v>
      </c>
      <c r="J83" s="4">
        <v>734011.72999999986</v>
      </c>
      <c r="K83" s="4"/>
      <c r="L83" s="4"/>
      <c r="M83" s="4"/>
      <c r="N83" s="4">
        <f t="shared" si="1"/>
        <v>2377.3900000000003</v>
      </c>
      <c r="O83" s="4">
        <f t="shared" si="2"/>
        <v>406708.92566371686</v>
      </c>
      <c r="P83" s="4">
        <f t="shared" si="3"/>
        <v>2546771.3899999997</v>
      </c>
      <c r="Q83" s="4">
        <f t="shared" si="4"/>
        <v>0</v>
      </c>
      <c r="R83" s="4">
        <f t="shared" si="5"/>
        <v>0</v>
      </c>
      <c r="S83" s="4">
        <f t="shared" si="6"/>
        <v>0</v>
      </c>
    </row>
    <row r="84" spans="1:19" x14ac:dyDescent="0.55000000000000004">
      <c r="A84" s="2">
        <v>2049</v>
      </c>
      <c r="B84" s="4">
        <v>2486.81</v>
      </c>
      <c r="C84" s="4">
        <v>267698.29424778762</v>
      </c>
      <c r="D84" s="4">
        <v>1733474.27</v>
      </c>
      <c r="E84" s="4"/>
      <c r="F84" s="4"/>
      <c r="G84" s="4"/>
      <c r="H84" s="4">
        <v>0</v>
      </c>
      <c r="I84" s="4">
        <v>140089.57787610625</v>
      </c>
      <c r="J84" s="4">
        <v>863712.8600000001</v>
      </c>
      <c r="K84" s="4"/>
      <c r="L84" s="4"/>
      <c r="M84" s="4"/>
      <c r="N84" s="4">
        <f t="shared" si="1"/>
        <v>2486.81</v>
      </c>
      <c r="O84" s="4">
        <f t="shared" si="2"/>
        <v>407787.87212389387</v>
      </c>
      <c r="P84" s="4">
        <f t="shared" si="3"/>
        <v>2597187.13</v>
      </c>
      <c r="Q84" s="4">
        <f t="shared" si="4"/>
        <v>0</v>
      </c>
      <c r="R84" s="4">
        <f t="shared" si="5"/>
        <v>0</v>
      </c>
      <c r="S84" s="4">
        <f t="shared" si="6"/>
        <v>0</v>
      </c>
    </row>
    <row r="85" spans="1:19" x14ac:dyDescent="0.55000000000000004">
      <c r="A85" s="2">
        <v>2050</v>
      </c>
      <c r="B85" s="4">
        <v>2481.4299999999998</v>
      </c>
      <c r="C85" s="4">
        <v>267212.33362831856</v>
      </c>
      <c r="D85" s="4">
        <v>1732996.73</v>
      </c>
      <c r="E85" s="4"/>
      <c r="F85" s="4"/>
      <c r="G85" s="4"/>
      <c r="H85" s="4">
        <v>0</v>
      </c>
      <c r="I85" s="4">
        <v>159922.87725663715</v>
      </c>
      <c r="J85" s="4">
        <v>922561.62999999989</v>
      </c>
      <c r="K85" s="4"/>
      <c r="L85" s="4"/>
      <c r="M85" s="4"/>
      <c r="N85" s="4">
        <f t="shared" si="1"/>
        <v>2481.4299999999998</v>
      </c>
      <c r="O85" s="4">
        <f t="shared" si="2"/>
        <v>427135.21088495571</v>
      </c>
      <c r="P85" s="4">
        <f t="shared" si="3"/>
        <v>2655558.36</v>
      </c>
      <c r="Q85" s="4">
        <f t="shared" si="4"/>
        <v>0</v>
      </c>
      <c r="R85" s="4">
        <f t="shared" si="5"/>
        <v>0</v>
      </c>
      <c r="S85" s="4">
        <f t="shared" si="6"/>
        <v>0</v>
      </c>
    </row>
    <row r="86" spans="1:19" x14ac:dyDescent="0.55000000000000004">
      <c r="A86" s="2">
        <v>2051</v>
      </c>
      <c r="B86" s="4">
        <v>2474.5</v>
      </c>
      <c r="C86" s="4">
        <v>267203.86964601773</v>
      </c>
      <c r="D86" s="4">
        <v>1881528.0300000003</v>
      </c>
      <c r="E86" s="4"/>
      <c r="F86" s="4"/>
      <c r="G86" s="4"/>
      <c r="H86" s="4">
        <v>0</v>
      </c>
      <c r="I86" s="4">
        <v>145018.54902654878</v>
      </c>
      <c r="J86" s="4">
        <v>922561.62000000034</v>
      </c>
      <c r="K86" s="4"/>
      <c r="L86" s="4"/>
      <c r="M86" s="4"/>
      <c r="N86" s="4">
        <f t="shared" si="1"/>
        <v>2474.5</v>
      </c>
      <c r="O86" s="4">
        <f t="shared" si="2"/>
        <v>412222.41867256653</v>
      </c>
      <c r="P86" s="4">
        <f t="shared" si="3"/>
        <v>2804089.6500000004</v>
      </c>
      <c r="Q86" s="4">
        <f t="shared" si="4"/>
        <v>0</v>
      </c>
      <c r="R86" s="4">
        <f t="shared" si="5"/>
        <v>0</v>
      </c>
      <c r="S86" s="4">
        <f t="shared" si="6"/>
        <v>0</v>
      </c>
    </row>
    <row r="87" spans="1:19" x14ac:dyDescent="0.55000000000000004">
      <c r="A87" s="2">
        <v>2052</v>
      </c>
      <c r="B87" s="4">
        <v>2467.58</v>
      </c>
      <c r="C87" s="4">
        <v>265062.46061946912</v>
      </c>
      <c r="D87" s="4">
        <v>1725586.0699999998</v>
      </c>
      <c r="E87" s="4"/>
      <c r="F87" s="4"/>
      <c r="G87" s="4"/>
      <c r="H87" s="4">
        <v>0</v>
      </c>
      <c r="I87" s="4">
        <v>145470.15999999995</v>
      </c>
      <c r="J87" s="4">
        <v>922003.33</v>
      </c>
      <c r="K87" s="4"/>
      <c r="L87" s="4"/>
      <c r="M87" s="4"/>
      <c r="N87" s="4">
        <f t="shared" si="1"/>
        <v>2467.58</v>
      </c>
      <c r="O87" s="4">
        <f t="shared" si="2"/>
        <v>410532.62061946909</v>
      </c>
      <c r="P87" s="4">
        <f t="shared" si="3"/>
        <v>2647589.4</v>
      </c>
      <c r="Q87" s="4">
        <f t="shared" si="4"/>
        <v>0</v>
      </c>
      <c r="R87" s="4">
        <f t="shared" si="5"/>
        <v>0</v>
      </c>
      <c r="S87" s="4">
        <f t="shared" si="6"/>
        <v>0</v>
      </c>
    </row>
    <row r="88" spans="1:19" x14ac:dyDescent="0.55000000000000004">
      <c r="A88" s="2">
        <v>2053</v>
      </c>
      <c r="B88" s="4">
        <v>2406.67</v>
      </c>
      <c r="C88" s="4">
        <v>263770.69964601757</v>
      </c>
      <c r="D88" s="4">
        <v>1721104.9099999997</v>
      </c>
      <c r="E88" s="4"/>
      <c r="F88" s="4"/>
      <c r="G88" s="4"/>
      <c r="H88" s="4">
        <v>0</v>
      </c>
      <c r="I88" s="4">
        <v>147286.90628318582</v>
      </c>
      <c r="J88" s="4">
        <v>934670.47999999986</v>
      </c>
      <c r="K88" s="4"/>
      <c r="L88" s="4"/>
      <c r="M88" s="4"/>
      <c r="N88" s="4">
        <f t="shared" si="1"/>
        <v>2406.67</v>
      </c>
      <c r="O88" s="4">
        <f t="shared" si="2"/>
        <v>411057.60592920339</v>
      </c>
      <c r="P88" s="4">
        <f t="shared" si="3"/>
        <v>2655775.3899999997</v>
      </c>
      <c r="Q88" s="4">
        <f t="shared" si="4"/>
        <v>0</v>
      </c>
      <c r="R88" s="4">
        <f t="shared" si="5"/>
        <v>0</v>
      </c>
      <c r="S88" s="4">
        <f t="shared" si="6"/>
        <v>0</v>
      </c>
    </row>
    <row r="89" spans="1:19" x14ac:dyDescent="0.55000000000000004">
      <c r="A89" s="2">
        <v>2054</v>
      </c>
      <c r="B89" s="4">
        <v>2342.12</v>
      </c>
      <c r="C89" s="4">
        <v>262628.67486725666</v>
      </c>
      <c r="D89" s="4">
        <v>1867524.89</v>
      </c>
      <c r="E89" s="4"/>
      <c r="F89" s="4"/>
      <c r="G89" s="4"/>
      <c r="H89" s="4">
        <v>0</v>
      </c>
      <c r="I89" s="4">
        <v>144795.35221238941</v>
      </c>
      <c r="J89" s="4">
        <v>934670.55</v>
      </c>
      <c r="K89" s="4"/>
      <c r="L89" s="4"/>
      <c r="M89" s="4"/>
      <c r="N89" s="4">
        <f t="shared" si="1"/>
        <v>2342.12</v>
      </c>
      <c r="O89" s="4">
        <f t="shared" si="2"/>
        <v>407424.02707964607</v>
      </c>
      <c r="P89" s="4">
        <f t="shared" si="3"/>
        <v>2802195.44</v>
      </c>
      <c r="Q89" s="4">
        <f t="shared" si="4"/>
        <v>0</v>
      </c>
      <c r="R89" s="4">
        <f t="shared" si="5"/>
        <v>0</v>
      </c>
      <c r="S89" s="4">
        <f t="shared" si="6"/>
        <v>0</v>
      </c>
    </row>
    <row r="90" spans="1:19" x14ac:dyDescent="0.55000000000000004">
      <c r="A90" s="2">
        <v>2055</v>
      </c>
      <c r="B90" s="4">
        <v>2276.83</v>
      </c>
      <c r="C90" s="4">
        <v>262440.11672566365</v>
      </c>
      <c r="D90" s="4">
        <v>1712164.63</v>
      </c>
      <c r="E90" s="4"/>
      <c r="F90" s="4"/>
      <c r="G90" s="4"/>
      <c r="H90" s="4">
        <v>0</v>
      </c>
      <c r="I90" s="4">
        <v>145901.53769911511</v>
      </c>
      <c r="J90" s="4">
        <v>934671.01000000024</v>
      </c>
      <c r="K90" s="4"/>
      <c r="L90" s="4"/>
      <c r="M90" s="4"/>
      <c r="N90" s="4">
        <f t="shared" si="1"/>
        <v>2276.83</v>
      </c>
      <c r="O90" s="4">
        <f t="shared" si="2"/>
        <v>408341.65442477877</v>
      </c>
      <c r="P90" s="4">
        <f t="shared" si="3"/>
        <v>2646835.64</v>
      </c>
      <c r="Q90" s="4">
        <f t="shared" si="4"/>
        <v>0</v>
      </c>
      <c r="R90" s="4">
        <f t="shared" si="5"/>
        <v>0</v>
      </c>
      <c r="S90" s="4">
        <f t="shared" si="6"/>
        <v>0</v>
      </c>
    </row>
    <row r="91" spans="1:19" x14ac:dyDescent="0.55000000000000004">
      <c r="A91" s="2">
        <v>2056</v>
      </c>
      <c r="B91" s="4">
        <v>2210.75</v>
      </c>
      <c r="C91" s="4">
        <v>261391.2814159292</v>
      </c>
      <c r="D91" s="4">
        <v>1707737.8500000003</v>
      </c>
      <c r="E91" s="4"/>
      <c r="F91" s="4"/>
      <c r="G91" s="4"/>
      <c r="H91" s="4">
        <v>0</v>
      </c>
      <c r="I91" s="4">
        <v>148932.02106194693</v>
      </c>
      <c r="J91" s="4">
        <v>935111.89</v>
      </c>
      <c r="K91" s="4"/>
      <c r="L91" s="4"/>
      <c r="M91" s="4"/>
      <c r="N91" s="4">
        <f t="shared" si="1"/>
        <v>2210.75</v>
      </c>
      <c r="O91" s="4">
        <f t="shared" si="2"/>
        <v>410323.30247787613</v>
      </c>
      <c r="P91" s="4">
        <f t="shared" si="3"/>
        <v>2642849.7400000002</v>
      </c>
      <c r="Q91" s="4">
        <f t="shared" si="4"/>
        <v>0</v>
      </c>
      <c r="R91" s="4">
        <f t="shared" si="5"/>
        <v>0</v>
      </c>
      <c r="S91" s="4">
        <f t="shared" si="6"/>
        <v>0</v>
      </c>
    </row>
    <row r="92" spans="1:19" x14ac:dyDescent="0.55000000000000004">
      <c r="A92" s="2">
        <v>2057</v>
      </c>
      <c r="B92" s="4">
        <v>2143.9</v>
      </c>
      <c r="C92" s="4">
        <v>258714.47477876116</v>
      </c>
      <c r="D92" s="4">
        <v>1703333.64</v>
      </c>
      <c r="E92" s="4"/>
      <c r="F92" s="4"/>
      <c r="G92" s="4"/>
      <c r="H92" s="4">
        <v>0</v>
      </c>
      <c r="I92" s="4">
        <v>156872.05345132752</v>
      </c>
      <c r="J92" s="4">
        <v>936670.53000000038</v>
      </c>
      <c r="K92" s="4"/>
      <c r="L92" s="4"/>
      <c r="M92" s="4"/>
      <c r="N92" s="4">
        <f t="shared" si="1"/>
        <v>2143.9</v>
      </c>
      <c r="O92" s="4">
        <f t="shared" si="2"/>
        <v>415586.52823008865</v>
      </c>
      <c r="P92" s="4">
        <f t="shared" si="3"/>
        <v>2640004.1700000004</v>
      </c>
      <c r="Q92" s="4">
        <f t="shared" si="4"/>
        <v>0</v>
      </c>
      <c r="R92" s="4">
        <f t="shared" si="5"/>
        <v>0</v>
      </c>
      <c r="S92" s="4">
        <f t="shared" si="6"/>
        <v>0</v>
      </c>
    </row>
    <row r="93" spans="1:19" x14ac:dyDescent="0.55000000000000004">
      <c r="A93" s="2">
        <v>2058</v>
      </c>
      <c r="B93" s="4">
        <v>2148.2600000000002</v>
      </c>
      <c r="C93" s="4">
        <v>260137.86663716816</v>
      </c>
      <c r="D93" s="4">
        <v>1847368.5999999999</v>
      </c>
      <c r="E93" s="4"/>
      <c r="F93" s="4"/>
      <c r="G93" s="4"/>
      <c r="H93" s="4">
        <v>0</v>
      </c>
      <c r="I93" s="4">
        <v>154824.86194690262</v>
      </c>
      <c r="J93" s="4">
        <v>937670.5199999999</v>
      </c>
      <c r="K93" s="4"/>
      <c r="L93" s="4"/>
      <c r="M93" s="4"/>
      <c r="N93" s="4">
        <f t="shared" si="1"/>
        <v>2148.2600000000002</v>
      </c>
      <c r="O93" s="4">
        <f t="shared" si="2"/>
        <v>414962.72858407081</v>
      </c>
      <c r="P93" s="4">
        <f t="shared" si="3"/>
        <v>2785039.1199999996</v>
      </c>
      <c r="Q93" s="4">
        <f t="shared" si="4"/>
        <v>0</v>
      </c>
      <c r="R93" s="4">
        <f t="shared" si="5"/>
        <v>0</v>
      </c>
      <c r="S93" s="4">
        <f t="shared" si="6"/>
        <v>0</v>
      </c>
    </row>
    <row r="94" spans="1:19" x14ac:dyDescent="0.55000000000000004">
      <c r="A94" s="2">
        <v>2059</v>
      </c>
      <c r="B94" s="4">
        <v>2154.89</v>
      </c>
      <c r="C94" s="4">
        <v>258009.22495575214</v>
      </c>
      <c r="D94" s="4">
        <v>1696703.66</v>
      </c>
      <c r="E94" s="4"/>
      <c r="F94" s="4"/>
      <c r="G94" s="4"/>
      <c r="H94" s="4">
        <v>0</v>
      </c>
      <c r="I94" s="4">
        <v>156296.89831858419</v>
      </c>
      <c r="J94" s="4">
        <v>938771.56000000029</v>
      </c>
      <c r="K94" s="4"/>
      <c r="L94" s="4"/>
      <c r="M94" s="4"/>
      <c r="N94" s="4">
        <f t="shared" si="1"/>
        <v>2154.89</v>
      </c>
      <c r="O94" s="4">
        <f t="shared" si="2"/>
        <v>414306.12327433634</v>
      </c>
      <c r="P94" s="4">
        <f t="shared" si="3"/>
        <v>2635475.2200000002</v>
      </c>
      <c r="Q94" s="4">
        <f t="shared" si="4"/>
        <v>0</v>
      </c>
      <c r="R94" s="4">
        <f t="shared" si="5"/>
        <v>0</v>
      </c>
      <c r="S94" s="4">
        <f t="shared" si="6"/>
        <v>0</v>
      </c>
    </row>
    <row r="95" spans="1:19" x14ac:dyDescent="0.55000000000000004">
      <c r="A95" s="2">
        <v>2060</v>
      </c>
      <c r="B95" s="4">
        <v>2161.5</v>
      </c>
      <c r="C95" s="4">
        <v>257684.61982300878</v>
      </c>
      <c r="D95" s="4">
        <v>1766969.42</v>
      </c>
      <c r="E95" s="4"/>
      <c r="F95" s="4"/>
      <c r="G95" s="4"/>
      <c r="H95" s="4">
        <v>0</v>
      </c>
      <c r="I95" s="4">
        <v>158790.94893805313</v>
      </c>
      <c r="J95" s="4">
        <v>942861.8600000001</v>
      </c>
      <c r="K95" s="4"/>
      <c r="L95" s="4"/>
      <c r="M95" s="4"/>
      <c r="N95" s="4">
        <f t="shared" si="1"/>
        <v>2161.5</v>
      </c>
      <c r="O95" s="4">
        <f t="shared" si="2"/>
        <v>416475.56876106188</v>
      </c>
      <c r="P95" s="4">
        <f t="shared" si="3"/>
        <v>2709831.2800000003</v>
      </c>
      <c r="Q95" s="4">
        <f t="shared" si="4"/>
        <v>0</v>
      </c>
      <c r="R95" s="4">
        <f t="shared" si="5"/>
        <v>0</v>
      </c>
      <c r="S95" s="4">
        <f t="shared" si="6"/>
        <v>0</v>
      </c>
    </row>
    <row r="96" spans="1:19" x14ac:dyDescent="0.55000000000000004">
      <c r="C96" s="4">
        <f>AVERAGE(C56:C95)</f>
        <v>260424.12267699125</v>
      </c>
      <c r="F96" s="4" t="e">
        <f>AVERAGE(F56:F95)</f>
        <v>#DIV/0!</v>
      </c>
      <c r="G96" s="2"/>
      <c r="H96" s="2"/>
      <c r="I96" s="4">
        <f>AVERAGE(I56:I95)</f>
        <v>124990.06805088499</v>
      </c>
      <c r="J96" s="2"/>
      <c r="K96" s="2"/>
      <c r="L96" s="4" t="e">
        <f>AVERAGE(L56:L95)</f>
        <v>#DIV/0!</v>
      </c>
      <c r="O96" s="4">
        <f>AVERAGE(O56:O95)</f>
        <v>385414.19072787609</v>
      </c>
      <c r="R96" s="4">
        <f>AVERAGE(R56:R95)</f>
        <v>0</v>
      </c>
    </row>
  </sheetData>
  <mergeCells count="18">
    <mergeCell ref="Q53:S53"/>
    <mergeCell ref="B53:D53"/>
    <mergeCell ref="E53:G53"/>
    <mergeCell ref="H53:J53"/>
    <mergeCell ref="K53:M53"/>
    <mergeCell ref="N53:P53"/>
    <mergeCell ref="N1:S1"/>
    <mergeCell ref="B52:G52"/>
    <mergeCell ref="H52:M52"/>
    <mergeCell ref="N52:S52"/>
    <mergeCell ref="B2:D2"/>
    <mergeCell ref="E2:G2"/>
    <mergeCell ref="H2:J2"/>
    <mergeCell ref="K2:M2"/>
    <mergeCell ref="B1:G1"/>
    <mergeCell ref="H1:M1"/>
    <mergeCell ref="N2:P2"/>
    <mergeCell ref="Q2:S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7E351-E3B0-4FE6-B5DF-2B640A3F4ED6}">
  <dimension ref="A1:M44"/>
  <sheetViews>
    <sheetView workbookViewId="0">
      <selection activeCell="M5" sqref="K5:M44"/>
    </sheetView>
  </sheetViews>
  <sheetFormatPr defaultRowHeight="14.4" x14ac:dyDescent="0.55000000000000004"/>
  <sheetData>
    <row r="1" spans="1:13" x14ac:dyDescent="0.55000000000000004">
      <c r="B1" s="22" t="s">
        <v>178</v>
      </c>
      <c r="C1" s="22"/>
      <c r="D1" s="22"/>
      <c r="E1" s="22"/>
      <c r="F1" s="22"/>
      <c r="G1" s="22"/>
      <c r="H1" s="22" t="s">
        <v>179</v>
      </c>
      <c r="I1" s="22"/>
      <c r="J1" s="22"/>
      <c r="K1" s="22"/>
      <c r="L1" s="22"/>
      <c r="M1" s="22"/>
    </row>
    <row r="2" spans="1:13" x14ac:dyDescent="0.55000000000000004">
      <c r="B2" s="22" t="s">
        <v>2</v>
      </c>
      <c r="C2" s="22"/>
      <c r="D2" s="22"/>
      <c r="E2" s="22" t="s">
        <v>3</v>
      </c>
      <c r="F2" s="22"/>
      <c r="G2" s="22"/>
      <c r="H2" s="22" t="s">
        <v>2</v>
      </c>
      <c r="I2" s="22"/>
      <c r="J2" s="22"/>
      <c r="K2" s="22" t="s">
        <v>3</v>
      </c>
      <c r="L2" s="22"/>
      <c r="M2" s="22"/>
    </row>
    <row r="3" spans="1:13" x14ac:dyDescent="0.55000000000000004">
      <c r="B3" s="2" t="s">
        <v>175</v>
      </c>
      <c r="C3" s="2" t="s">
        <v>176</v>
      </c>
      <c r="D3" s="2" t="s">
        <v>177</v>
      </c>
      <c r="E3" s="2" t="s">
        <v>175</v>
      </c>
      <c r="F3" s="2" t="s">
        <v>176</v>
      </c>
      <c r="G3" s="2" t="s">
        <v>177</v>
      </c>
      <c r="H3" s="2" t="s">
        <v>175</v>
      </c>
      <c r="I3" s="2" t="s">
        <v>176</v>
      </c>
      <c r="J3" s="2" t="s">
        <v>177</v>
      </c>
      <c r="K3" s="2" t="s">
        <v>175</v>
      </c>
      <c r="L3" s="2" t="s">
        <v>176</v>
      </c>
      <c r="M3" s="2" t="s">
        <v>177</v>
      </c>
    </row>
    <row r="4" spans="1:13" x14ac:dyDescent="0.55000000000000004">
      <c r="A4" s="2">
        <v>2020</v>
      </c>
    </row>
    <row r="5" spans="1:13" x14ac:dyDescent="0.55000000000000004">
      <c r="A5" s="2">
        <v>2021</v>
      </c>
      <c r="B5" s="4">
        <v>0</v>
      </c>
      <c r="C5" s="4">
        <v>0</v>
      </c>
      <c r="D5" s="4">
        <v>0</v>
      </c>
      <c r="E5" s="4"/>
      <c r="F5" s="4"/>
      <c r="G5" s="4"/>
      <c r="H5" s="4">
        <v>0</v>
      </c>
      <c r="I5" s="4">
        <v>0</v>
      </c>
      <c r="J5" s="4">
        <v>0</v>
      </c>
      <c r="K5" s="4"/>
      <c r="L5" s="4"/>
      <c r="M5" s="4"/>
    </row>
    <row r="6" spans="1:13" x14ac:dyDescent="0.55000000000000004">
      <c r="A6" s="2">
        <v>2022</v>
      </c>
      <c r="B6" s="4">
        <v>0</v>
      </c>
      <c r="C6" s="4">
        <v>0</v>
      </c>
      <c r="D6" s="4">
        <v>0</v>
      </c>
      <c r="E6" s="4"/>
      <c r="F6" s="4"/>
      <c r="G6" s="4"/>
      <c r="H6" s="4">
        <v>0</v>
      </c>
      <c r="I6" s="4">
        <v>0</v>
      </c>
      <c r="J6" s="4">
        <v>0</v>
      </c>
      <c r="K6" s="4"/>
      <c r="L6" s="4"/>
      <c r="M6" s="4"/>
    </row>
    <row r="7" spans="1:13" x14ac:dyDescent="0.55000000000000004">
      <c r="A7" s="2">
        <v>2023</v>
      </c>
      <c r="B7" s="4">
        <v>0</v>
      </c>
      <c r="C7" s="4">
        <v>5828.5382304534778</v>
      </c>
      <c r="D7" s="4">
        <v>658624.82004124299</v>
      </c>
      <c r="E7" s="4"/>
      <c r="F7" s="4"/>
      <c r="G7" s="4"/>
      <c r="H7" s="4">
        <v>0</v>
      </c>
      <c r="I7" s="4">
        <v>0</v>
      </c>
      <c r="J7" s="4">
        <v>0</v>
      </c>
      <c r="K7" s="4"/>
      <c r="L7" s="4"/>
      <c r="M7" s="4"/>
    </row>
    <row r="8" spans="1:13" x14ac:dyDescent="0.55000000000000004">
      <c r="A8" s="2">
        <v>2024</v>
      </c>
      <c r="B8" s="4">
        <v>0</v>
      </c>
      <c r="C8" s="4">
        <v>43034.724930447548</v>
      </c>
      <c r="D8" s="4">
        <v>2755486.5998742692</v>
      </c>
      <c r="E8" s="4"/>
      <c r="F8" s="4"/>
      <c r="G8" s="4"/>
      <c r="H8" s="4">
        <v>0</v>
      </c>
      <c r="I8" s="4">
        <v>22569.18790049987</v>
      </c>
      <c r="J8" s="4">
        <v>2550318.2327564852</v>
      </c>
      <c r="K8" s="4"/>
      <c r="L8" s="4"/>
      <c r="M8" s="4"/>
    </row>
    <row r="9" spans="1:13" x14ac:dyDescent="0.55000000000000004">
      <c r="A9" s="2">
        <v>2025</v>
      </c>
      <c r="B9" s="4">
        <v>0</v>
      </c>
      <c r="C9" s="4">
        <v>13293.688120163515</v>
      </c>
      <c r="D9" s="4">
        <v>919520.42182897404</v>
      </c>
      <c r="E9" s="4"/>
      <c r="F9" s="4"/>
      <c r="G9" s="4"/>
      <c r="H9" s="4">
        <v>0</v>
      </c>
      <c r="I9" s="4">
        <v>37648.077899548647</v>
      </c>
      <c r="J9" s="4">
        <v>4254232.8026489969</v>
      </c>
      <c r="K9" s="4"/>
      <c r="L9" s="4"/>
      <c r="M9" s="4"/>
    </row>
    <row r="10" spans="1:13" x14ac:dyDescent="0.55000000000000004">
      <c r="A10" s="2">
        <v>2026</v>
      </c>
      <c r="B10" s="4">
        <v>0</v>
      </c>
      <c r="C10" s="4">
        <v>32331.586162952921</v>
      </c>
      <c r="D10" s="4">
        <v>1566216.0569390953</v>
      </c>
      <c r="E10" s="4"/>
      <c r="F10" s="4"/>
      <c r="G10" s="4"/>
      <c r="H10" s="4">
        <v>0</v>
      </c>
      <c r="I10" s="4">
        <v>12288.26790171456</v>
      </c>
      <c r="J10" s="4">
        <v>1388574.2728937452</v>
      </c>
      <c r="K10" s="4"/>
      <c r="L10" s="4"/>
      <c r="M10" s="4"/>
    </row>
    <row r="11" spans="1:13" x14ac:dyDescent="0.55000000000000004">
      <c r="A11" s="2">
        <v>2027</v>
      </c>
      <c r="B11" s="4">
        <v>0</v>
      </c>
      <c r="C11" s="4">
        <v>82582.688146608896</v>
      </c>
      <c r="D11" s="4">
        <v>3370051.9317089505</v>
      </c>
      <c r="E11" s="4"/>
      <c r="F11" s="4"/>
      <c r="G11" s="4"/>
      <c r="H11" s="4">
        <v>0</v>
      </c>
      <c r="I11" s="4">
        <v>36574.607246628962</v>
      </c>
      <c r="J11" s="4">
        <v>3367209.5058258818</v>
      </c>
      <c r="K11" s="4"/>
      <c r="L11" s="4"/>
      <c r="M11" s="4"/>
    </row>
    <row r="12" spans="1:13" x14ac:dyDescent="0.55000000000000004">
      <c r="A12" s="2">
        <v>2028</v>
      </c>
      <c r="B12" s="4">
        <v>0</v>
      </c>
      <c r="C12" s="4">
        <v>74614.201138511766</v>
      </c>
      <c r="D12" s="4">
        <v>2783632.3748863265</v>
      </c>
      <c r="E12" s="4"/>
      <c r="F12" s="4"/>
      <c r="G12" s="4"/>
      <c r="H12" s="4">
        <v>0</v>
      </c>
      <c r="I12" s="4">
        <v>96319.742575460725</v>
      </c>
      <c r="J12" s="4">
        <v>5459884.975333089</v>
      </c>
      <c r="K12" s="4"/>
      <c r="L12" s="4"/>
      <c r="M12" s="4"/>
    </row>
    <row r="13" spans="1:13" x14ac:dyDescent="0.55000000000000004">
      <c r="A13" s="2">
        <v>2029</v>
      </c>
      <c r="B13" s="4">
        <v>0</v>
      </c>
      <c r="C13" s="4">
        <v>83945.658269390435</v>
      </c>
      <c r="D13" s="4">
        <v>2484722.5515829176</v>
      </c>
      <c r="E13" s="4"/>
      <c r="F13" s="4"/>
      <c r="G13" s="4"/>
      <c r="H13" s="4">
        <v>0</v>
      </c>
      <c r="I13" s="4">
        <v>103980.92334383275</v>
      </c>
      <c r="J13" s="4">
        <v>5073552.433676511</v>
      </c>
      <c r="K13" s="4"/>
      <c r="L13" s="4"/>
      <c r="M13" s="4"/>
    </row>
    <row r="14" spans="1:13" x14ac:dyDescent="0.55000000000000004">
      <c r="A14" s="2">
        <v>2030</v>
      </c>
      <c r="B14" s="4">
        <v>0</v>
      </c>
      <c r="C14" s="4">
        <v>74535.178609592302</v>
      </c>
      <c r="D14" s="4">
        <v>1875025.6822381914</v>
      </c>
      <c r="E14" s="4"/>
      <c r="F14" s="4"/>
      <c r="G14" s="4"/>
      <c r="H14" s="4">
        <v>0</v>
      </c>
      <c r="I14" s="4">
        <v>100931.16639981956</v>
      </c>
      <c r="J14" s="4">
        <v>3794999.0524479905</v>
      </c>
      <c r="K14" s="4"/>
      <c r="L14" s="4"/>
      <c r="M14" s="4"/>
    </row>
    <row r="15" spans="1:13" x14ac:dyDescent="0.55000000000000004">
      <c r="A15" s="2">
        <v>2031</v>
      </c>
      <c r="B15" s="4">
        <v>0</v>
      </c>
      <c r="C15" s="4">
        <v>76338.190448823894</v>
      </c>
      <c r="D15" s="4">
        <v>1930718.7820884325</v>
      </c>
      <c r="E15" s="4"/>
      <c r="F15" s="4"/>
      <c r="G15" s="4"/>
      <c r="H15" s="4">
        <v>0</v>
      </c>
      <c r="I15" s="4">
        <v>100284.60234632791</v>
      </c>
      <c r="J15" s="4">
        <v>4190101.1504269796</v>
      </c>
      <c r="K15" s="4"/>
      <c r="L15" s="4"/>
      <c r="M15" s="4"/>
    </row>
    <row r="16" spans="1:13" x14ac:dyDescent="0.55000000000000004">
      <c r="A16" s="2">
        <v>2032</v>
      </c>
      <c r="B16" s="4">
        <v>0</v>
      </c>
      <c r="C16" s="4">
        <v>94897.488335042144</v>
      </c>
      <c r="D16" s="4">
        <v>2505627.2414407581</v>
      </c>
      <c r="E16" s="4"/>
      <c r="F16" s="4"/>
      <c r="G16" s="4"/>
      <c r="H16" s="4">
        <v>0</v>
      </c>
      <c r="I16" s="4">
        <v>141736.77315138833</v>
      </c>
      <c r="J16" s="4">
        <v>4535812.8445323454</v>
      </c>
      <c r="K16" s="4"/>
      <c r="L16" s="4"/>
      <c r="M16" s="4"/>
    </row>
    <row r="17" spans="1:13" x14ac:dyDescent="0.55000000000000004">
      <c r="A17" s="2">
        <v>2033</v>
      </c>
      <c r="B17" s="4">
        <v>0</v>
      </c>
      <c r="C17" s="4">
        <v>91761.297533574456</v>
      </c>
      <c r="D17" s="4">
        <v>1454851.8199246153</v>
      </c>
      <c r="E17" s="4"/>
      <c r="F17" s="4"/>
      <c r="G17" s="4"/>
      <c r="H17" s="4">
        <v>0</v>
      </c>
      <c r="I17" s="4">
        <v>133242.11729551878</v>
      </c>
      <c r="J17" s="4">
        <v>5286053.1318302676</v>
      </c>
      <c r="K17" s="4"/>
      <c r="L17" s="4"/>
      <c r="M17" s="4"/>
    </row>
    <row r="18" spans="1:13" x14ac:dyDescent="0.55000000000000004">
      <c r="A18" s="2">
        <v>2034</v>
      </c>
      <c r="B18" s="4">
        <v>0</v>
      </c>
      <c r="C18" s="4">
        <v>86148.69047198481</v>
      </c>
      <c r="D18" s="4">
        <v>2400220.8752648942</v>
      </c>
      <c r="E18" s="4"/>
      <c r="F18" s="4"/>
      <c r="G18" s="4"/>
      <c r="H18" s="4">
        <v>0</v>
      </c>
      <c r="I18" s="4">
        <v>156692.91908112096</v>
      </c>
      <c r="J18" s="4">
        <v>5330781.6469343984</v>
      </c>
      <c r="K18" s="4"/>
      <c r="L18" s="4"/>
      <c r="M18" s="4"/>
    </row>
    <row r="19" spans="1:13" x14ac:dyDescent="0.55000000000000004">
      <c r="A19" s="2">
        <v>2035</v>
      </c>
      <c r="B19" s="4">
        <v>0</v>
      </c>
      <c r="C19" s="4">
        <v>102770.17956936666</v>
      </c>
      <c r="D19" s="4">
        <v>2702327.388037283</v>
      </c>
      <c r="E19" s="4"/>
      <c r="F19" s="4"/>
      <c r="G19" s="4"/>
      <c r="H19" s="4">
        <v>0</v>
      </c>
      <c r="I19" s="4">
        <v>144995.03234655716</v>
      </c>
      <c r="J19" s="4">
        <v>5223933.2106221933</v>
      </c>
      <c r="K19" s="4"/>
      <c r="L19" s="4"/>
      <c r="M19" s="4"/>
    </row>
    <row r="20" spans="1:13" x14ac:dyDescent="0.55000000000000004">
      <c r="A20" s="2">
        <v>2036</v>
      </c>
      <c r="B20" s="4">
        <v>0</v>
      </c>
      <c r="C20" s="4">
        <v>106489.95301442906</v>
      </c>
      <c r="D20" s="4">
        <v>2477112.218083255</v>
      </c>
      <c r="E20" s="4"/>
      <c r="F20" s="4"/>
      <c r="G20" s="4"/>
      <c r="H20" s="4">
        <v>0</v>
      </c>
      <c r="I20" s="4">
        <v>124602.41024600741</v>
      </c>
      <c r="J20" s="4">
        <v>5145319.172584408</v>
      </c>
      <c r="K20" s="4"/>
      <c r="L20" s="4"/>
      <c r="M20" s="4"/>
    </row>
    <row r="21" spans="1:13" x14ac:dyDescent="0.55000000000000004">
      <c r="A21" s="2">
        <v>2037</v>
      </c>
      <c r="B21" s="4">
        <v>0</v>
      </c>
      <c r="C21" s="4">
        <v>83890.683700458801</v>
      </c>
      <c r="D21" s="4">
        <v>1808219.5647211783</v>
      </c>
      <c r="E21" s="4"/>
      <c r="F21" s="4"/>
      <c r="G21" s="4"/>
      <c r="H21" s="4">
        <v>0</v>
      </c>
      <c r="I21" s="4">
        <v>131756.65609957575</v>
      </c>
      <c r="J21" s="4">
        <v>5173981.6816153685</v>
      </c>
      <c r="K21" s="4"/>
      <c r="L21" s="4"/>
      <c r="M21" s="4"/>
    </row>
    <row r="22" spans="1:13" x14ac:dyDescent="0.55000000000000004">
      <c r="A22" s="2">
        <v>2038</v>
      </c>
      <c r="B22" s="4">
        <v>0</v>
      </c>
      <c r="C22" s="4">
        <v>99408.389291812564</v>
      </c>
      <c r="D22" s="4">
        <v>2622133.8797873892</v>
      </c>
      <c r="E22" s="4"/>
      <c r="F22" s="4"/>
      <c r="G22" s="4"/>
      <c r="H22" s="4">
        <v>0</v>
      </c>
      <c r="I22" s="4">
        <v>131154.89281419307</v>
      </c>
      <c r="J22" s="4">
        <v>5257199.8346400764</v>
      </c>
      <c r="K22" s="4"/>
      <c r="L22" s="4"/>
      <c r="M22" s="4"/>
    </row>
    <row r="23" spans="1:13" x14ac:dyDescent="0.55000000000000004">
      <c r="A23" s="2">
        <v>2039</v>
      </c>
      <c r="B23" s="4">
        <v>0</v>
      </c>
      <c r="C23" s="4">
        <v>107686.21163406929</v>
      </c>
      <c r="D23" s="4">
        <v>2962004.0495137088</v>
      </c>
      <c r="E23" s="4"/>
      <c r="F23" s="4"/>
      <c r="G23" s="4"/>
      <c r="H23" s="4">
        <v>0</v>
      </c>
      <c r="I23" s="4">
        <v>125199.88168612547</v>
      </c>
      <c r="J23" s="4">
        <v>5048162.4946322925</v>
      </c>
      <c r="K23" s="4"/>
      <c r="L23" s="4"/>
      <c r="M23" s="4"/>
    </row>
    <row r="24" spans="1:13" x14ac:dyDescent="0.55000000000000004">
      <c r="A24" s="2">
        <v>2040</v>
      </c>
      <c r="B24" s="4">
        <v>0</v>
      </c>
      <c r="C24" s="4">
        <v>79570.980830246233</v>
      </c>
      <c r="D24" s="4">
        <v>2508331.6762141176</v>
      </c>
      <c r="E24" s="4"/>
      <c r="F24" s="4"/>
      <c r="G24" s="4"/>
      <c r="H24" s="4">
        <v>0</v>
      </c>
      <c r="I24" s="4">
        <v>139504.00994829918</v>
      </c>
      <c r="J24" s="4">
        <v>5187500.8893570164</v>
      </c>
      <c r="K24" s="4"/>
      <c r="L24" s="4"/>
      <c r="M24" s="4"/>
    </row>
    <row r="25" spans="1:13" x14ac:dyDescent="0.55000000000000004">
      <c r="A25" s="2">
        <v>2041</v>
      </c>
      <c r="B25" s="4">
        <v>0</v>
      </c>
      <c r="C25" s="4">
        <v>96979.1206116494</v>
      </c>
      <c r="D25" s="4">
        <v>2176406.7223875634</v>
      </c>
      <c r="E25" s="4"/>
      <c r="F25" s="4"/>
      <c r="G25" s="4"/>
      <c r="H25" s="4">
        <v>0</v>
      </c>
      <c r="I25" s="4">
        <v>111818.02914496994</v>
      </c>
      <c r="J25" s="4">
        <v>5140290.2134324936</v>
      </c>
      <c r="K25" s="4"/>
      <c r="L25" s="4"/>
      <c r="M25" s="4"/>
    </row>
    <row r="26" spans="1:13" x14ac:dyDescent="0.55000000000000004">
      <c r="A26" s="2">
        <v>2042</v>
      </c>
      <c r="B26" s="4">
        <v>0</v>
      </c>
      <c r="C26" s="4">
        <v>170939.79957838421</v>
      </c>
      <c r="D26" s="4">
        <v>2834581.4454143532</v>
      </c>
      <c r="E26" s="4"/>
      <c r="F26" s="4"/>
      <c r="G26" s="4"/>
      <c r="H26" s="4">
        <v>0</v>
      </c>
      <c r="I26" s="4">
        <v>113911.32154259768</v>
      </c>
      <c r="J26" s="4">
        <v>5217999.0974812387</v>
      </c>
      <c r="K26" s="4"/>
      <c r="L26" s="4"/>
      <c r="M26" s="4"/>
    </row>
    <row r="27" spans="1:13" x14ac:dyDescent="0.55000000000000004">
      <c r="A27" s="2">
        <v>2043</v>
      </c>
      <c r="B27" s="4">
        <v>0</v>
      </c>
      <c r="C27" s="4">
        <v>123919.95390739451</v>
      </c>
      <c r="D27" s="4">
        <v>2449209.7377220504</v>
      </c>
      <c r="E27" s="4"/>
      <c r="F27" s="4"/>
      <c r="G27" s="4"/>
      <c r="H27" s="4">
        <v>0</v>
      </c>
      <c r="I27" s="4">
        <v>119387.88932297463</v>
      </c>
      <c r="J27" s="4">
        <v>5009991.4856173359</v>
      </c>
      <c r="K27" s="4"/>
      <c r="L27" s="4"/>
      <c r="M27" s="4"/>
    </row>
    <row r="28" spans="1:13" x14ac:dyDescent="0.55000000000000004">
      <c r="A28" s="2">
        <v>2044</v>
      </c>
      <c r="B28" s="4">
        <v>0</v>
      </c>
      <c r="C28" s="4">
        <v>184028.1934367491</v>
      </c>
      <c r="D28" s="4">
        <v>3065122.8524812497</v>
      </c>
      <c r="E28" s="4"/>
      <c r="F28" s="4"/>
      <c r="G28" s="4"/>
      <c r="H28" s="4">
        <v>0</v>
      </c>
      <c r="I28" s="4">
        <v>114474.07524059799</v>
      </c>
      <c r="J28" s="4">
        <v>5069808.0637640562</v>
      </c>
      <c r="K28" s="4"/>
      <c r="L28" s="4"/>
      <c r="M28" s="4"/>
    </row>
    <row r="29" spans="1:13" x14ac:dyDescent="0.55000000000000004">
      <c r="A29" s="2">
        <v>2045</v>
      </c>
      <c r="B29" s="4">
        <v>0</v>
      </c>
      <c r="C29" s="4">
        <v>161426.0520730289</v>
      </c>
      <c r="D29" s="4">
        <v>2547018.5081107467</v>
      </c>
      <c r="E29" s="4"/>
      <c r="F29" s="4"/>
      <c r="G29" s="4"/>
      <c r="H29" s="4">
        <v>0</v>
      </c>
      <c r="I29" s="4">
        <v>107778.72989646361</v>
      </c>
      <c r="J29" s="4">
        <v>5079110.9946064157</v>
      </c>
      <c r="K29" s="4"/>
      <c r="L29" s="4"/>
      <c r="M29" s="4"/>
    </row>
    <row r="30" spans="1:13" x14ac:dyDescent="0.55000000000000004">
      <c r="A30" s="2">
        <v>2046</v>
      </c>
      <c r="B30" s="4">
        <v>0</v>
      </c>
      <c r="C30" s="4">
        <v>149371.79797855823</v>
      </c>
      <c r="D30" s="4">
        <v>2559765.3770516664</v>
      </c>
      <c r="E30" s="4"/>
      <c r="F30" s="4"/>
      <c r="G30" s="4"/>
      <c r="H30" s="4">
        <v>0</v>
      </c>
      <c r="I30" s="4">
        <v>104387.94378104416</v>
      </c>
      <c r="J30" s="4">
        <v>4907222.1140369698</v>
      </c>
      <c r="K30" s="4"/>
      <c r="L30" s="4"/>
      <c r="M30" s="4"/>
    </row>
    <row r="31" spans="1:13" x14ac:dyDescent="0.55000000000000004">
      <c r="A31" s="2">
        <v>2047</v>
      </c>
      <c r="B31" s="4">
        <v>0</v>
      </c>
      <c r="C31" s="4">
        <v>177587.15706333326</v>
      </c>
      <c r="D31" s="4">
        <v>4635299.1957915537</v>
      </c>
      <c r="E31" s="4"/>
      <c r="F31" s="4"/>
      <c r="G31" s="4"/>
      <c r="H31" s="4">
        <v>0</v>
      </c>
      <c r="I31" s="4">
        <v>99041.210003708882</v>
      </c>
      <c r="J31" s="4">
        <v>4760137.6049252711</v>
      </c>
      <c r="K31" s="4"/>
      <c r="L31" s="4"/>
      <c r="M31" s="4"/>
    </row>
    <row r="32" spans="1:13" x14ac:dyDescent="0.55000000000000004">
      <c r="A32" s="2">
        <v>2048</v>
      </c>
      <c r="B32" s="4">
        <v>0</v>
      </c>
      <c r="C32" s="4">
        <v>179901.54669471836</v>
      </c>
      <c r="D32" s="4">
        <v>3437426.0548512749</v>
      </c>
      <c r="E32" s="4"/>
      <c r="F32" s="4"/>
      <c r="G32" s="4"/>
      <c r="H32" s="4">
        <v>0</v>
      </c>
      <c r="I32" s="4">
        <v>107997.82800638986</v>
      </c>
      <c r="J32" s="4">
        <v>4955510.9133347962</v>
      </c>
      <c r="K32" s="4"/>
      <c r="L32" s="4"/>
      <c r="M32" s="4"/>
    </row>
    <row r="33" spans="1:13" x14ac:dyDescent="0.55000000000000004">
      <c r="A33" s="2">
        <v>2049</v>
      </c>
      <c r="B33" s="4">
        <v>0</v>
      </c>
      <c r="C33" s="4">
        <v>143793.30709285595</v>
      </c>
      <c r="D33" s="4">
        <v>2329731.6218514591</v>
      </c>
      <c r="E33" s="4"/>
      <c r="F33" s="4"/>
      <c r="G33" s="4"/>
      <c r="H33" s="4">
        <v>0</v>
      </c>
      <c r="I33" s="4">
        <v>119255.72069789386</v>
      </c>
      <c r="J33" s="4">
        <v>4936410.4782710969</v>
      </c>
      <c r="K33" s="4"/>
      <c r="L33" s="4"/>
      <c r="M33" s="4"/>
    </row>
    <row r="34" spans="1:13" x14ac:dyDescent="0.55000000000000004">
      <c r="A34" s="2">
        <v>2050</v>
      </c>
      <c r="B34" s="4">
        <v>0</v>
      </c>
      <c r="C34" s="4">
        <v>127119.92700851102</v>
      </c>
      <c r="D34" s="4">
        <v>2194902.264701508</v>
      </c>
      <c r="E34" s="4"/>
      <c r="F34" s="4"/>
      <c r="G34" s="4"/>
      <c r="H34" s="4">
        <v>0</v>
      </c>
      <c r="I34" s="4">
        <v>101297.97677007492</v>
      </c>
      <c r="J34" s="4">
        <v>4935715.3737504976</v>
      </c>
      <c r="K34" s="4"/>
      <c r="L34" s="4"/>
      <c r="M34" s="4"/>
    </row>
    <row r="35" spans="1:13" x14ac:dyDescent="0.55000000000000004">
      <c r="A35" s="2">
        <v>2051</v>
      </c>
      <c r="B35" s="4">
        <v>0</v>
      </c>
      <c r="C35" s="4">
        <v>83245.908784830768</v>
      </c>
      <c r="D35" s="4">
        <v>2004079.3112030178</v>
      </c>
      <c r="E35" s="4"/>
      <c r="F35" s="4"/>
      <c r="G35" s="4"/>
      <c r="H35" s="4">
        <v>0</v>
      </c>
      <c r="I35" s="4">
        <v>103079.3490273551</v>
      </c>
      <c r="J35" s="4">
        <v>5057574.7332230974</v>
      </c>
      <c r="K35" s="4"/>
      <c r="L35" s="4"/>
      <c r="M35" s="4"/>
    </row>
    <row r="36" spans="1:13" x14ac:dyDescent="0.55000000000000004">
      <c r="A36" s="2">
        <v>2052</v>
      </c>
      <c r="B36" s="4">
        <v>0</v>
      </c>
      <c r="C36" s="4">
        <v>111739.17758347263</v>
      </c>
      <c r="D36" s="4">
        <v>1997263.0417210609</v>
      </c>
      <c r="E36" s="4"/>
      <c r="F36" s="4"/>
      <c r="G36" s="4"/>
      <c r="H36" s="4">
        <v>0</v>
      </c>
      <c r="I36" s="4">
        <v>86989.789379777925</v>
      </c>
      <c r="J36" s="4">
        <v>4312377.5891466374</v>
      </c>
      <c r="K36" s="4"/>
      <c r="L36" s="4"/>
      <c r="M36" s="4"/>
    </row>
    <row r="37" spans="1:13" x14ac:dyDescent="0.55000000000000004">
      <c r="A37" s="2">
        <v>2053</v>
      </c>
      <c r="B37" s="4">
        <v>0</v>
      </c>
      <c r="C37" s="4">
        <v>163722.18843108433</v>
      </c>
      <c r="D37" s="4">
        <v>3698622.5812415294</v>
      </c>
      <c r="E37" s="4"/>
      <c r="F37" s="4"/>
      <c r="G37" s="4"/>
      <c r="H37" s="4">
        <v>0</v>
      </c>
      <c r="I37" s="4">
        <v>91814.782099400472</v>
      </c>
      <c r="J37" s="4">
        <v>3805940.1343324268</v>
      </c>
      <c r="K37" s="4"/>
      <c r="L37" s="4"/>
      <c r="M37" s="4"/>
    </row>
    <row r="38" spans="1:13" x14ac:dyDescent="0.55000000000000004">
      <c r="A38" s="2">
        <v>2054</v>
      </c>
      <c r="B38" s="4">
        <v>0</v>
      </c>
      <c r="C38" s="4">
        <v>160969.97242643006</v>
      </c>
      <c r="D38" s="4">
        <v>3781231.6950010695</v>
      </c>
      <c r="E38" s="4"/>
      <c r="F38" s="4"/>
      <c r="G38" s="4"/>
      <c r="H38" s="4">
        <v>0</v>
      </c>
      <c r="I38" s="4">
        <v>91303.855489076697</v>
      </c>
      <c r="J38" s="4">
        <v>3878805.5600671847</v>
      </c>
      <c r="K38" s="4"/>
      <c r="L38" s="4"/>
      <c r="M38" s="4"/>
    </row>
    <row r="39" spans="1:13" x14ac:dyDescent="0.55000000000000004">
      <c r="A39" s="2">
        <v>2055</v>
      </c>
      <c r="B39" s="4">
        <v>0</v>
      </c>
      <c r="C39" s="4">
        <v>137582.77219626462</v>
      </c>
      <c r="D39" s="4">
        <v>3834547.8033708669</v>
      </c>
      <c r="E39" s="4"/>
      <c r="F39" s="4"/>
      <c r="G39" s="4"/>
      <c r="H39" s="4">
        <v>0</v>
      </c>
      <c r="I39" s="4">
        <v>79877.720239772942</v>
      </c>
      <c r="J39" s="4">
        <v>3362193.1838821913</v>
      </c>
      <c r="K39" s="4"/>
      <c r="L39" s="4"/>
      <c r="M39" s="4"/>
    </row>
    <row r="40" spans="1:13" x14ac:dyDescent="0.55000000000000004">
      <c r="A40" s="2">
        <v>2056</v>
      </c>
      <c r="B40" s="4">
        <v>0</v>
      </c>
      <c r="C40" s="4">
        <v>166235.99467402423</v>
      </c>
      <c r="D40" s="4">
        <v>5238641.4082523584</v>
      </c>
      <c r="E40" s="4"/>
      <c r="F40" s="4"/>
      <c r="G40" s="4"/>
      <c r="H40" s="4">
        <v>0</v>
      </c>
      <c r="I40" s="4">
        <v>85105.29617638576</v>
      </c>
      <c r="J40" s="4">
        <v>2862535.1228706166</v>
      </c>
      <c r="K40" s="4"/>
      <c r="L40" s="4"/>
      <c r="M40" s="4"/>
    </row>
    <row r="41" spans="1:13" x14ac:dyDescent="0.55000000000000004">
      <c r="A41" s="2">
        <v>2057</v>
      </c>
      <c r="B41" s="4">
        <v>0</v>
      </c>
      <c r="C41" s="4">
        <v>152661.53922816445</v>
      </c>
      <c r="D41" s="4">
        <v>4129880.6690917462</v>
      </c>
      <c r="E41" s="4"/>
      <c r="F41" s="4"/>
      <c r="G41" s="4"/>
      <c r="H41" s="4">
        <v>0</v>
      </c>
      <c r="I41" s="4">
        <v>89620.533089760182</v>
      </c>
      <c r="J41" s="4">
        <v>2906860.9005319336</v>
      </c>
      <c r="K41" s="4"/>
      <c r="L41" s="4"/>
      <c r="M41" s="4"/>
    </row>
    <row r="42" spans="1:13" x14ac:dyDescent="0.55000000000000004">
      <c r="A42" s="2">
        <v>2058</v>
      </c>
      <c r="B42" s="4">
        <v>0</v>
      </c>
      <c r="C42" s="4">
        <v>120004.2090238946</v>
      </c>
      <c r="D42" s="4">
        <v>3368327.8434932157</v>
      </c>
      <c r="E42" s="4"/>
      <c r="F42" s="4"/>
      <c r="G42" s="4"/>
      <c r="H42" s="4">
        <v>0</v>
      </c>
      <c r="I42" s="4">
        <v>93058.896011850404</v>
      </c>
      <c r="J42" s="4">
        <v>3745666.5362763186</v>
      </c>
      <c r="K42" s="4"/>
      <c r="L42" s="4"/>
      <c r="M42" s="4"/>
    </row>
    <row r="43" spans="1:13" x14ac:dyDescent="0.55000000000000004">
      <c r="A43" s="2">
        <v>2059</v>
      </c>
      <c r="B43" s="4">
        <v>0</v>
      </c>
      <c r="C43" s="4">
        <v>164249.54251991984</v>
      </c>
      <c r="D43" s="4">
        <v>5276358.8569186889</v>
      </c>
      <c r="E43" s="4"/>
      <c r="F43" s="4"/>
      <c r="G43" s="4"/>
      <c r="H43" s="4">
        <v>0</v>
      </c>
      <c r="I43" s="4">
        <v>83754.761713297135</v>
      </c>
      <c r="J43" s="4">
        <v>2993005.2372639058</v>
      </c>
      <c r="K43" s="4"/>
      <c r="L43" s="4"/>
      <c r="M43" s="4"/>
    </row>
    <row r="44" spans="1:13" x14ac:dyDescent="0.55000000000000004">
      <c r="A44" s="2">
        <v>2060</v>
      </c>
      <c r="B44" s="4">
        <v>0</v>
      </c>
      <c r="C44" s="4">
        <v>170594.30442450603</v>
      </c>
      <c r="D44" s="4">
        <v>4432471.6561990529</v>
      </c>
      <c r="E44" s="4"/>
      <c r="F44" s="4"/>
      <c r="G44" s="4"/>
      <c r="H44" s="4">
        <v>0</v>
      </c>
      <c r="I44" s="4">
        <v>91087.206344007704</v>
      </c>
      <c r="J44" s="4">
        <v>4644575.2379283402</v>
      </c>
      <c r="K44" s="4"/>
      <c r="L44" s="4"/>
      <c r="M44" s="4"/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7D0D-E9F3-4E59-8140-9485B215C20E}">
  <dimension ref="A1:Q44"/>
  <sheetViews>
    <sheetView workbookViewId="0">
      <selection activeCell="K5" sqref="K5:M44"/>
    </sheetView>
  </sheetViews>
  <sheetFormatPr defaultRowHeight="14.4" x14ac:dyDescent="0.55000000000000004"/>
  <cols>
    <col min="4" max="4" width="9.20703125" bestFit="1" customWidth="1"/>
    <col min="7" max="7" width="9.68359375" bestFit="1" customWidth="1"/>
    <col min="10" max="10" width="9.20703125" bestFit="1" customWidth="1"/>
    <col min="13" max="13" width="9.20703125" bestFit="1" customWidth="1"/>
  </cols>
  <sheetData>
    <row r="1" spans="1:17" x14ac:dyDescent="0.55000000000000004">
      <c r="B1" s="22" t="s">
        <v>178</v>
      </c>
      <c r="C1" s="22"/>
      <c r="D1" s="22"/>
      <c r="E1" s="22"/>
      <c r="F1" s="22"/>
      <c r="G1" s="22"/>
      <c r="H1" s="22" t="s">
        <v>178</v>
      </c>
      <c r="I1" s="22"/>
      <c r="J1" s="22"/>
      <c r="K1" s="22"/>
      <c r="L1" s="22"/>
      <c r="M1" s="22"/>
    </row>
    <row r="2" spans="1:17" x14ac:dyDescent="0.55000000000000004">
      <c r="B2" s="22" t="s">
        <v>2</v>
      </c>
      <c r="C2" s="22"/>
      <c r="D2" s="22"/>
      <c r="E2" s="22" t="s">
        <v>3</v>
      </c>
      <c r="F2" s="22"/>
      <c r="G2" s="22"/>
      <c r="H2" s="22" t="s">
        <v>2</v>
      </c>
      <c r="I2" s="22"/>
      <c r="J2" s="22"/>
      <c r="K2" s="22" t="s">
        <v>3</v>
      </c>
      <c r="L2" s="22"/>
      <c r="M2" s="22"/>
    </row>
    <row r="3" spans="1:17" x14ac:dyDescent="0.55000000000000004">
      <c r="B3" s="2" t="s">
        <v>175</v>
      </c>
      <c r="C3" s="2" t="s">
        <v>176</v>
      </c>
      <c r="D3" s="2" t="s">
        <v>177</v>
      </c>
      <c r="E3" s="2" t="s">
        <v>175</v>
      </c>
      <c r="F3" s="2" t="s">
        <v>176</v>
      </c>
      <c r="G3" s="2" t="s">
        <v>177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</row>
    <row r="4" spans="1:17" x14ac:dyDescent="0.55000000000000004">
      <c r="A4" s="2">
        <v>2020</v>
      </c>
      <c r="O4" s="5">
        <v>75000000</v>
      </c>
      <c r="P4" s="5">
        <v>82500000</v>
      </c>
    </row>
    <row r="5" spans="1:17" x14ac:dyDescent="0.55000000000000004">
      <c r="A5" s="2">
        <v>2021</v>
      </c>
      <c r="B5" s="15">
        <v>86055089</v>
      </c>
      <c r="C5" s="15">
        <v>86581481.92806153</v>
      </c>
      <c r="D5" s="15">
        <v>87282230</v>
      </c>
      <c r="E5" s="6"/>
      <c r="F5" s="6"/>
      <c r="G5" s="6"/>
      <c r="H5" s="15">
        <v>86063192</v>
      </c>
      <c r="I5" s="15">
        <v>86486895</v>
      </c>
      <c r="J5" s="15">
        <v>87255303</v>
      </c>
      <c r="K5" s="5"/>
      <c r="L5" s="5"/>
      <c r="M5" s="5"/>
      <c r="O5" s="5">
        <v>75000000</v>
      </c>
      <c r="P5" s="5">
        <v>82500000</v>
      </c>
      <c r="Q5" s="5"/>
    </row>
    <row r="6" spans="1:17" x14ac:dyDescent="0.55000000000000004">
      <c r="A6" s="2">
        <v>2022</v>
      </c>
      <c r="B6" s="15">
        <v>85282712</v>
      </c>
      <c r="C6" s="15">
        <v>87201420.196746781</v>
      </c>
      <c r="D6" s="15">
        <v>96214259.322729871</v>
      </c>
      <c r="E6" s="6"/>
      <c r="F6" s="6"/>
      <c r="G6" s="6"/>
      <c r="H6" s="15">
        <v>85301709.200000003</v>
      </c>
      <c r="I6" s="15">
        <v>86825796</v>
      </c>
      <c r="J6" s="15">
        <v>89764816.127493784</v>
      </c>
      <c r="K6" s="5"/>
      <c r="L6" s="5"/>
      <c r="M6" s="5"/>
      <c r="O6" s="5">
        <v>75000000</v>
      </c>
      <c r="P6" s="5">
        <v>82500000</v>
      </c>
    </row>
    <row r="7" spans="1:17" x14ac:dyDescent="0.55000000000000004">
      <c r="A7" s="2">
        <v>2023</v>
      </c>
      <c r="B7" s="15">
        <v>84340962.994885713</v>
      </c>
      <c r="C7" s="15">
        <v>88214312.174806893</v>
      </c>
      <c r="D7" s="15">
        <v>101217944.4047651</v>
      </c>
      <c r="E7" s="6"/>
      <c r="F7" s="6"/>
      <c r="G7" s="6"/>
      <c r="H7" s="15">
        <v>85181682.799999997</v>
      </c>
      <c r="I7" s="15">
        <v>87477588</v>
      </c>
      <c r="J7" s="15">
        <v>91498839.987363562</v>
      </c>
      <c r="K7" s="5"/>
      <c r="L7" s="5"/>
      <c r="M7" s="5"/>
      <c r="O7" s="5">
        <v>75000000</v>
      </c>
      <c r="P7" s="5">
        <v>82500000</v>
      </c>
    </row>
    <row r="8" spans="1:17" x14ac:dyDescent="0.55000000000000004">
      <c r="A8" s="2">
        <v>2024</v>
      </c>
      <c r="B8" s="15">
        <v>83923848.920854479</v>
      </c>
      <c r="C8" s="15">
        <v>89252894.410479248</v>
      </c>
      <c r="D8" s="15">
        <v>110604944.88203141</v>
      </c>
      <c r="E8" s="6"/>
      <c r="F8" s="6"/>
      <c r="G8" s="6"/>
      <c r="H8" s="15">
        <v>84941495.602088347</v>
      </c>
      <c r="I8" s="15">
        <v>87807176.281848267</v>
      </c>
      <c r="J8" s="15">
        <v>95468429.411076427</v>
      </c>
      <c r="K8" s="5"/>
      <c r="L8" s="5"/>
      <c r="M8" s="5"/>
      <c r="O8" s="5">
        <v>75000000</v>
      </c>
      <c r="P8" s="5">
        <v>82500000</v>
      </c>
    </row>
    <row r="9" spans="1:17" x14ac:dyDescent="0.55000000000000004">
      <c r="A9" s="2">
        <v>2025</v>
      </c>
      <c r="B9" s="15">
        <v>82429239.422806904</v>
      </c>
      <c r="C9" s="15">
        <v>89564051.013783306</v>
      </c>
      <c r="D9" s="15">
        <v>113177925.72909221</v>
      </c>
      <c r="E9" s="6"/>
      <c r="F9" s="6"/>
      <c r="G9" s="6"/>
      <c r="H9" s="15">
        <v>84320543.800378174</v>
      </c>
      <c r="I9" s="15">
        <v>87718941</v>
      </c>
      <c r="J9" s="15">
        <v>97071067.330995694</v>
      </c>
      <c r="K9" s="5"/>
      <c r="L9" s="5"/>
      <c r="M9" s="5"/>
      <c r="O9" s="5">
        <v>75000000</v>
      </c>
      <c r="P9" s="5">
        <v>82500000</v>
      </c>
    </row>
    <row r="10" spans="1:17" x14ac:dyDescent="0.55000000000000004">
      <c r="A10" s="2">
        <v>2026</v>
      </c>
      <c r="B10" s="15">
        <v>81180803.147327468</v>
      </c>
      <c r="C10" s="15">
        <v>89481287.710075676</v>
      </c>
      <c r="D10" s="15">
        <v>112832715.50133941</v>
      </c>
      <c r="E10" s="6"/>
      <c r="F10" s="6"/>
      <c r="G10" s="6"/>
      <c r="H10" s="15">
        <v>82981149.316398934</v>
      </c>
      <c r="I10" s="15">
        <v>87373911.472413644</v>
      </c>
      <c r="J10" s="15">
        <v>99710203.237111852</v>
      </c>
      <c r="K10" s="5"/>
      <c r="L10" s="5"/>
      <c r="M10" s="5"/>
      <c r="O10" s="5">
        <v>75000000</v>
      </c>
      <c r="P10" s="5">
        <v>82500000</v>
      </c>
    </row>
    <row r="11" spans="1:17" x14ac:dyDescent="0.55000000000000004">
      <c r="A11" s="2">
        <v>2027</v>
      </c>
      <c r="B11" s="15">
        <v>80371071.016682953</v>
      </c>
      <c r="C11" s="15">
        <v>89818440.146528378</v>
      </c>
      <c r="D11" s="15">
        <v>112198025.50133941</v>
      </c>
      <c r="E11" s="6"/>
      <c r="F11" s="6"/>
      <c r="G11" s="6"/>
      <c r="H11" s="15">
        <v>82946270</v>
      </c>
      <c r="I11" s="15">
        <v>87487408.360552043</v>
      </c>
      <c r="J11" s="15">
        <v>101565609.27772872</v>
      </c>
      <c r="K11" s="5"/>
      <c r="L11" s="5"/>
      <c r="M11" s="5"/>
      <c r="O11" s="5">
        <v>75000000</v>
      </c>
      <c r="P11" s="5">
        <v>82500000</v>
      </c>
    </row>
    <row r="12" spans="1:17" x14ac:dyDescent="0.55000000000000004">
      <c r="A12" s="2">
        <v>2028</v>
      </c>
      <c r="B12" s="15">
        <v>79308216.683222651</v>
      </c>
      <c r="C12" s="15">
        <v>89745913.282266915</v>
      </c>
      <c r="D12" s="15">
        <v>112660422.17234018</v>
      </c>
      <c r="E12" s="6"/>
      <c r="F12" s="6"/>
      <c r="G12" s="6"/>
      <c r="H12" s="15">
        <v>81346738.600171328</v>
      </c>
      <c r="I12" s="15">
        <v>87094851.490220249</v>
      </c>
      <c r="J12" s="15">
        <v>102556963.54291965</v>
      </c>
      <c r="K12" s="5"/>
      <c r="L12" s="5"/>
      <c r="M12" s="5"/>
      <c r="O12" s="5">
        <v>75000000</v>
      </c>
      <c r="P12" s="5">
        <v>82500000</v>
      </c>
    </row>
    <row r="13" spans="1:17" x14ac:dyDescent="0.55000000000000004">
      <c r="A13" s="2">
        <v>2029</v>
      </c>
      <c r="B13" s="15">
        <v>79072441.039959073</v>
      </c>
      <c r="C13" s="15">
        <v>89699747.098864272</v>
      </c>
      <c r="D13" s="15">
        <v>112841657.33224113</v>
      </c>
      <c r="E13" s="6"/>
      <c r="F13" s="6"/>
      <c r="G13" s="6"/>
      <c r="H13" s="15">
        <v>80632578.006081134</v>
      </c>
      <c r="I13" s="15">
        <v>86585147.166884005</v>
      </c>
      <c r="J13" s="15">
        <v>105807976.42341369</v>
      </c>
      <c r="K13" s="5"/>
      <c r="L13" s="5"/>
      <c r="M13" s="5"/>
      <c r="O13" s="5">
        <v>75000000</v>
      </c>
      <c r="P13" s="5">
        <v>82500000</v>
      </c>
    </row>
    <row r="14" spans="1:17" x14ac:dyDescent="0.55000000000000004">
      <c r="A14" s="2">
        <v>2030</v>
      </c>
      <c r="B14" s="15">
        <v>79408768.825282499</v>
      </c>
      <c r="C14" s="15">
        <v>90668482.273659468</v>
      </c>
      <c r="D14" s="15">
        <v>117290239.87106316</v>
      </c>
      <c r="E14" s="6"/>
      <c r="F14" s="6"/>
      <c r="G14" s="6"/>
      <c r="H14" s="15">
        <v>80761843.705532834</v>
      </c>
      <c r="I14" s="15">
        <v>86972323.42915535</v>
      </c>
      <c r="J14" s="15">
        <v>107336582.05121154</v>
      </c>
      <c r="K14" s="5"/>
      <c r="L14" s="5"/>
      <c r="M14" s="5"/>
      <c r="O14" s="5">
        <v>75000000</v>
      </c>
      <c r="P14" s="5">
        <v>82500000</v>
      </c>
    </row>
    <row r="15" spans="1:17" x14ac:dyDescent="0.55000000000000004">
      <c r="A15" s="2">
        <v>2031</v>
      </c>
      <c r="B15" s="15">
        <v>79054296.115355253</v>
      </c>
      <c r="C15" s="15">
        <v>91481713.41413413</v>
      </c>
      <c r="D15" s="15">
        <v>117972592.35331437</v>
      </c>
      <c r="E15" s="6"/>
      <c r="F15" s="6"/>
      <c r="G15" s="6"/>
      <c r="H15" s="15">
        <v>80835214.665781617</v>
      </c>
      <c r="I15" s="15">
        <v>86699663.961662248</v>
      </c>
      <c r="J15" s="15">
        <v>110891850.75057952</v>
      </c>
      <c r="K15" s="5"/>
      <c r="L15" s="5"/>
      <c r="M15" s="5"/>
      <c r="O15" s="5">
        <v>75000000</v>
      </c>
      <c r="P15" s="5">
        <v>82500000</v>
      </c>
    </row>
    <row r="16" spans="1:17" x14ac:dyDescent="0.55000000000000004">
      <c r="A16" s="2">
        <v>2032</v>
      </c>
      <c r="B16" s="15">
        <v>79539192</v>
      </c>
      <c r="C16" s="15">
        <v>91813082.505519375</v>
      </c>
      <c r="D16" s="15">
        <v>121983025.28113805</v>
      </c>
      <c r="E16" s="6"/>
      <c r="F16" s="6"/>
      <c r="G16" s="6"/>
      <c r="H16" s="15">
        <v>81307140.136615098</v>
      </c>
      <c r="I16" s="15">
        <v>86699039.961662248</v>
      </c>
      <c r="J16" s="15">
        <v>112512921.65467088</v>
      </c>
      <c r="K16" s="5"/>
      <c r="L16" s="5"/>
      <c r="M16" s="5"/>
      <c r="O16" s="5">
        <v>75000000</v>
      </c>
      <c r="P16" s="5">
        <v>82500000</v>
      </c>
    </row>
    <row r="17" spans="1:16" x14ac:dyDescent="0.55000000000000004">
      <c r="A17" s="2">
        <v>2033</v>
      </c>
      <c r="B17" s="15">
        <v>79963301</v>
      </c>
      <c r="C17" s="15">
        <v>91912041.606379911</v>
      </c>
      <c r="D17" s="15">
        <v>122614139.29087627</v>
      </c>
      <c r="E17" s="6"/>
      <c r="F17" s="6"/>
      <c r="G17" s="6"/>
      <c r="H17" s="15">
        <v>81210182.451036528</v>
      </c>
      <c r="I17" s="15">
        <v>86313503.818843484</v>
      </c>
      <c r="J17" s="15">
        <v>112387725.27304412</v>
      </c>
      <c r="K17" s="5"/>
      <c r="L17" s="5"/>
      <c r="M17" s="5"/>
      <c r="O17" s="5">
        <v>75000000</v>
      </c>
      <c r="P17" s="5">
        <v>82500000</v>
      </c>
    </row>
    <row r="18" spans="1:16" x14ac:dyDescent="0.55000000000000004">
      <c r="A18" s="2">
        <v>2034</v>
      </c>
      <c r="B18" s="15">
        <v>79653993.69519636</v>
      </c>
      <c r="C18" s="15">
        <v>91934957.446353361</v>
      </c>
      <c r="D18" s="15">
        <v>122302098.34775338</v>
      </c>
      <c r="E18" s="6"/>
      <c r="F18" s="6"/>
      <c r="G18" s="6"/>
      <c r="H18" s="15">
        <v>81458761.200000003</v>
      </c>
      <c r="I18" s="15">
        <v>86409376</v>
      </c>
      <c r="J18" s="15">
        <v>112512328.6258865</v>
      </c>
      <c r="K18" s="5"/>
      <c r="L18" s="5"/>
      <c r="M18" s="5"/>
      <c r="O18" s="5">
        <v>75000000</v>
      </c>
      <c r="P18" s="5">
        <v>82500000</v>
      </c>
    </row>
    <row r="19" spans="1:16" x14ac:dyDescent="0.55000000000000004">
      <c r="A19" s="2">
        <v>2035</v>
      </c>
      <c r="B19" s="15">
        <v>79114935.862899706</v>
      </c>
      <c r="C19" s="15">
        <v>91782991.752126008</v>
      </c>
      <c r="D19" s="15">
        <v>125519207.33731543</v>
      </c>
      <c r="E19" s="6"/>
      <c r="F19" s="6"/>
      <c r="G19" s="6"/>
      <c r="H19" s="15">
        <v>81446418.727845281</v>
      </c>
      <c r="I19" s="15">
        <v>86025633</v>
      </c>
      <c r="J19" s="15">
        <v>112170176.54937287</v>
      </c>
      <c r="K19" s="5"/>
      <c r="L19" s="5"/>
      <c r="M19" s="5"/>
      <c r="O19" s="5">
        <v>75000000</v>
      </c>
      <c r="P19" s="5">
        <v>82500000</v>
      </c>
    </row>
    <row r="20" spans="1:16" x14ac:dyDescent="0.55000000000000004">
      <c r="A20" s="2">
        <v>2036</v>
      </c>
      <c r="B20" s="15">
        <v>78791892.925281733</v>
      </c>
      <c r="C20" s="15">
        <v>91706779.389117315</v>
      </c>
      <c r="D20" s="15">
        <v>124242155.93913972</v>
      </c>
      <c r="E20" s="6"/>
      <c r="F20" s="6"/>
      <c r="G20" s="6"/>
      <c r="H20" s="15">
        <v>81120046.246399999</v>
      </c>
      <c r="I20" s="15">
        <v>86120238.664723307</v>
      </c>
      <c r="J20" s="15">
        <v>111675850.09174804</v>
      </c>
      <c r="K20" s="5"/>
      <c r="L20" s="5"/>
      <c r="M20" s="5"/>
      <c r="O20" s="5">
        <v>75000000</v>
      </c>
      <c r="P20" s="5">
        <v>82500000</v>
      </c>
    </row>
    <row r="21" spans="1:16" x14ac:dyDescent="0.55000000000000004">
      <c r="A21" s="2">
        <v>2037</v>
      </c>
      <c r="B21" s="15">
        <v>78371505.636790693</v>
      </c>
      <c r="C21" s="15">
        <v>91604329.84093979</v>
      </c>
      <c r="D21" s="15">
        <v>124557615.27891679</v>
      </c>
      <c r="E21" s="6"/>
      <c r="F21" s="6"/>
      <c r="G21" s="6"/>
      <c r="H21" s="15">
        <v>81020213.621147677</v>
      </c>
      <c r="I21" s="15">
        <v>85673666</v>
      </c>
      <c r="J21" s="15">
        <v>110879587.3133413</v>
      </c>
      <c r="K21" s="5"/>
      <c r="L21" s="5"/>
      <c r="M21" s="5"/>
      <c r="O21" s="5">
        <v>75000000</v>
      </c>
      <c r="P21" s="5">
        <v>82500000</v>
      </c>
    </row>
    <row r="22" spans="1:16" x14ac:dyDescent="0.55000000000000004">
      <c r="A22" s="2">
        <v>2038</v>
      </c>
      <c r="B22" s="15">
        <v>79510216</v>
      </c>
      <c r="C22" s="15">
        <v>91571433.33163394</v>
      </c>
      <c r="D22" s="15">
        <v>125117694.37534529</v>
      </c>
      <c r="E22" s="6"/>
      <c r="F22" s="6"/>
      <c r="G22" s="6"/>
      <c r="H22" s="15">
        <v>81095953.265256181</v>
      </c>
      <c r="I22" s="15">
        <v>85934802</v>
      </c>
      <c r="J22" s="15">
        <v>110403724.69249509</v>
      </c>
      <c r="K22" s="5"/>
      <c r="L22" s="5"/>
      <c r="M22" s="5"/>
      <c r="O22" s="5">
        <v>75000000</v>
      </c>
      <c r="P22" s="5">
        <v>82500000</v>
      </c>
    </row>
    <row r="23" spans="1:16" x14ac:dyDescent="0.55000000000000004">
      <c r="A23" s="2">
        <v>2039</v>
      </c>
      <c r="B23" s="15">
        <v>78761983</v>
      </c>
      <c r="C23" s="15">
        <v>91505134.618623108</v>
      </c>
      <c r="D23" s="15">
        <v>124726101.628217</v>
      </c>
      <c r="E23" s="6"/>
      <c r="F23" s="6"/>
      <c r="G23" s="6"/>
      <c r="H23" s="15">
        <v>80938267.122575104</v>
      </c>
      <c r="I23" s="15">
        <v>86429376</v>
      </c>
      <c r="J23" s="15">
        <v>109969961.62981193</v>
      </c>
      <c r="K23" s="5"/>
      <c r="L23" s="5"/>
      <c r="M23" s="5"/>
      <c r="O23" s="5">
        <v>75000000</v>
      </c>
      <c r="P23" s="5">
        <v>82500000</v>
      </c>
    </row>
    <row r="24" spans="1:16" x14ac:dyDescent="0.55000000000000004">
      <c r="A24" s="2">
        <v>2040</v>
      </c>
      <c r="B24" s="15">
        <v>78996673.131709993</v>
      </c>
      <c r="C24" s="15">
        <v>91404857.409675226</v>
      </c>
      <c r="D24" s="15">
        <v>125444180.30977274</v>
      </c>
      <c r="E24" s="6"/>
      <c r="F24" s="6"/>
      <c r="G24" s="6"/>
      <c r="H24" s="15">
        <v>81056210.202229664</v>
      </c>
      <c r="I24" s="15">
        <v>86684802</v>
      </c>
      <c r="J24" s="15">
        <v>109039111.84525074</v>
      </c>
      <c r="K24" s="5"/>
      <c r="L24" s="5"/>
      <c r="M24" s="5"/>
      <c r="O24" s="5">
        <v>75000000</v>
      </c>
      <c r="P24" s="5">
        <v>82500000</v>
      </c>
    </row>
    <row r="25" spans="1:16" x14ac:dyDescent="0.55000000000000004">
      <c r="A25" s="2">
        <v>2041</v>
      </c>
      <c r="B25" s="15">
        <v>79460359.111465231</v>
      </c>
      <c r="C25" s="15">
        <v>91429094.811483234</v>
      </c>
      <c r="D25" s="15">
        <v>125368871.23693959</v>
      </c>
      <c r="E25" s="6"/>
      <c r="F25" s="6"/>
      <c r="G25" s="6"/>
      <c r="H25" s="15">
        <v>81116022.658841476</v>
      </c>
      <c r="I25" s="15">
        <v>86704802</v>
      </c>
      <c r="J25" s="15">
        <v>109118357.20200324</v>
      </c>
      <c r="K25" s="5"/>
      <c r="L25" s="5"/>
      <c r="M25" s="5"/>
      <c r="O25" s="5">
        <v>75000000</v>
      </c>
      <c r="P25" s="5">
        <v>82500000</v>
      </c>
    </row>
    <row r="26" spans="1:16" x14ac:dyDescent="0.55000000000000004">
      <c r="A26" s="2">
        <v>2042</v>
      </c>
      <c r="B26" s="15">
        <v>79472153.111465231</v>
      </c>
      <c r="C26" s="15">
        <v>91221922.179405287</v>
      </c>
      <c r="D26" s="15">
        <v>125351497.6532212</v>
      </c>
      <c r="E26" s="6"/>
      <c r="F26" s="6"/>
      <c r="G26" s="6"/>
      <c r="H26" s="15">
        <v>80992381.046624556</v>
      </c>
      <c r="I26" s="15">
        <v>86431338.175285235</v>
      </c>
      <c r="J26" s="15">
        <v>108229966.63740483</v>
      </c>
      <c r="K26" s="5"/>
      <c r="L26" s="5"/>
      <c r="M26" s="5"/>
      <c r="O26" s="5">
        <v>75000000</v>
      </c>
      <c r="P26" s="5">
        <v>82500000</v>
      </c>
    </row>
    <row r="27" spans="1:16" x14ac:dyDescent="0.55000000000000004">
      <c r="A27" s="2">
        <v>2043</v>
      </c>
      <c r="B27" s="15">
        <v>78723920.111465231</v>
      </c>
      <c r="C27" s="15">
        <v>91051716.822964519</v>
      </c>
      <c r="D27" s="15">
        <v>125259206.443794</v>
      </c>
      <c r="E27" s="6"/>
      <c r="F27" s="6"/>
      <c r="G27" s="6"/>
      <c r="H27" s="15">
        <v>80796495.873794898</v>
      </c>
      <c r="I27" s="15">
        <v>85936808.934918702</v>
      </c>
      <c r="J27" s="15">
        <v>107956856.44183886</v>
      </c>
      <c r="K27" s="5"/>
      <c r="L27" s="5"/>
      <c r="M27" s="5"/>
      <c r="O27" s="5">
        <v>75000000</v>
      </c>
      <c r="P27" s="5">
        <v>82500000</v>
      </c>
    </row>
    <row r="28" spans="1:16" x14ac:dyDescent="0.55000000000000004">
      <c r="A28" s="2">
        <v>2044</v>
      </c>
      <c r="B28" s="15">
        <v>78585710.413814917</v>
      </c>
      <c r="C28" s="15">
        <v>90997676.725869983</v>
      </c>
      <c r="D28" s="15">
        <v>125384593.82554129</v>
      </c>
      <c r="E28" s="6"/>
      <c r="F28" s="6"/>
      <c r="G28" s="6"/>
      <c r="H28" s="15">
        <v>81014487.863711074</v>
      </c>
      <c r="I28" s="15">
        <v>85865598.17978166</v>
      </c>
      <c r="J28" s="15">
        <v>107717458.44344017</v>
      </c>
      <c r="K28" s="5"/>
      <c r="L28" s="5"/>
      <c r="M28" s="5"/>
      <c r="O28" s="5">
        <v>75000000</v>
      </c>
      <c r="P28" s="5">
        <v>82500000</v>
      </c>
    </row>
    <row r="29" spans="1:16" x14ac:dyDescent="0.55000000000000004">
      <c r="A29" s="2">
        <v>2045</v>
      </c>
      <c r="B29" s="15">
        <v>79505471.780069023</v>
      </c>
      <c r="C29" s="15">
        <v>90888705.699176833</v>
      </c>
      <c r="D29" s="15">
        <v>123950568.81774852</v>
      </c>
      <c r="E29" s="6"/>
      <c r="F29" s="6"/>
      <c r="G29" s="6"/>
      <c r="H29" s="15">
        <v>81033317.432722092</v>
      </c>
      <c r="I29" s="15">
        <v>85184802</v>
      </c>
      <c r="J29" s="15">
        <v>107194766.36750142</v>
      </c>
      <c r="K29" s="5"/>
      <c r="L29" s="5"/>
      <c r="M29" s="5"/>
      <c r="O29" s="5">
        <v>75000000</v>
      </c>
      <c r="P29" s="5">
        <v>82500000</v>
      </c>
    </row>
    <row r="30" spans="1:16" x14ac:dyDescent="0.55000000000000004">
      <c r="A30" s="2">
        <v>2046</v>
      </c>
      <c r="B30" s="15">
        <v>79086245.415995106</v>
      </c>
      <c r="C30" s="15">
        <v>90645672.125430003</v>
      </c>
      <c r="D30" s="15">
        <v>124751769.36438522</v>
      </c>
      <c r="E30" s="6"/>
      <c r="F30" s="6"/>
      <c r="G30" s="6"/>
      <c r="H30" s="15">
        <v>80522481.172334433</v>
      </c>
      <c r="I30" s="15">
        <v>84956905.801438957</v>
      </c>
      <c r="J30" s="15">
        <v>107220732.03323966</v>
      </c>
      <c r="K30" s="5"/>
      <c r="L30" s="5"/>
      <c r="M30" s="5"/>
      <c r="O30" s="5">
        <v>75000000</v>
      </c>
      <c r="P30" s="5">
        <v>82500000</v>
      </c>
    </row>
    <row r="31" spans="1:16" x14ac:dyDescent="0.55000000000000004">
      <c r="A31" s="2">
        <v>2047</v>
      </c>
      <c r="B31" s="15">
        <v>79271874.886139721</v>
      </c>
      <c r="C31" s="15">
        <v>90512236.886659667</v>
      </c>
      <c r="D31" s="15">
        <v>122878291.97490312</v>
      </c>
      <c r="E31" s="6"/>
      <c r="F31" s="6"/>
      <c r="G31" s="6"/>
      <c r="H31" s="15">
        <v>80565787.255586699</v>
      </c>
      <c r="I31" s="15">
        <v>85265097.785478294</v>
      </c>
      <c r="J31" s="15">
        <v>107670061.345108</v>
      </c>
      <c r="K31" s="5"/>
      <c r="L31" s="5"/>
      <c r="M31" s="5"/>
      <c r="O31" s="5">
        <v>75000000</v>
      </c>
      <c r="P31" s="5">
        <v>82500000</v>
      </c>
    </row>
    <row r="32" spans="1:16" x14ac:dyDescent="0.55000000000000004">
      <c r="A32" s="2">
        <v>2048</v>
      </c>
      <c r="B32" s="15">
        <v>78945399.805581629</v>
      </c>
      <c r="C32" s="15">
        <v>90404560.36767295</v>
      </c>
      <c r="D32" s="15">
        <v>123916346.09159806</v>
      </c>
      <c r="E32" s="6"/>
      <c r="F32" s="6"/>
      <c r="G32" s="6"/>
      <c r="H32" s="15">
        <v>80781489.10223493</v>
      </c>
      <c r="I32" s="15">
        <v>85110798.894052014</v>
      </c>
      <c r="J32" s="15">
        <v>106720208.20167246</v>
      </c>
      <c r="K32" s="5"/>
      <c r="L32" s="5"/>
      <c r="M32" s="5"/>
      <c r="O32" s="5">
        <v>75000000</v>
      </c>
      <c r="P32" s="5">
        <v>82500000</v>
      </c>
    </row>
    <row r="33" spans="1:16" x14ac:dyDescent="0.55000000000000004">
      <c r="A33" s="2">
        <v>2049</v>
      </c>
      <c r="B33" s="15">
        <v>79431605.010159701</v>
      </c>
      <c r="C33" s="15">
        <v>90227573.775365785</v>
      </c>
      <c r="D33" s="15">
        <v>123389563.30499724</v>
      </c>
      <c r="E33" s="6"/>
      <c r="F33" s="6"/>
      <c r="G33" s="6"/>
      <c r="H33" s="15">
        <v>80594636.812356472</v>
      </c>
      <c r="I33" s="15">
        <v>85001497.86463964</v>
      </c>
      <c r="J33" s="15">
        <v>106651206.66506809</v>
      </c>
      <c r="K33" s="5"/>
      <c r="L33" s="5"/>
      <c r="M33" s="5"/>
      <c r="O33" s="5">
        <v>75000000</v>
      </c>
      <c r="P33" s="5">
        <v>82500000</v>
      </c>
    </row>
    <row r="34" spans="1:16" x14ac:dyDescent="0.55000000000000004">
      <c r="A34" s="2">
        <v>2050</v>
      </c>
      <c r="B34" s="15">
        <v>78661690.010159716</v>
      </c>
      <c r="C34" s="15">
        <v>90177992.39930442</v>
      </c>
      <c r="D34" s="15">
        <v>123675452.03197372</v>
      </c>
      <c r="E34" s="6"/>
      <c r="F34" s="6"/>
      <c r="G34" s="6"/>
      <c r="H34" s="15">
        <v>80413312.278839856</v>
      </c>
      <c r="I34" s="15">
        <v>84860070</v>
      </c>
      <c r="J34" s="15">
        <v>106396985.93112776</v>
      </c>
      <c r="K34" s="5"/>
      <c r="L34" s="5"/>
      <c r="M34" s="5"/>
      <c r="O34" s="5">
        <v>75000000</v>
      </c>
      <c r="P34" s="5">
        <v>82500000</v>
      </c>
    </row>
    <row r="35" spans="1:16" x14ac:dyDescent="0.55000000000000004">
      <c r="A35" s="2">
        <v>2051</v>
      </c>
      <c r="B35" s="15">
        <v>79135527.4870646</v>
      </c>
      <c r="C35" s="15">
        <v>89958485.002729535</v>
      </c>
      <c r="D35" s="15">
        <v>122680720.27152172</v>
      </c>
      <c r="E35" s="6"/>
      <c r="F35" s="6"/>
      <c r="G35" s="6"/>
      <c r="H35" s="15">
        <v>80632343.241450518</v>
      </c>
      <c r="I35" s="15">
        <v>84840753</v>
      </c>
      <c r="J35" s="15">
        <v>106321928.56743486</v>
      </c>
      <c r="K35" s="5"/>
      <c r="L35" s="5"/>
      <c r="M35" s="5"/>
      <c r="O35" s="5">
        <v>75000000</v>
      </c>
      <c r="P35" s="5">
        <v>82500000</v>
      </c>
    </row>
    <row r="36" spans="1:16" x14ac:dyDescent="0.55000000000000004">
      <c r="A36" s="2">
        <v>2052</v>
      </c>
      <c r="B36" s="15">
        <v>79050194.750881732</v>
      </c>
      <c r="C36" s="15">
        <v>89911974.078859359</v>
      </c>
      <c r="D36" s="15">
        <v>123708538.64649552</v>
      </c>
      <c r="E36" s="6"/>
      <c r="F36" s="6"/>
      <c r="G36" s="6"/>
      <c r="H36" s="15">
        <v>80745844.325497285</v>
      </c>
      <c r="I36" s="15">
        <v>84840753</v>
      </c>
      <c r="J36" s="15">
        <v>106403063.04088649</v>
      </c>
      <c r="K36" s="5"/>
      <c r="L36" s="5"/>
      <c r="M36" s="5"/>
      <c r="O36" s="5">
        <v>75000000</v>
      </c>
      <c r="P36" s="5">
        <v>82500000</v>
      </c>
    </row>
    <row r="37" spans="1:16" x14ac:dyDescent="0.55000000000000004">
      <c r="A37" s="2">
        <v>2053</v>
      </c>
      <c r="B37" s="15">
        <v>79015146.784709007</v>
      </c>
      <c r="C37" s="15">
        <v>89916984.47775358</v>
      </c>
      <c r="D37" s="15">
        <v>124669414.04606415</v>
      </c>
      <c r="E37" s="6"/>
      <c r="F37" s="6"/>
      <c r="G37" s="6"/>
      <c r="H37" s="15">
        <v>80684779.977684543</v>
      </c>
      <c r="I37" s="15">
        <v>84846542</v>
      </c>
      <c r="J37" s="15">
        <v>106219625.47422728</v>
      </c>
      <c r="K37" s="5"/>
      <c r="L37" s="5"/>
      <c r="M37" s="5"/>
      <c r="O37" s="5">
        <v>75000000</v>
      </c>
      <c r="P37" s="5">
        <v>82500000</v>
      </c>
    </row>
    <row r="38" spans="1:16" x14ac:dyDescent="0.55000000000000004">
      <c r="A38" s="2">
        <v>2054</v>
      </c>
      <c r="B38" s="15">
        <v>78931958.729886547</v>
      </c>
      <c r="C38" s="15">
        <v>89828730.52151002</v>
      </c>
      <c r="D38" s="15">
        <v>123671657.12660596</v>
      </c>
      <c r="E38" s="6"/>
      <c r="F38" s="6"/>
      <c r="G38" s="6"/>
      <c r="H38" s="15">
        <v>80820502.817435965</v>
      </c>
      <c r="I38" s="15">
        <v>84817782.08779344</v>
      </c>
      <c r="J38" s="15">
        <v>106168685.58993019</v>
      </c>
      <c r="K38" s="5"/>
      <c r="L38" s="5"/>
      <c r="M38" s="5"/>
      <c r="O38" s="5">
        <v>75000000</v>
      </c>
      <c r="P38" s="5">
        <v>82500000</v>
      </c>
    </row>
    <row r="39" spans="1:16" x14ac:dyDescent="0.55000000000000004">
      <c r="A39" s="2">
        <v>2055</v>
      </c>
      <c r="B39" s="15">
        <v>78720006.312832475</v>
      </c>
      <c r="C39" s="15">
        <v>89768263.937751278</v>
      </c>
      <c r="D39" s="15">
        <v>121311958.37107617</v>
      </c>
      <c r="E39" s="6"/>
      <c r="F39" s="6"/>
      <c r="G39" s="6"/>
      <c r="H39" s="15">
        <v>80869263.545819134</v>
      </c>
      <c r="I39" s="15">
        <v>84773070.270891622</v>
      </c>
      <c r="J39" s="15">
        <v>105577297.24160667</v>
      </c>
      <c r="K39" s="5"/>
      <c r="L39" s="5"/>
      <c r="M39" s="5"/>
      <c r="O39" s="5">
        <v>75000000</v>
      </c>
      <c r="P39" s="5">
        <v>82500000</v>
      </c>
    </row>
    <row r="40" spans="1:16" x14ac:dyDescent="0.55000000000000004">
      <c r="A40" s="2">
        <v>2056</v>
      </c>
      <c r="B40" s="15">
        <v>77904943.590131789</v>
      </c>
      <c r="C40" s="15">
        <v>89789294.928689972</v>
      </c>
      <c r="D40" s="15">
        <v>121734521.82251525</v>
      </c>
      <c r="E40" s="6"/>
      <c r="F40" s="6"/>
      <c r="G40" s="6"/>
      <c r="H40" s="15">
        <v>80765254.802404523</v>
      </c>
      <c r="I40" s="15">
        <v>84608622.592773318</v>
      </c>
      <c r="J40" s="15">
        <v>105660498.92869981</v>
      </c>
      <c r="K40" s="5"/>
      <c r="L40" s="5"/>
      <c r="M40" s="5"/>
      <c r="O40" s="5">
        <v>75000000</v>
      </c>
      <c r="P40" s="5">
        <v>82500000</v>
      </c>
    </row>
    <row r="41" spans="1:16" x14ac:dyDescent="0.55000000000000004">
      <c r="A41" s="2">
        <v>2057</v>
      </c>
      <c r="B41" s="15">
        <v>77752323.888386875</v>
      </c>
      <c r="C41" s="15">
        <v>89775527.127381399</v>
      </c>
      <c r="D41" s="15">
        <v>121373258.99061532</v>
      </c>
      <c r="E41" s="6"/>
      <c r="F41" s="6"/>
      <c r="G41" s="6"/>
      <c r="H41" s="15">
        <v>80957911.561907455</v>
      </c>
      <c r="I41" s="15">
        <v>84683923.270891607</v>
      </c>
      <c r="J41" s="15">
        <v>105776384.66473514</v>
      </c>
      <c r="K41" s="5"/>
      <c r="L41" s="5"/>
      <c r="M41" s="5"/>
      <c r="O41" s="5">
        <v>75000000</v>
      </c>
      <c r="P41" s="5">
        <v>82500000</v>
      </c>
    </row>
    <row r="42" spans="1:16" x14ac:dyDescent="0.55000000000000004">
      <c r="A42" s="2">
        <v>2058</v>
      </c>
      <c r="B42" s="15">
        <v>77304033.901385322</v>
      </c>
      <c r="C42" s="15">
        <v>89657454.901156455</v>
      </c>
      <c r="D42" s="15">
        <v>120578989.86063126</v>
      </c>
      <c r="E42" s="6"/>
      <c r="F42" s="6"/>
      <c r="G42" s="6"/>
      <c r="H42" s="15">
        <v>80653524.025656223</v>
      </c>
      <c r="I42" s="15">
        <v>84800658.609198987</v>
      </c>
      <c r="J42" s="15">
        <v>105663466.80092791</v>
      </c>
      <c r="K42" s="5"/>
      <c r="L42" s="5"/>
      <c r="M42" s="5"/>
      <c r="O42" s="5">
        <v>75000000</v>
      </c>
      <c r="P42" s="5">
        <v>82500000</v>
      </c>
    </row>
    <row r="43" spans="1:16" x14ac:dyDescent="0.55000000000000004">
      <c r="A43" s="2">
        <v>2059</v>
      </c>
      <c r="B43" s="15">
        <v>77304129.54540661</v>
      </c>
      <c r="C43" s="15">
        <v>89649415.633108899</v>
      </c>
      <c r="D43" s="15">
        <v>120766994.93498668</v>
      </c>
      <c r="E43" s="6"/>
      <c r="F43" s="6"/>
      <c r="G43" s="6"/>
      <c r="H43" s="15">
        <v>80412909.388981164</v>
      </c>
      <c r="I43" s="15">
        <v>84852103</v>
      </c>
      <c r="J43" s="15">
        <v>105832001.05911994</v>
      </c>
      <c r="K43" s="5"/>
      <c r="L43" s="5"/>
      <c r="M43" s="5"/>
      <c r="O43" s="5">
        <v>75000000</v>
      </c>
      <c r="P43" s="5">
        <v>82500000</v>
      </c>
    </row>
    <row r="44" spans="1:16" x14ac:dyDescent="0.55000000000000004">
      <c r="A44" s="2">
        <v>2060</v>
      </c>
      <c r="B44" s="15">
        <v>77386454.74179177</v>
      </c>
      <c r="C44" s="15">
        <v>89581565.919164926</v>
      </c>
      <c r="D44" s="15">
        <v>122054187.85379821</v>
      </c>
      <c r="E44" s="6"/>
      <c r="F44" s="6"/>
      <c r="G44" s="6"/>
      <c r="H44" s="15">
        <v>80974259.127445608</v>
      </c>
      <c r="I44" s="15">
        <v>84840753</v>
      </c>
      <c r="J44" s="15">
        <v>105887880.36712861</v>
      </c>
      <c r="K44" s="5"/>
      <c r="L44" s="5"/>
      <c r="M44" s="5"/>
      <c r="O44" s="5">
        <v>75000000</v>
      </c>
      <c r="P44" s="5">
        <v>82500000</v>
      </c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B292-9D29-4977-98C6-DFC536F278A5}">
  <dimension ref="A1:M44"/>
  <sheetViews>
    <sheetView topLeftCell="A19" workbookViewId="0">
      <selection activeCell="M5" sqref="K5:M44"/>
    </sheetView>
  </sheetViews>
  <sheetFormatPr defaultRowHeight="14.4" x14ac:dyDescent="0.55000000000000004"/>
  <sheetData>
    <row r="1" spans="1:13" x14ac:dyDescent="0.55000000000000004">
      <c r="B1" s="22" t="s">
        <v>178</v>
      </c>
      <c r="C1" s="22"/>
      <c r="D1" s="22"/>
      <c r="E1" s="22"/>
      <c r="F1" s="22"/>
      <c r="G1" s="22"/>
      <c r="H1" s="22" t="s">
        <v>178</v>
      </c>
      <c r="I1" s="22"/>
      <c r="J1" s="22"/>
      <c r="K1" s="22"/>
      <c r="L1" s="22"/>
      <c r="M1" s="22"/>
    </row>
    <row r="2" spans="1:13" x14ac:dyDescent="0.55000000000000004">
      <c r="B2" s="22" t="s">
        <v>2</v>
      </c>
      <c r="C2" s="22"/>
      <c r="D2" s="22"/>
      <c r="E2" s="22" t="s">
        <v>3</v>
      </c>
      <c r="F2" s="22"/>
      <c r="G2" s="22"/>
      <c r="H2" s="22" t="s">
        <v>2</v>
      </c>
      <c r="I2" s="22"/>
      <c r="J2" s="22"/>
      <c r="K2" s="22" t="s">
        <v>3</v>
      </c>
      <c r="L2" s="22"/>
      <c r="M2" s="22"/>
    </row>
    <row r="3" spans="1:13" x14ac:dyDescent="0.55000000000000004">
      <c r="B3" s="2" t="s">
        <v>175</v>
      </c>
      <c r="C3" s="2" t="s">
        <v>176</v>
      </c>
      <c r="D3" s="2" t="s">
        <v>177</v>
      </c>
      <c r="E3" s="2" t="s">
        <v>175</v>
      </c>
      <c r="F3" s="2" t="s">
        <v>176</v>
      </c>
      <c r="G3" s="2" t="s">
        <v>177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</row>
    <row r="4" spans="1:13" x14ac:dyDescent="0.55000000000000004">
      <c r="A4" s="2">
        <v>2020</v>
      </c>
    </row>
    <row r="5" spans="1:13" x14ac:dyDescent="0.55000000000000004">
      <c r="A5" s="2">
        <v>2021</v>
      </c>
      <c r="B5" s="10">
        <v>8.5500950796125892</v>
      </c>
      <c r="C5" s="10">
        <v>11.418914266603645</v>
      </c>
      <c r="D5" s="10">
        <v>15.86667493140073</v>
      </c>
      <c r="E5" s="10"/>
      <c r="F5" s="10"/>
      <c r="G5" s="10"/>
      <c r="H5" s="10">
        <v>9.2297411315577786</v>
      </c>
      <c r="I5" s="10">
        <v>11.179979363269906</v>
      </c>
      <c r="J5" s="10">
        <v>13.892432173817566</v>
      </c>
      <c r="K5" s="10"/>
      <c r="L5" s="10"/>
      <c r="M5" s="10"/>
    </row>
    <row r="6" spans="1:13" x14ac:dyDescent="0.55000000000000004">
      <c r="A6" s="2">
        <v>2022</v>
      </c>
      <c r="B6" s="10">
        <v>8.162686296739821</v>
      </c>
      <c r="C6" s="10">
        <v>11.443888388346002</v>
      </c>
      <c r="D6" s="10">
        <v>20.479983086420017</v>
      </c>
      <c r="E6" s="10"/>
      <c r="F6" s="10"/>
      <c r="G6" s="10"/>
      <c r="H6" s="10">
        <v>8.5043677748192152</v>
      </c>
      <c r="I6" s="10">
        <v>10.726125878400573</v>
      </c>
      <c r="J6" s="10">
        <v>16.197435161735108</v>
      </c>
      <c r="K6" s="10"/>
      <c r="L6" s="10"/>
      <c r="M6" s="10"/>
    </row>
    <row r="7" spans="1:13" x14ac:dyDescent="0.55000000000000004">
      <c r="A7" s="2">
        <v>2023</v>
      </c>
      <c r="B7" s="10">
        <v>7.9630423725836215</v>
      </c>
      <c r="C7" s="10">
        <v>11.277646957940513</v>
      </c>
      <c r="D7" s="10">
        <v>20.515444332830434</v>
      </c>
      <c r="E7" s="10"/>
      <c r="F7" s="10"/>
      <c r="G7" s="10"/>
      <c r="H7" s="10">
        <v>8.4180874314816059</v>
      </c>
      <c r="I7" s="10">
        <v>10.63695652342038</v>
      </c>
      <c r="J7" s="10">
        <v>16.029345992786268</v>
      </c>
      <c r="K7" s="10"/>
      <c r="L7" s="10"/>
      <c r="M7" s="10"/>
    </row>
    <row r="8" spans="1:13" x14ac:dyDescent="0.55000000000000004">
      <c r="A8" s="2">
        <v>2024</v>
      </c>
      <c r="B8" s="10">
        <v>7.951398826484934</v>
      </c>
      <c r="C8" s="10">
        <v>11.30200848513058</v>
      </c>
      <c r="D8" s="10">
        <v>22.963667812904177</v>
      </c>
      <c r="E8" s="10"/>
      <c r="F8" s="10"/>
      <c r="G8" s="10"/>
      <c r="H8" s="10">
        <v>8.3151863784513651</v>
      </c>
      <c r="I8" s="10">
        <v>10.212603537267537</v>
      </c>
      <c r="J8" s="10">
        <v>15.997553625146873</v>
      </c>
      <c r="K8" s="10"/>
      <c r="L8" s="10"/>
      <c r="M8" s="10"/>
    </row>
    <row r="9" spans="1:13" x14ac:dyDescent="0.55000000000000004">
      <c r="A9" s="2">
        <v>2025</v>
      </c>
      <c r="B9" s="10">
        <v>7.9633260010701452</v>
      </c>
      <c r="C9" s="10">
        <v>11.237873932927258</v>
      </c>
      <c r="D9" s="10">
        <v>22.115944468098157</v>
      </c>
      <c r="E9" s="10"/>
      <c r="F9" s="10"/>
      <c r="G9" s="10"/>
      <c r="H9" s="10">
        <v>8.2061934413072297</v>
      </c>
      <c r="I9" s="10">
        <v>10.364629212569374</v>
      </c>
      <c r="J9" s="10">
        <v>15.505386872344426</v>
      </c>
      <c r="K9" s="10"/>
      <c r="L9" s="10"/>
      <c r="M9" s="10"/>
    </row>
    <row r="10" spans="1:13" x14ac:dyDescent="0.55000000000000004">
      <c r="A10" s="2">
        <v>2026</v>
      </c>
      <c r="B10" s="10">
        <v>7.9522607150425673</v>
      </c>
      <c r="C10" s="10">
        <v>11.286750984676184</v>
      </c>
      <c r="D10" s="10">
        <v>20.910382389043185</v>
      </c>
      <c r="E10" s="10"/>
      <c r="F10" s="10"/>
      <c r="G10" s="10"/>
      <c r="H10" s="10">
        <v>8.1831107536132794</v>
      </c>
      <c r="I10" s="10">
        <v>10.562371214418572</v>
      </c>
      <c r="J10" s="10">
        <v>15.617655979960421</v>
      </c>
      <c r="K10" s="10"/>
      <c r="L10" s="10"/>
      <c r="M10" s="10"/>
    </row>
    <row r="11" spans="1:13" x14ac:dyDescent="0.55000000000000004">
      <c r="A11" s="2">
        <v>2027</v>
      </c>
      <c r="B11" s="10">
        <v>7.9513882645755487</v>
      </c>
      <c r="C11" s="10">
        <v>11.387591622429436</v>
      </c>
      <c r="D11" s="10">
        <v>21.409342222937351</v>
      </c>
      <c r="E11" s="10"/>
      <c r="F11" s="10"/>
      <c r="G11" s="10"/>
      <c r="H11" s="10">
        <v>8.1380091064502764</v>
      </c>
      <c r="I11" s="10">
        <v>10.457918161713321</v>
      </c>
      <c r="J11" s="10">
        <v>16.371867152840387</v>
      </c>
      <c r="K11" s="10"/>
      <c r="L11" s="10"/>
      <c r="M11" s="10"/>
    </row>
    <row r="12" spans="1:13" x14ac:dyDescent="0.55000000000000004">
      <c r="A12" s="2">
        <v>2028</v>
      </c>
      <c r="B12" s="10">
        <v>7.9494018017507715</v>
      </c>
      <c r="C12" s="10">
        <v>11.341275723447094</v>
      </c>
      <c r="D12" s="10">
        <v>20.308809738117787</v>
      </c>
      <c r="E12" s="10"/>
      <c r="F12" s="10"/>
      <c r="G12" s="10"/>
      <c r="H12" s="10">
        <v>8.1246474816133034</v>
      </c>
      <c r="I12" s="10">
        <v>10.295699059286456</v>
      </c>
      <c r="J12" s="10">
        <v>15.83282954112674</v>
      </c>
      <c r="K12" s="10"/>
      <c r="L12" s="10"/>
      <c r="M12" s="10"/>
    </row>
    <row r="13" spans="1:13" x14ac:dyDescent="0.55000000000000004">
      <c r="A13" s="2">
        <v>2029</v>
      </c>
      <c r="B13" s="10">
        <v>7.9476514294612901</v>
      </c>
      <c r="C13" s="10">
        <v>11.298226276264799</v>
      </c>
      <c r="D13" s="10">
        <v>20.238174056041228</v>
      </c>
      <c r="E13" s="10"/>
      <c r="F13" s="10"/>
      <c r="G13" s="10"/>
      <c r="H13" s="10">
        <v>8.0764107543129597</v>
      </c>
      <c r="I13" s="10">
        <v>10.689493950289647</v>
      </c>
      <c r="J13" s="10">
        <v>15.31790937417267</v>
      </c>
      <c r="K13" s="10"/>
      <c r="L13" s="10"/>
      <c r="M13" s="10"/>
    </row>
    <row r="14" spans="1:13" x14ac:dyDescent="0.55000000000000004">
      <c r="A14" s="2">
        <v>2030</v>
      </c>
      <c r="B14" s="10">
        <v>7.9496202545400658</v>
      </c>
      <c r="C14" s="10">
        <v>11.352270632128789</v>
      </c>
      <c r="D14" s="10">
        <v>19.196387543964597</v>
      </c>
      <c r="E14" s="10"/>
      <c r="F14" s="10"/>
      <c r="G14" s="10"/>
      <c r="H14" s="10">
        <v>7.9858940071519378</v>
      </c>
      <c r="I14" s="10">
        <v>10.497641564779176</v>
      </c>
      <c r="J14" s="10">
        <v>16.227231659915073</v>
      </c>
      <c r="K14" s="10"/>
      <c r="L14" s="10"/>
      <c r="M14" s="10"/>
    </row>
    <row r="15" spans="1:13" x14ac:dyDescent="0.55000000000000004">
      <c r="A15" s="2">
        <v>2031</v>
      </c>
      <c r="B15" s="10">
        <v>7.9488264713037644</v>
      </c>
      <c r="C15" s="10">
        <v>11.448493894097274</v>
      </c>
      <c r="D15" s="10">
        <v>22.681841512582501</v>
      </c>
      <c r="E15" s="10"/>
      <c r="F15" s="10"/>
      <c r="G15" s="10"/>
      <c r="H15" s="10">
        <v>7.9741122004261484</v>
      </c>
      <c r="I15" s="10">
        <v>10.308232867594038</v>
      </c>
      <c r="J15" s="10">
        <v>16.357588064512075</v>
      </c>
      <c r="K15" s="10"/>
      <c r="L15" s="10"/>
      <c r="M15" s="10"/>
    </row>
    <row r="16" spans="1:13" x14ac:dyDescent="0.55000000000000004">
      <c r="A16" s="2">
        <v>2032</v>
      </c>
      <c r="B16" s="10">
        <v>7.9518832920859843</v>
      </c>
      <c r="C16" s="10">
        <v>11.354857808191873</v>
      </c>
      <c r="D16" s="10">
        <v>19.242756622489694</v>
      </c>
      <c r="E16" s="10"/>
      <c r="F16" s="10"/>
      <c r="G16" s="10"/>
      <c r="H16" s="10">
        <v>7.9781117764617688</v>
      </c>
      <c r="I16" s="10">
        <v>10.390887655165631</v>
      </c>
      <c r="J16" s="10">
        <v>16.171862967835228</v>
      </c>
      <c r="K16" s="10"/>
      <c r="L16" s="10"/>
      <c r="M16" s="10"/>
    </row>
    <row r="17" spans="1:13" x14ac:dyDescent="0.55000000000000004">
      <c r="A17" s="2">
        <v>2033</v>
      </c>
      <c r="B17" s="10">
        <v>7.9536797189440005</v>
      </c>
      <c r="C17" s="10">
        <v>11.446296816309456</v>
      </c>
      <c r="D17" s="10">
        <v>20.70690449983509</v>
      </c>
      <c r="E17" s="10"/>
      <c r="F17" s="10"/>
      <c r="G17" s="10"/>
      <c r="H17" s="10">
        <v>7.9727558137151702</v>
      </c>
      <c r="I17" s="10">
        <v>10.407608924531022</v>
      </c>
      <c r="J17" s="10">
        <v>16.08893630271012</v>
      </c>
      <c r="K17" s="10"/>
      <c r="L17" s="10"/>
      <c r="M17" s="10"/>
    </row>
    <row r="18" spans="1:13" x14ac:dyDescent="0.55000000000000004">
      <c r="A18" s="2">
        <v>2034</v>
      </c>
      <c r="B18" s="10">
        <v>7.9505819362666994</v>
      </c>
      <c r="C18" s="10">
        <v>11.523065964972144</v>
      </c>
      <c r="D18" s="10">
        <v>23.719614115882294</v>
      </c>
      <c r="E18" s="10"/>
      <c r="F18" s="10"/>
      <c r="G18" s="10"/>
      <c r="H18" s="10">
        <v>7.9794568239912644</v>
      </c>
      <c r="I18" s="10">
        <v>10.585607569400349</v>
      </c>
      <c r="J18" s="10">
        <v>16.213390610479006</v>
      </c>
      <c r="K18" s="10"/>
      <c r="L18" s="10"/>
      <c r="M18" s="10"/>
    </row>
    <row r="19" spans="1:13" x14ac:dyDescent="0.55000000000000004">
      <c r="A19" s="2">
        <v>2035</v>
      </c>
      <c r="B19" s="10">
        <v>7.9450791460529375</v>
      </c>
      <c r="C19" s="10">
        <v>11.592926007862861</v>
      </c>
      <c r="D19" s="10">
        <v>24.214621112651351</v>
      </c>
      <c r="E19" s="10"/>
      <c r="F19" s="10"/>
      <c r="G19" s="10"/>
      <c r="H19" s="10">
        <v>7.9821665025951578</v>
      </c>
      <c r="I19" s="10">
        <v>10.515954366160557</v>
      </c>
      <c r="J19" s="10">
        <v>17.394879814517953</v>
      </c>
      <c r="K19" s="10"/>
      <c r="L19" s="10"/>
      <c r="M19" s="10"/>
    </row>
    <row r="20" spans="1:13" x14ac:dyDescent="0.55000000000000004">
      <c r="A20" s="2">
        <v>2036</v>
      </c>
      <c r="B20" s="10">
        <v>7.947489345019318</v>
      </c>
      <c r="C20" s="10">
        <v>11.603151621304711</v>
      </c>
      <c r="D20" s="10">
        <v>23.871070234548434</v>
      </c>
      <c r="E20" s="10"/>
      <c r="F20" s="10"/>
      <c r="G20" s="10"/>
      <c r="H20" s="10">
        <v>7.9883919500752976</v>
      </c>
      <c r="I20" s="10">
        <v>10.336689265266696</v>
      </c>
      <c r="J20" s="10">
        <v>16.918771269073059</v>
      </c>
      <c r="K20" s="10"/>
      <c r="L20" s="10"/>
      <c r="M20" s="10"/>
    </row>
    <row r="21" spans="1:13" x14ac:dyDescent="0.55000000000000004">
      <c r="A21" s="2">
        <v>2037</v>
      </c>
      <c r="B21" s="10">
        <v>7.9479009369828546</v>
      </c>
      <c r="C21" s="10">
        <v>11.661628534319112</v>
      </c>
      <c r="D21" s="10">
        <v>22.645591974048848</v>
      </c>
      <c r="E21" s="10"/>
      <c r="F21" s="10"/>
      <c r="G21" s="10"/>
      <c r="H21" s="10">
        <v>7.9757837132956055</v>
      </c>
      <c r="I21" s="10">
        <v>10.41630966152881</v>
      </c>
      <c r="J21" s="10">
        <v>17.820882722450488</v>
      </c>
      <c r="K21" s="10"/>
      <c r="L21" s="10"/>
      <c r="M21" s="10"/>
    </row>
    <row r="22" spans="1:13" x14ac:dyDescent="0.55000000000000004">
      <c r="A22" s="2">
        <v>2038</v>
      </c>
      <c r="B22" s="10">
        <v>7.94689414297906</v>
      </c>
      <c r="C22" s="10">
        <v>11.760696422180771</v>
      </c>
      <c r="D22" s="10">
        <v>22.725337059574329</v>
      </c>
      <c r="E22" s="10"/>
      <c r="F22" s="10"/>
      <c r="G22" s="10"/>
      <c r="H22" s="10">
        <v>7.9799770233477858</v>
      </c>
      <c r="I22" s="10">
        <v>10.540150554279688</v>
      </c>
      <c r="J22" s="10">
        <v>18.08742714808805</v>
      </c>
      <c r="K22" s="10"/>
      <c r="L22" s="10"/>
      <c r="M22" s="10"/>
    </row>
    <row r="23" spans="1:13" x14ac:dyDescent="0.55000000000000004">
      <c r="A23" s="2">
        <v>2039</v>
      </c>
      <c r="B23" s="10">
        <v>7.9498385764896451</v>
      </c>
      <c r="C23" s="10">
        <v>11.682777325812289</v>
      </c>
      <c r="D23" s="10">
        <v>22.061008947009224</v>
      </c>
      <c r="E23" s="10"/>
      <c r="F23" s="10"/>
      <c r="G23" s="10"/>
      <c r="H23" s="10">
        <v>7.991100783692735</v>
      </c>
      <c r="I23" s="10">
        <v>10.445750614365629</v>
      </c>
      <c r="J23" s="10">
        <v>17.835633177487566</v>
      </c>
      <c r="K23" s="10"/>
      <c r="L23" s="10"/>
      <c r="M23" s="10"/>
    </row>
    <row r="24" spans="1:13" x14ac:dyDescent="0.55000000000000004">
      <c r="A24" s="2">
        <v>2040</v>
      </c>
      <c r="B24" s="10">
        <v>7.9539404929195419</v>
      </c>
      <c r="C24" s="10">
        <v>11.748153445272104</v>
      </c>
      <c r="D24" s="10">
        <v>23.291380410716965</v>
      </c>
      <c r="E24" s="10"/>
      <c r="F24" s="10"/>
      <c r="G24" s="10"/>
      <c r="H24" s="10">
        <v>7.9826340475139634</v>
      </c>
      <c r="I24" s="10">
        <v>10.646957107689031</v>
      </c>
      <c r="J24" s="10">
        <v>17.528070540572184</v>
      </c>
      <c r="K24" s="10"/>
      <c r="L24" s="10"/>
      <c r="M24" s="10"/>
    </row>
    <row r="25" spans="1:13" x14ac:dyDescent="0.55000000000000004">
      <c r="A25" s="2">
        <v>2041</v>
      </c>
      <c r="B25" s="10">
        <v>7.9538886443725918</v>
      </c>
      <c r="C25" s="10">
        <v>11.789668989776253</v>
      </c>
      <c r="D25" s="10">
        <v>23.182999948226954</v>
      </c>
      <c r="E25" s="10"/>
      <c r="F25" s="10"/>
      <c r="G25" s="10"/>
      <c r="H25" s="10">
        <v>7.9700307925950531</v>
      </c>
      <c r="I25" s="10">
        <v>10.572639546977836</v>
      </c>
      <c r="J25" s="10">
        <v>17.214953899006922</v>
      </c>
      <c r="K25" s="10"/>
      <c r="L25" s="10"/>
      <c r="M25" s="10"/>
    </row>
    <row r="26" spans="1:13" x14ac:dyDescent="0.55000000000000004">
      <c r="A26" s="2">
        <v>2042</v>
      </c>
      <c r="B26" s="10">
        <v>7.9453127322080856</v>
      </c>
      <c r="C26" s="10">
        <v>11.853944394133944</v>
      </c>
      <c r="D26" s="10">
        <v>22.647311997852192</v>
      </c>
      <c r="E26" s="10"/>
      <c r="F26" s="10"/>
      <c r="G26" s="10"/>
      <c r="H26" s="10">
        <v>7.9733689991612797</v>
      </c>
      <c r="I26" s="10">
        <v>10.705232458277905</v>
      </c>
      <c r="J26" s="10">
        <v>17.669982534195544</v>
      </c>
      <c r="K26" s="10"/>
      <c r="L26" s="10"/>
      <c r="M26" s="10"/>
    </row>
    <row r="27" spans="1:13" x14ac:dyDescent="0.55000000000000004">
      <c r="A27" s="2">
        <v>2043</v>
      </c>
      <c r="B27" s="10">
        <v>7.9464037658947984</v>
      </c>
      <c r="C27" s="10">
        <v>11.786604594823375</v>
      </c>
      <c r="D27" s="10">
        <v>22.30322703159025</v>
      </c>
      <c r="E27" s="10"/>
      <c r="F27" s="10"/>
      <c r="G27" s="10"/>
      <c r="H27" s="10">
        <v>7.9690548018026819</v>
      </c>
      <c r="I27" s="10">
        <v>10.537256199758259</v>
      </c>
      <c r="J27" s="10">
        <v>17.836599931547013</v>
      </c>
      <c r="K27" s="10"/>
      <c r="L27" s="10"/>
      <c r="M27" s="10"/>
    </row>
    <row r="28" spans="1:13" x14ac:dyDescent="0.55000000000000004">
      <c r="A28" s="2">
        <v>2044</v>
      </c>
      <c r="B28" s="10">
        <v>7.9468948960381489</v>
      </c>
      <c r="C28" s="10">
        <v>11.759147714185069</v>
      </c>
      <c r="D28" s="10">
        <v>22.311584493833536</v>
      </c>
      <c r="E28" s="10"/>
      <c r="F28" s="10"/>
      <c r="G28" s="10"/>
      <c r="H28" s="10">
        <v>7.9719571952491206</v>
      </c>
      <c r="I28" s="10">
        <v>10.558379848612882</v>
      </c>
      <c r="J28" s="10">
        <v>17.349662345382605</v>
      </c>
      <c r="K28" s="10"/>
      <c r="L28" s="10"/>
      <c r="M28" s="10"/>
    </row>
    <row r="29" spans="1:13" x14ac:dyDescent="0.55000000000000004">
      <c r="A29" s="2">
        <v>2045</v>
      </c>
      <c r="B29" s="10">
        <v>7.9501574653332518</v>
      </c>
      <c r="C29" s="10">
        <v>11.749353462665535</v>
      </c>
      <c r="D29" s="10">
        <v>22.978467945832527</v>
      </c>
      <c r="E29" s="10"/>
      <c r="F29" s="10"/>
      <c r="G29" s="10"/>
      <c r="H29" s="10">
        <v>7.9652516511675566</v>
      </c>
      <c r="I29" s="10">
        <v>10.747049243391857</v>
      </c>
      <c r="J29" s="10">
        <v>17.31055370225647</v>
      </c>
      <c r="K29" s="10"/>
      <c r="L29" s="10"/>
      <c r="M29" s="10"/>
    </row>
    <row r="30" spans="1:13" x14ac:dyDescent="0.55000000000000004">
      <c r="A30" s="2">
        <v>2046</v>
      </c>
      <c r="B30" s="10">
        <v>7.9426692263323622</v>
      </c>
      <c r="C30" s="10">
        <v>11.787720807588478</v>
      </c>
      <c r="D30" s="10">
        <v>23.884882092601504</v>
      </c>
      <c r="E30" s="10"/>
      <c r="F30" s="10"/>
      <c r="G30" s="10"/>
      <c r="H30" s="10">
        <v>7.9654456647757454</v>
      </c>
      <c r="I30" s="10">
        <v>10.473235932900002</v>
      </c>
      <c r="J30" s="10">
        <v>17.922760472429015</v>
      </c>
      <c r="K30" s="10"/>
      <c r="L30" s="10"/>
      <c r="M30" s="10"/>
    </row>
    <row r="31" spans="1:13" x14ac:dyDescent="0.55000000000000004">
      <c r="A31" s="2">
        <v>2047</v>
      </c>
      <c r="B31" s="10">
        <v>7.9480721846414317</v>
      </c>
      <c r="C31" s="10">
        <v>11.724540339318713</v>
      </c>
      <c r="D31" s="10">
        <v>24.033707627787578</v>
      </c>
      <c r="E31" s="10"/>
      <c r="F31" s="10"/>
      <c r="G31" s="10"/>
      <c r="H31" s="10">
        <v>7.9622079102444374</v>
      </c>
      <c r="I31" s="10">
        <v>10.546045393235186</v>
      </c>
      <c r="J31" s="10">
        <v>17.837137746804171</v>
      </c>
      <c r="K31" s="10"/>
      <c r="L31" s="10"/>
      <c r="M31" s="10"/>
    </row>
    <row r="32" spans="1:13" x14ac:dyDescent="0.55000000000000004">
      <c r="A32" s="2">
        <v>2048</v>
      </c>
      <c r="B32" s="10">
        <v>7.9455869310985641</v>
      </c>
      <c r="C32" s="10">
        <v>11.714750021601279</v>
      </c>
      <c r="D32" s="10">
        <v>22.860163247880848</v>
      </c>
      <c r="E32" s="10"/>
      <c r="F32" s="10"/>
      <c r="G32" s="10"/>
      <c r="H32" s="10">
        <v>7.9610924368163118</v>
      </c>
      <c r="I32" s="10">
        <v>10.40070868652823</v>
      </c>
      <c r="J32" s="10">
        <v>17.974818363215007</v>
      </c>
      <c r="K32" s="10"/>
      <c r="L32" s="10"/>
      <c r="M32" s="10"/>
    </row>
    <row r="33" spans="1:13" x14ac:dyDescent="0.55000000000000004">
      <c r="A33" s="2">
        <v>2049</v>
      </c>
      <c r="B33" s="10">
        <v>7.9516329132580097</v>
      </c>
      <c r="C33" s="10">
        <v>11.788417112853251</v>
      </c>
      <c r="D33" s="10">
        <v>22.50599227195179</v>
      </c>
      <c r="E33" s="10"/>
      <c r="F33" s="10"/>
      <c r="G33" s="10"/>
      <c r="H33" s="10">
        <v>7.9657262554009387</v>
      </c>
      <c r="I33" s="10">
        <v>10.278004520890853</v>
      </c>
      <c r="J33" s="10">
        <v>18.228697016370212</v>
      </c>
      <c r="K33" s="10"/>
      <c r="L33" s="10"/>
      <c r="M33" s="10"/>
    </row>
    <row r="34" spans="1:13" x14ac:dyDescent="0.55000000000000004">
      <c r="A34" s="2">
        <v>2050</v>
      </c>
      <c r="B34" s="10">
        <v>7.9410707246298236</v>
      </c>
      <c r="C34" s="10">
        <v>11.800426763573361</v>
      </c>
      <c r="D34" s="10">
        <v>23.359113399230353</v>
      </c>
      <c r="E34" s="10"/>
      <c r="F34" s="10"/>
      <c r="G34" s="10"/>
      <c r="H34" s="10">
        <v>7.9654037180926904</v>
      </c>
      <c r="I34" s="10">
        <v>10.241706663959917</v>
      </c>
      <c r="J34" s="10">
        <v>17.932089740944008</v>
      </c>
      <c r="K34" s="10"/>
      <c r="L34" s="10"/>
      <c r="M34" s="10"/>
    </row>
    <row r="35" spans="1:13" x14ac:dyDescent="0.55000000000000004">
      <c r="A35" s="2">
        <v>2051</v>
      </c>
      <c r="B35" s="10">
        <v>7.9495804502007079</v>
      </c>
      <c r="C35" s="10">
        <v>11.878711478762879</v>
      </c>
      <c r="D35" s="10">
        <v>23.336286828406308</v>
      </c>
      <c r="E35" s="10"/>
      <c r="F35" s="10"/>
      <c r="G35" s="10"/>
      <c r="H35" s="10">
        <v>7.9699959448414308</v>
      </c>
      <c r="I35" s="10">
        <v>10.369437087830365</v>
      </c>
      <c r="J35" s="10">
        <v>18.655012234064955</v>
      </c>
      <c r="K35" s="10"/>
      <c r="L35" s="10"/>
      <c r="M35" s="10"/>
    </row>
    <row r="36" spans="1:13" x14ac:dyDescent="0.55000000000000004">
      <c r="A36" s="2">
        <v>2052</v>
      </c>
      <c r="B36" s="10">
        <v>7.947477409336754</v>
      </c>
      <c r="C36" s="10">
        <v>11.872680867911289</v>
      </c>
      <c r="D36" s="10">
        <v>23.369910736820405</v>
      </c>
      <c r="E36" s="10"/>
      <c r="F36" s="10"/>
      <c r="G36" s="10"/>
      <c r="H36" s="10">
        <v>7.9669820553530748</v>
      </c>
      <c r="I36" s="10">
        <v>10.381664433405934</v>
      </c>
      <c r="J36" s="10">
        <v>18.04315612471845</v>
      </c>
      <c r="K36" s="10"/>
      <c r="L36" s="10"/>
      <c r="M36" s="10"/>
    </row>
    <row r="37" spans="1:13" x14ac:dyDescent="0.55000000000000004">
      <c r="A37" s="2">
        <v>2053</v>
      </c>
      <c r="B37" s="10">
        <v>7.944817828066002</v>
      </c>
      <c r="C37" s="10">
        <v>11.94807268966156</v>
      </c>
      <c r="D37" s="10">
        <v>23.11632886715616</v>
      </c>
      <c r="E37" s="10"/>
      <c r="F37" s="10"/>
      <c r="G37" s="10"/>
      <c r="H37" s="10">
        <v>7.9616490167191847</v>
      </c>
      <c r="I37" s="10">
        <v>10.193471189082114</v>
      </c>
      <c r="J37" s="10">
        <v>18.686051674341506</v>
      </c>
      <c r="K37" s="10"/>
      <c r="L37" s="10"/>
      <c r="M37" s="10"/>
    </row>
    <row r="38" spans="1:13" x14ac:dyDescent="0.55000000000000004">
      <c r="A38" s="2">
        <v>2054</v>
      </c>
      <c r="B38" s="10">
        <v>7.9458184929912967</v>
      </c>
      <c r="C38" s="10">
        <v>11.815827022938466</v>
      </c>
      <c r="D38" s="10">
        <v>22.532661716190411</v>
      </c>
      <c r="E38" s="10"/>
      <c r="F38" s="10"/>
      <c r="G38" s="10"/>
      <c r="H38" s="10">
        <v>7.9627180923817757</v>
      </c>
      <c r="I38" s="10">
        <v>10.201417408952706</v>
      </c>
      <c r="J38" s="10">
        <v>18.426500900877752</v>
      </c>
      <c r="K38" s="10"/>
      <c r="L38" s="10"/>
      <c r="M38" s="10"/>
    </row>
    <row r="39" spans="1:13" x14ac:dyDescent="0.55000000000000004">
      <c r="A39" s="2">
        <v>2055</v>
      </c>
      <c r="B39" s="10">
        <v>7.9459372354141529</v>
      </c>
      <c r="C39" s="10">
        <v>11.795852787266124</v>
      </c>
      <c r="D39" s="10">
        <v>23.619938827305763</v>
      </c>
      <c r="E39" s="10"/>
      <c r="F39" s="10"/>
      <c r="G39" s="10"/>
      <c r="H39" s="10">
        <v>7.9659091938322701</v>
      </c>
      <c r="I39" s="10">
        <v>10.282279709809881</v>
      </c>
      <c r="J39" s="10">
        <v>18.467115292482511</v>
      </c>
      <c r="K39" s="10"/>
      <c r="L39" s="10"/>
      <c r="M39" s="10"/>
    </row>
    <row r="40" spans="1:13" x14ac:dyDescent="0.55000000000000004">
      <c r="A40" s="2">
        <v>2056</v>
      </c>
      <c r="B40" s="10">
        <v>7.9455734369365025</v>
      </c>
      <c r="C40" s="10">
        <v>11.905156323025132</v>
      </c>
      <c r="D40" s="10">
        <v>23.489139933813899</v>
      </c>
      <c r="E40" s="10"/>
      <c r="F40" s="10"/>
      <c r="G40" s="10"/>
      <c r="H40" s="10">
        <v>7.9630872558845329</v>
      </c>
      <c r="I40" s="10">
        <v>10.493266416914896</v>
      </c>
      <c r="J40" s="10">
        <v>18.547955721375423</v>
      </c>
      <c r="K40" s="10"/>
      <c r="L40" s="10"/>
      <c r="M40" s="10"/>
    </row>
    <row r="41" spans="1:13" x14ac:dyDescent="0.55000000000000004">
      <c r="A41" s="2">
        <v>2057</v>
      </c>
      <c r="B41" s="10">
        <v>7.9453624986679117</v>
      </c>
      <c r="C41" s="10">
        <v>11.836572669197446</v>
      </c>
      <c r="D41" s="10">
        <v>24.324891191416015</v>
      </c>
      <c r="E41" s="10"/>
      <c r="F41" s="10"/>
      <c r="G41" s="10"/>
      <c r="H41" s="10">
        <v>7.9667749271067763</v>
      </c>
      <c r="I41" s="10">
        <v>10.415285993061268</v>
      </c>
      <c r="J41" s="10">
        <v>17.697506558987715</v>
      </c>
      <c r="K41" s="10"/>
      <c r="L41" s="10"/>
      <c r="M41" s="10"/>
    </row>
    <row r="42" spans="1:13" x14ac:dyDescent="0.55000000000000004">
      <c r="A42" s="2">
        <v>2058</v>
      </c>
      <c r="B42" s="10">
        <v>7.9376384717550987</v>
      </c>
      <c r="C42" s="10">
        <v>11.906290774719343</v>
      </c>
      <c r="D42" s="10">
        <v>24.246842103229667</v>
      </c>
      <c r="E42" s="10"/>
      <c r="F42" s="10"/>
      <c r="G42" s="10"/>
      <c r="H42" s="10">
        <v>7.9725157187730575</v>
      </c>
      <c r="I42" s="10">
        <v>10.394205820183231</v>
      </c>
      <c r="J42" s="10">
        <v>18.170252878224602</v>
      </c>
      <c r="K42" s="10"/>
      <c r="L42" s="10"/>
      <c r="M42" s="10"/>
    </row>
    <row r="43" spans="1:13" x14ac:dyDescent="0.55000000000000004">
      <c r="A43" s="2">
        <v>2059</v>
      </c>
      <c r="B43" s="10">
        <v>7.9456472067153117</v>
      </c>
      <c r="C43" s="10">
        <v>11.892284851837703</v>
      </c>
      <c r="D43" s="10">
        <v>23.952987502171837</v>
      </c>
      <c r="E43" s="10"/>
      <c r="F43" s="10"/>
      <c r="G43" s="10"/>
      <c r="H43" s="10">
        <v>7.9663425617956785</v>
      </c>
      <c r="I43" s="10">
        <v>10.374986903380382</v>
      </c>
      <c r="J43" s="10">
        <v>18.549126630070063</v>
      </c>
      <c r="K43" s="10"/>
      <c r="L43" s="10"/>
      <c r="M43" s="10"/>
    </row>
    <row r="44" spans="1:13" x14ac:dyDescent="0.55000000000000004">
      <c r="A44" s="2">
        <v>2060</v>
      </c>
      <c r="B44" s="10">
        <v>7.9407453915082424</v>
      </c>
      <c r="C44" s="10">
        <v>11.82369227452862</v>
      </c>
      <c r="D44" s="10">
        <v>24.181478592987801</v>
      </c>
      <c r="E44" s="10"/>
      <c r="F44" s="10"/>
      <c r="G44" s="10"/>
      <c r="H44" s="10">
        <v>7.964368732229266</v>
      </c>
      <c r="I44" s="10">
        <v>10.382604386292744</v>
      </c>
      <c r="J44" s="10">
        <v>17.938283679248322</v>
      </c>
      <c r="K44" s="10"/>
      <c r="L44" s="10"/>
      <c r="M44" s="10"/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Trade-offs</vt:lpstr>
      <vt:lpstr>Delivery-Elevation</vt:lpstr>
      <vt:lpstr>Elevation Results</vt:lpstr>
      <vt:lpstr>Annual Shortages (CRSS)</vt:lpstr>
      <vt:lpstr>Annual Shortages (ADP)</vt:lpstr>
      <vt:lpstr>Shortage Results</vt:lpstr>
      <vt:lpstr>Spill Results</vt:lpstr>
      <vt:lpstr>10Y Release CP</vt:lpstr>
      <vt:lpstr>Temperature Results</vt:lpstr>
      <vt:lpstr>Run25</vt:lpstr>
      <vt:lpstr>Run89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WANG</dc:creator>
  <cp:lastModifiedBy>JIAN WANG</cp:lastModifiedBy>
  <dcterms:created xsi:type="dcterms:W3CDTF">2015-06-05T18:17:20Z</dcterms:created>
  <dcterms:modified xsi:type="dcterms:W3CDTF">2021-02-22T18:44:22Z</dcterms:modified>
</cp:coreProperties>
</file>