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BB4E6C41-EB95-48FC-BD11-5B80202C501D}" xr6:coauthVersionLast="45" xr6:coauthVersionMax="45" xr10:uidLastSave="{00000000-0000-0000-0000-000000000000}"/>
  <bookViews>
    <workbookView xWindow="-108" yWindow="-108" windowWidth="23256" windowHeight="12576" tabRatio="858" activeTab="2"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PowellGrossEvapRate)" sheetId="17"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1" i="17" l="1"/>
  <c r="M11" i="17" s="1"/>
  <c r="L12" i="17"/>
  <c r="M12" i="17" s="1"/>
  <c r="L13" i="17"/>
  <c r="M13" i="17" s="1"/>
  <c r="L14" i="17"/>
  <c r="M14" i="17" s="1"/>
  <c r="L15" i="17"/>
  <c r="M15" i="17" s="1"/>
  <c r="L16" i="17"/>
  <c r="M16" i="17" s="1"/>
  <c r="L17" i="17"/>
  <c r="M17" i="17" s="1"/>
  <c r="L18" i="17"/>
  <c r="M18" i="17" s="1"/>
  <c r="L19" i="17"/>
  <c r="M19" i="17" s="1"/>
  <c r="L20" i="17"/>
  <c r="M20" i="17" s="1"/>
  <c r="L21" i="17"/>
  <c r="M21" i="17" s="1"/>
  <c r="L22" i="17"/>
  <c r="M22" i="17" s="1"/>
  <c r="L23" i="17"/>
  <c r="M23" i="17" s="1"/>
  <c r="L24" i="17"/>
  <c r="M24" i="17" s="1"/>
  <c r="L25" i="17"/>
  <c r="M25" i="17" s="1"/>
  <c r="L26" i="17"/>
  <c r="M26" i="17" s="1"/>
  <c r="L27" i="17"/>
  <c r="M27" i="17" s="1"/>
  <c r="L28" i="17"/>
  <c r="M28" i="17" s="1"/>
  <c r="L29" i="17"/>
  <c r="M29" i="17" s="1"/>
  <c r="L30" i="17"/>
  <c r="M30" i="17" s="1"/>
  <c r="L31" i="17"/>
  <c r="M31" i="17" s="1"/>
  <c r="L32" i="17"/>
  <c r="M32" i="17" s="1"/>
  <c r="L33" i="17"/>
  <c r="M33" i="17" s="1"/>
  <c r="L34" i="17"/>
  <c r="M34" i="17" s="1"/>
  <c r="L35" i="17"/>
  <c r="M35" i="17" s="1"/>
  <c r="L36" i="17"/>
  <c r="M36" i="17" s="1"/>
  <c r="L37" i="17"/>
  <c r="M37" i="17" s="1"/>
  <c r="L38" i="17"/>
  <c r="M38" i="17" s="1"/>
  <c r="L39" i="17"/>
  <c r="M39" i="17" s="1"/>
  <c r="L40" i="17"/>
  <c r="M40" i="17" s="1"/>
  <c r="L41" i="17"/>
  <c r="M41" i="17" s="1"/>
  <c r="L42" i="17"/>
  <c r="M42" i="17" s="1"/>
  <c r="L43" i="17"/>
  <c r="M43" i="17" s="1"/>
  <c r="L44" i="17"/>
  <c r="M44" i="17" s="1"/>
  <c r="L45" i="17"/>
  <c r="M45" i="17" s="1"/>
  <c r="L46" i="17"/>
  <c r="M46" i="17" s="1"/>
  <c r="L47" i="17"/>
  <c r="M47" i="17" s="1"/>
  <c r="L48" i="17"/>
  <c r="M48" i="17" s="1"/>
  <c r="L49" i="17"/>
  <c r="M49" i="17" s="1"/>
  <c r="L50" i="17"/>
  <c r="M50" i="17" s="1"/>
  <c r="L51" i="17"/>
  <c r="M51" i="17" s="1"/>
  <c r="L52" i="17"/>
  <c r="M52" i="17" s="1"/>
  <c r="L53" i="17"/>
  <c r="M53" i="17" s="1"/>
  <c r="L54" i="17"/>
  <c r="M54" i="17" s="1"/>
  <c r="L55" i="17"/>
  <c r="M55" i="17" s="1"/>
  <c r="L56" i="17"/>
  <c r="M56" i="17" s="1"/>
  <c r="L57" i="17"/>
  <c r="M57" i="17" s="1"/>
  <c r="L58" i="17"/>
  <c r="M58" i="17" s="1"/>
  <c r="L59" i="17"/>
  <c r="M59" i="17" s="1"/>
  <c r="L60" i="17"/>
  <c r="M60" i="17" s="1"/>
  <c r="L61" i="17"/>
  <c r="M61" i="17" s="1"/>
  <c r="L62" i="17"/>
  <c r="M62" i="17" s="1"/>
  <c r="L63" i="17"/>
  <c r="M63" i="17" s="1"/>
  <c r="L64" i="17"/>
  <c r="M64" i="17" s="1"/>
  <c r="L65" i="17"/>
  <c r="M65" i="17" s="1"/>
  <c r="L66" i="17"/>
  <c r="M66" i="17" s="1"/>
  <c r="L67" i="17"/>
  <c r="M67" i="17" s="1"/>
  <c r="L68" i="17"/>
  <c r="M68" i="17" s="1"/>
  <c r="L69" i="17"/>
  <c r="M69" i="17" s="1"/>
  <c r="L70" i="17"/>
  <c r="M70" i="17" s="1"/>
  <c r="L71" i="17"/>
  <c r="M71" i="17" s="1"/>
  <c r="L72" i="17"/>
  <c r="M72" i="17" s="1"/>
  <c r="L73" i="17"/>
  <c r="M73" i="17" s="1"/>
  <c r="L74" i="17"/>
  <c r="M74" i="17" s="1"/>
  <c r="L75" i="17"/>
  <c r="M75" i="17" s="1"/>
  <c r="L76" i="17"/>
  <c r="M76" i="17" s="1"/>
  <c r="L77" i="17"/>
  <c r="M77" i="17" s="1"/>
  <c r="L78" i="17"/>
  <c r="M78" i="17" s="1"/>
  <c r="L79" i="17"/>
  <c r="M79" i="17" s="1"/>
  <c r="L80" i="17"/>
  <c r="M80" i="17" s="1"/>
  <c r="L81" i="17"/>
  <c r="M81" i="17" s="1"/>
  <c r="L82" i="17"/>
  <c r="M82" i="17" s="1"/>
  <c r="L83" i="17"/>
  <c r="M83" i="17" s="1"/>
  <c r="L84" i="17"/>
  <c r="M84" i="17" s="1"/>
  <c r="L85" i="17"/>
  <c r="M85" i="17" s="1"/>
  <c r="L86" i="17"/>
  <c r="M86" i="17" s="1"/>
  <c r="L87" i="17"/>
  <c r="M87" i="17" s="1"/>
  <c r="L88" i="17"/>
  <c r="M88" i="17" s="1"/>
  <c r="L89" i="17"/>
  <c r="M89" i="17" s="1"/>
  <c r="L90" i="17"/>
  <c r="M90" i="17" s="1"/>
  <c r="L91" i="17"/>
  <c r="M91" i="17" s="1"/>
  <c r="L92" i="17"/>
  <c r="M92" i="17" s="1"/>
  <c r="L93" i="17"/>
  <c r="M93" i="17" s="1"/>
  <c r="L94" i="17"/>
  <c r="M94" i="17" s="1"/>
  <c r="L95" i="17"/>
  <c r="M95" i="17" s="1"/>
  <c r="L96" i="17"/>
  <c r="M96" i="17" s="1"/>
  <c r="L97" i="17"/>
  <c r="M97" i="17" s="1"/>
  <c r="L98" i="17"/>
  <c r="M98" i="17" s="1"/>
  <c r="L99" i="17"/>
  <c r="M99" i="17" s="1"/>
  <c r="L100" i="17"/>
  <c r="M100" i="17" s="1"/>
  <c r="L101" i="17"/>
  <c r="M101" i="17" s="1"/>
  <c r="L102" i="17"/>
  <c r="M102" i="17" s="1"/>
  <c r="L103" i="17"/>
  <c r="M103" i="17" s="1"/>
  <c r="L104" i="17"/>
  <c r="M104" i="17" s="1"/>
  <c r="L105" i="17"/>
  <c r="M105" i="17" s="1"/>
  <c r="L106" i="17"/>
  <c r="M106" i="17" s="1"/>
  <c r="L107" i="17"/>
  <c r="M107" i="17" s="1"/>
  <c r="L108" i="17"/>
  <c r="M108" i="17" s="1"/>
  <c r="L109" i="17"/>
  <c r="M109" i="17" s="1"/>
  <c r="L110" i="17"/>
  <c r="M110" i="17" s="1"/>
  <c r="L111" i="17"/>
  <c r="M111" i="17" s="1"/>
  <c r="L112" i="17"/>
  <c r="M112" i="17" s="1"/>
  <c r="L113" i="17"/>
  <c r="M113" i="17" s="1"/>
  <c r="L114" i="17"/>
  <c r="M114" i="17" s="1"/>
  <c r="L115" i="17"/>
  <c r="M115" i="17" s="1"/>
  <c r="L116" i="17"/>
  <c r="M116" i="17" s="1"/>
  <c r="L117" i="17"/>
  <c r="M117" i="17" s="1"/>
  <c r="L118" i="17"/>
  <c r="M118" i="17" s="1"/>
  <c r="L119" i="17"/>
  <c r="M119" i="17" s="1"/>
  <c r="L120" i="17"/>
  <c r="M120" i="17" s="1"/>
  <c r="L121" i="17"/>
  <c r="M121" i="17" s="1"/>
  <c r="L122" i="17"/>
  <c r="M122" i="17" s="1"/>
  <c r="L123" i="17"/>
  <c r="M123" i="17" s="1"/>
  <c r="L124" i="17"/>
  <c r="M124" i="17" s="1"/>
  <c r="L125" i="17"/>
  <c r="M125" i="17" s="1"/>
  <c r="L126" i="17"/>
  <c r="M126" i="17" s="1"/>
  <c r="L127" i="17"/>
  <c r="M127" i="17" s="1"/>
  <c r="L128" i="17"/>
  <c r="M128" i="17" s="1"/>
  <c r="L129" i="17"/>
  <c r="M129" i="17" s="1"/>
  <c r="L130" i="17"/>
  <c r="M130" i="17" s="1"/>
  <c r="L131" i="17"/>
  <c r="M131" i="17" s="1"/>
  <c r="L132" i="17"/>
  <c r="M132" i="17" s="1"/>
  <c r="L133" i="17"/>
  <c r="M133" i="17" s="1"/>
  <c r="L134" i="17"/>
  <c r="M134" i="17" s="1"/>
  <c r="L135" i="17"/>
  <c r="M135" i="17" s="1"/>
  <c r="L136" i="17"/>
  <c r="M136" i="17" s="1"/>
  <c r="L137" i="17"/>
  <c r="M137" i="17" s="1"/>
  <c r="L138" i="17"/>
  <c r="M138" i="17" s="1"/>
  <c r="L139" i="17"/>
  <c r="M139" i="17" s="1"/>
  <c r="L140" i="17"/>
  <c r="M140" i="17" s="1"/>
  <c r="L141" i="17"/>
  <c r="M141" i="17" s="1"/>
  <c r="L142" i="17"/>
  <c r="M142" i="17" s="1"/>
  <c r="L143" i="17"/>
  <c r="M143" i="17" s="1"/>
  <c r="L144" i="17"/>
  <c r="M144" i="17" s="1"/>
  <c r="L145" i="17"/>
  <c r="M145" i="17" s="1"/>
  <c r="L146" i="17"/>
  <c r="M146" i="17" s="1"/>
  <c r="L147" i="17"/>
  <c r="M147" i="17" s="1"/>
  <c r="L148" i="17"/>
  <c r="M148" i="17" s="1"/>
  <c r="L149" i="17"/>
  <c r="M149" i="17" s="1"/>
  <c r="L150" i="17"/>
  <c r="M150" i="17" s="1"/>
  <c r="L151" i="17"/>
  <c r="M151" i="17" s="1"/>
  <c r="L152" i="17"/>
  <c r="M152" i="17" s="1"/>
  <c r="L153" i="17"/>
  <c r="M153" i="17" s="1"/>
  <c r="L154" i="17"/>
  <c r="M154" i="17" s="1"/>
  <c r="L155" i="17"/>
  <c r="M155" i="17" s="1"/>
  <c r="L156" i="17"/>
  <c r="M156" i="17" s="1"/>
  <c r="L157" i="17"/>
  <c r="M157" i="17" s="1"/>
  <c r="L158" i="17"/>
  <c r="M158" i="17" s="1"/>
  <c r="L159" i="17"/>
  <c r="M159" i="17" s="1"/>
  <c r="L160" i="17"/>
  <c r="M160" i="17" s="1"/>
  <c r="L161" i="17"/>
  <c r="M161" i="17" s="1"/>
  <c r="L162" i="17"/>
  <c r="M162" i="17" s="1"/>
  <c r="L163" i="17"/>
  <c r="M163" i="17" s="1"/>
  <c r="L164" i="17"/>
  <c r="M164" i="17" s="1"/>
  <c r="L165" i="17"/>
  <c r="M165" i="17" s="1"/>
  <c r="L166" i="17"/>
  <c r="M166" i="17" s="1"/>
  <c r="L167" i="17"/>
  <c r="M167" i="17" s="1"/>
  <c r="L168" i="17"/>
  <c r="M168" i="17" s="1"/>
  <c r="L169" i="17"/>
  <c r="M169" i="17" s="1"/>
  <c r="L170" i="17"/>
  <c r="M170" i="17" s="1"/>
  <c r="L171" i="17"/>
  <c r="M171" i="17" s="1"/>
  <c r="L172" i="17"/>
  <c r="M172" i="17" s="1"/>
  <c r="L173" i="17"/>
  <c r="M173" i="17" s="1"/>
  <c r="L174" i="17"/>
  <c r="M174" i="17" s="1"/>
  <c r="L175" i="17"/>
  <c r="M175" i="17" s="1"/>
  <c r="L176" i="17"/>
  <c r="M176" i="17" s="1"/>
  <c r="L177" i="17"/>
  <c r="M177" i="17" s="1"/>
  <c r="L178" i="17"/>
  <c r="M178" i="17" s="1"/>
  <c r="L179" i="17"/>
  <c r="M179" i="17" s="1"/>
  <c r="L180" i="17"/>
  <c r="M180" i="17" s="1"/>
  <c r="L181" i="17"/>
  <c r="M181" i="17" s="1"/>
  <c r="L182" i="17"/>
  <c r="M182" i="17" s="1"/>
  <c r="L183" i="17"/>
  <c r="M183" i="17" s="1"/>
  <c r="L184" i="17"/>
  <c r="M184" i="17" s="1"/>
  <c r="L185" i="17"/>
  <c r="M185" i="17" s="1"/>
  <c r="L186" i="17"/>
  <c r="M186" i="17" s="1"/>
  <c r="L187" i="17"/>
  <c r="M187" i="17" s="1"/>
  <c r="L188" i="17"/>
  <c r="M188" i="17" s="1"/>
  <c r="L189" i="17"/>
  <c r="M189" i="17" s="1"/>
  <c r="L190" i="17"/>
  <c r="M190" i="17" s="1"/>
  <c r="L191" i="17"/>
  <c r="M191" i="17" s="1"/>
  <c r="L192" i="17"/>
  <c r="M192" i="17" s="1"/>
  <c r="L193" i="17"/>
  <c r="M193" i="17" s="1"/>
  <c r="L194" i="17"/>
  <c r="M194" i="17" s="1"/>
  <c r="L195" i="17"/>
  <c r="M195" i="17" s="1"/>
  <c r="L196" i="17"/>
  <c r="M196" i="17" s="1"/>
  <c r="L197" i="17"/>
  <c r="M197" i="17" s="1"/>
  <c r="L198" i="17"/>
  <c r="M198" i="17" s="1"/>
  <c r="L199" i="17"/>
  <c r="M199" i="17" s="1"/>
  <c r="L200" i="17"/>
  <c r="M200" i="17" s="1"/>
  <c r="L201" i="17"/>
  <c r="M201" i="17" s="1"/>
  <c r="L202" i="17"/>
  <c r="M202" i="17" s="1"/>
  <c r="L203" i="17"/>
  <c r="M203" i="17" s="1"/>
  <c r="L204" i="17"/>
  <c r="M204" i="17" s="1"/>
  <c r="L205" i="17"/>
  <c r="M205" i="17" s="1"/>
  <c r="L206" i="17"/>
  <c r="M206" i="17" s="1"/>
  <c r="L207" i="17"/>
  <c r="M207" i="17" s="1"/>
  <c r="L208" i="17"/>
  <c r="M208" i="17" s="1"/>
  <c r="L209" i="17"/>
  <c r="M209" i="17" s="1"/>
  <c r="L210" i="17"/>
  <c r="M210" i="17" s="1"/>
  <c r="L211" i="17"/>
  <c r="M211" i="17" s="1"/>
  <c r="L212" i="17"/>
  <c r="M212" i="17" s="1"/>
  <c r="L213" i="17"/>
  <c r="M213" i="17" s="1"/>
  <c r="L214" i="17"/>
  <c r="M214" i="17" s="1"/>
  <c r="L215" i="17"/>
  <c r="M215" i="17" s="1"/>
  <c r="L216" i="17"/>
  <c r="M216" i="17" s="1"/>
  <c r="L217" i="17"/>
  <c r="M217" i="17" s="1"/>
  <c r="L218" i="17"/>
  <c r="M218" i="17" s="1"/>
  <c r="L219" i="17"/>
  <c r="M219" i="17" s="1"/>
  <c r="L220" i="17"/>
  <c r="M220" i="17" s="1"/>
  <c r="L221" i="17"/>
  <c r="M221" i="17" s="1"/>
  <c r="L222" i="17"/>
  <c r="M222" i="17" s="1"/>
  <c r="L223" i="17"/>
  <c r="M223" i="17" s="1"/>
  <c r="L224" i="17"/>
  <c r="M224" i="17" s="1"/>
  <c r="L225" i="17"/>
  <c r="M225" i="17" s="1"/>
  <c r="L226" i="17"/>
  <c r="M226" i="17" s="1"/>
  <c r="L227" i="17"/>
  <c r="M227" i="17" s="1"/>
  <c r="L228" i="17"/>
  <c r="M228" i="17" s="1"/>
  <c r="L229" i="17"/>
  <c r="M229" i="17" s="1"/>
  <c r="L230" i="17"/>
  <c r="M230" i="17" s="1"/>
  <c r="L231" i="17"/>
  <c r="M231" i="17" s="1"/>
  <c r="L232" i="17"/>
  <c r="M232" i="17" s="1"/>
  <c r="L233" i="17"/>
  <c r="M233" i="17" s="1"/>
  <c r="L234" i="17"/>
  <c r="M234" i="17" s="1"/>
  <c r="L235" i="17"/>
  <c r="M235" i="17" s="1"/>
  <c r="L236" i="17"/>
  <c r="M236" i="17" s="1"/>
  <c r="L237" i="17"/>
  <c r="M237" i="17" s="1"/>
  <c r="L238" i="17"/>
  <c r="M238" i="17" s="1"/>
  <c r="L239" i="17"/>
  <c r="M239" i="17" s="1"/>
  <c r="L240" i="17"/>
  <c r="M240" i="17" s="1"/>
  <c r="L241" i="17"/>
  <c r="M241" i="17" s="1"/>
  <c r="L242" i="17"/>
  <c r="M242" i="17" s="1"/>
  <c r="L243" i="17"/>
  <c r="M243" i="17" s="1"/>
  <c r="L244" i="17"/>
  <c r="M244" i="17" s="1"/>
  <c r="L245" i="17"/>
  <c r="M245" i="17" s="1"/>
  <c r="L246" i="17"/>
  <c r="M246" i="17" s="1"/>
  <c r="L247" i="17"/>
  <c r="M247" i="17" s="1"/>
  <c r="L248" i="17"/>
  <c r="M248" i="17" s="1"/>
  <c r="L249" i="17"/>
  <c r="M249" i="17" s="1"/>
  <c r="L250" i="17"/>
  <c r="M250" i="17" s="1"/>
  <c r="L251" i="17"/>
  <c r="M251" i="17" s="1"/>
  <c r="L252" i="17"/>
  <c r="M252" i="17" s="1"/>
  <c r="L253" i="17"/>
  <c r="M253" i="17" s="1"/>
  <c r="L254" i="17"/>
  <c r="M254" i="17" s="1"/>
  <c r="L255" i="17"/>
  <c r="M255" i="17" s="1"/>
  <c r="L256" i="17"/>
  <c r="M256" i="17" s="1"/>
  <c r="L257" i="17"/>
  <c r="M257" i="17" s="1"/>
  <c r="L258" i="17"/>
  <c r="M258" i="17" s="1"/>
  <c r="L259" i="17"/>
  <c r="M259" i="17" s="1"/>
  <c r="L260" i="17"/>
  <c r="M260" i="17" s="1"/>
  <c r="L261" i="17"/>
  <c r="M261" i="17" s="1"/>
  <c r="L262" i="17"/>
  <c r="M262" i="17" s="1"/>
  <c r="L263" i="17"/>
  <c r="M263" i="17" s="1"/>
  <c r="L264" i="17"/>
  <c r="M264" i="17" s="1"/>
  <c r="L265" i="17"/>
  <c r="M265" i="17" s="1"/>
  <c r="L266" i="17"/>
  <c r="M266" i="17" s="1"/>
  <c r="L267" i="17"/>
  <c r="M267" i="17" s="1"/>
  <c r="L268" i="17"/>
  <c r="M268" i="17" s="1"/>
  <c r="L269" i="17"/>
  <c r="M269" i="17" s="1"/>
  <c r="L270" i="17"/>
  <c r="M270" i="17" s="1"/>
  <c r="L271" i="17"/>
  <c r="M271" i="17" s="1"/>
  <c r="L272" i="17"/>
  <c r="M272" i="17" s="1"/>
  <c r="L273" i="17"/>
  <c r="M273" i="17" s="1"/>
  <c r="L274" i="17"/>
  <c r="M274" i="17" s="1"/>
  <c r="L275" i="17"/>
  <c r="M275" i="17" s="1"/>
  <c r="L276" i="17"/>
  <c r="M276" i="17" s="1"/>
  <c r="L277" i="17"/>
  <c r="M277" i="17" s="1"/>
  <c r="L278" i="17"/>
  <c r="M278" i="17" s="1"/>
  <c r="L279" i="17"/>
  <c r="M279" i="17" s="1"/>
  <c r="L280" i="17"/>
  <c r="M280" i="17" s="1"/>
  <c r="L281" i="17"/>
  <c r="M281" i="17" s="1"/>
  <c r="L282" i="17"/>
  <c r="M282" i="17" s="1"/>
  <c r="L283" i="17"/>
  <c r="M283" i="17" s="1"/>
  <c r="L284" i="17"/>
  <c r="M284" i="17" s="1"/>
  <c r="L285" i="17"/>
  <c r="M285" i="17" s="1"/>
  <c r="L286" i="17"/>
  <c r="M286" i="17" s="1"/>
  <c r="L287" i="17"/>
  <c r="M287" i="17" s="1"/>
  <c r="L288" i="17"/>
  <c r="M288" i="17" s="1"/>
  <c r="L289" i="17"/>
  <c r="M289" i="17" s="1"/>
  <c r="L290" i="17"/>
  <c r="M290" i="17" s="1"/>
  <c r="L291" i="17"/>
  <c r="M291" i="17" s="1"/>
  <c r="L292" i="17"/>
  <c r="M292" i="17" s="1"/>
  <c r="L293" i="17"/>
  <c r="M293" i="17" s="1"/>
  <c r="L294" i="17"/>
  <c r="M294" i="17" s="1"/>
  <c r="L295" i="17"/>
  <c r="M295" i="17" s="1"/>
  <c r="L296" i="17"/>
  <c r="M296" i="17" s="1"/>
  <c r="L297" i="17"/>
  <c r="M297" i="17" s="1"/>
  <c r="L298" i="17"/>
  <c r="M298" i="17" s="1"/>
  <c r="L299" i="17"/>
  <c r="M299" i="17" s="1"/>
  <c r="L300" i="17"/>
  <c r="M300" i="17" s="1"/>
  <c r="L301" i="17"/>
  <c r="M301" i="17" s="1"/>
  <c r="L302" i="17"/>
  <c r="M302" i="17" s="1"/>
  <c r="L303" i="17"/>
  <c r="M303" i="17" s="1"/>
  <c r="L304" i="17"/>
  <c r="M304" i="17" s="1"/>
  <c r="L305" i="17"/>
  <c r="M305" i="17" s="1"/>
  <c r="L306" i="17"/>
  <c r="M306" i="17" s="1"/>
  <c r="L307" i="17"/>
  <c r="M307" i="17" s="1"/>
  <c r="L308" i="17"/>
  <c r="M308" i="17" s="1"/>
  <c r="L309" i="17"/>
  <c r="M309" i="17" s="1"/>
  <c r="L310" i="17"/>
  <c r="M310" i="17" s="1"/>
  <c r="L311" i="17"/>
  <c r="M311" i="17" s="1"/>
  <c r="L312" i="17"/>
  <c r="M312" i="17" s="1"/>
  <c r="L313" i="17"/>
  <c r="M313" i="17" s="1"/>
  <c r="L314" i="17"/>
  <c r="M314" i="17" s="1"/>
  <c r="L315" i="17"/>
  <c r="M315" i="17" s="1"/>
  <c r="L316" i="17"/>
  <c r="M316" i="17" s="1"/>
  <c r="L317" i="17"/>
  <c r="M317" i="17" s="1"/>
  <c r="L318" i="17"/>
  <c r="M318" i="17" s="1"/>
  <c r="L319" i="17"/>
  <c r="M319" i="17" s="1"/>
  <c r="L320" i="17"/>
  <c r="M320" i="17" s="1"/>
  <c r="L321" i="17"/>
  <c r="M321" i="17" s="1"/>
  <c r="L322" i="17"/>
  <c r="M322" i="17" s="1"/>
  <c r="L323" i="17"/>
  <c r="M323" i="17" s="1"/>
  <c r="L324" i="17"/>
  <c r="M324" i="17" s="1"/>
  <c r="L325" i="17"/>
  <c r="M325" i="17" s="1"/>
  <c r="L326" i="17"/>
  <c r="M326" i="17" s="1"/>
  <c r="L327" i="17"/>
  <c r="M327" i="17" s="1"/>
  <c r="L328" i="17"/>
  <c r="M328" i="17" s="1"/>
  <c r="L329" i="17"/>
  <c r="M329" i="17" s="1"/>
  <c r="L330" i="17"/>
  <c r="M330" i="17" s="1"/>
  <c r="L331" i="17"/>
  <c r="M331" i="17" s="1"/>
  <c r="L332" i="17"/>
  <c r="M332" i="17" s="1"/>
  <c r="L333" i="17"/>
  <c r="M333" i="17" s="1"/>
  <c r="L334" i="17"/>
  <c r="M334" i="17" s="1"/>
  <c r="L335" i="17"/>
  <c r="M335" i="17" s="1"/>
  <c r="L336" i="17"/>
  <c r="M336" i="17" s="1"/>
  <c r="L337" i="17"/>
  <c r="M337" i="17" s="1"/>
  <c r="L338" i="17"/>
  <c r="M338" i="17" s="1"/>
  <c r="L339" i="17"/>
  <c r="M339" i="17" s="1"/>
  <c r="L340" i="17"/>
  <c r="M340" i="17" s="1"/>
  <c r="L341" i="17"/>
  <c r="M341" i="17" s="1"/>
  <c r="L342" i="17"/>
  <c r="M342" i="17" s="1"/>
  <c r="L343" i="17"/>
  <c r="M343" i="17" s="1"/>
  <c r="L344" i="17"/>
  <c r="M344" i="17" s="1"/>
  <c r="L345" i="17"/>
  <c r="M345" i="17" s="1"/>
  <c r="L346" i="17"/>
  <c r="M346" i="17" s="1"/>
  <c r="L347" i="17"/>
  <c r="M347" i="17" s="1"/>
  <c r="L348" i="17"/>
  <c r="M348" i="17" s="1"/>
  <c r="L349" i="17"/>
  <c r="M349" i="17" s="1"/>
  <c r="L350" i="17"/>
  <c r="M350" i="17" s="1"/>
  <c r="L351" i="17"/>
  <c r="M351" i="17" s="1"/>
  <c r="L352" i="17"/>
  <c r="M352" i="17" s="1"/>
  <c r="L353" i="17"/>
  <c r="M353" i="17" s="1"/>
  <c r="L354" i="17"/>
  <c r="M354" i="17" s="1"/>
  <c r="L355" i="17"/>
  <c r="M355" i="17" s="1"/>
  <c r="L356" i="17"/>
  <c r="M356" i="17" s="1"/>
  <c r="L357" i="17"/>
  <c r="M357" i="17" s="1"/>
  <c r="L358" i="17"/>
  <c r="M358" i="17" s="1"/>
  <c r="L359" i="17"/>
  <c r="M359" i="17" s="1"/>
  <c r="L360" i="17"/>
  <c r="M360" i="17" s="1"/>
  <c r="L361" i="17"/>
  <c r="M361" i="17" s="1"/>
  <c r="L362" i="17"/>
  <c r="M362" i="17" s="1"/>
  <c r="L363" i="17"/>
  <c r="M363" i="17" s="1"/>
  <c r="L364" i="17"/>
  <c r="M364" i="17" s="1"/>
  <c r="L365" i="17"/>
  <c r="M365" i="17" s="1"/>
  <c r="L366" i="17"/>
  <c r="M366" i="17" s="1"/>
  <c r="L367" i="17"/>
  <c r="M367" i="17" s="1"/>
  <c r="L368" i="17"/>
  <c r="M368" i="17" s="1"/>
  <c r="L369" i="17"/>
  <c r="M369" i="17" s="1"/>
  <c r="L370" i="17"/>
  <c r="M370" i="17" s="1"/>
  <c r="L371" i="17"/>
  <c r="M371" i="17" s="1"/>
  <c r="L372" i="17"/>
  <c r="M372" i="17" s="1"/>
  <c r="L373" i="17"/>
  <c r="M373" i="17" s="1"/>
  <c r="L374" i="17"/>
  <c r="M374" i="17" s="1"/>
  <c r="L375" i="17"/>
  <c r="M375" i="17" s="1"/>
  <c r="L376" i="17"/>
  <c r="M376" i="17" s="1"/>
  <c r="L377" i="17"/>
  <c r="M377" i="17" s="1"/>
  <c r="L378" i="17"/>
  <c r="M378" i="17" s="1"/>
  <c r="L379" i="17"/>
  <c r="M379" i="17" s="1"/>
  <c r="L380" i="17"/>
  <c r="M380" i="17" s="1"/>
  <c r="L381" i="17"/>
  <c r="M381" i="17" s="1"/>
  <c r="L382" i="17"/>
  <c r="M382" i="17" s="1"/>
  <c r="L383" i="17"/>
  <c r="M383" i="17" s="1"/>
  <c r="L384" i="17"/>
  <c r="M384" i="17" s="1"/>
  <c r="L385" i="17"/>
  <c r="M385" i="17" s="1"/>
  <c r="L386" i="17"/>
  <c r="M386" i="17" s="1"/>
  <c r="L387" i="17"/>
  <c r="M387" i="17" s="1"/>
  <c r="L388" i="17"/>
  <c r="M388" i="17" s="1"/>
  <c r="L389" i="17"/>
  <c r="M389" i="17" s="1"/>
  <c r="L390" i="17"/>
  <c r="M390" i="17" s="1"/>
  <c r="L391" i="17"/>
  <c r="M391" i="17" s="1"/>
  <c r="L392" i="17"/>
  <c r="M392" i="17" s="1"/>
  <c r="L393" i="17"/>
  <c r="M393" i="17" s="1"/>
  <c r="L394" i="17"/>
  <c r="M394" i="17" s="1"/>
  <c r="L395" i="17"/>
  <c r="M395" i="17" s="1"/>
  <c r="L396" i="17"/>
  <c r="M396" i="17" s="1"/>
  <c r="L397" i="17"/>
  <c r="M397" i="17" s="1"/>
  <c r="L398" i="17"/>
  <c r="M398" i="17" s="1"/>
  <c r="L399" i="17"/>
  <c r="M399" i="17" s="1"/>
  <c r="L400" i="17"/>
  <c r="M400" i="17" s="1"/>
  <c r="L401" i="17"/>
  <c r="M401" i="17" s="1"/>
  <c r="L402" i="17"/>
  <c r="M402" i="17" s="1"/>
  <c r="L403" i="17"/>
  <c r="M403" i="17" s="1"/>
  <c r="L404" i="17"/>
  <c r="M404" i="17" s="1"/>
  <c r="L405" i="17"/>
  <c r="M405" i="17" s="1"/>
  <c r="L406" i="17"/>
  <c r="M406" i="17" s="1"/>
  <c r="L407" i="17"/>
  <c r="M407" i="17" s="1"/>
  <c r="L408" i="17"/>
  <c r="M408" i="17" s="1"/>
  <c r="L409" i="17"/>
  <c r="M409" i="17" s="1"/>
  <c r="L410" i="17"/>
  <c r="M410" i="17" s="1"/>
  <c r="L411" i="17"/>
  <c r="M411" i="17" s="1"/>
  <c r="L412" i="17"/>
  <c r="M412" i="17" s="1"/>
  <c r="L413" i="17"/>
  <c r="M413" i="17" s="1"/>
  <c r="L414" i="17"/>
  <c r="M414" i="17" s="1"/>
  <c r="L415" i="17"/>
  <c r="M415" i="17" s="1"/>
  <c r="L416" i="17"/>
  <c r="M416" i="17" s="1"/>
  <c r="L417" i="17"/>
  <c r="M417" i="17" s="1"/>
  <c r="L418" i="17"/>
  <c r="M418" i="17" s="1"/>
  <c r="L419" i="17"/>
  <c r="M419" i="17" s="1"/>
  <c r="L420" i="17"/>
  <c r="M420" i="17" s="1"/>
  <c r="L421" i="17"/>
  <c r="M421" i="17" s="1"/>
  <c r="L422" i="17"/>
  <c r="M422" i="17" s="1"/>
  <c r="L423" i="17"/>
  <c r="M423" i="17" s="1"/>
  <c r="L424" i="17"/>
  <c r="M424" i="17" s="1"/>
  <c r="L425" i="17"/>
  <c r="M425" i="17" s="1"/>
  <c r="L426" i="17"/>
  <c r="M426" i="17" s="1"/>
  <c r="L427" i="17"/>
  <c r="M427" i="17" s="1"/>
  <c r="L428" i="17"/>
  <c r="M428" i="17" s="1"/>
  <c r="L429" i="17"/>
  <c r="M429" i="17" s="1"/>
  <c r="L430" i="17"/>
  <c r="M430" i="17" s="1"/>
  <c r="L431" i="17"/>
  <c r="M431" i="17" s="1"/>
  <c r="L432" i="17"/>
  <c r="M432" i="17" s="1"/>
  <c r="L433" i="17"/>
  <c r="M433" i="17" s="1"/>
  <c r="L434" i="17"/>
  <c r="M434" i="17" s="1"/>
  <c r="L435" i="17"/>
  <c r="M435" i="17" s="1"/>
  <c r="L436" i="17"/>
  <c r="M436" i="17" s="1"/>
  <c r="L437" i="17"/>
  <c r="M437" i="17" s="1"/>
  <c r="L438" i="17"/>
  <c r="M438" i="17" s="1"/>
  <c r="L439" i="17"/>
  <c r="M439" i="17" s="1"/>
  <c r="L440" i="17"/>
  <c r="M440" i="17" s="1"/>
  <c r="L441" i="17"/>
  <c r="M441" i="17" s="1"/>
  <c r="L442" i="17"/>
  <c r="M442" i="17" s="1"/>
  <c r="L443" i="17"/>
  <c r="M443" i="17" s="1"/>
  <c r="L444" i="17"/>
  <c r="M444" i="17" s="1"/>
  <c r="L445" i="17"/>
  <c r="M445" i="17" s="1"/>
  <c r="L446" i="17"/>
  <c r="M446" i="17" s="1"/>
  <c r="L447" i="17"/>
  <c r="M447" i="17" s="1"/>
  <c r="L448" i="17"/>
  <c r="M448" i="17" s="1"/>
  <c r="L449" i="17"/>
  <c r="M449" i="17" s="1"/>
  <c r="L450" i="17"/>
  <c r="M450" i="17" s="1"/>
  <c r="L451" i="17"/>
  <c r="M451" i="17" s="1"/>
  <c r="L452" i="17"/>
  <c r="M452" i="17" s="1"/>
  <c r="L453" i="17"/>
  <c r="M453" i="17" s="1"/>
  <c r="L454" i="17"/>
  <c r="M454" i="17" s="1"/>
  <c r="L455" i="17"/>
  <c r="M455" i="17" s="1"/>
  <c r="L456" i="17"/>
  <c r="M456" i="17" s="1"/>
  <c r="L457" i="17"/>
  <c r="M457" i="17" s="1"/>
  <c r="L458" i="17"/>
  <c r="M458" i="17" s="1"/>
  <c r="L459" i="17"/>
  <c r="M459" i="17" s="1"/>
  <c r="L460" i="17"/>
  <c r="M460" i="17" s="1"/>
  <c r="L461" i="17"/>
  <c r="M461" i="17" s="1"/>
  <c r="L462" i="17"/>
  <c r="M462" i="17" s="1"/>
  <c r="L463" i="17"/>
  <c r="M463" i="17" s="1"/>
  <c r="L464" i="17"/>
  <c r="M464" i="17" s="1"/>
  <c r="L465" i="17"/>
  <c r="M465" i="17" s="1"/>
  <c r="L466" i="17"/>
  <c r="M466" i="17" s="1"/>
  <c r="L467" i="17"/>
  <c r="M467" i="17" s="1"/>
  <c r="L468" i="17"/>
  <c r="M468" i="17" s="1"/>
  <c r="L469" i="17"/>
  <c r="M469" i="17" s="1"/>
  <c r="L470" i="17"/>
  <c r="M470" i="17" s="1"/>
  <c r="L471" i="17"/>
  <c r="M471" i="17" s="1"/>
  <c r="L472" i="17"/>
  <c r="M472" i="17" s="1"/>
  <c r="L473" i="17"/>
  <c r="M473" i="17" s="1"/>
  <c r="L474" i="17"/>
  <c r="M474" i="17" s="1"/>
  <c r="L475" i="17"/>
  <c r="M475" i="17" s="1"/>
  <c r="L476" i="17"/>
  <c r="M476" i="17" s="1"/>
  <c r="L477" i="17"/>
  <c r="M477" i="17" s="1"/>
  <c r="L478" i="17"/>
  <c r="M478" i="17" s="1"/>
  <c r="L479" i="17"/>
  <c r="M479" i="17" s="1"/>
  <c r="L480" i="17"/>
  <c r="M480" i="17" s="1"/>
  <c r="L481" i="17"/>
  <c r="M481" i="17" s="1"/>
  <c r="L482" i="17"/>
  <c r="M482" i="17" s="1"/>
  <c r="L483" i="17"/>
  <c r="M483" i="17" s="1"/>
  <c r="L484" i="17"/>
  <c r="M484" i="17" s="1"/>
  <c r="L485" i="17"/>
  <c r="M485" i="17" s="1"/>
  <c r="L486" i="17"/>
  <c r="M486" i="17" s="1"/>
  <c r="L487" i="17"/>
  <c r="M487" i="17" s="1"/>
  <c r="L488" i="17"/>
  <c r="M488" i="17" s="1"/>
  <c r="L489" i="17"/>
  <c r="M489" i="17" s="1"/>
  <c r="L490" i="17"/>
  <c r="M490" i="17" s="1"/>
  <c r="L491" i="17"/>
  <c r="M491" i="17" s="1"/>
  <c r="L492" i="17"/>
  <c r="M492" i="17" s="1"/>
  <c r="L493" i="17"/>
  <c r="M493" i="17" s="1"/>
  <c r="L494" i="17"/>
  <c r="M494" i="17" s="1"/>
  <c r="L495" i="17"/>
  <c r="M495" i="17" s="1"/>
  <c r="L496" i="17"/>
  <c r="M496" i="17" s="1"/>
  <c r="L497" i="17"/>
  <c r="M497" i="17" s="1"/>
  <c r="L498" i="17"/>
  <c r="M498" i="17" s="1"/>
  <c r="L499" i="17"/>
  <c r="M499" i="17" s="1"/>
  <c r="L500" i="17"/>
  <c r="M500" i="17" s="1"/>
  <c r="L501" i="17"/>
  <c r="M501" i="17" s="1"/>
  <c r="L502" i="17"/>
  <c r="M502" i="17" s="1"/>
  <c r="L503" i="17"/>
  <c r="M503" i="17" s="1"/>
  <c r="L504" i="17"/>
  <c r="M504" i="17" s="1"/>
  <c r="L505" i="17"/>
  <c r="M505" i="17" s="1"/>
  <c r="L506" i="17"/>
  <c r="M506" i="17" s="1"/>
  <c r="L507" i="17"/>
  <c r="M507" i="17" s="1"/>
  <c r="L508" i="17"/>
  <c r="M508" i="17" s="1"/>
  <c r="L509" i="17"/>
  <c r="M509" i="17" s="1"/>
  <c r="L510" i="17"/>
  <c r="M510" i="17" s="1"/>
  <c r="L511" i="17"/>
  <c r="M511" i="17" s="1"/>
  <c r="L512" i="17"/>
  <c r="M512" i="17" s="1"/>
  <c r="L513" i="17"/>
  <c r="M513" i="17" s="1"/>
  <c r="L514" i="17"/>
  <c r="M514" i="17" s="1"/>
  <c r="L515" i="17"/>
  <c r="M515" i="17" s="1"/>
  <c r="L516" i="17"/>
  <c r="M516" i="17" s="1"/>
  <c r="L517" i="17"/>
  <c r="M517" i="17" s="1"/>
  <c r="L518" i="17"/>
  <c r="M518" i="17" s="1"/>
  <c r="L519" i="17"/>
  <c r="M519" i="17" s="1"/>
  <c r="L520" i="17"/>
  <c r="M520" i="17" s="1"/>
  <c r="L521" i="17"/>
  <c r="M521" i="17" s="1"/>
  <c r="L522" i="17"/>
  <c r="M522" i="17" s="1"/>
  <c r="L523" i="17"/>
  <c r="M523" i="17" s="1"/>
  <c r="L524" i="17"/>
  <c r="M524" i="17" s="1"/>
  <c r="L525" i="17"/>
  <c r="M525" i="17" s="1"/>
  <c r="L526" i="17"/>
  <c r="M526" i="17" s="1"/>
  <c r="L527" i="17"/>
  <c r="M527" i="17" s="1"/>
  <c r="L528" i="17"/>
  <c r="M528" i="17" s="1"/>
  <c r="L529" i="17"/>
  <c r="M529" i="17" s="1"/>
  <c r="L530" i="17"/>
  <c r="M530" i="17" s="1"/>
  <c r="L531" i="17"/>
  <c r="M531" i="17" s="1"/>
  <c r="L532" i="17"/>
  <c r="M532" i="17" s="1"/>
  <c r="L533" i="17"/>
  <c r="M533" i="17" s="1"/>
  <c r="L534" i="17"/>
  <c r="M534" i="17" s="1"/>
  <c r="L535" i="17"/>
  <c r="M535" i="17" s="1"/>
  <c r="L536" i="17"/>
  <c r="M536" i="17" s="1"/>
  <c r="L537" i="17"/>
  <c r="M537" i="17" s="1"/>
  <c r="L538" i="17"/>
  <c r="M538" i="17" s="1"/>
  <c r="L539" i="17"/>
  <c r="M539" i="17" s="1"/>
  <c r="L540" i="17"/>
  <c r="M540" i="17" s="1"/>
  <c r="L541" i="17"/>
  <c r="M541" i="17" s="1"/>
  <c r="L542" i="17"/>
  <c r="M542" i="17" s="1"/>
  <c r="L543" i="17"/>
  <c r="M543" i="17" s="1"/>
  <c r="L544" i="17"/>
  <c r="M544" i="17" s="1"/>
  <c r="L545" i="17"/>
  <c r="M545" i="17" s="1"/>
  <c r="L546" i="17"/>
  <c r="M546" i="17" s="1"/>
  <c r="L547" i="17"/>
  <c r="M547" i="17" s="1"/>
  <c r="L548" i="17"/>
  <c r="M548" i="17" s="1"/>
  <c r="L549" i="17"/>
  <c r="M549" i="17" s="1"/>
  <c r="L550" i="17"/>
  <c r="M550" i="17" s="1"/>
  <c r="L551" i="17"/>
  <c r="M551" i="17" s="1"/>
  <c r="L552" i="17"/>
  <c r="M552" i="17" s="1"/>
  <c r="L553" i="17"/>
  <c r="M553" i="17" s="1"/>
  <c r="L554" i="17"/>
  <c r="M554" i="17" s="1"/>
  <c r="L555" i="17"/>
  <c r="M555" i="17" s="1"/>
  <c r="L556" i="17"/>
  <c r="M556" i="17" s="1"/>
  <c r="L557" i="17"/>
  <c r="M557" i="17" s="1"/>
  <c r="L558" i="17"/>
  <c r="M558" i="17" s="1"/>
  <c r="L559" i="17"/>
  <c r="M559" i="17" s="1"/>
  <c r="L560" i="17"/>
  <c r="M560" i="17" s="1"/>
  <c r="L561" i="17"/>
  <c r="M561" i="17" s="1"/>
  <c r="L562" i="17"/>
  <c r="M562" i="17" s="1"/>
  <c r="L563" i="17"/>
  <c r="M563" i="17" s="1"/>
  <c r="L564" i="17"/>
  <c r="M564" i="17" s="1"/>
  <c r="L565" i="17"/>
  <c r="M565" i="17" s="1"/>
  <c r="L566" i="17"/>
  <c r="M566" i="17" s="1"/>
  <c r="L567" i="17"/>
  <c r="M567" i="17" s="1"/>
  <c r="L568" i="17"/>
  <c r="M568" i="17" s="1"/>
  <c r="L569" i="17"/>
  <c r="M569" i="17" s="1"/>
  <c r="L570" i="17"/>
  <c r="M570" i="17" s="1"/>
  <c r="L571" i="17"/>
  <c r="M571" i="17" s="1"/>
  <c r="L572" i="17"/>
  <c r="M572" i="17" s="1"/>
  <c r="L573" i="17"/>
  <c r="M573" i="17" s="1"/>
  <c r="L574" i="17"/>
  <c r="M574" i="17" s="1"/>
  <c r="L575" i="17"/>
  <c r="M575" i="17" s="1"/>
  <c r="L576" i="17"/>
  <c r="M576" i="17" s="1"/>
  <c r="L577" i="17"/>
  <c r="M577" i="17" s="1"/>
  <c r="L578" i="17"/>
  <c r="M578" i="17" s="1"/>
  <c r="L579" i="17"/>
  <c r="M579" i="17" s="1"/>
  <c r="L580" i="17"/>
  <c r="M580" i="17" s="1"/>
  <c r="L581" i="17"/>
  <c r="M581" i="17" s="1"/>
  <c r="L582" i="17"/>
  <c r="M582" i="17" s="1"/>
  <c r="L583" i="17"/>
  <c r="M583" i="17" s="1"/>
  <c r="L584" i="17"/>
  <c r="M584" i="17" s="1"/>
  <c r="L585" i="17"/>
  <c r="M585" i="17" s="1"/>
  <c r="L10" i="17"/>
  <c r="M10" i="17" s="1"/>
  <c r="E57" i="17" l="1"/>
  <c r="F57" i="17" s="1"/>
  <c r="H51" i="13" s="1"/>
  <c r="E55" i="17"/>
  <c r="F55" i="17" s="1"/>
  <c r="H49" i="13" s="1"/>
  <c r="E49" i="17"/>
  <c r="F49" i="17" s="1"/>
  <c r="H43" i="13" s="1"/>
  <c r="E54" i="17"/>
  <c r="F54" i="17" s="1"/>
  <c r="H48" i="13" s="1"/>
  <c r="E56" i="17"/>
  <c r="F56" i="17" s="1"/>
  <c r="H50" i="13" s="1"/>
  <c r="E51" i="17"/>
  <c r="F51" i="17" s="1"/>
  <c r="H45" i="13" s="1"/>
  <c r="E45" i="17"/>
  <c r="F45" i="17" s="1"/>
  <c r="H39" i="13" s="1"/>
  <c r="E43" i="17"/>
  <c r="F43" i="17" s="1"/>
  <c r="H37" i="13" s="1"/>
  <c r="E39" i="17"/>
  <c r="F39" i="17" s="1"/>
  <c r="H33" i="13" s="1"/>
  <c r="E53" i="17"/>
  <c r="F53" i="17" s="1"/>
  <c r="H47" i="13" s="1"/>
  <c r="E47" i="17"/>
  <c r="F47" i="17" s="1"/>
  <c r="H41" i="13" s="1"/>
  <c r="E50" i="17"/>
  <c r="F50" i="17" s="1"/>
  <c r="H44" i="13" s="1"/>
  <c r="E46" i="17"/>
  <c r="F46" i="17" s="1"/>
  <c r="H40" i="13" s="1"/>
  <c r="E42" i="17"/>
  <c r="F42" i="17" s="1"/>
  <c r="H36" i="13" s="1"/>
  <c r="E38" i="17"/>
  <c r="F38" i="17" s="1"/>
  <c r="H32" i="13" s="1"/>
  <c r="E36" i="17"/>
  <c r="F36" i="17" s="1"/>
  <c r="H30" i="13" s="1"/>
  <c r="E34" i="17"/>
  <c r="F34" i="17" s="1"/>
  <c r="H28" i="13" s="1"/>
  <c r="E32" i="17"/>
  <c r="F32" i="17" s="1"/>
  <c r="H26" i="13" s="1"/>
  <c r="E30" i="17"/>
  <c r="F30" i="17" s="1"/>
  <c r="H24" i="13" s="1"/>
  <c r="E28" i="17"/>
  <c r="F28" i="17" s="1"/>
  <c r="H22" i="13" s="1"/>
  <c r="E26" i="17"/>
  <c r="F26" i="17" s="1"/>
  <c r="H20" i="13" s="1"/>
  <c r="E24" i="17"/>
  <c r="F24" i="17" s="1"/>
  <c r="H18" i="13" s="1"/>
  <c r="E22" i="17"/>
  <c r="F22" i="17" s="1"/>
  <c r="H16" i="13" s="1"/>
  <c r="E20" i="17"/>
  <c r="F20" i="17" s="1"/>
  <c r="H14" i="13" s="1"/>
  <c r="E18" i="17"/>
  <c r="F18" i="17" s="1"/>
  <c r="H12" i="13" s="1"/>
  <c r="E16" i="17"/>
  <c r="F16" i="17" s="1"/>
  <c r="H10" i="13" s="1"/>
  <c r="E14" i="17"/>
  <c r="F14" i="17" s="1"/>
  <c r="H8" i="13" s="1"/>
  <c r="E12" i="17"/>
  <c r="F12" i="17" s="1"/>
  <c r="H6" i="13" s="1"/>
  <c r="E52" i="17"/>
  <c r="F52" i="17" s="1"/>
  <c r="H46" i="13" s="1"/>
  <c r="E48" i="17"/>
  <c r="F48" i="17" s="1"/>
  <c r="H42" i="13" s="1"/>
  <c r="E44" i="17"/>
  <c r="F44" i="17" s="1"/>
  <c r="H38" i="13" s="1"/>
  <c r="E40" i="17"/>
  <c r="F40" i="17" s="1"/>
  <c r="H34" i="13" s="1"/>
  <c r="E41" i="17"/>
  <c r="F41" i="17" s="1"/>
  <c r="H35" i="13" s="1"/>
  <c r="E37" i="17"/>
  <c r="F37" i="17" s="1"/>
  <c r="H31" i="13" s="1"/>
  <c r="E33" i="17"/>
  <c r="F33" i="17" s="1"/>
  <c r="H27" i="13" s="1"/>
  <c r="E31" i="17"/>
  <c r="F31" i="17" s="1"/>
  <c r="H25" i="13" s="1"/>
  <c r="E29" i="17"/>
  <c r="F29" i="17" s="1"/>
  <c r="H23" i="13" s="1"/>
  <c r="E27" i="17"/>
  <c r="F27" i="17" s="1"/>
  <c r="H21" i="13" s="1"/>
  <c r="E25" i="17"/>
  <c r="F25" i="17" s="1"/>
  <c r="H19" i="13" s="1"/>
  <c r="E23" i="17"/>
  <c r="F23" i="17" s="1"/>
  <c r="H17" i="13" s="1"/>
  <c r="E21" i="17"/>
  <c r="F21" i="17" s="1"/>
  <c r="H15" i="13" s="1"/>
  <c r="E19" i="17"/>
  <c r="F19" i="17" s="1"/>
  <c r="H13" i="13" s="1"/>
  <c r="E17" i="17"/>
  <c r="F17" i="17" s="1"/>
  <c r="H11" i="13" s="1"/>
  <c r="E15" i="17"/>
  <c r="F15" i="17" s="1"/>
  <c r="H9" i="13" s="1"/>
  <c r="E13" i="17"/>
  <c r="F13" i="17" s="1"/>
  <c r="H7" i="13" s="1"/>
  <c r="E11" i="17"/>
  <c r="F11" i="17" s="1"/>
  <c r="H5" i="13" s="1"/>
  <c r="E35" i="17"/>
  <c r="F35" i="17" s="1"/>
  <c r="H29" i="13" s="1"/>
  <c r="E10" i="17"/>
  <c r="F10" i="17" s="1"/>
  <c r="H4" i="13"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<sst xmlns="http://schemas.openxmlformats.org/spreadsheetml/2006/main" count="925" uniqueCount="200">
  <si>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</si>
  <si>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</si>
  <si>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</si>
  <si>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</si>
  <si>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</si>
  <si>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</si>
  <si>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</si>
  <si>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</si>
  <si>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</si>
  <si>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</si>
  <si>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</si>
  <si>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</si>
  <si>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</si>
  <si>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</si>
  <si>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</si>
  <si>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</si>
  <si>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</si>
  <si>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</si>
  <si>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</si>
  <si>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</si>
  <si>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</si>
  <si>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</si>
  <si>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</si>
  <si>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</si>
  <si>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</si>
  <si>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</si>
  <si>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</si>
  <si>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</si>
  <si>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</si>
  <si>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</si>
  <si>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</si>
  <si>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</si>
  <si>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</si>
  <si>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</si>
  <si>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</si>
  <si>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</si>
  <si>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</si>
  <si>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</si>
  <si>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</si>
  <si>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</si>
  <si>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</si>
  <si>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</si>
  <si>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</si>
  <si>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</si>
  <si>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</si>
  <si>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</si>
  <si>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</si>
  <si>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</si>
  <si>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</si>
  <si>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</si>
  <si>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</si>
  <si>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</si>
  <si>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</si>
  <si>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</si>
  <si>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</si>
  <si>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</si>
  <si>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</si>
  <si>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</si>
  <si>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</si>
  <si>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</si>
  <si>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</si>
  <si>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</si>
  <si>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</si>
  <si>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</si>
  <si>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</si>
  <si>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</si>
  <si>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</si>
  <si>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</si>
  <si>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</si>
  <si>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</si>
  <si>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</si>
  <si>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</si>
  <si>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</si>
  <si>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</si>
  <si>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</si>
  <si>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</si>
  <si>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</si>
  <si>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</si>
  <si>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</si>
  <si>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</si>
  <si>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</si>
  <si>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</si>
  <si>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</si>
  <si>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</si>
  <si>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</si>
  <si>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</si>
  <si>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</si>
  <si>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</si>
  <si>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</si>
  <si>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</si>
  <si>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</si>
  <si>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</si>
  <si>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</si>
  <si>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</si>
  <si>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</si>
  <si>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</si>
  <si>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</si>
  <si>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</si>
  <si>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</si>
  <si>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</si>
  <si>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</si>
  <si>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</si>
  <si>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</si>
  <si>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</si>
  <si>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</si>
  <si>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</si>
  <si>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</si>
  <si>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</si>
  <si>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</si>
  <si>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</si>
  <si>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</si>
  <si>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</si>
  <si>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</si>
  <si>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</si>
  <si>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</si>
  <si>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</si>
  <si>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</si>
  <si>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</si>
  <si>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</si>
  <si>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</si>
  <si>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</si>
  <si>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</si>
  <si>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</si>
  <si>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</si>
  <si>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</si>
  <si>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</si>
  <si>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</si>
  <si>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</si>
  <si>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</si>
  <si>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</si>
  <si>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</si>
  <si>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</si>
  <si>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</si>
  <si>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</si>
  <si>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</si>
  <si>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</si>
  <si>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</si>
  <si>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</si>
  <si>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</si>
  <si>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</si>
  <si>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</si>
  <si>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</si>
  <si>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</si>
  <si>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</si>
  <si>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</si>
  <si>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</si>
  <si>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</si>
  <si>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</si>
  <si>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</si>
  <si>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</si>
  <si>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</si>
  <si>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</si>
  <si>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</si>
  <si>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</si>
  <si>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</si>
  <si>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</si>
  <si>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</si>
  <si>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</si>
  <si>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</si>
  <si>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</si>
  <si>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</si>
  <si>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</si>
  <si>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</si>
  <si>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</si>
  <si>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</si>
  <si>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</si>
  <si>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</si>
  <si>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</si>
  <si>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</si>
  <si>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</si>
  <si>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</si>
  <si>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https://www.usbr.gov/rsvrWater/HistoricalApp.html</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</si>
  <si>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</si>
  <si>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</si>
  <si>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</si>
  <si>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</si>
  <si>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</si>
  <si>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</si>
  <si>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</si>
  <si>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</si>
  <si>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</si>
  <si>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</si>
  <si>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</si>
  <si>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</si>
  <si>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</si>
  <si>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</si>
  <si>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</si>
  <si>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</si>
  <si>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Lake Powell historical elevation</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</si>
  <si>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</si>
  <si>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</si>
  <si>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</si>
  <si>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3. Area of Lake Powell is calculated based on historical Lake Powell elevation from BOR and elevation-area table from CRSS.</t>
  </si>
  <si>
    <t>4. Evaporation rate is from Fill Mead First report.</t>
  </si>
  <si>
    <t>Historical CRSP evap</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</si>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</sst>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9" formatCode="0.0"/>
  </numFmts>
  <fonts count="10"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xf numFmtId="0" fontId="0" fillId="0" borderId="0" xfId="0" applyAlignment="1"/>
    <xf numFmtId="0" fontId="9" fillId="0" borderId="0" xfId="0" applyFont="1"/>
    <xf numFmtId="169" fontId="0" fillId="0" borderId="0" xfId="0" applyNumberFormat="1"/>
    <xf numFmtId="169"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calcChain" Target="calcChain.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sharedStrings" Target="sharedStrings.xml"/><Relationship Id="rId2" Type="http://schemas.openxmlformats.org/officeDocument/2006/relationships/chartsheet" Target="chartsheets/sheet1.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theme" Target="theme/theme1.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0.65747446570199541</c:v>
                </c:pt>
                <c:pt idx="2">
                  <c:v>0.66090741440991119</c:v>
                </c:pt>
                <c:pt idx="3">
                  <c:v>0.73501688721811698</c:v>
                </c:pt>
                <c:pt idx="4">
                  <c:v>0.81978498868997396</c:v>
                </c:pt>
                <c:pt idx="5">
                  <c:v>0.85385275162413699</c:v>
                </c:pt>
                <c:pt idx="6">
                  <c:v>0.8590072091579446</c:v>
                </c:pt>
                <c:pt idx="7">
                  <c:v>0.75761721284396555</c:v>
                </c:pt>
                <c:pt idx="8">
                  <c:v>0.74335185423804895</c:v>
                </c:pt>
                <c:pt idx="9">
                  <c:v>0.86106744928413914</c:v>
                </c:pt>
                <c:pt idx="10">
                  <c:v>0.94148264275014915</c:v>
                </c:pt>
                <c:pt idx="11">
                  <c:v>0.88855356775811434</c:v>
                </c:pt>
                <c:pt idx="12">
                  <c:v>0.91937055252395516</c:v>
                </c:pt>
                <c:pt idx="13">
                  <c:v>0.99406036719605251</c:v>
                </c:pt>
                <c:pt idx="14">
                  <c:v>0.97180775095807825</c:v>
                </c:pt>
                <c:pt idx="15">
                  <c:v>0.95717948490401372</c:v>
                </c:pt>
                <c:pt idx="16">
                  <c:v>0.96028126787609702</c:v>
                </c:pt>
                <c:pt idx="17">
                  <c:v>0.95946728887617472</c:v>
                </c:pt>
                <c:pt idx="18">
                  <c:v>0.93956270411811915</c:v>
                </c:pt>
                <c:pt idx="19">
                  <c:v>0.86990974034425783</c:v>
                </c:pt>
                <c:pt idx="20">
                  <c:v>0.77023937886804916</c:v>
                </c:pt>
                <c:pt idx="21">
                  <c:v>0.72885325623595199</c:v>
                </c:pt>
                <c:pt idx="22">
                  <c:v>0.70636687757189942</c:v>
                </c:pt>
                <c:pt idx="23">
                  <c:v>0.81223979782394151</c:v>
                </c:pt>
                <c:pt idx="24">
                  <c:v>0.81829292524796537</c:v>
                </c:pt>
                <c:pt idx="25">
                  <c:v>0.90276375463590741</c:v>
                </c:pt>
                <c:pt idx="26">
                  <c:v>0.91755619199006722</c:v>
                </c:pt>
                <c:pt idx="27">
                  <c:v>0.93872832649986093</c:v>
                </c:pt>
                <c:pt idx="28">
                  <c:v>0.95059917369004032</c:v>
                </c:pt>
                <c:pt idx="29">
                  <c:v>0.95052820642391911</c:v>
                </c:pt>
                <c:pt idx="30">
                  <c:v>0.90566725039620333</c:v>
                </c:pt>
                <c:pt idx="31">
                  <c:v>0.85033882746800071</c:v>
                </c:pt>
                <c:pt idx="32">
                  <c:v>0.72813741333606863</c:v>
                </c:pt>
                <c:pt idx="33">
                  <c:v>0.63756358364992727</c:v>
                </c:pt>
                <c:pt idx="34">
                  <c:v>0.55619125549011084</c:v>
                </c:pt>
                <c:pt idx="35">
                  <c:v>0.60978463515788783</c:v>
                </c:pt>
                <c:pt idx="36">
                  <c:v>0.636800482579853</c:v>
                </c:pt>
                <c:pt idx="37">
                  <c:v>0.63770617222994719</c:v>
                </c:pt>
                <c:pt idx="38">
                  <c:v>0.68583118007395272</c:v>
                </c:pt>
                <c:pt idx="39">
                  <c:v>0.72879939231190338</c:v>
                </c:pt>
                <c:pt idx="40">
                  <c:v>0.7265718930519619</c:v>
                </c:pt>
                <c:pt idx="41">
                  <c:v>0.77062512831017405</c:v>
                </c:pt>
                <c:pt idx="42">
                  <c:v>0.7100233452559549</c:v>
                </c:pt>
                <c:pt idx="43">
                  <c:v>0.6052697848200923</c:v>
                </c:pt>
                <c:pt idx="44">
                  <c:v>0.6259112959800277</c:v>
                </c:pt>
                <c:pt idx="45">
                  <c:v>0.64620689315022861</c:v>
                </c:pt>
                <c:pt idx="46">
                  <c:v>0.65523519804194386</c:v>
                </c:pt>
                <c:pt idx="47">
                  <c:v>0.70493525872198937</c:v>
                </c:pt>
                <c:pt idx="48">
                  <c:v>0.63488857766988993</c:v>
                </c:pt>
              </c:numCache>
            </c:numRef>
          </c:val>
          <c:smooth val="0"/>
          <c:extLst>
            <c:ext xmlns:c16="http://schemas.microsoft.com/office/drawing/2014/chart" uri="{C3380CC4-5D6E-409C-BE32-E72D297353CC}">
              <c16:uniqueId val="{00000000-698F-498B-A872-4569EC4C6D20}"/>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tabSelected="1"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0.13545</cdr:x>
      <cdr:y>0.64765</cdr:y>
    </cdr:from>
    <cdr:to>
      <cdr:x>0.43685</cdr:x>
      <cdr:y>0.69317</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73026" y="4069975"/>
          <a:ext cx="2610080" cy="2860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0.38406</cdr:x>
      <cdr:y>0.58343</cdr:y>
    </cdr:from>
    <cdr:to>
      <cdr:x>0.41713</cdr:x>
      <cdr:y>0.64337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25906" y="3666455"/>
          <a:ext cx="286407" cy="37662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hyperlink" Target="https://qcnr.usu.edu/coloradoriver/files/FillMeadFirst_Technical_Assessment.pdf" TargetMode="External"/><Relationship Id="rId1" Type="http://schemas.openxmlformats.org/officeDocument/2006/relationships/hyperlink" Target="https://www.usbr.gov/rsvrWater/HistoricalApp.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37" t="s">
        <v>103</v>
      </c>
      <c r="B2" t="s">
        <v>98</v>
      </c>
    </row>
    <row r="3" spans="1:5" x14ac:dyDescent="0.3">
      <c r="A3" s="37"/>
      <c r="B3" t="s">
        <v>104</v>
      </c>
      <c r="C3" s="4"/>
    </row>
    <row r="4" spans="1:5" x14ac:dyDescent="0.3">
      <c r="A4" s="37"/>
      <c r="B4" t="s">
        <v>105</v>
      </c>
      <c r="E4" s="34"/>
    </row>
    <row r="5" spans="1:5" x14ac:dyDescent="0.3">
      <c r="A5" s="37"/>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38" t="s">
        <v>127</v>
      </c>
      <c r="D21" t="s">
        <v>140</v>
      </c>
    </row>
    <row r="22" spans="1:4" x14ac:dyDescent="0.3">
      <c r="A22" s="2" t="s">
        <v>50</v>
      </c>
      <c r="B22" t="s">
        <v>119</v>
      </c>
      <c r="C22" s="38"/>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196</v>
      </c>
      <c r="B31" s="29" t="s">
        <v>197</v>
      </c>
      <c r="C31" s="29" t="s">
        <v>198</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39" t="s">
        <v>62</v>
      </c>
      <c r="D1" s="39"/>
      <c r="E1" s="39"/>
      <c r="F1" s="39"/>
      <c r="G1" s="39"/>
      <c r="H1" s="39"/>
      <c r="I1" s="39" t="s">
        <v>86</v>
      </c>
      <c r="J1" s="39"/>
      <c r="K1" s="39" t="s">
        <v>63</v>
      </c>
      <c r="L1" s="39"/>
      <c r="M1" s="39"/>
      <c r="N1" s="39"/>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75" activePane="bottomRight" state="frozen"/>
      <selection pane="topRight" activeCell="B1" sqref="B1"/>
      <selection pane="bottomLeft" activeCell="A3" sqref="A3"/>
      <selection pane="bottomRight" activeCell="K8" sqref="K8"/>
    </sheetView>
  </sheetViews>
  <sheetFormatPr defaultRowHeight="14.4" x14ac:dyDescent="0.3"/>
  <cols>
    <col min="2" max="2" width="21.109375" style="24" bestFit="1" customWidth="1"/>
    <col min="3" max="7" width="13.33203125" style="24" bestFit="1" customWidth="1"/>
    <col min="8" max="8" width="17" customWidth="1"/>
  </cols>
  <sheetData>
    <row r="1" spans="1:10" x14ac:dyDescent="0.3">
      <c r="B1" s="24" t="s">
        <v>194</v>
      </c>
      <c r="C1" s="24" t="s">
        <v>18</v>
      </c>
      <c r="D1" s="24" t="s">
        <v>19</v>
      </c>
      <c r="E1" s="24" t="s">
        <v>61</v>
      </c>
      <c r="F1" s="24" t="s">
        <v>39</v>
      </c>
      <c r="G1" s="24" t="s">
        <v>20</v>
      </c>
      <c r="H1" s="2" t="s">
        <v>195</v>
      </c>
      <c r="J1" s="2"/>
    </row>
    <row r="2" spans="1:10" x14ac:dyDescent="0.3">
      <c r="A2" s="1" t="s">
        <v>54</v>
      </c>
      <c r="B2" s="24" t="s">
        <v>43</v>
      </c>
      <c r="C2" s="24" t="s">
        <v>43</v>
      </c>
      <c r="D2" s="24" t="s">
        <v>43</v>
      </c>
      <c r="E2" s="24" t="s">
        <v>43</v>
      </c>
      <c r="F2" s="24" t="s">
        <v>43</v>
      </c>
      <c r="G2" s="24" t="s">
        <v>43</v>
      </c>
      <c r="H2" s="36"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1">
        <f ca="1">'CRSP evap (PowellGrossEvapRate)'!F10/1000</f>
        <v>0.65747446570199541</v>
      </c>
      <c r="I4" s="12"/>
      <c r="J4" s="12"/>
    </row>
    <row r="5" spans="1:10" x14ac:dyDescent="0.3">
      <c r="A5" s="1">
        <v>1972</v>
      </c>
      <c r="B5" s="11">
        <f>'Consumptive Uses'!C5/1000</f>
        <v>0.44919999999999999</v>
      </c>
      <c r="C5" s="11"/>
      <c r="D5" s="11"/>
      <c r="E5" s="11"/>
      <c r="F5" s="11"/>
      <c r="G5" s="11"/>
      <c r="H5" s="11">
        <f ca="1">'CRSP evap (PowellGrossEvapRate)'!F11/1000</f>
        <v>0.66090741440991119</v>
      </c>
      <c r="I5" s="12"/>
      <c r="J5" s="12"/>
    </row>
    <row r="6" spans="1:10" x14ac:dyDescent="0.3">
      <c r="A6" s="1">
        <v>1973</v>
      </c>
      <c r="B6" s="11">
        <f>'Consumptive Uses'!C6/1000</f>
        <v>0.50409999999999999</v>
      </c>
      <c r="C6" s="11"/>
      <c r="D6" s="11"/>
      <c r="E6" s="11"/>
      <c r="F6" s="11"/>
      <c r="G6" s="11"/>
      <c r="H6" s="11">
        <f ca="1">'CRSP evap (PowellGrossEvapRate)'!F12/1000</f>
        <v>0.73501688721811698</v>
      </c>
      <c r="I6" s="12"/>
      <c r="J6" s="12"/>
    </row>
    <row r="7" spans="1:10" x14ac:dyDescent="0.3">
      <c r="A7" s="1">
        <v>1974</v>
      </c>
      <c r="B7" s="11">
        <f>'Consumptive Uses'!C7/1000</f>
        <v>0.59060000000000001</v>
      </c>
      <c r="C7" s="11"/>
      <c r="D7" s="11"/>
      <c r="E7" s="11"/>
      <c r="F7" s="11"/>
      <c r="G7" s="11"/>
      <c r="H7" s="11">
        <f ca="1">'CRSP evap (PowellGrossEvapRate)'!F13/1000</f>
        <v>0.81978498868997396</v>
      </c>
      <c r="I7" s="12"/>
      <c r="J7" s="12"/>
    </row>
    <row r="8" spans="1:10" x14ac:dyDescent="0.3">
      <c r="A8" s="1">
        <v>1975</v>
      </c>
      <c r="B8" s="11">
        <f>'Consumptive Uses'!C8/1000</f>
        <v>0.61329999999999996</v>
      </c>
      <c r="C8" s="11"/>
      <c r="D8" s="11"/>
      <c r="E8" s="11"/>
      <c r="F8" s="11"/>
      <c r="G8" s="11"/>
      <c r="H8" s="11">
        <f ca="1">'CRSP evap (PowellGrossEvapRate)'!F14/1000</f>
        <v>0.85385275162413699</v>
      </c>
      <c r="I8" s="12"/>
      <c r="J8" s="12"/>
    </row>
    <row r="9" spans="1:10" x14ac:dyDescent="0.3">
      <c r="A9" s="1">
        <v>1976</v>
      </c>
      <c r="B9" s="11">
        <f>'Consumptive Uses'!C9/1000</f>
        <v>0.62639999999999996</v>
      </c>
      <c r="C9" s="11"/>
      <c r="D9" s="11"/>
      <c r="E9" s="11"/>
      <c r="F9" s="11"/>
      <c r="G9" s="11"/>
      <c r="H9" s="11">
        <f ca="1">'CRSP evap (PowellGrossEvapRate)'!F15/1000</f>
        <v>0.8590072091579446</v>
      </c>
      <c r="I9" s="12"/>
      <c r="J9" s="12"/>
    </row>
    <row r="10" spans="1:10" x14ac:dyDescent="0.3">
      <c r="A10" s="1">
        <v>1977</v>
      </c>
      <c r="B10" s="11">
        <f>'Consumptive Uses'!C10/1000</f>
        <v>0.53700000000000003</v>
      </c>
      <c r="C10" s="11"/>
      <c r="D10" s="11"/>
      <c r="E10" s="11"/>
      <c r="F10" s="11"/>
      <c r="G10" s="11"/>
      <c r="H10" s="11">
        <f ca="1">'CRSP evap (PowellGrossEvapRate)'!F16/1000</f>
        <v>0.75761721284396555</v>
      </c>
      <c r="I10" s="12"/>
      <c r="J10" s="12"/>
    </row>
    <row r="11" spans="1:10" x14ac:dyDescent="0.3">
      <c r="A11" s="1">
        <v>1978</v>
      </c>
      <c r="B11" s="11">
        <f>'Consumptive Uses'!C11/1000</f>
        <v>0.51879999999999993</v>
      </c>
      <c r="C11" s="11"/>
      <c r="D11" s="11"/>
      <c r="E11" s="11"/>
      <c r="F11" s="11"/>
      <c r="G11" s="11"/>
      <c r="H11" s="11">
        <f ca="1">'CRSP evap (PowellGrossEvapRate)'!F17/1000</f>
        <v>0.74335185423804895</v>
      </c>
      <c r="I11" s="12"/>
      <c r="J11" s="12"/>
    </row>
    <row r="12" spans="1:10" x14ac:dyDescent="0.3">
      <c r="A12" s="1">
        <v>1979</v>
      </c>
      <c r="B12" s="11">
        <f>'Consumptive Uses'!C12/1000</f>
        <v>0.61229999999999996</v>
      </c>
      <c r="C12" s="11"/>
      <c r="D12" s="11"/>
      <c r="E12" s="11"/>
      <c r="F12" s="11"/>
      <c r="G12" s="11"/>
      <c r="H12" s="11">
        <f ca="1">'CRSP evap (PowellGrossEvapRate)'!F18/1000</f>
        <v>0.86106744928413914</v>
      </c>
      <c r="I12" s="12"/>
      <c r="J12" s="12"/>
    </row>
    <row r="13" spans="1:10" x14ac:dyDescent="0.3">
      <c r="A13" s="1">
        <v>1980</v>
      </c>
      <c r="B13" s="11">
        <f>'Consumptive Uses'!C13/1000</f>
        <v>0.68820000000000003</v>
      </c>
      <c r="C13" s="11">
        <f>'BOR 1981'!D4/1000</f>
        <v>0.52</v>
      </c>
      <c r="D13" s="11"/>
      <c r="E13" s="11"/>
      <c r="F13" s="11"/>
      <c r="G13" s="11"/>
      <c r="H13" s="11">
        <f ca="1">'CRSP evap (PowellGrossEvapRate)'!F19/1000</f>
        <v>0.94148264275014915</v>
      </c>
      <c r="I13" s="12"/>
      <c r="J13" s="12"/>
    </row>
    <row r="14" spans="1:10" x14ac:dyDescent="0.3">
      <c r="A14" s="1">
        <v>1981</v>
      </c>
      <c r="B14" s="11">
        <f>'Consumptive Uses'!C14/1000</f>
        <v>0.6482</v>
      </c>
      <c r="C14" s="11">
        <f>'BOR 1981'!D5/1000</f>
        <v>0.52</v>
      </c>
      <c r="D14" s="11"/>
      <c r="E14" s="11"/>
      <c r="F14" s="11"/>
      <c r="G14" s="11"/>
      <c r="H14" s="11">
        <f ca="1">'CRSP evap (PowellGrossEvapRate)'!F20/1000</f>
        <v>0.88855356775811434</v>
      </c>
      <c r="I14" s="12"/>
      <c r="J14" s="12"/>
    </row>
    <row r="15" spans="1:10" x14ac:dyDescent="0.3">
      <c r="A15" s="1">
        <v>1982</v>
      </c>
      <c r="B15" s="11">
        <f>'Consumptive Uses'!C15/1000</f>
        <v>0.6663</v>
      </c>
      <c r="C15" s="11">
        <f>'BOR 1981'!D6/1000</f>
        <v>0.52</v>
      </c>
      <c r="D15" s="11"/>
      <c r="E15" s="11"/>
      <c r="F15" s="11"/>
      <c r="G15" s="11"/>
      <c r="H15" s="11">
        <f ca="1">'CRSP evap (PowellGrossEvapRate)'!F21/1000</f>
        <v>0.91937055252395516</v>
      </c>
      <c r="I15" s="12"/>
      <c r="J15" s="12"/>
    </row>
    <row r="16" spans="1:10" x14ac:dyDescent="0.3">
      <c r="A16" s="1">
        <v>1983</v>
      </c>
      <c r="B16" s="11">
        <f>'Consumptive Uses'!C16/1000</f>
        <v>0.73409999999999997</v>
      </c>
      <c r="C16" s="11">
        <f>'BOR 1981'!D7/1000</f>
        <v>0.52</v>
      </c>
      <c r="D16" s="11">
        <f>'BOR 1984'!D4/1000</f>
        <v>0.52</v>
      </c>
      <c r="E16" s="11"/>
      <c r="F16" s="11"/>
      <c r="G16" s="11"/>
      <c r="H16" s="11">
        <f ca="1">'CRSP evap (PowellGrossEvapRate)'!F22/1000</f>
        <v>0.99406036719605251</v>
      </c>
      <c r="I16" s="12"/>
      <c r="J16" s="12"/>
    </row>
    <row r="17" spans="1:10" x14ac:dyDescent="0.3">
      <c r="A17" s="1">
        <v>1984</v>
      </c>
      <c r="B17" s="11">
        <f>'Consumptive Uses'!C17/1000</f>
        <v>0.71439999999999992</v>
      </c>
      <c r="C17" s="11">
        <f>'BOR 1981'!D8/1000</f>
        <v>0.52</v>
      </c>
      <c r="D17" s="11">
        <f>'BOR 1984'!D5/1000</f>
        <v>0.52</v>
      </c>
      <c r="E17" s="11"/>
      <c r="F17" s="11"/>
      <c r="G17" s="11"/>
      <c r="H17" s="11">
        <f ca="1">'CRSP evap (PowellGrossEvapRate)'!F23/1000</f>
        <v>0.97180775095807825</v>
      </c>
      <c r="I17" s="12"/>
      <c r="J17" s="12"/>
    </row>
    <row r="18" spans="1:10" x14ac:dyDescent="0.3">
      <c r="A18" s="1">
        <v>1985</v>
      </c>
      <c r="B18" s="11">
        <f>'Consumptive Uses'!C18/1000</f>
        <v>0.7026</v>
      </c>
      <c r="C18" s="11">
        <f>'BOR 1981'!D9/1000</f>
        <v>0.52</v>
      </c>
      <c r="D18" s="11">
        <f>'BOR 1984'!D6/1000</f>
        <v>0.52</v>
      </c>
      <c r="E18" s="11"/>
      <c r="F18" s="11"/>
      <c r="G18" s="11"/>
      <c r="H18" s="11">
        <f ca="1">'CRSP evap (PowellGrossEvapRate)'!F24/1000</f>
        <v>0.95717948490401372</v>
      </c>
      <c r="I18" s="12"/>
      <c r="J18" s="12"/>
    </row>
    <row r="19" spans="1:10" x14ac:dyDescent="0.3">
      <c r="A19" s="1">
        <v>1986</v>
      </c>
      <c r="B19" s="11">
        <f>'Consumptive Uses'!C19/1000</f>
        <v>0.70579999999999998</v>
      </c>
      <c r="C19" s="11">
        <f>'BOR 1981'!D10/1000</f>
        <v>0.52</v>
      </c>
      <c r="D19" s="11">
        <f>'BOR 1984'!D7/1000</f>
        <v>0.52</v>
      </c>
      <c r="E19" s="11"/>
      <c r="F19" s="11"/>
      <c r="G19" s="11"/>
      <c r="H19" s="11">
        <f ca="1">'CRSP evap (PowellGrossEvapRate)'!F25/1000</f>
        <v>0.96028126787609702</v>
      </c>
      <c r="I19" s="12"/>
      <c r="J19" s="12"/>
    </row>
    <row r="20" spans="1:10" x14ac:dyDescent="0.3">
      <c r="A20" s="1">
        <v>1987</v>
      </c>
      <c r="B20" s="11">
        <f>'Consumptive Uses'!C20/1000</f>
        <v>0.70479999999999998</v>
      </c>
      <c r="C20" s="11">
        <f>'BOR 1981'!D11/1000</f>
        <v>0.52</v>
      </c>
      <c r="D20" s="11">
        <f>'BOR 1984'!D8/1000</f>
        <v>0.52</v>
      </c>
      <c r="E20" s="11"/>
      <c r="F20" s="11"/>
      <c r="G20" s="11"/>
      <c r="H20" s="11">
        <f ca="1">'CRSP evap (PowellGrossEvapRate)'!F26/1000</f>
        <v>0.95946728887617472</v>
      </c>
      <c r="I20" s="12"/>
      <c r="J20" s="12"/>
    </row>
    <row r="21" spans="1:10" x14ac:dyDescent="0.3">
      <c r="A21" s="1">
        <v>1988</v>
      </c>
      <c r="B21" s="11">
        <f>'Consumptive Uses'!C21/1000</f>
        <v>0.68910000000000005</v>
      </c>
      <c r="C21" s="11">
        <f>'BOR 1981'!D12/1000</f>
        <v>0.52</v>
      </c>
      <c r="D21" s="11">
        <f>'BOR 1984'!D9/1000</f>
        <v>0.52</v>
      </c>
      <c r="E21" s="11"/>
      <c r="F21" s="11"/>
      <c r="G21" s="11"/>
      <c r="H21" s="11">
        <f ca="1">'CRSP evap (PowellGrossEvapRate)'!F27/1000</f>
        <v>0.93956270411811915</v>
      </c>
      <c r="I21" s="12"/>
      <c r="J21" s="12"/>
    </row>
    <row r="22" spans="1:10" x14ac:dyDescent="0.3">
      <c r="A22" s="1">
        <v>1989</v>
      </c>
      <c r="B22" s="11">
        <f>'Consumptive Uses'!C22/1000</f>
        <v>0.63449999999999995</v>
      </c>
      <c r="C22" s="11">
        <f>'BOR 1981'!D13/1000</f>
        <v>0.52</v>
      </c>
      <c r="D22" s="11">
        <f>'BOR 1984'!D10/1000</f>
        <v>0.52</v>
      </c>
      <c r="E22" s="11"/>
      <c r="F22" s="11"/>
      <c r="G22" s="11"/>
      <c r="H22" s="11">
        <f ca="1">'CRSP evap (PowellGrossEvapRate)'!F28/1000</f>
        <v>0.86990974034425783</v>
      </c>
      <c r="I22" s="12"/>
      <c r="J22" s="12"/>
    </row>
    <row r="23" spans="1:10" x14ac:dyDescent="0.3">
      <c r="A23" s="1">
        <v>1990</v>
      </c>
      <c r="B23" s="11">
        <f>'Consumptive Uses'!C23/1000</f>
        <v>0.5494</v>
      </c>
      <c r="C23" s="11">
        <f>'BOR 1981'!D14/1000</f>
        <v>0.52</v>
      </c>
      <c r="D23" s="11">
        <f>'BOR 1984'!D11/1000</f>
        <v>0.52</v>
      </c>
      <c r="E23" s="11"/>
      <c r="F23" s="11"/>
      <c r="G23" s="11"/>
      <c r="H23" s="11">
        <f ca="1">'CRSP evap (PowellGrossEvapRate)'!F29/1000</f>
        <v>0.77023937886804916</v>
      </c>
      <c r="I23" s="12"/>
      <c r="J23" s="12"/>
    </row>
    <row r="24" spans="1:10" x14ac:dyDescent="0.3">
      <c r="A24" s="1">
        <v>1991</v>
      </c>
      <c r="B24" s="11">
        <f>'Consumptive Uses'!C24/1000</f>
        <v>0.51029999999999998</v>
      </c>
      <c r="C24" s="11">
        <f>'BOR 1981'!D15/1000</f>
        <v>0.52</v>
      </c>
      <c r="D24" s="11">
        <f>'BOR 1984'!D12/1000</f>
        <v>0.52</v>
      </c>
      <c r="E24" s="11"/>
      <c r="F24" s="11"/>
      <c r="G24" s="11"/>
      <c r="H24" s="11">
        <f ca="1">'CRSP evap (PowellGrossEvapRate)'!F30/1000</f>
        <v>0.72885325623595199</v>
      </c>
      <c r="I24" s="12"/>
      <c r="J24" s="12"/>
    </row>
    <row r="25" spans="1:10" x14ac:dyDescent="0.3">
      <c r="A25" s="1">
        <v>1992</v>
      </c>
      <c r="B25" s="11">
        <f>'Consumptive Uses'!C25/1000</f>
        <v>0.49099999999999999</v>
      </c>
      <c r="C25" s="11">
        <f>'BOR 1981'!D16/1000</f>
        <v>0.52</v>
      </c>
      <c r="D25" s="11">
        <f>'BOR 1984'!D13/1000</f>
        <v>0.52</v>
      </c>
      <c r="E25" s="11"/>
      <c r="F25" s="11"/>
      <c r="G25" s="11"/>
      <c r="H25" s="11">
        <f ca="1">'CRSP evap (PowellGrossEvapRate)'!F31/1000</f>
        <v>0.70636687757189942</v>
      </c>
      <c r="I25" s="12"/>
      <c r="J25" s="12"/>
    </row>
    <row r="26" spans="1:10" x14ac:dyDescent="0.3">
      <c r="A26" s="1">
        <v>1993</v>
      </c>
      <c r="B26" s="11">
        <f>'Consumptive Uses'!C26/1000</f>
        <v>0.57350000000000001</v>
      </c>
      <c r="C26" s="11">
        <f>'BOR 1981'!D17/1000</f>
        <v>0.52</v>
      </c>
      <c r="D26" s="11">
        <f>'BOR 1984'!D14/1000</f>
        <v>0.52</v>
      </c>
      <c r="E26" s="11"/>
      <c r="F26" s="11"/>
      <c r="G26" s="11"/>
      <c r="H26" s="11">
        <f ca="1">'CRSP evap (PowellGrossEvapRate)'!F32/1000</f>
        <v>0.81223979782394151</v>
      </c>
      <c r="I26" s="12"/>
      <c r="J26" s="12"/>
    </row>
    <row r="27" spans="1:10" x14ac:dyDescent="0.3">
      <c r="A27" s="1">
        <v>1994</v>
      </c>
      <c r="B27" s="11">
        <f>'Consumptive Uses'!C27/1000</f>
        <v>0.58910000000000007</v>
      </c>
      <c r="C27" s="11">
        <f>'BOR 1981'!D18/1000</f>
        <v>0.52</v>
      </c>
      <c r="D27" s="11">
        <f>'BOR 1984'!D15/1000</f>
        <v>0.52</v>
      </c>
      <c r="E27" s="11"/>
      <c r="F27" s="11"/>
      <c r="G27" s="11"/>
      <c r="H27" s="11">
        <f ca="1">'CRSP evap (PowellGrossEvapRate)'!F33/1000</f>
        <v>0.81829292524796537</v>
      </c>
      <c r="I27" s="12"/>
      <c r="J27" s="12"/>
    </row>
    <row r="28" spans="1:10" x14ac:dyDescent="0.3">
      <c r="A28" s="1">
        <v>1995</v>
      </c>
      <c r="B28" s="11">
        <f>'Consumptive Uses'!C28/1000</f>
        <v>0.64890000000000003</v>
      </c>
      <c r="C28" s="11">
        <f>'BOR 1981'!D19/1000</f>
        <v>0.52</v>
      </c>
      <c r="D28" s="11">
        <f>'BOR 1984'!D16/1000</f>
        <v>0.52</v>
      </c>
      <c r="E28" s="11"/>
      <c r="F28" s="11"/>
      <c r="G28" s="11"/>
      <c r="H28" s="11">
        <f ca="1">'CRSP evap (PowellGrossEvapRate)'!F34/1000</f>
        <v>0.90276375463590741</v>
      </c>
      <c r="I28" s="12"/>
      <c r="J28" s="12"/>
    </row>
    <row r="29" spans="1:10" x14ac:dyDescent="0.3">
      <c r="A29" s="1">
        <v>1996</v>
      </c>
      <c r="B29" s="11">
        <f>'Consumptive Uses'!C29/1000</f>
        <v>0.67149999999999999</v>
      </c>
      <c r="C29" s="11">
        <f>'BOR 1981'!D20/1000</f>
        <v>0.52</v>
      </c>
      <c r="D29" s="11">
        <f>'BOR 1984'!D17/1000</f>
        <v>0.52</v>
      </c>
      <c r="E29" s="11"/>
      <c r="F29" s="11"/>
      <c r="G29" s="11"/>
      <c r="H29" s="11">
        <f ca="1">'CRSP evap (PowellGrossEvapRate)'!F35/1000</f>
        <v>0.91755619199006722</v>
      </c>
      <c r="I29" s="12"/>
      <c r="J29" s="12"/>
    </row>
    <row r="30" spans="1:10" x14ac:dyDescent="0.3">
      <c r="A30" s="1">
        <v>1997</v>
      </c>
      <c r="B30" s="11">
        <f>'Consumptive Uses'!C30/1000</f>
        <v>0.6845</v>
      </c>
      <c r="C30" s="11">
        <f>'BOR 1981'!D21/1000</f>
        <v>0.52</v>
      </c>
      <c r="D30" s="11">
        <f>'BOR 1984'!D18/1000</f>
        <v>0.52</v>
      </c>
      <c r="E30" s="11"/>
      <c r="F30" s="11"/>
      <c r="G30" s="11"/>
      <c r="H30" s="11">
        <f ca="1">'CRSP evap (PowellGrossEvapRate)'!F36/1000</f>
        <v>0.93872832649986093</v>
      </c>
      <c r="I30" s="12"/>
      <c r="J30" s="12"/>
    </row>
    <row r="31" spans="1:10" x14ac:dyDescent="0.3">
      <c r="A31" s="1">
        <v>1998</v>
      </c>
      <c r="B31" s="11">
        <f>'Consumptive Uses'!C31/1000</f>
        <v>0.69729999999999992</v>
      </c>
      <c r="C31" s="11">
        <f>'BOR 1981'!D22/1000</f>
        <v>0.52</v>
      </c>
      <c r="D31" s="11">
        <f>'BOR 1984'!D19/1000</f>
        <v>0.52</v>
      </c>
      <c r="E31" s="11"/>
      <c r="F31" s="11"/>
      <c r="G31" s="11"/>
      <c r="H31" s="11">
        <f ca="1">'CRSP evap (PowellGrossEvapRate)'!F37/1000</f>
        <v>0.95059917369004032</v>
      </c>
      <c r="I31" s="12"/>
      <c r="J31" s="12"/>
    </row>
    <row r="32" spans="1:10" x14ac:dyDescent="0.3">
      <c r="A32" s="1">
        <v>1999</v>
      </c>
      <c r="B32" s="11">
        <f>'Consumptive Uses'!C32/1000</f>
        <v>0.69650000000000001</v>
      </c>
      <c r="C32" s="11">
        <f>'BOR 1981'!D23/1000</f>
        <v>0.52</v>
      </c>
      <c r="D32" s="11">
        <f>'BOR 1984'!D20/1000</f>
        <v>0.52</v>
      </c>
      <c r="E32" s="11"/>
      <c r="F32" s="11"/>
      <c r="G32" s="11"/>
      <c r="H32" s="11">
        <f ca="1">'CRSP evap (PowellGrossEvapRate)'!F38/1000</f>
        <v>0.95052820642391911</v>
      </c>
      <c r="I32" s="12"/>
      <c r="J32" s="12"/>
    </row>
    <row r="33" spans="1:10" x14ac:dyDescent="0.3">
      <c r="A33" s="1">
        <v>2000</v>
      </c>
      <c r="B33" s="11">
        <f>'Consumptive Uses'!C33/1000</f>
        <v>0.6623</v>
      </c>
      <c r="C33" s="11">
        <f>'BOR 1981'!D24/1000</f>
        <v>0.52</v>
      </c>
      <c r="D33" s="11">
        <f>'BOR 1984'!D21/1000</f>
        <v>0.52</v>
      </c>
      <c r="E33" s="11"/>
      <c r="F33" s="11"/>
      <c r="G33" s="11"/>
      <c r="H33" s="11">
        <f ca="1">'CRSP evap (PowellGrossEvapRate)'!F39/1000</f>
        <v>0.90566725039620333</v>
      </c>
      <c r="I33" s="12"/>
      <c r="J33" s="12"/>
    </row>
    <row r="34" spans="1:10" x14ac:dyDescent="0.3">
      <c r="A34" s="1">
        <v>2001</v>
      </c>
      <c r="B34" s="11">
        <f>'Consumptive Uses'!C34/1000</f>
        <v>0.61629999999999996</v>
      </c>
      <c r="C34" s="11">
        <f>'BOR 1981'!D25/1000</f>
        <v>0.52</v>
      </c>
      <c r="D34" s="11">
        <f>'BOR 1984'!D22/1000</f>
        <v>0.52</v>
      </c>
      <c r="E34" s="11"/>
      <c r="F34" s="11"/>
      <c r="G34" s="11"/>
      <c r="H34" s="11">
        <f ca="1">'CRSP evap (PowellGrossEvapRate)'!F40/1000</f>
        <v>0.85033882746800071</v>
      </c>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1">
        <f ca="1">'CRSP evap (PowellGrossEvapRate)'!F41/1000</f>
        <v>0.72813741333606863</v>
      </c>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1">
        <f ca="1">'CRSP evap (PowellGrossEvapRate)'!F42/1000</f>
        <v>0.63756358364992727</v>
      </c>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1">
        <f ca="1">'CRSP evap (PowellGrossEvapRate)'!F43/1000</f>
        <v>0.55619125549011084</v>
      </c>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1">
        <f ca="1">'CRSP evap (PowellGrossEvapRate)'!F44/1000</f>
        <v>0.60978463515788783</v>
      </c>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1">
        <f ca="1">'CRSP evap (PowellGrossEvapRate)'!F45/1000</f>
        <v>0.636800482579853</v>
      </c>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1">
        <f ca="1">'CRSP evap (PowellGrossEvapRate)'!F46/1000</f>
        <v>0.63770617222994719</v>
      </c>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1">
        <f ca="1">'CRSP evap (PowellGrossEvapRate)'!F47/1000</f>
        <v>0.68583118007395272</v>
      </c>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1">
        <f ca="1">'CRSP evap (PowellGrossEvapRate)'!F48/1000</f>
        <v>0.72879939231190338</v>
      </c>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(PowellGrossEvapRate)'!F49/1000</f>
        <v>0.7265718930519619</v>
      </c>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1">
        <f ca="1">'CRSP evap (PowellGrossEvapRate)'!F50/1000</f>
        <v>0.77062512831017405</v>
      </c>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1">
        <f ca="1">'CRSP evap (PowellGrossEvapRate)'!F51/1000</f>
        <v>0.7100233452559549</v>
      </c>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1">
        <f ca="1">'CRSP evap (PowellGrossEvapRate)'!F52/1000</f>
        <v>0.6052697848200923</v>
      </c>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1">
        <f ca="1">'CRSP evap (PowellGrossEvapRate)'!F53/1000</f>
        <v>0.6259112959800277</v>
      </c>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1">
        <f ca="1">'CRSP evap (PowellGrossEvapRate)'!F54/1000</f>
        <v>0.64620689315022861</v>
      </c>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1">
        <f ca="1">'CRSP evap (PowellGrossEvapRate)'!F55/1000</f>
        <v>0.65523519804194386</v>
      </c>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1">
        <f ca="1">'CRSP evap (PowellGrossEvapRate)'!F56/1000</f>
        <v>0.70493525872198937</v>
      </c>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1">
        <f ca="1">'CRSP evap (PowellGrossEvapRate)'!F57/1000</f>
        <v>0.63488857766988993</v>
      </c>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topLeftCell="A7" zoomScaleNormal="100" workbookViewId="0">
      <selection activeCell="I30" sqref="I30"/>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0.5546875" bestFit="1" customWidth="1"/>
    <col min="6" max="7" width="10.6640625" bestFit="1" customWidth="1"/>
    <col min="8" max="8" width="34.109375" customWidth="1"/>
    <col min="10" max="10" width="13" customWidth="1"/>
  </cols>
  <sheetData>
    <row r="1" spans="1:33" x14ac:dyDescent="0.3">
      <c r="B1" s="24" t="s">
        <v>73</v>
      </c>
      <c r="C1" s="21" t="s">
        <v>74</v>
      </c>
      <c r="D1" s="24" t="s">
        <v>34</v>
      </c>
      <c r="H1" s="22" t="s">
        <v>65</v>
      </c>
    </row>
    <row r="2" spans="1:33" x14ac:dyDescent="0.3">
      <c r="A2" s="24" t="s">
        <v>54</v>
      </c>
      <c r="B2" s="24" t="s">
        <v>72</v>
      </c>
      <c r="C2" s="24" t="s">
        <v>72</v>
      </c>
      <c r="D2" s="24"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147</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55</v>
      </c>
    </row>
    <row r="23" spans="1:33" x14ac:dyDescent="0.3">
      <c r="A23" s="1">
        <v>1990</v>
      </c>
      <c r="B23" s="7">
        <v>3803</v>
      </c>
      <c r="C23" s="7">
        <v>549.4</v>
      </c>
      <c r="D23" s="7">
        <f t="shared" si="0"/>
        <v>4352.3999999999996</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58</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1">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V712"/>
  <sheetViews>
    <sheetView topLeftCell="A4" workbookViewId="0">
      <pane xSplit="1" ySplit="5" topLeftCell="B9" activePane="bottomRight" state="frozen"/>
      <selection activeCell="A4" sqref="A4"/>
      <selection pane="topRight" activeCell="B4" sqref="B4"/>
      <selection pane="bottomLeft" activeCell="A9" sqref="A9"/>
      <selection pane="bottomRight" activeCell="H17" sqref="H17"/>
    </sheetView>
  </sheetViews>
  <sheetFormatPr defaultRowHeight="14.4" x14ac:dyDescent="0.3"/>
  <cols>
    <col min="1" max="1" width="11.21875" style="25" bestFit="1" customWidth="1"/>
    <col min="2" max="5" width="13.109375" style="36" bestFit="1" customWidth="1"/>
    <col min="6" max="6" width="13.109375" bestFit="1" customWidth="1"/>
    <col min="9" max="9" width="6.44140625" bestFit="1" customWidth="1"/>
    <col min="10" max="10" width="10.77734375" style="25" bestFit="1" customWidth="1"/>
    <col min="11" max="11" width="22.33203125" style="36" bestFit="1" customWidth="1"/>
    <col min="12" max="12" width="10.44140625" style="36" bestFit="1" customWidth="1"/>
    <col min="13" max="13" width="15.5546875" bestFit="1" customWidth="1"/>
    <col min="15" max="15" width="14.88671875" customWidth="1"/>
    <col min="16" max="16" width="13" customWidth="1"/>
    <col min="21" max="21" width="14" style="36" bestFit="1" customWidth="1"/>
    <col min="22" max="22" width="13.6640625" style="36" bestFit="1" customWidth="1"/>
  </cols>
  <sheetData>
    <row r="1" spans="1:18" x14ac:dyDescent="0.3">
      <c r="A1" s="46" t="s">
        <v>65</v>
      </c>
      <c r="B1" s="40"/>
      <c r="C1" s="40"/>
      <c r="D1" s="40"/>
      <c r="E1" s="40"/>
    </row>
    <row r="2" spans="1:18" x14ac:dyDescent="0.3">
      <c r="A2" s="46" t="s">
        <v>190</v>
      </c>
      <c r="B2" s="40"/>
      <c r="C2" s="40"/>
      <c r="D2" s="40"/>
      <c r="E2" s="40"/>
    </row>
    <row r="3" spans="1:18" x14ac:dyDescent="0.3">
      <c r="A3" s="46" t="s">
        <v>191</v>
      </c>
      <c r="B3" s="40"/>
      <c r="C3" s="40"/>
      <c r="D3" s="40"/>
      <c r="E3" s="40"/>
    </row>
    <row r="4" spans="1:18" x14ac:dyDescent="0.3">
      <c r="A4" s="46" t="s">
        <v>192</v>
      </c>
      <c r="B4" s="40"/>
      <c r="C4" s="40"/>
      <c r="D4" s="40"/>
      <c r="E4" s="40"/>
    </row>
    <row r="5" spans="1:18" x14ac:dyDescent="0.3">
      <c r="A5" s="46" t="s">
        <v>193</v>
      </c>
      <c r="B5" s="40"/>
      <c r="C5" s="40"/>
      <c r="D5" s="40"/>
      <c r="E5" s="40"/>
    </row>
    <row r="6" spans="1:18" x14ac:dyDescent="0.3">
      <c r="B6" s="40"/>
      <c r="C6" s="40"/>
      <c r="D6" s="40"/>
      <c r="E6" s="40"/>
    </row>
    <row r="7" spans="1:18" x14ac:dyDescent="0.3">
      <c r="A7" s="44" t="s">
        <v>96</v>
      </c>
      <c r="B7" s="36" t="s">
        <v>160</v>
      </c>
      <c r="C7" s="36" t="s">
        <v>161</v>
      </c>
      <c r="D7" s="36" t="s">
        <v>162</v>
      </c>
      <c r="E7" s="36" t="s">
        <v>163</v>
      </c>
      <c r="F7" s="36" t="s">
        <v>185</v>
      </c>
      <c r="J7" s="46" t="s">
        <v>188</v>
      </c>
      <c r="O7" s="5" t="s">
        <v>189</v>
      </c>
    </row>
    <row r="8" spans="1:18" x14ac:dyDescent="0.3">
      <c r="A8" s="25" t="s">
        <v>54</v>
      </c>
      <c r="B8" s="36" t="s">
        <v>184</v>
      </c>
      <c r="C8" s="36" t="s">
        <v>184</v>
      </c>
      <c r="D8" s="36" t="s">
        <v>184</v>
      </c>
      <c r="E8" s="36" t="s">
        <v>184</v>
      </c>
      <c r="F8" s="36" t="s">
        <v>184</v>
      </c>
      <c r="J8" s="25" t="s">
        <v>187</v>
      </c>
      <c r="K8" s="4" t="s">
        <v>171</v>
      </c>
      <c r="O8" s="36" t="s">
        <v>187</v>
      </c>
      <c r="P8" s="4" t="s">
        <v>186</v>
      </c>
    </row>
    <row r="9" spans="1:18" x14ac:dyDescent="0.3">
      <c r="A9" s="25">
        <v>1970</v>
      </c>
      <c r="I9" s="36" t="s">
        <v>183</v>
      </c>
      <c r="J9" s="25" t="s">
        <v>54</v>
      </c>
      <c r="K9" s="36" t="s">
        <v>168</v>
      </c>
      <c r="L9" s="36" t="s">
        <v>169</v>
      </c>
      <c r="M9" t="s">
        <v>170</v>
      </c>
      <c r="P9" t="s">
        <v>199</v>
      </c>
    </row>
    <row r="10" spans="1:18" x14ac:dyDescent="0.3">
      <c r="A10" s="44">
        <v>1971</v>
      </c>
      <c r="B10" s="36">
        <v>68.5</v>
      </c>
      <c r="C10" s="36">
        <v>7.3</v>
      </c>
      <c r="D10" s="36">
        <v>0.8</v>
      </c>
      <c r="E10" s="43">
        <f ca="1">SUMIFS($M$10:$M$585,$J$10:$J$585,A10)</f>
        <v>580.8744657019954</v>
      </c>
      <c r="F10" s="43">
        <f ca="1">SUM(B10:E10)</f>
        <v>657.47446570199543</v>
      </c>
      <c r="H10" s="42"/>
      <c r="I10" t="s">
        <v>172</v>
      </c>
      <c r="J10" s="25">
        <v>1971</v>
      </c>
      <c r="K10" s="36">
        <v>3600.79</v>
      </c>
      <c r="L10" s="41">
        <f ca="1">FORECAST(K10,OFFSET($P$28:$P$712,MATCH(K10,$O$28:$O$712,1)-1,0,2), OFFSET($O$28:$O$712,MATCH(K10,$O$28:$O$712,1)-1,0,2))</f>
        <v>95803.409000082873</v>
      </c>
      <c r="M10" s="43">
        <f ca="1">VLOOKUP(I10,$O$10:$P$21,2,FALSE)*L10/1000</f>
        <v>22.992818160019887</v>
      </c>
      <c r="O10" s="36" t="s">
        <v>172</v>
      </c>
      <c r="P10" s="36">
        <v>0.24</v>
      </c>
      <c r="R10" s="36"/>
    </row>
    <row r="11" spans="1:18" x14ac:dyDescent="0.3">
      <c r="A11" s="25">
        <v>1972</v>
      </c>
      <c r="B11" s="36">
        <v>79.099999999999994</v>
      </c>
      <c r="C11" s="36">
        <v>7.2</v>
      </c>
      <c r="D11" s="36">
        <v>0.8</v>
      </c>
      <c r="E11" s="43">
        <f t="shared" ref="E11:E57" ca="1" si="0">SUMIFS($M$10:$M$585,$J$10:$J$585,A11)</f>
        <v>573.80741440991119</v>
      </c>
      <c r="F11" s="43">
        <f t="shared" ref="F11:F57" ca="1" si="1">SUM(B11:E11)</f>
        <v>660.90741440991121</v>
      </c>
      <c r="H11" s="42"/>
      <c r="I11" t="s">
        <v>173</v>
      </c>
      <c r="J11" s="25">
        <v>1971</v>
      </c>
      <c r="K11" s="36">
        <v>3602.66</v>
      </c>
      <c r="L11" s="41">
        <f ca="1">FORECAST(K11,OFFSET($P$28:$P$712,MATCH(K11,$O$28:$O$712,1)-1,0,2), OFFSET($O$28:$O$712,MATCH(K11,$O$28:$O$712,1)-1,0,2))</f>
        <v>96789.085999968695</v>
      </c>
      <c r="M11" s="43">
        <f t="shared" ref="M11:M74" ca="1" si="2">VLOOKUP(I11,$O$10:$P$21,2,FALSE)*L11/1000</f>
        <v>18.389926339994055</v>
      </c>
      <c r="O11" s="36" t="s">
        <v>173</v>
      </c>
      <c r="P11" s="36">
        <v>0.19</v>
      </c>
      <c r="R11" s="36"/>
    </row>
    <row r="12" spans="1:18" x14ac:dyDescent="0.3">
      <c r="A12" s="25">
        <v>1973</v>
      </c>
      <c r="B12" s="36">
        <v>77.900000000000006</v>
      </c>
      <c r="C12" s="36">
        <v>8</v>
      </c>
      <c r="D12" s="36">
        <v>0.8</v>
      </c>
      <c r="E12" s="43">
        <f t="shared" ca="1" si="0"/>
        <v>648.3168872181169</v>
      </c>
      <c r="F12" s="43">
        <f t="shared" ca="1" si="1"/>
        <v>735.01688721811695</v>
      </c>
      <c r="I12" t="s">
        <v>174</v>
      </c>
      <c r="J12" s="25">
        <v>1971</v>
      </c>
      <c r="K12" s="36">
        <v>3602.86</v>
      </c>
      <c r="L12" s="41">
        <f ca="1">FORECAST(K12,OFFSET($P$28:$P$712,MATCH(K12,$O$28:$O$712,1)-1,0,2), OFFSET($O$28:$O$712,MATCH(K12,$O$28:$O$712,1)-1,0,2))</f>
        <v>96894.505999956513</v>
      </c>
      <c r="M12" s="43">
        <f t="shared" ca="1" si="2"/>
        <v>28.099406739987387</v>
      </c>
      <c r="O12" s="36" t="s">
        <v>174</v>
      </c>
      <c r="P12" s="36">
        <v>0.28999999999999998</v>
      </c>
      <c r="R12" s="36"/>
    </row>
    <row r="13" spans="1:18" x14ac:dyDescent="0.3">
      <c r="A13" s="25">
        <v>1974</v>
      </c>
      <c r="B13" s="36">
        <v>83.5</v>
      </c>
      <c r="C13" s="36">
        <v>7.6</v>
      </c>
      <c r="D13" s="36">
        <v>0.8</v>
      </c>
      <c r="E13" s="43">
        <f t="shared" ca="1" si="0"/>
        <v>727.88498868997397</v>
      </c>
      <c r="F13" s="43">
        <f t="shared" ca="1" si="1"/>
        <v>819.78498868997394</v>
      </c>
      <c r="I13" t="s">
        <v>175</v>
      </c>
      <c r="J13" s="25">
        <v>1971</v>
      </c>
      <c r="K13" s="36">
        <v>3603.62</v>
      </c>
      <c r="L13" s="41">
        <f ca="1">FORECAST(K13,OFFSET($P$28:$P$712,MATCH(K13,$O$28:$O$712,1)-1,0,2), OFFSET($O$28:$O$712,MATCH(K13,$O$28:$O$712,1)-1,0,2))</f>
        <v>97295.101999910083</v>
      </c>
      <c r="M13" s="43">
        <f t="shared" ca="1" si="2"/>
        <v>36.972138759965837</v>
      </c>
      <c r="O13" s="36" t="s">
        <v>175</v>
      </c>
      <c r="P13" s="36">
        <v>0.38</v>
      </c>
      <c r="R13" s="36"/>
    </row>
    <row r="14" spans="1:18" x14ac:dyDescent="0.3">
      <c r="A14" s="25">
        <v>1975</v>
      </c>
      <c r="B14" s="36">
        <v>83.7</v>
      </c>
      <c r="C14" s="36">
        <v>7.4</v>
      </c>
      <c r="D14" s="36">
        <v>0.8</v>
      </c>
      <c r="E14" s="43">
        <f t="shared" ca="1" si="0"/>
        <v>761.95275162413702</v>
      </c>
      <c r="F14" s="43">
        <f t="shared" ca="1" si="1"/>
        <v>853.852751624137</v>
      </c>
      <c r="I14" t="s">
        <v>165</v>
      </c>
      <c r="J14" s="25">
        <v>1971</v>
      </c>
      <c r="K14" s="36">
        <v>3608.73</v>
      </c>
      <c r="L14" s="41">
        <f ca="1">FORECAST(K14,OFFSET($P$28:$P$712,MATCH(K14,$O$28:$O$712,1)-1,0,2), OFFSET($O$28:$O$712,MATCH(K14,$O$28:$O$712,1)-1,0,2))</f>
        <v>99988.583000092534</v>
      </c>
      <c r="M14" s="43">
        <f t="shared" ca="1" si="2"/>
        <v>49.994291500046266</v>
      </c>
      <c r="O14" s="36" t="s">
        <v>165</v>
      </c>
      <c r="P14" s="36">
        <v>0.5</v>
      </c>
      <c r="R14" s="36"/>
    </row>
    <row r="15" spans="1:18" x14ac:dyDescent="0.3">
      <c r="A15" s="25">
        <v>1976</v>
      </c>
      <c r="B15" s="36">
        <v>83.6</v>
      </c>
      <c r="C15" s="36">
        <v>8</v>
      </c>
      <c r="D15" s="36">
        <v>0.8</v>
      </c>
      <c r="E15" s="43">
        <f t="shared" ca="1" si="0"/>
        <v>766.60720915794457</v>
      </c>
      <c r="F15" s="43">
        <f t="shared" ca="1" si="1"/>
        <v>859.00720915794454</v>
      </c>
      <c r="I15" t="s">
        <v>176</v>
      </c>
      <c r="J15" s="25">
        <v>1971</v>
      </c>
      <c r="K15" s="36">
        <v>3620.79</v>
      </c>
      <c r="L15" s="41">
        <f ca="1">FORECAST(K15,OFFSET($P$28:$P$712,MATCH(K15,$O$28:$O$712,1)-1,0,2), OFFSET($O$28:$O$712,MATCH(K15,$O$28:$O$712,1)-1,0,2))</f>
        <v>106407.93539991183</v>
      </c>
      <c r="M15" s="43">
        <f t="shared" ca="1" si="2"/>
        <v>67.036999301944448</v>
      </c>
      <c r="O15" s="36" t="s">
        <v>176</v>
      </c>
      <c r="P15" s="36">
        <v>0.63</v>
      </c>
      <c r="R15" s="36"/>
    </row>
    <row r="16" spans="1:18" x14ac:dyDescent="0.3">
      <c r="A16" s="25">
        <v>1977</v>
      </c>
      <c r="B16" s="36">
        <v>62.9</v>
      </c>
      <c r="C16" s="36">
        <v>5.7</v>
      </c>
      <c r="D16" s="36">
        <v>0.8</v>
      </c>
      <c r="E16" s="43">
        <f t="shared" ca="1" si="0"/>
        <v>688.21721284396563</v>
      </c>
      <c r="F16" s="43">
        <f t="shared" ca="1" si="1"/>
        <v>757.6172128439656</v>
      </c>
      <c r="I16" t="s">
        <v>177</v>
      </c>
      <c r="J16" s="25">
        <v>1971</v>
      </c>
      <c r="K16" s="36">
        <v>3620.8</v>
      </c>
      <c r="L16" s="41">
        <f ca="1">FORECAST(K16,OFFSET($P$28:$P$712,MATCH(K16,$O$28:$O$712,1)-1,0,2), OFFSET($O$28:$O$712,MATCH(K16,$O$28:$O$712,1)-1,0,2))</f>
        <v>106413.99799991073</v>
      </c>
      <c r="M16" s="43">
        <f t="shared" ca="1" si="2"/>
        <v>74.489798599937515</v>
      </c>
      <c r="O16" s="36" t="s">
        <v>177</v>
      </c>
      <c r="P16" s="36">
        <v>0.7</v>
      </c>
      <c r="R16" s="36"/>
    </row>
    <row r="17" spans="1:18" x14ac:dyDescent="0.3">
      <c r="A17" s="25">
        <v>1978</v>
      </c>
      <c r="B17" s="36">
        <v>66.7</v>
      </c>
      <c r="C17" s="36">
        <v>7.9</v>
      </c>
      <c r="D17" s="36">
        <v>0.8</v>
      </c>
      <c r="E17" s="43">
        <f t="shared" ca="1" si="0"/>
        <v>667.95185423804901</v>
      </c>
      <c r="F17" s="43">
        <f t="shared" ca="1" si="1"/>
        <v>743.35185423804899</v>
      </c>
      <c r="I17" t="s">
        <v>178</v>
      </c>
      <c r="J17" s="25">
        <v>1971</v>
      </c>
      <c r="K17" s="36">
        <v>3617.31</v>
      </c>
      <c r="L17" s="41">
        <f ca="1">FORECAST(K17,OFFSET($P$28:$P$712,MATCH(K17,$O$28:$O$712,1)-1,0,2), OFFSET($O$28:$O$712,MATCH(K17,$O$28:$O$712,1)-1,0,2))</f>
        <v>104511.10100006266</v>
      </c>
      <c r="M17" s="43">
        <f t="shared" ca="1" si="2"/>
        <v>80.473547770048242</v>
      </c>
      <c r="O17" s="36" t="s">
        <v>178</v>
      </c>
      <c r="P17" s="36">
        <v>0.77</v>
      </c>
      <c r="R17" s="36"/>
    </row>
    <row r="18" spans="1:18" x14ac:dyDescent="0.3">
      <c r="A18" s="25">
        <v>1979</v>
      </c>
      <c r="B18" s="36">
        <v>67.099999999999994</v>
      </c>
      <c r="C18" s="36">
        <v>8</v>
      </c>
      <c r="D18" s="36">
        <v>0.8</v>
      </c>
      <c r="E18" s="43">
        <f t="shared" ca="1" si="0"/>
        <v>785.16744928413914</v>
      </c>
      <c r="F18" s="43">
        <f t="shared" ca="1" si="1"/>
        <v>861.06744928413912</v>
      </c>
      <c r="I18" t="s">
        <v>179</v>
      </c>
      <c r="J18" s="25">
        <v>1971</v>
      </c>
      <c r="K18" s="36">
        <v>3614.25</v>
      </c>
      <c r="L18" s="41">
        <f ca="1">FORECAST(K18,OFFSET($P$28:$P$712,MATCH(K18,$O$28:$O$712,1)-1,0,2), OFFSET($O$28:$O$712,MATCH(K18,$O$28:$O$712,1)-1,0,2))</f>
        <v>102898.17500000237</v>
      </c>
      <c r="M18" s="43">
        <f t="shared" ca="1" si="2"/>
        <v>70.999740750001621</v>
      </c>
      <c r="O18" s="36" t="s">
        <v>179</v>
      </c>
      <c r="P18" s="36">
        <v>0.69</v>
      </c>
      <c r="R18" s="36"/>
    </row>
    <row r="19" spans="1:18" x14ac:dyDescent="0.3">
      <c r="A19" s="25">
        <v>1980</v>
      </c>
      <c r="B19" s="36">
        <v>72.3</v>
      </c>
      <c r="C19" s="36">
        <v>8.3000000000000007</v>
      </c>
      <c r="D19" s="36">
        <v>0.8</v>
      </c>
      <c r="E19" s="43">
        <f t="shared" ca="1" si="0"/>
        <v>860.08264275014915</v>
      </c>
      <c r="F19" s="43">
        <f t="shared" ca="1" si="1"/>
        <v>941.48264275014913</v>
      </c>
      <c r="I19" t="s">
        <v>180</v>
      </c>
      <c r="J19" s="25">
        <v>1971</v>
      </c>
      <c r="K19" s="36">
        <v>3614.15</v>
      </c>
      <c r="L19" s="41">
        <f ca="1">FORECAST(K19,OFFSET($P$28:$P$712,MATCH(K19,$O$28:$O$712,1)-1,0,2), OFFSET($O$28:$O$712,MATCH(K19,$O$28:$O$712,1)-1,0,2))</f>
        <v>102845.4650000087</v>
      </c>
      <c r="M19" s="43">
        <f t="shared" ca="1" si="2"/>
        <v>53.479641800004522</v>
      </c>
      <c r="O19" s="36" t="s">
        <v>180</v>
      </c>
      <c r="P19" s="36">
        <v>0.52</v>
      </c>
      <c r="R19" s="36"/>
    </row>
    <row r="20" spans="1:18" x14ac:dyDescent="0.3">
      <c r="A20" s="25">
        <v>1981</v>
      </c>
      <c r="B20" s="36">
        <v>74</v>
      </c>
      <c r="C20" s="36">
        <v>6.8</v>
      </c>
      <c r="D20" s="36">
        <v>0.8</v>
      </c>
      <c r="E20" s="43">
        <f t="shared" ca="1" si="0"/>
        <v>806.95356775811433</v>
      </c>
      <c r="F20" s="43">
        <f t="shared" ca="1" si="1"/>
        <v>888.55356775811435</v>
      </c>
      <c r="I20" t="s">
        <v>181</v>
      </c>
      <c r="J20" s="25">
        <v>1971</v>
      </c>
      <c r="K20" s="36">
        <v>3612.42</v>
      </c>
      <c r="L20" s="41">
        <f ca="1">FORECAST(K20,OFFSET($P$28:$P$712,MATCH(K20,$O$28:$O$712,1)-1,0,2), OFFSET($O$28:$O$712,MATCH(K20,$O$28:$O$712,1)-1,0,2))</f>
        <v>101933.58200007468</v>
      </c>
      <c r="M20" s="43">
        <f t="shared" ca="1" si="2"/>
        <v>41.792768620030614</v>
      </c>
      <c r="O20" s="36" t="s">
        <v>181</v>
      </c>
      <c r="P20" s="36">
        <v>0.41</v>
      </c>
      <c r="R20" s="36"/>
    </row>
    <row r="21" spans="1:18" x14ac:dyDescent="0.3">
      <c r="A21" s="25">
        <v>1982</v>
      </c>
      <c r="B21" s="36">
        <v>78.3</v>
      </c>
      <c r="C21" s="36">
        <v>7.6</v>
      </c>
      <c r="D21" s="36">
        <v>0.8</v>
      </c>
      <c r="E21" s="43">
        <f t="shared" ca="1" si="0"/>
        <v>832.67055252395517</v>
      </c>
      <c r="F21" s="43">
        <f t="shared" ca="1" si="1"/>
        <v>919.37055252395521</v>
      </c>
      <c r="I21" t="s">
        <v>182</v>
      </c>
      <c r="J21" s="25">
        <v>1971</v>
      </c>
      <c r="K21" s="36">
        <v>3609.56</v>
      </c>
      <c r="L21" s="41">
        <f ca="1">FORECAST(K21,OFFSET($P$28:$P$712,MATCH(K21,$O$28:$O$712,1)-1,0,2), OFFSET($O$28:$O$712,MATCH(K21,$O$28:$O$712,1)-1,0,2))</f>
        <v>100426.07600004156</v>
      </c>
      <c r="M21" s="43">
        <f t="shared" ca="1" si="2"/>
        <v>36.15338736001496</v>
      </c>
      <c r="O21" s="36" t="s">
        <v>182</v>
      </c>
      <c r="P21" s="36">
        <v>0.36</v>
      </c>
      <c r="R21" s="36"/>
    </row>
    <row r="22" spans="1:18" x14ac:dyDescent="0.3">
      <c r="A22" s="25">
        <v>1983</v>
      </c>
      <c r="B22" s="36">
        <v>85.7</v>
      </c>
      <c r="C22" s="36">
        <v>8.6</v>
      </c>
      <c r="D22" s="36">
        <v>0.8</v>
      </c>
      <c r="E22" s="43">
        <f t="shared" ca="1" si="0"/>
        <v>898.96036719605252</v>
      </c>
      <c r="F22" s="43">
        <f t="shared" ca="1" si="1"/>
        <v>994.06036719605254</v>
      </c>
      <c r="I22" t="s">
        <v>172</v>
      </c>
      <c r="J22" s="25">
        <v>1972</v>
      </c>
      <c r="K22" s="36">
        <v>3607.87</v>
      </c>
      <c r="L22" s="41">
        <f ca="1">FORECAST(K22,OFFSET($P$28:$P$712,MATCH(K22,$O$28:$O$712,1)-1,0,2), OFFSET($O$28:$O$712,MATCH(K22,$O$28:$O$712,1)-1,0,2))</f>
        <v>99535.276999897789</v>
      </c>
      <c r="M22" s="43">
        <f t="shared" ca="1" si="2"/>
        <v>23.888466479975467</v>
      </c>
    </row>
    <row r="23" spans="1:18" x14ac:dyDescent="0.3">
      <c r="A23" s="25">
        <v>1984</v>
      </c>
      <c r="B23" s="36">
        <v>84.1</v>
      </c>
      <c r="C23" s="36">
        <v>8.3000000000000007</v>
      </c>
      <c r="D23" s="36">
        <v>0.8</v>
      </c>
      <c r="E23" s="43">
        <f t="shared" ca="1" si="0"/>
        <v>878.60775095807833</v>
      </c>
      <c r="F23" s="43">
        <f t="shared" ca="1" si="1"/>
        <v>971.80775095807826</v>
      </c>
      <c r="I23" t="s">
        <v>173</v>
      </c>
      <c r="J23" s="25">
        <v>1972</v>
      </c>
      <c r="K23" s="36">
        <v>3609.51</v>
      </c>
      <c r="L23" s="41">
        <f ca="1">FORECAST(K23,OFFSET($P$28:$P$712,MATCH(K23,$O$28:$O$712,1)-1,0,2), OFFSET($O$28:$O$712,MATCH(K23,$O$28:$O$712,1)-1,0,2))</f>
        <v>100399.72100004461</v>
      </c>
      <c r="M23" s="43">
        <f t="shared" ca="1" si="2"/>
        <v>19.075946990008475</v>
      </c>
    </row>
    <row r="24" spans="1:18" x14ac:dyDescent="0.3">
      <c r="A24" s="25">
        <v>1985</v>
      </c>
      <c r="B24" s="36">
        <v>80.400000000000006</v>
      </c>
      <c r="C24" s="36">
        <v>8.4</v>
      </c>
      <c r="D24" s="36">
        <v>0.8</v>
      </c>
      <c r="E24" s="43">
        <f t="shared" ca="1" si="0"/>
        <v>867.57948490401373</v>
      </c>
      <c r="F24" s="43">
        <f t="shared" ca="1" si="1"/>
        <v>957.17948490401375</v>
      </c>
      <c r="I24" t="s">
        <v>174</v>
      </c>
      <c r="J24" s="25">
        <v>1972</v>
      </c>
      <c r="K24" s="36">
        <v>3612.74</v>
      </c>
      <c r="L24" s="41">
        <f ca="1">FORECAST(K24,OFFSET($P$28:$P$712,MATCH(K24,$O$28:$O$712,1)-1,0,2), OFFSET($O$28:$O$712,MATCH(K24,$O$28:$O$712,1)-1,0,2))</f>
        <v>102102.25400009449</v>
      </c>
      <c r="M24" s="43">
        <f t="shared" ca="1" si="2"/>
        <v>29.609653660027398</v>
      </c>
    </row>
    <row r="25" spans="1:18" x14ac:dyDescent="0.3">
      <c r="A25" s="25">
        <v>1986</v>
      </c>
      <c r="B25" s="36">
        <v>81.2</v>
      </c>
      <c r="C25" s="36">
        <v>8.3000000000000007</v>
      </c>
      <c r="D25" s="36">
        <v>0.8</v>
      </c>
      <c r="E25" s="43">
        <f t="shared" ca="1" si="0"/>
        <v>869.98126787609704</v>
      </c>
      <c r="F25" s="43">
        <f t="shared" ca="1" si="1"/>
        <v>960.28126787609699</v>
      </c>
      <c r="I25" t="s">
        <v>175</v>
      </c>
      <c r="J25" s="25">
        <v>1972</v>
      </c>
      <c r="K25" s="36">
        <v>3610.58</v>
      </c>
      <c r="L25" s="41">
        <f ca="1">FORECAST(K25,OFFSET($P$28:$P$712,MATCH(K25,$O$28:$O$712,1)-1,0,2), OFFSET($O$28:$O$712,MATCH(K25,$O$28:$O$712,1)-1,0,2))</f>
        <v>100963.71799997916</v>
      </c>
      <c r="M25" s="43">
        <f t="shared" ca="1" si="2"/>
        <v>38.366212839992073</v>
      </c>
      <c r="P25" s="36"/>
    </row>
    <row r="26" spans="1:18" x14ac:dyDescent="0.3">
      <c r="A26" s="25">
        <v>1987</v>
      </c>
      <c r="B26" s="36">
        <v>81.900000000000006</v>
      </c>
      <c r="C26" s="36">
        <v>8.3000000000000007</v>
      </c>
      <c r="D26" s="36">
        <v>0.8</v>
      </c>
      <c r="E26" s="43">
        <f t="shared" ca="1" si="0"/>
        <v>868.46728887617473</v>
      </c>
      <c r="F26" s="43">
        <f t="shared" ca="1" si="1"/>
        <v>959.46728887617473</v>
      </c>
      <c r="I26" t="s">
        <v>165</v>
      </c>
      <c r="J26" s="25">
        <v>1972</v>
      </c>
      <c r="K26" s="36">
        <v>3611.92</v>
      </c>
      <c r="L26" s="41">
        <f ca="1">FORECAST(K26,OFFSET($P$28:$P$712,MATCH(K26,$O$28:$O$712,1)-1,0,2), OFFSET($O$28:$O$712,MATCH(K26,$O$28:$O$712,1)-1,0,2))</f>
        <v>101670.03199989791</v>
      </c>
      <c r="M26" s="43">
        <f t="shared" ca="1" si="2"/>
        <v>50.835015999948958</v>
      </c>
      <c r="O26" s="6" t="s">
        <v>167</v>
      </c>
      <c r="P26" s="36"/>
    </row>
    <row r="27" spans="1:18" x14ac:dyDescent="0.3">
      <c r="A27" s="25">
        <v>1988</v>
      </c>
      <c r="B27" s="36">
        <v>77.2</v>
      </c>
      <c r="C27" s="36">
        <v>7.2</v>
      </c>
      <c r="D27" s="36">
        <v>0.8</v>
      </c>
      <c r="E27" s="43">
        <f t="shared" ca="1" si="0"/>
        <v>854.36270411811915</v>
      </c>
      <c r="F27" s="43">
        <f t="shared" ca="1" si="1"/>
        <v>939.5627041181192</v>
      </c>
      <c r="I27" t="s">
        <v>176</v>
      </c>
      <c r="J27" s="25">
        <v>1972</v>
      </c>
      <c r="K27" s="36">
        <v>3619.57</v>
      </c>
      <c r="L27" s="41">
        <f ca="1">FORECAST(K27,OFFSET($P$28:$P$712,MATCH(K27,$O$28:$O$712,1)-1,0,2), OFFSET($O$28:$O$712,MATCH(K27,$O$28:$O$712,1)-1,0,2))</f>
        <v>105702.34699992463</v>
      </c>
      <c r="M27" s="43">
        <f t="shared" ca="1" si="2"/>
        <v>66.592478609952522</v>
      </c>
      <c r="O27" s="36" t="s">
        <v>164</v>
      </c>
      <c r="P27" s="36" t="s">
        <v>166</v>
      </c>
    </row>
    <row r="28" spans="1:18" x14ac:dyDescent="0.3">
      <c r="A28" s="25">
        <v>1989</v>
      </c>
      <c r="B28" s="36">
        <v>73.5</v>
      </c>
      <c r="C28" s="36">
        <v>8.1999999999999993</v>
      </c>
      <c r="D28" s="36">
        <v>0.8</v>
      </c>
      <c r="E28" s="43">
        <f t="shared" ca="1" si="0"/>
        <v>787.40974034425778</v>
      </c>
      <c r="F28" s="43">
        <f t="shared" ca="1" si="1"/>
        <v>869.90974034425778</v>
      </c>
      <c r="I28" t="s">
        <v>177</v>
      </c>
      <c r="J28" s="25">
        <v>1972</v>
      </c>
      <c r="K28" s="36">
        <v>3615.43</v>
      </c>
      <c r="L28" s="41">
        <f ca="1">FORECAST(K28,OFFSET($P$28:$P$712,MATCH(K28,$O$28:$O$712,1)-1,0,2), OFFSET($O$28:$O$712,MATCH(K28,$O$28:$O$712,1)-1,0,2))</f>
        <v>103520.15299993032</v>
      </c>
      <c r="M28" s="43">
        <f t="shared" ca="1" si="2"/>
        <v>72.464107099951221</v>
      </c>
      <c r="O28" s="36">
        <v>3370</v>
      </c>
      <c r="P28" s="36">
        <v>20303.0000000031</v>
      </c>
    </row>
    <row r="29" spans="1:18" x14ac:dyDescent="0.3">
      <c r="A29" s="25">
        <v>1990</v>
      </c>
      <c r="B29" s="36">
        <v>75.400000000000006</v>
      </c>
      <c r="C29" s="36">
        <v>8.4</v>
      </c>
      <c r="D29" s="36">
        <v>0.8</v>
      </c>
      <c r="E29" s="43">
        <f t="shared" ca="1" si="0"/>
        <v>685.63937886804911</v>
      </c>
      <c r="F29" s="43">
        <f t="shared" ca="1" si="1"/>
        <v>770.23937886804913</v>
      </c>
      <c r="I29" t="s">
        <v>178</v>
      </c>
      <c r="J29" s="25">
        <v>1972</v>
      </c>
      <c r="K29" s="36">
        <v>3609.12</v>
      </c>
      <c r="L29" s="41">
        <f ca="1">FORECAST(K29,OFFSET($P$28:$P$712,MATCH(K29,$O$28:$O$712,1)-1,0,2), OFFSET($O$28:$O$712,MATCH(K29,$O$28:$O$712,1)-1,0,2))</f>
        <v>100194.15200006869</v>
      </c>
      <c r="M29" s="43">
        <f t="shared" ca="1" si="2"/>
        <v>77.149497040052879</v>
      </c>
      <c r="O29" s="36">
        <v>3370.5</v>
      </c>
      <c r="P29" s="36">
        <v>20392.950000004399</v>
      </c>
    </row>
    <row r="30" spans="1:18" x14ac:dyDescent="0.3">
      <c r="A30" s="25">
        <v>1991</v>
      </c>
      <c r="B30" s="36">
        <v>80.3</v>
      </c>
      <c r="C30" s="36">
        <v>9</v>
      </c>
      <c r="D30" s="36">
        <v>0.8</v>
      </c>
      <c r="E30" s="43">
        <f t="shared" ca="1" si="0"/>
        <v>638.75325623595199</v>
      </c>
      <c r="F30" s="43">
        <f t="shared" ca="1" si="1"/>
        <v>728.85325623595202</v>
      </c>
      <c r="I30" t="s">
        <v>179</v>
      </c>
      <c r="J30" s="25">
        <v>1972</v>
      </c>
      <c r="K30" s="36">
        <v>3603.4</v>
      </c>
      <c r="L30" s="41">
        <f ca="1">FORECAST(K30,OFFSET($P$28:$P$712,MATCH(K30,$O$28:$O$712,1)-1,0,2), OFFSET($O$28:$O$712,MATCH(K30,$O$28:$O$712,1)-1,0,2))</f>
        <v>97179.139999923529</v>
      </c>
      <c r="M30" s="43">
        <f t="shared" ca="1" si="2"/>
        <v>67.05360659994723</v>
      </c>
      <c r="O30" s="36">
        <v>3371</v>
      </c>
      <c r="P30" s="36">
        <v>20482.900000005699</v>
      </c>
    </row>
    <row r="31" spans="1:18" x14ac:dyDescent="0.3">
      <c r="A31" s="25">
        <v>1992</v>
      </c>
      <c r="B31" s="36">
        <v>78.5</v>
      </c>
      <c r="C31" s="36">
        <v>8.4</v>
      </c>
      <c r="D31" s="36">
        <v>0.8</v>
      </c>
      <c r="E31" s="43">
        <f t="shared" ca="1" si="0"/>
        <v>618.66687757189936</v>
      </c>
      <c r="F31" s="43">
        <f t="shared" ca="1" si="1"/>
        <v>706.36687757189941</v>
      </c>
      <c r="I31" t="s">
        <v>180</v>
      </c>
      <c r="J31" s="25">
        <v>1972</v>
      </c>
      <c r="K31" s="36">
        <v>3609.09</v>
      </c>
      <c r="L31" s="41">
        <f ca="1">FORECAST(K31,OFFSET($P$28:$P$712,MATCH(K31,$O$28:$O$712,1)-1,0,2), OFFSET($O$28:$O$712,MATCH(K31,$O$28:$O$712,1)-1,0,2))</f>
        <v>100178.3390000707</v>
      </c>
      <c r="M31" s="43">
        <f t="shared" ca="1" si="2"/>
        <v>52.09273628003676</v>
      </c>
      <c r="O31" s="36">
        <v>3371.5</v>
      </c>
      <c r="P31" s="36">
        <v>20572.8500000069</v>
      </c>
    </row>
    <row r="32" spans="1:18" x14ac:dyDescent="0.3">
      <c r="A32" s="25">
        <v>1993</v>
      </c>
      <c r="B32" s="36">
        <v>80.5</v>
      </c>
      <c r="C32" s="36">
        <v>8.5</v>
      </c>
      <c r="D32" s="36">
        <v>0.8</v>
      </c>
      <c r="E32" s="43">
        <f t="shared" ca="1" si="0"/>
        <v>722.4397978239416</v>
      </c>
      <c r="F32" s="43">
        <f t="shared" ca="1" si="1"/>
        <v>812.23979782394156</v>
      </c>
      <c r="I32" t="s">
        <v>181</v>
      </c>
      <c r="J32" s="25">
        <v>1972</v>
      </c>
      <c r="K32" s="36">
        <v>3609.51</v>
      </c>
      <c r="L32" s="41">
        <f ca="1">FORECAST(K32,OFFSET($P$28:$P$712,MATCH(K32,$O$28:$O$712,1)-1,0,2), OFFSET($O$28:$O$712,MATCH(K32,$O$28:$O$712,1)-1,0,2))</f>
        <v>100399.72100004461</v>
      </c>
      <c r="M32" s="43">
        <f t="shared" ca="1" si="2"/>
        <v>41.163885610018291</v>
      </c>
      <c r="O32" s="36">
        <v>3372</v>
      </c>
      <c r="P32" s="36">
        <v>20662.800000008199</v>
      </c>
    </row>
    <row r="33" spans="1:16" x14ac:dyDescent="0.3">
      <c r="A33" s="25">
        <v>1994</v>
      </c>
      <c r="B33" s="36">
        <v>75.5</v>
      </c>
      <c r="C33" s="36">
        <v>8.5</v>
      </c>
      <c r="D33" s="36">
        <v>0.8</v>
      </c>
      <c r="E33" s="43">
        <f t="shared" ca="1" si="0"/>
        <v>733.49292524796545</v>
      </c>
      <c r="F33" s="43">
        <f t="shared" ca="1" si="1"/>
        <v>818.2929252479654</v>
      </c>
      <c r="I33" t="s">
        <v>182</v>
      </c>
      <c r="J33" s="25">
        <v>1972</v>
      </c>
      <c r="K33" s="36">
        <v>3606.2</v>
      </c>
      <c r="L33" s="41">
        <f ca="1">FORECAST(K33,OFFSET($P$28:$P$712,MATCH(K33,$O$28:$O$712,1)-1,0,2), OFFSET($O$28:$O$712,MATCH(K33,$O$28:$O$712,1)-1,0,2))</f>
        <v>98655.019999999786</v>
      </c>
      <c r="M33" s="43">
        <f t="shared" ca="1" si="2"/>
        <v>35.515807199999919</v>
      </c>
      <c r="O33" s="36">
        <v>3372.5</v>
      </c>
      <c r="P33" s="36">
        <v>20752.750000009499</v>
      </c>
    </row>
    <row r="34" spans="1:16" x14ac:dyDescent="0.3">
      <c r="A34" s="44">
        <v>1995</v>
      </c>
      <c r="B34" s="36">
        <v>79.3</v>
      </c>
      <c r="C34" s="36">
        <v>8.6</v>
      </c>
      <c r="D34" s="36">
        <v>0.8</v>
      </c>
      <c r="E34" s="43">
        <f t="shared" ca="1" si="0"/>
        <v>814.06375463590734</v>
      </c>
      <c r="F34" s="43">
        <f t="shared" ca="1" si="1"/>
        <v>902.76375463590739</v>
      </c>
      <c r="I34" t="s">
        <v>172</v>
      </c>
      <c r="J34" s="25">
        <v>1973</v>
      </c>
      <c r="K34" s="36">
        <v>3601.04</v>
      </c>
      <c r="L34" s="41">
        <f ca="1">FORECAST(K34,OFFSET($P$28:$P$712,MATCH(K34,$O$28:$O$712,1)-1,0,2), OFFSET($O$28:$O$712,MATCH(K34,$O$28:$O$712,1)-1,0,2))</f>
        <v>95935.184000067646</v>
      </c>
      <c r="M34" s="43">
        <f t="shared" ca="1" si="2"/>
        <v>23.024444160016234</v>
      </c>
      <c r="O34" s="36">
        <v>3373</v>
      </c>
      <c r="P34" s="36">
        <v>20842.7000000107</v>
      </c>
    </row>
    <row r="35" spans="1:16" x14ac:dyDescent="0.3">
      <c r="A35" s="25">
        <v>1996</v>
      </c>
      <c r="B35" s="36">
        <v>79.900000000000006</v>
      </c>
      <c r="C35" s="36">
        <v>8.6999999999999993</v>
      </c>
      <c r="D35" s="36">
        <v>0.8</v>
      </c>
      <c r="E35" s="43">
        <f t="shared" ca="1" si="0"/>
        <v>828.15619199006721</v>
      </c>
      <c r="F35" s="43">
        <f t="shared" ca="1" si="1"/>
        <v>917.55619199006719</v>
      </c>
      <c r="I35" t="s">
        <v>173</v>
      </c>
      <c r="J35" s="25">
        <v>1973</v>
      </c>
      <c r="K35" s="36">
        <v>3600.68</v>
      </c>
      <c r="L35" s="41">
        <f ca="1">FORECAST(K35,OFFSET($P$28:$P$712,MATCH(K35,$O$28:$O$712,1)-1,0,2), OFFSET($O$28:$O$712,MATCH(K35,$O$28:$O$712,1)-1,0,2))</f>
        <v>95745.42800008948</v>
      </c>
      <c r="M35" s="43">
        <f t="shared" ca="1" si="2"/>
        <v>18.191631320017002</v>
      </c>
      <c r="O35" s="36">
        <v>3373.5</v>
      </c>
      <c r="P35" s="36">
        <v>20932.650000012</v>
      </c>
    </row>
    <row r="36" spans="1:16" x14ac:dyDescent="0.3">
      <c r="A36" s="25">
        <v>1997</v>
      </c>
      <c r="B36" s="36">
        <v>82.6</v>
      </c>
      <c r="C36" s="36">
        <v>8.4</v>
      </c>
      <c r="D36" s="36">
        <v>0.8</v>
      </c>
      <c r="E36" s="43">
        <f t="shared" ca="1" si="0"/>
        <v>846.92832649986099</v>
      </c>
      <c r="F36" s="43">
        <f t="shared" ca="1" si="1"/>
        <v>938.72832649986094</v>
      </c>
      <c r="I36" t="s">
        <v>174</v>
      </c>
      <c r="J36" s="25">
        <v>1973</v>
      </c>
      <c r="K36" s="36">
        <v>3598.12</v>
      </c>
      <c r="L36" s="41">
        <f ca="1">FORECAST(K36,OFFSET($P$28:$P$712,MATCH(K36,$O$28:$O$712,1)-1,0,2), OFFSET($O$28:$O$712,MATCH(K36,$O$28:$O$712,1)-1,0,2))</f>
        <v>94473.320000046631</v>
      </c>
      <c r="M36" s="43">
        <f t="shared" ca="1" si="2"/>
        <v>27.397262800013522</v>
      </c>
      <c r="O36" s="36">
        <v>3374</v>
      </c>
      <c r="P36" s="36">
        <v>21022.599999988499</v>
      </c>
    </row>
    <row r="37" spans="1:16" x14ac:dyDescent="0.3">
      <c r="A37" s="25">
        <v>1998</v>
      </c>
      <c r="B37" s="36">
        <v>83</v>
      </c>
      <c r="C37" s="36">
        <v>8.1999999999999993</v>
      </c>
      <c r="D37" s="36">
        <v>0.8</v>
      </c>
      <c r="E37" s="43">
        <f t="shared" ca="1" si="0"/>
        <v>858.59917369004029</v>
      </c>
      <c r="F37" s="43">
        <f t="shared" ca="1" si="1"/>
        <v>950.59917369004029</v>
      </c>
      <c r="I37" t="s">
        <v>175</v>
      </c>
      <c r="J37" s="25">
        <v>1973</v>
      </c>
      <c r="K37" s="36">
        <v>3590.63</v>
      </c>
      <c r="L37" s="41">
        <f ca="1">FORECAST(K37,OFFSET($P$28:$P$712,MATCH(K37,$O$28:$O$712,1)-1,0,2), OFFSET($O$28:$O$712,MATCH(K37,$O$28:$O$712,1)-1,0,2))</f>
        <v>90833.179999961751</v>
      </c>
      <c r="M37" s="43">
        <f t="shared" ca="1" si="2"/>
        <v>34.516608399985465</v>
      </c>
      <c r="O37" s="36">
        <v>3374.5</v>
      </c>
      <c r="P37" s="36">
        <v>21112.549999989798</v>
      </c>
    </row>
    <row r="38" spans="1:16" x14ac:dyDescent="0.3">
      <c r="A38" s="25">
        <v>1999</v>
      </c>
      <c r="B38" s="36">
        <v>81.2</v>
      </c>
      <c r="C38" s="36">
        <v>8.6999999999999993</v>
      </c>
      <c r="D38" s="36">
        <v>0.8</v>
      </c>
      <c r="E38" s="43">
        <f t="shared" ca="1" si="0"/>
        <v>859.82820642391903</v>
      </c>
      <c r="F38" s="43">
        <f t="shared" ca="1" si="1"/>
        <v>950.52820642391907</v>
      </c>
      <c r="I38" t="s">
        <v>165</v>
      </c>
      <c r="J38" s="25">
        <v>1973</v>
      </c>
      <c r="K38" s="36">
        <v>3616.52</v>
      </c>
      <c r="L38" s="41">
        <f ca="1">FORECAST(K38,OFFSET($P$28:$P$712,MATCH(K38,$O$28:$O$712,1)-1,0,2), OFFSET($O$28:$O$712,MATCH(K38,$O$28:$O$712,1)-1,0,2))</f>
        <v>104094.69200011063</v>
      </c>
      <c r="M38" s="43">
        <f t="shared" ca="1" si="2"/>
        <v>52.04734600005532</v>
      </c>
      <c r="O38" s="36">
        <v>3375</v>
      </c>
      <c r="P38" s="36">
        <v>21202.499999991102</v>
      </c>
    </row>
    <row r="39" spans="1:16" x14ac:dyDescent="0.3">
      <c r="A39" s="25">
        <v>2000</v>
      </c>
      <c r="B39" s="36">
        <v>76.2</v>
      </c>
      <c r="C39" s="36">
        <v>8.4</v>
      </c>
      <c r="D39" s="36">
        <v>0.8</v>
      </c>
      <c r="E39" s="43">
        <f t="shared" ca="1" si="0"/>
        <v>820.26725039620339</v>
      </c>
      <c r="F39" s="43">
        <f t="shared" ca="1" si="1"/>
        <v>905.66725039620337</v>
      </c>
      <c r="I39" t="s">
        <v>176</v>
      </c>
      <c r="J39" s="25">
        <v>1973</v>
      </c>
      <c r="K39" s="36">
        <v>3636.36</v>
      </c>
      <c r="L39" s="41">
        <f ca="1">FORECAST(K39,OFFSET($P$28:$P$712,MATCH(K39,$O$28:$O$712,1)-1,0,2), OFFSET($O$28:$O$712,MATCH(K39,$O$28:$O$712,1)-1,0,2))</f>
        <v>115847.24639994209</v>
      </c>
      <c r="M39" s="43">
        <f t="shared" ca="1" si="2"/>
        <v>72.983765231963503</v>
      </c>
      <c r="O39" s="36">
        <v>3375.5</v>
      </c>
      <c r="P39" s="36">
        <v>21292.449999992299</v>
      </c>
    </row>
    <row r="40" spans="1:16" x14ac:dyDescent="0.3">
      <c r="A40" s="25">
        <v>2001</v>
      </c>
      <c r="B40" s="36">
        <v>74.400000000000006</v>
      </c>
      <c r="C40" s="36">
        <v>8.1</v>
      </c>
      <c r="D40" s="36">
        <v>0.8</v>
      </c>
      <c r="E40" s="43">
        <f t="shared" ca="1" si="0"/>
        <v>767.0388274680007</v>
      </c>
      <c r="F40" s="43">
        <f t="shared" ca="1" si="1"/>
        <v>850.33882746800066</v>
      </c>
      <c r="I40" t="s">
        <v>177</v>
      </c>
      <c r="J40" s="25">
        <v>1973</v>
      </c>
      <c r="K40" s="36">
        <v>3644.05</v>
      </c>
      <c r="L40" s="41">
        <f ca="1">FORECAST(K40,OFFSET($P$28:$P$712,MATCH(K40,$O$28:$O$712,1)-1,0,2), OFFSET($O$28:$O$712,MATCH(K40,$O$28:$O$712,1)-1,0,2))</f>
        <v>120655.11199997691</v>
      </c>
      <c r="M40" s="43">
        <f t="shared" ca="1" si="2"/>
        <v>84.458578399983836</v>
      </c>
      <c r="O40" s="36">
        <v>3376</v>
      </c>
      <c r="P40" s="36">
        <v>21382.399999993599</v>
      </c>
    </row>
    <row r="41" spans="1:16" x14ac:dyDescent="0.3">
      <c r="A41" s="25">
        <v>2002</v>
      </c>
      <c r="B41" s="36">
        <v>69.8</v>
      </c>
      <c r="C41" s="36">
        <v>6.5</v>
      </c>
      <c r="D41" s="36">
        <v>0.8</v>
      </c>
      <c r="E41" s="43">
        <f t="shared" ca="1" si="0"/>
        <v>651.03741333606865</v>
      </c>
      <c r="F41" s="43">
        <f t="shared" ca="1" si="1"/>
        <v>728.13741333606868</v>
      </c>
      <c r="I41" t="s">
        <v>178</v>
      </c>
      <c r="J41" s="25">
        <v>1973</v>
      </c>
      <c r="K41" s="36">
        <v>3645.25</v>
      </c>
      <c r="L41" s="41">
        <f ca="1">FORECAST(K41,OFFSET($P$28:$P$712,MATCH(K41,$O$28:$O$712,1)-1,0,2), OFFSET($O$28:$O$712,MATCH(K41,$O$28:$O$712,1)-1,0,2))</f>
        <v>121425.80999996979</v>
      </c>
      <c r="M41" s="43">
        <f t="shared" ca="1" si="2"/>
        <v>93.497873699976736</v>
      </c>
      <c r="O41" s="36">
        <v>3376.5</v>
      </c>
      <c r="P41" s="36">
        <v>21472.349999994902</v>
      </c>
    </row>
    <row r="42" spans="1:16" x14ac:dyDescent="0.3">
      <c r="A42" s="25">
        <v>2003</v>
      </c>
      <c r="B42" s="36">
        <v>68.2</v>
      </c>
      <c r="C42" s="36">
        <v>6.4</v>
      </c>
      <c r="D42" s="36">
        <v>0.8</v>
      </c>
      <c r="E42" s="43">
        <f t="shared" ca="1" si="0"/>
        <v>562.16358364992732</v>
      </c>
      <c r="F42" s="43">
        <f t="shared" ca="1" si="1"/>
        <v>637.5635836499273</v>
      </c>
      <c r="I42" t="s">
        <v>179</v>
      </c>
      <c r="J42" s="25">
        <v>1973</v>
      </c>
      <c r="K42" s="36">
        <v>3646.02</v>
      </c>
      <c r="L42" s="41">
        <f ca="1">FORECAST(K42,OFFSET($P$28:$P$712,MATCH(K42,$O$28:$O$712,1)-1,0,2), OFFSET($O$28:$O$712,MATCH(K42,$O$28:$O$712,1)-1,0,2))</f>
        <v>121920.34480006341</v>
      </c>
      <c r="M42" s="43">
        <f t="shared" ca="1" si="2"/>
        <v>84.125037912043737</v>
      </c>
      <c r="O42" s="36">
        <v>3377</v>
      </c>
      <c r="P42" s="36">
        <v>21562.299999996099</v>
      </c>
    </row>
    <row r="43" spans="1:16" x14ac:dyDescent="0.3">
      <c r="A43" s="25">
        <v>2004</v>
      </c>
      <c r="B43" s="36">
        <v>68.2</v>
      </c>
      <c r="C43" s="36">
        <v>7.8</v>
      </c>
      <c r="D43" s="36">
        <v>0.8</v>
      </c>
      <c r="E43" s="43">
        <f t="shared" ca="1" si="0"/>
        <v>479.39125549011089</v>
      </c>
      <c r="F43" s="43">
        <f t="shared" ca="1" si="1"/>
        <v>556.19125549011085</v>
      </c>
      <c r="I43" t="s">
        <v>180</v>
      </c>
      <c r="J43" s="25">
        <v>1973</v>
      </c>
      <c r="K43" s="36">
        <v>3645.8</v>
      </c>
      <c r="L43" s="41">
        <f ca="1">FORECAST(K43,OFFSET($P$28:$P$712,MATCH(K43,$O$28:$O$712,1)-1,0,2), OFFSET($O$28:$O$712,MATCH(K43,$O$28:$O$712,1)-1,0,2))</f>
        <v>121779.04800005956</v>
      </c>
      <c r="M43" s="43">
        <f t="shared" ca="1" si="2"/>
        <v>63.32510496003097</v>
      </c>
      <c r="O43" s="36">
        <v>3377.5</v>
      </c>
      <c r="P43" s="36">
        <v>21652.249999997399</v>
      </c>
    </row>
    <row r="44" spans="1:16" x14ac:dyDescent="0.3">
      <c r="A44" s="45">
        <v>2005</v>
      </c>
      <c r="B44" s="36">
        <v>76.400000000000006</v>
      </c>
      <c r="C44" s="36">
        <v>7.8</v>
      </c>
      <c r="D44" s="36">
        <v>0.8</v>
      </c>
      <c r="E44" s="43">
        <f t="shared" ca="1" si="0"/>
        <v>524.78463515788781</v>
      </c>
      <c r="F44" s="43">
        <f t="shared" ca="1" si="1"/>
        <v>609.78463515788781</v>
      </c>
      <c r="I44" t="s">
        <v>181</v>
      </c>
      <c r="J44" s="25">
        <v>1973</v>
      </c>
      <c r="K44" s="36">
        <v>3646.85</v>
      </c>
      <c r="L44" s="41">
        <f ca="1">FORECAST(K44,OFFSET($P$28:$P$712,MATCH(K44,$O$28:$O$712,1)-1,0,2), OFFSET($O$28:$O$712,MATCH(K44,$O$28:$O$712,1)-1,0,2))</f>
        <v>122453.41099999053</v>
      </c>
      <c r="M44" s="43">
        <f t="shared" ca="1" si="2"/>
        <v>50.205898509996111</v>
      </c>
      <c r="O44" s="36">
        <v>3378</v>
      </c>
      <c r="P44" s="36">
        <v>21742.199999998698</v>
      </c>
    </row>
    <row r="45" spans="1:16" x14ac:dyDescent="0.3">
      <c r="A45" s="25">
        <v>2006</v>
      </c>
      <c r="B45" s="36">
        <v>76.5</v>
      </c>
      <c r="C45" s="36">
        <v>8.8000000000000007</v>
      </c>
      <c r="D45" s="36">
        <v>0.8</v>
      </c>
      <c r="E45" s="43">
        <f t="shared" ca="1" si="0"/>
        <v>550.70048257985297</v>
      </c>
      <c r="F45" s="43">
        <f t="shared" ca="1" si="1"/>
        <v>636.800482579853</v>
      </c>
      <c r="I45" t="s">
        <v>182</v>
      </c>
      <c r="J45" s="25">
        <v>1973</v>
      </c>
      <c r="K45" s="36">
        <v>3648.84</v>
      </c>
      <c r="L45" s="41">
        <f ca="1">FORECAST(K45,OFFSET($P$28:$P$712,MATCH(K45,$O$28:$O$712,1)-1,0,2), OFFSET($O$28:$O$712,MATCH(K45,$O$28:$O$712,1)-1,0,2))</f>
        <v>123731.48840009561</v>
      </c>
      <c r="M45" s="43">
        <f t="shared" ca="1" si="2"/>
        <v>44.543335824034415</v>
      </c>
      <c r="O45" s="36">
        <v>3378.5</v>
      </c>
      <c r="P45" s="36">
        <v>21832.1499999999</v>
      </c>
    </row>
    <row r="46" spans="1:16" x14ac:dyDescent="0.3">
      <c r="A46" s="25">
        <v>2007</v>
      </c>
      <c r="B46" s="36">
        <v>76.599999999999994</v>
      </c>
      <c r="C46" s="36">
        <v>8.6999999999999993</v>
      </c>
      <c r="D46" s="36">
        <v>0.8</v>
      </c>
      <c r="E46" s="43">
        <f t="shared" ca="1" si="0"/>
        <v>551.60617222994722</v>
      </c>
      <c r="F46" s="43">
        <f t="shared" ca="1" si="1"/>
        <v>637.70617222994724</v>
      </c>
      <c r="I46" t="s">
        <v>172</v>
      </c>
      <c r="J46" s="25">
        <v>1974</v>
      </c>
      <c r="K46" s="36">
        <v>3647.09</v>
      </c>
      <c r="L46" s="41">
        <f ca="1">FORECAST(K46,OFFSET($P$28:$P$712,MATCH(K46,$O$28:$O$712,1)-1,0,2), OFFSET($O$28:$O$712,MATCH(K46,$O$28:$O$712,1)-1,0,2))</f>
        <v>122607.55159998033</v>
      </c>
      <c r="M46" s="43">
        <f t="shared" ca="1" si="2"/>
        <v>29.425812383995279</v>
      </c>
      <c r="O46" s="36">
        <v>3379</v>
      </c>
      <c r="P46" s="36">
        <v>21922.100000001199</v>
      </c>
    </row>
    <row r="47" spans="1:16" x14ac:dyDescent="0.3">
      <c r="A47" s="25">
        <v>2008</v>
      </c>
      <c r="B47" s="36">
        <v>75.3</v>
      </c>
      <c r="C47" s="36">
        <v>8.1999999999999993</v>
      </c>
      <c r="D47" s="36">
        <v>0.8</v>
      </c>
      <c r="E47" s="43">
        <f t="shared" ca="1" si="0"/>
        <v>601.53118007395278</v>
      </c>
      <c r="F47" s="43">
        <f t="shared" ca="1" si="1"/>
        <v>685.83118007395274</v>
      </c>
      <c r="I47" t="s">
        <v>173</v>
      </c>
      <c r="J47" s="25">
        <v>1974</v>
      </c>
      <c r="K47" s="36">
        <v>3648.49</v>
      </c>
      <c r="L47" s="41">
        <f ca="1">FORECAST(K47,OFFSET($P$28:$P$712,MATCH(K47,$O$28:$O$712,1)-1,0,2), OFFSET($O$28:$O$712,MATCH(K47,$O$28:$O$712,1)-1,0,2))</f>
        <v>123506.69760008017</v>
      </c>
      <c r="M47" s="43">
        <f t="shared" ca="1" si="2"/>
        <v>23.466272544015233</v>
      </c>
      <c r="O47" s="36">
        <v>3379.5</v>
      </c>
      <c r="P47" s="36">
        <v>22012.050000002499</v>
      </c>
    </row>
    <row r="48" spans="1:16" x14ac:dyDescent="0.3">
      <c r="A48" s="25">
        <v>2009</v>
      </c>
      <c r="B48" s="36">
        <v>79.7</v>
      </c>
      <c r="C48" s="36">
        <v>8.8000000000000007</v>
      </c>
      <c r="D48" s="36">
        <v>0.8</v>
      </c>
      <c r="E48" s="43">
        <f t="shared" ca="1" si="0"/>
        <v>639.49939231190342</v>
      </c>
      <c r="F48" s="43">
        <f t="shared" ca="1" si="1"/>
        <v>728.79939231190338</v>
      </c>
      <c r="I48" t="s">
        <v>174</v>
      </c>
      <c r="J48" s="25">
        <v>1974</v>
      </c>
      <c r="K48" s="36">
        <v>3651.14</v>
      </c>
      <c r="L48" s="41">
        <f ca="1">FORECAST(K48,OFFSET($P$28:$P$712,MATCH(K48,$O$28:$O$712,1)-1,0,2), OFFSET($O$28:$O$712,MATCH(K48,$O$28:$O$712,1)-1,0,2))</f>
        <v>125208.66360000428</v>
      </c>
      <c r="M48" s="43">
        <f t="shared" ca="1" si="2"/>
        <v>36.31051244400124</v>
      </c>
      <c r="O48" s="36">
        <v>3380</v>
      </c>
      <c r="P48" s="36">
        <v>22102.0000000037</v>
      </c>
    </row>
    <row r="49" spans="1:16" x14ac:dyDescent="0.3">
      <c r="A49" s="25">
        <v>2010</v>
      </c>
      <c r="B49" s="36">
        <v>78.400000000000006</v>
      </c>
      <c r="C49" s="36">
        <v>8.4</v>
      </c>
      <c r="D49" s="36">
        <v>0.8</v>
      </c>
      <c r="E49" s="43">
        <f t="shared" ca="1" si="0"/>
        <v>638.97189305196184</v>
      </c>
      <c r="F49" s="43">
        <f t="shared" ca="1" si="1"/>
        <v>726.57189305196187</v>
      </c>
      <c r="I49" t="s">
        <v>175</v>
      </c>
      <c r="J49" s="25">
        <v>1974</v>
      </c>
      <c r="K49" s="36">
        <v>3652.34</v>
      </c>
      <c r="L49" s="41">
        <f ca="1">FORECAST(K49,OFFSET($P$28:$P$712,MATCH(K49,$O$28:$O$712,1)-1,0,2), OFFSET($O$28:$O$712,MATCH(K49,$O$28:$O$712,1)-1,0,2))</f>
        <v>125979.36159999669</v>
      </c>
      <c r="M49" s="43">
        <f t="shared" ca="1" si="2"/>
        <v>47.872157407998742</v>
      </c>
      <c r="O49" s="36">
        <v>3380.5</v>
      </c>
      <c r="P49" s="36">
        <v>22200.9999999994</v>
      </c>
    </row>
    <row r="50" spans="1:16" x14ac:dyDescent="0.3">
      <c r="A50" s="25">
        <v>2011</v>
      </c>
      <c r="B50" s="36">
        <v>81.400000000000006</v>
      </c>
      <c r="C50" s="36">
        <v>8.5</v>
      </c>
      <c r="D50" s="36">
        <v>0.8</v>
      </c>
      <c r="E50" s="43">
        <f t="shared" ca="1" si="0"/>
        <v>679.92512831017405</v>
      </c>
      <c r="F50" s="43">
        <f t="shared" ca="1" si="1"/>
        <v>770.62512831017409</v>
      </c>
      <c r="I50" t="s">
        <v>165</v>
      </c>
      <c r="J50" s="25">
        <v>1974</v>
      </c>
      <c r="K50" s="36">
        <v>3662.3</v>
      </c>
      <c r="L50" s="41">
        <f ca="1">FORECAST(K50,OFFSET($P$28:$P$712,MATCH(K50,$O$28:$O$712,1)-1,0,2), OFFSET($O$28:$O$712,MATCH(K50,$O$28:$O$712,1)-1,0,2))</f>
        <v>132595.01999988686</v>
      </c>
      <c r="M50" s="43">
        <f t="shared" ca="1" si="2"/>
        <v>66.297509999943429</v>
      </c>
      <c r="O50" s="36">
        <v>3381</v>
      </c>
      <c r="P50" s="36">
        <v>22299.999999995001</v>
      </c>
    </row>
    <row r="51" spans="1:16" x14ac:dyDescent="0.3">
      <c r="A51" s="25">
        <v>2012</v>
      </c>
      <c r="B51" s="36">
        <v>76.599999999999994</v>
      </c>
      <c r="C51" s="36">
        <v>7.2</v>
      </c>
      <c r="D51" s="36">
        <v>0.8</v>
      </c>
      <c r="E51" s="43">
        <f t="shared" ca="1" si="0"/>
        <v>625.42334525595493</v>
      </c>
      <c r="F51" s="43">
        <f t="shared" ca="1" si="1"/>
        <v>710.02334525595495</v>
      </c>
      <c r="I51" t="s">
        <v>176</v>
      </c>
      <c r="J51" s="25">
        <v>1974</v>
      </c>
      <c r="K51" s="36">
        <v>3667.35</v>
      </c>
      <c r="L51" s="41">
        <f ca="1">FORECAST(K51,OFFSET($P$28:$P$712,MATCH(K51,$O$28:$O$712,1)-1,0,2), OFFSET($O$28:$O$712,MATCH(K51,$O$28:$O$712,1)-1,0,2))</f>
        <v>136318.89000003971</v>
      </c>
      <c r="M51" s="43">
        <f t="shared" ca="1" si="2"/>
        <v>85.880900700025009</v>
      </c>
      <c r="O51" s="36">
        <v>3381.5</v>
      </c>
      <c r="P51" s="36">
        <v>22398.999999990701</v>
      </c>
    </row>
    <row r="52" spans="1:16" x14ac:dyDescent="0.3">
      <c r="A52" s="25">
        <v>2013</v>
      </c>
      <c r="B52" s="36">
        <v>72.599999999999994</v>
      </c>
      <c r="C52" s="36">
        <v>6.5</v>
      </c>
      <c r="D52" s="36">
        <v>0.8</v>
      </c>
      <c r="E52" s="43">
        <f t="shared" ca="1" si="0"/>
        <v>525.36978482009238</v>
      </c>
      <c r="F52" s="43">
        <f t="shared" ca="1" si="1"/>
        <v>605.26978482009235</v>
      </c>
      <c r="I52" t="s">
        <v>177</v>
      </c>
      <c r="J52" s="25">
        <v>1974</v>
      </c>
      <c r="K52" s="36">
        <v>3662.62</v>
      </c>
      <c r="L52" s="41">
        <f ca="1">FORECAST(K52,OFFSET($P$28:$P$712,MATCH(K52,$O$28:$O$712,1)-1,0,2), OFFSET($O$28:$O$712,MATCH(K52,$O$28:$O$712,1)-1,0,2))</f>
        <v>132830.98799989652</v>
      </c>
      <c r="M52" s="43">
        <f t="shared" ca="1" si="2"/>
        <v>92.981691599927558</v>
      </c>
      <c r="O52" s="36">
        <v>3382</v>
      </c>
      <c r="P52" s="36">
        <v>22498.000000011001</v>
      </c>
    </row>
    <row r="53" spans="1:16" x14ac:dyDescent="0.3">
      <c r="A53" s="25">
        <v>2014</v>
      </c>
      <c r="B53" s="36">
        <v>78.3</v>
      </c>
      <c r="C53" s="36">
        <v>8.1</v>
      </c>
      <c r="D53" s="36">
        <v>0.8</v>
      </c>
      <c r="E53" s="43">
        <f t="shared" ca="1" si="0"/>
        <v>538.71129598002778</v>
      </c>
      <c r="F53" s="43">
        <f t="shared" ca="1" si="1"/>
        <v>625.91129598002772</v>
      </c>
      <c r="I53" t="s">
        <v>178</v>
      </c>
      <c r="J53" s="25">
        <v>1974</v>
      </c>
      <c r="K53" s="36">
        <v>3655.82</v>
      </c>
      <c r="L53" s="41">
        <f ca="1">FORECAST(K53,OFFSET($P$28:$P$712,MATCH(K53,$O$28:$O$712,1)-1,0,2), OFFSET($O$28:$O$712,MATCH(K53,$O$28:$O$712,1)-1,0,2))</f>
        <v>128214.39320009435</v>
      </c>
      <c r="M53" s="43">
        <f t="shared" ca="1" si="2"/>
        <v>98.725082764072653</v>
      </c>
      <c r="O53" s="36">
        <v>3382.5</v>
      </c>
      <c r="P53" s="36">
        <v>22597.000000006701</v>
      </c>
    </row>
    <row r="54" spans="1:16" x14ac:dyDescent="0.3">
      <c r="A54" s="25">
        <v>2015</v>
      </c>
      <c r="B54" s="36">
        <v>81.8</v>
      </c>
      <c r="C54" s="36">
        <v>8.9</v>
      </c>
      <c r="D54" s="36">
        <v>0.8</v>
      </c>
      <c r="E54" s="43">
        <f t="shared" ca="1" si="0"/>
        <v>554.70689315022867</v>
      </c>
      <c r="F54" s="43">
        <f t="shared" ca="1" si="1"/>
        <v>646.20689315022867</v>
      </c>
      <c r="I54" t="s">
        <v>179</v>
      </c>
      <c r="J54" s="25">
        <v>1974</v>
      </c>
      <c r="K54" s="36">
        <v>3651.73</v>
      </c>
      <c r="L54" s="41">
        <f ca="1">FORECAST(K54,OFFSET($P$28:$P$712,MATCH(K54,$O$28:$O$712,1)-1,0,2), OFFSET($O$28:$O$712,MATCH(K54,$O$28:$O$712,1)-1,0,2))</f>
        <v>125587.58980001276</v>
      </c>
      <c r="M54" s="43">
        <f t="shared" ca="1" si="2"/>
        <v>86.655436962008793</v>
      </c>
      <c r="O54" s="36">
        <v>3383</v>
      </c>
      <c r="P54" s="36">
        <v>22696.000000002299</v>
      </c>
    </row>
    <row r="55" spans="1:16" x14ac:dyDescent="0.3">
      <c r="A55" s="25">
        <v>2016</v>
      </c>
      <c r="B55" s="36">
        <v>79.7</v>
      </c>
      <c r="C55" s="36">
        <v>8.6</v>
      </c>
      <c r="D55" s="36">
        <v>0.8</v>
      </c>
      <c r="E55" s="43">
        <f t="shared" ca="1" si="0"/>
        <v>566.1351980419438</v>
      </c>
      <c r="F55" s="43">
        <f t="shared" ca="1" si="1"/>
        <v>655.23519804194382</v>
      </c>
      <c r="I55" t="s">
        <v>180</v>
      </c>
      <c r="J55" s="25">
        <v>1974</v>
      </c>
      <c r="K55" s="36">
        <v>3650.71</v>
      </c>
      <c r="L55" s="41">
        <f ca="1">FORECAST(K55,OFFSET($P$28:$P$712,MATCH(K55,$O$28:$O$712,1)-1,0,2), OFFSET($O$28:$O$712,MATCH(K55,$O$28:$O$712,1)-1,0,2))</f>
        <v>124932.49459994957</v>
      </c>
      <c r="M55" s="43">
        <f t="shared" ca="1" si="2"/>
        <v>64.964897191973776</v>
      </c>
      <c r="O55" s="36">
        <v>3383.5</v>
      </c>
      <c r="P55" s="36">
        <v>22794.999999997999</v>
      </c>
    </row>
    <row r="56" spans="1:16" x14ac:dyDescent="0.3">
      <c r="A56" s="25">
        <v>2017</v>
      </c>
      <c r="B56" s="36">
        <v>81.5</v>
      </c>
      <c r="C56" s="36">
        <v>8.9</v>
      </c>
      <c r="D56" s="36">
        <v>0.8</v>
      </c>
      <c r="E56" s="43">
        <f t="shared" ca="1" si="0"/>
        <v>613.73525872198934</v>
      </c>
      <c r="F56" s="43">
        <f t="shared" ca="1" si="1"/>
        <v>704.93525872198938</v>
      </c>
      <c r="I56" t="s">
        <v>181</v>
      </c>
      <c r="J56" s="25">
        <v>1974</v>
      </c>
      <c r="K56" s="36">
        <v>3649.46</v>
      </c>
      <c r="L56" s="41">
        <f ca="1">FORECAST(K56,OFFSET($P$28:$P$712,MATCH(K56,$O$28:$O$712,1)-1,0,2), OFFSET($O$28:$O$712,MATCH(K56,$O$28:$O$712,1)-1,0,2))</f>
        <v>124129.68040001998</v>
      </c>
      <c r="M56" s="43">
        <f t="shared" ca="1" si="2"/>
        <v>50.89316896400819</v>
      </c>
      <c r="O56" s="36">
        <v>3384</v>
      </c>
      <c r="P56" s="36">
        <v>22893.999999993601</v>
      </c>
    </row>
    <row r="57" spans="1:16" x14ac:dyDescent="0.3">
      <c r="A57" s="25">
        <v>2018</v>
      </c>
      <c r="B57" s="36">
        <v>81.8</v>
      </c>
      <c r="C57" s="36">
        <v>6.9</v>
      </c>
      <c r="D57" s="36">
        <v>0.8</v>
      </c>
      <c r="E57" s="43">
        <f t="shared" ca="1" si="0"/>
        <v>545.38857766988997</v>
      </c>
      <c r="F57" s="43">
        <f t="shared" ca="1" si="1"/>
        <v>634.88857766988997</v>
      </c>
      <c r="I57" t="s">
        <v>182</v>
      </c>
      <c r="J57" s="25">
        <v>1974</v>
      </c>
      <c r="K57" s="36">
        <v>3648.27</v>
      </c>
      <c r="L57" s="41">
        <f ca="1">FORECAST(K57,OFFSET($P$28:$P$712,MATCH(K57,$O$28:$O$712,1)-1,0,2), OFFSET($O$28:$O$712,MATCH(K57,$O$28:$O$712,1)-1,0,2))</f>
        <v>123365.40480001131</v>
      </c>
      <c r="M57" s="43">
        <f t="shared" ca="1" si="2"/>
        <v>44.411545728004072</v>
      </c>
      <c r="O57" s="36">
        <v>3384.5</v>
      </c>
      <c r="P57" s="36">
        <v>22992.999999989301</v>
      </c>
    </row>
    <row r="58" spans="1:16" x14ac:dyDescent="0.3">
      <c r="I58" t="s">
        <v>172</v>
      </c>
      <c r="J58" s="25">
        <v>1975</v>
      </c>
      <c r="K58" s="36">
        <v>3645.78</v>
      </c>
      <c r="L58" s="41">
        <f ca="1">FORECAST(K58,OFFSET($P$28:$P$712,MATCH(K58,$O$28:$O$712,1)-1,0,2), OFFSET($O$28:$O$712,MATCH(K58,$O$28:$O$712,1)-1,0,2))</f>
        <v>121766.20280005923</v>
      </c>
      <c r="M58" s="43">
        <f t="shared" ca="1" si="2"/>
        <v>29.223888672014215</v>
      </c>
      <c r="O58" s="36">
        <v>3385</v>
      </c>
      <c r="P58" s="36">
        <v>23092.000000009699</v>
      </c>
    </row>
    <row r="59" spans="1:16" x14ac:dyDescent="0.3">
      <c r="I59" t="s">
        <v>173</v>
      </c>
      <c r="J59" s="25">
        <v>1975</v>
      </c>
      <c r="K59" s="36">
        <v>3645.34</v>
      </c>
      <c r="L59" s="41">
        <f ca="1">FORECAST(K59,OFFSET($P$28:$P$712,MATCH(K59,$O$28:$O$712,1)-1,0,2), OFFSET($O$28:$O$712,MATCH(K59,$O$28:$O$712,1)-1,0,2))</f>
        <v>121483.61159999855</v>
      </c>
      <c r="M59" s="43">
        <f t="shared" ca="1" si="2"/>
        <v>23.081886203999726</v>
      </c>
      <c r="O59" s="36">
        <v>3385.5</v>
      </c>
      <c r="P59" s="36">
        <v>23191.000000005301</v>
      </c>
    </row>
    <row r="60" spans="1:16" x14ac:dyDescent="0.3">
      <c r="I60" t="s">
        <v>174</v>
      </c>
      <c r="J60" s="25">
        <v>1975</v>
      </c>
      <c r="K60" s="36">
        <v>3646.1</v>
      </c>
      <c r="L60" s="41">
        <f ca="1">FORECAST(K60,OFFSET($P$28:$P$712,MATCH(K60,$O$28:$O$712,1)-1,0,2), OFFSET($O$28:$O$712,MATCH(K60,$O$28:$O$712,1)-1,0,2))</f>
        <v>121971.72400004882</v>
      </c>
      <c r="M60" s="43">
        <f t="shared" ca="1" si="2"/>
        <v>35.371799960014158</v>
      </c>
      <c r="O60" s="36">
        <v>3386</v>
      </c>
      <c r="P60" s="36">
        <v>23290.000000001</v>
      </c>
    </row>
    <row r="61" spans="1:16" x14ac:dyDescent="0.3">
      <c r="I61" t="s">
        <v>175</v>
      </c>
      <c r="J61" s="25">
        <v>1975</v>
      </c>
      <c r="K61" s="36">
        <v>3647.81</v>
      </c>
      <c r="L61" s="41">
        <f ca="1">FORECAST(K61,OFFSET($P$28:$P$712,MATCH(K61,$O$28:$O$712,1)-1,0,2), OFFSET($O$28:$O$712,MATCH(K61,$O$28:$O$712,1)-1,0,2))</f>
        <v>123069.97059991909</v>
      </c>
      <c r="M61" s="43">
        <f t="shared" ca="1" si="2"/>
        <v>46.766588827969258</v>
      </c>
      <c r="O61" s="36">
        <v>3386.5</v>
      </c>
      <c r="P61" s="36">
        <v>23388.999999996598</v>
      </c>
    </row>
    <row r="62" spans="1:16" x14ac:dyDescent="0.3">
      <c r="I62" t="s">
        <v>165</v>
      </c>
      <c r="J62" s="25">
        <v>1975</v>
      </c>
      <c r="K62" s="36">
        <v>3655.6</v>
      </c>
      <c r="L62" s="41">
        <f ca="1">FORECAST(K62,OFFSET($P$28:$P$712,MATCH(K62,$O$28:$O$712,1)-1,0,2), OFFSET($O$28:$O$712,MATCH(K62,$O$28:$O$712,1)-1,0,2))</f>
        <v>128073.09600008558</v>
      </c>
      <c r="M62" s="43">
        <f t="shared" ca="1" si="2"/>
        <v>64.036548000042799</v>
      </c>
      <c r="O62" s="36">
        <v>3387</v>
      </c>
      <c r="P62" s="36">
        <v>23487.999999992298</v>
      </c>
    </row>
    <row r="63" spans="1:16" x14ac:dyDescent="0.3">
      <c r="I63" t="s">
        <v>176</v>
      </c>
      <c r="J63" s="25">
        <v>1975</v>
      </c>
      <c r="K63" s="36">
        <v>3668.9</v>
      </c>
      <c r="L63" s="41">
        <f ca="1">FORECAST(K63,OFFSET($P$28:$P$712,MATCH(K63,$O$28:$O$712,1)-1,0,2), OFFSET($O$28:$O$712,MATCH(K63,$O$28:$O$712,1)-1,0,2))</f>
        <v>137461.86000008602</v>
      </c>
      <c r="M63" s="43">
        <f t="shared" ca="1" si="2"/>
        <v>86.600971800054197</v>
      </c>
      <c r="O63" s="36">
        <v>3387.5</v>
      </c>
      <c r="P63" s="36">
        <v>23586.9999999879</v>
      </c>
    </row>
    <row r="64" spans="1:16" x14ac:dyDescent="0.3">
      <c r="I64" t="s">
        <v>177</v>
      </c>
      <c r="J64" s="25">
        <v>1975</v>
      </c>
      <c r="K64" s="36">
        <v>3674.81</v>
      </c>
      <c r="L64" s="41">
        <f ca="1">FORECAST(K64,OFFSET($P$28:$P$712,MATCH(K64,$O$28:$O$712,1)-1,0,2), OFFSET($O$28:$O$712,MATCH(K64,$O$28:$O$712,1)-1,0,2))</f>
        <v>141819.89400001802</v>
      </c>
      <c r="M64" s="43">
        <f t="shared" ca="1" si="2"/>
        <v>99.273925800012606</v>
      </c>
      <c r="O64" s="36">
        <v>3388</v>
      </c>
      <c r="P64" s="36">
        <v>23686.000000008298</v>
      </c>
    </row>
    <row r="65" spans="9:16" x14ac:dyDescent="0.3">
      <c r="I65" t="s">
        <v>178</v>
      </c>
      <c r="J65" s="25">
        <v>1975</v>
      </c>
      <c r="K65" s="36">
        <v>3671.89</v>
      </c>
      <c r="L65" s="41">
        <f ca="1">FORECAST(K65,OFFSET($P$28:$P$712,MATCH(K65,$O$28:$O$712,1)-1,0,2), OFFSET($O$28:$O$712,MATCH(K65,$O$28:$O$712,1)-1,0,2))</f>
        <v>139666.6859999299</v>
      </c>
      <c r="M65" s="43">
        <f t="shared" ca="1" si="2"/>
        <v>107.54334821994603</v>
      </c>
      <c r="O65" s="36">
        <v>3388.5</v>
      </c>
      <c r="P65" s="36">
        <v>23785.0000000039</v>
      </c>
    </row>
    <row r="66" spans="9:16" x14ac:dyDescent="0.3">
      <c r="I66" t="s">
        <v>179</v>
      </c>
      <c r="J66" s="25">
        <v>1975</v>
      </c>
      <c r="K66" s="36">
        <v>3668.06</v>
      </c>
      <c r="L66" s="41">
        <f ca="1">FORECAST(K66,OFFSET($P$28:$P$712,MATCH(K66,$O$28:$O$712,1)-1,0,2), OFFSET($O$28:$O$712,MATCH(K66,$O$28:$O$712,1)-1,0,2))</f>
        <v>136842.44400006067</v>
      </c>
      <c r="M66" s="43">
        <f t="shared" ca="1" si="2"/>
        <v>94.421286360041847</v>
      </c>
      <c r="O66" s="36">
        <v>3389</v>
      </c>
      <c r="P66" s="36">
        <v>23883.9999999996</v>
      </c>
    </row>
    <row r="67" spans="9:16" x14ac:dyDescent="0.3">
      <c r="I67" t="s">
        <v>180</v>
      </c>
      <c r="J67" s="25">
        <v>1975</v>
      </c>
      <c r="K67" s="36">
        <v>3666.57</v>
      </c>
      <c r="L67" s="41">
        <f ca="1">FORECAST(K67,OFFSET($P$28:$P$712,MATCH(K67,$O$28:$O$712,1)-1,0,2), OFFSET($O$28:$O$712,MATCH(K67,$O$28:$O$712,1)-1,0,2))</f>
        <v>135743.71800001618</v>
      </c>
      <c r="M67" s="43">
        <f t="shared" ca="1" si="2"/>
        <v>70.586733360008409</v>
      </c>
      <c r="O67" s="36">
        <v>3389.5</v>
      </c>
      <c r="P67" s="36">
        <v>23982.999999995202</v>
      </c>
    </row>
    <row r="68" spans="9:16" x14ac:dyDescent="0.3">
      <c r="I68" t="s">
        <v>181</v>
      </c>
      <c r="J68" s="25">
        <v>1975</v>
      </c>
      <c r="K68" s="36">
        <v>3667.15</v>
      </c>
      <c r="L68" s="41">
        <f ca="1">FORECAST(K68,OFFSET($P$28:$P$712,MATCH(K68,$O$28:$O$712,1)-1,0,2), OFFSET($O$28:$O$712,MATCH(K68,$O$28:$O$712,1)-1,0,2))</f>
        <v>136171.41000003368</v>
      </c>
      <c r="M68" s="43">
        <f t="shared" ca="1" si="2"/>
        <v>55.830278100013807</v>
      </c>
      <c r="O68" s="36">
        <v>3390</v>
      </c>
      <c r="P68" s="36">
        <v>24081.999999990901</v>
      </c>
    </row>
    <row r="69" spans="9:16" x14ac:dyDescent="0.3">
      <c r="I69" t="s">
        <v>182</v>
      </c>
      <c r="J69" s="25">
        <v>1975</v>
      </c>
      <c r="K69" s="36">
        <v>3667.88</v>
      </c>
      <c r="L69" s="41">
        <f ca="1">FORECAST(K69,OFFSET($P$28:$P$712,MATCH(K69,$O$28:$O$712,1)-1,0,2), OFFSET($O$28:$O$712,MATCH(K69,$O$28:$O$712,1)-1,0,2))</f>
        <v>136709.71200005524</v>
      </c>
      <c r="M69" s="43">
        <f t="shared" ca="1" si="2"/>
        <v>49.215496320019881</v>
      </c>
      <c r="O69" s="36">
        <v>3390.5</v>
      </c>
      <c r="P69" s="36">
        <v>24181.000000011201</v>
      </c>
    </row>
    <row r="70" spans="9:16" x14ac:dyDescent="0.3">
      <c r="I70" t="s">
        <v>172</v>
      </c>
      <c r="J70" s="25">
        <v>1976</v>
      </c>
      <c r="K70" s="36">
        <v>3666.77</v>
      </c>
      <c r="L70" s="41">
        <f ca="1">FORECAST(K70,OFFSET($P$28:$P$712,MATCH(K70,$O$28:$O$712,1)-1,0,2), OFFSET($O$28:$O$712,MATCH(K70,$O$28:$O$712,1)-1,0,2))</f>
        <v>135891.19800002221</v>
      </c>
      <c r="M70" s="43">
        <f t="shared" ca="1" si="2"/>
        <v>32.613887520005328</v>
      </c>
      <c r="O70" s="36">
        <v>3391</v>
      </c>
      <c r="P70" s="36">
        <v>24280.000000006901</v>
      </c>
    </row>
    <row r="71" spans="9:16" x14ac:dyDescent="0.3">
      <c r="I71" t="s">
        <v>173</v>
      </c>
      <c r="J71" s="25">
        <v>1976</v>
      </c>
      <c r="K71" s="36">
        <v>3665.43</v>
      </c>
      <c r="L71" s="41">
        <f ca="1">FORECAST(K71,OFFSET($P$28:$P$712,MATCH(K71,$O$28:$O$712,1)-1,0,2), OFFSET($O$28:$O$712,MATCH(K71,$O$28:$O$712,1)-1,0,2))</f>
        <v>134903.08199998131</v>
      </c>
      <c r="M71" s="43">
        <f t="shared" ca="1" si="2"/>
        <v>25.631585579996447</v>
      </c>
      <c r="O71" s="36">
        <v>3391.5</v>
      </c>
      <c r="P71" s="36">
        <v>24379.000000002499</v>
      </c>
    </row>
    <row r="72" spans="9:16" x14ac:dyDescent="0.3">
      <c r="I72" t="s">
        <v>174</v>
      </c>
      <c r="J72" s="25">
        <v>1976</v>
      </c>
      <c r="K72" s="36">
        <v>3664.7</v>
      </c>
      <c r="L72" s="41">
        <f ca="1">FORECAST(K72,OFFSET($P$28:$P$712,MATCH(K72,$O$28:$O$712,1)-1,0,2), OFFSET($O$28:$O$712,MATCH(K72,$O$28:$O$712,1)-1,0,2))</f>
        <v>134364.77999995928</v>
      </c>
      <c r="M72" s="43">
        <f t="shared" ca="1" si="2"/>
        <v>38.965786199988187</v>
      </c>
      <c r="O72" s="36">
        <v>3392</v>
      </c>
      <c r="P72" s="36">
        <v>24477.999999998199</v>
      </c>
    </row>
    <row r="73" spans="9:16" x14ac:dyDescent="0.3">
      <c r="I73" t="s">
        <v>175</v>
      </c>
      <c r="J73" s="25">
        <v>1976</v>
      </c>
      <c r="K73" s="36">
        <v>3664.17</v>
      </c>
      <c r="L73" s="41">
        <f ca="1">FORECAST(K73,OFFSET($P$28:$P$712,MATCH(K73,$O$28:$O$712,1)-1,0,2), OFFSET($O$28:$O$712,MATCH(K73,$O$28:$O$712,1)-1,0,2))</f>
        <v>133973.95799994329</v>
      </c>
      <c r="M73" s="43">
        <f t="shared" ca="1" si="2"/>
        <v>50.910104039978457</v>
      </c>
      <c r="O73" s="36">
        <v>3392.5</v>
      </c>
      <c r="P73" s="36">
        <v>24576.999999993801</v>
      </c>
    </row>
    <row r="74" spans="9:16" x14ac:dyDescent="0.3">
      <c r="I74" t="s">
        <v>165</v>
      </c>
      <c r="J74" s="25">
        <v>1976</v>
      </c>
      <c r="K74" s="36">
        <v>3667.76</v>
      </c>
      <c r="L74" s="41">
        <f ca="1">FORECAST(K74,OFFSET($P$28:$P$712,MATCH(K74,$O$28:$O$712,1)-1,0,2), OFFSET($O$28:$O$712,MATCH(K74,$O$28:$O$712,1)-1,0,2))</f>
        <v>136621.22400005162</v>
      </c>
      <c r="M74" s="43">
        <f t="shared" ca="1" si="2"/>
        <v>68.310612000025813</v>
      </c>
      <c r="O74" s="36">
        <v>3393</v>
      </c>
      <c r="P74" s="36">
        <v>24675.999999989501</v>
      </c>
    </row>
    <row r="75" spans="9:16" x14ac:dyDescent="0.3">
      <c r="I75" t="s">
        <v>176</v>
      </c>
      <c r="J75" s="25">
        <v>1976</v>
      </c>
      <c r="K75" s="36">
        <v>3672.16</v>
      </c>
      <c r="L75" s="41">
        <f ca="1">FORECAST(K75,OFFSET($P$28:$P$712,MATCH(K75,$O$28:$O$712,1)-1,0,2), OFFSET($O$28:$O$712,MATCH(K75,$O$28:$O$712,1)-1,0,2))</f>
        <v>139865.78399993759</v>
      </c>
      <c r="M75" s="43">
        <f t="shared" ref="M75:M138" ca="1" si="3">VLOOKUP(I75,$O$10:$P$21,2,FALSE)*L75/1000</f>
        <v>88.115443919960683</v>
      </c>
      <c r="O75" s="36">
        <v>3393.5</v>
      </c>
      <c r="P75" s="36">
        <v>24775.000000009801</v>
      </c>
    </row>
    <row r="76" spans="9:16" x14ac:dyDescent="0.3">
      <c r="I76" t="s">
        <v>177</v>
      </c>
      <c r="J76" s="25">
        <v>1976</v>
      </c>
      <c r="K76" s="36">
        <v>3670.39</v>
      </c>
      <c r="L76" s="41">
        <f ca="1">FORECAST(K76,OFFSET($P$28:$P$712,MATCH(K76,$O$28:$O$712,1)-1,0,2), OFFSET($O$28:$O$712,MATCH(K76,$O$28:$O$712,1)-1,0,2))</f>
        <v>138560.58599993866</v>
      </c>
      <c r="M76" s="43">
        <f t="shared" ca="1" si="3"/>
        <v>96.99241019995705</v>
      </c>
      <c r="O76" s="36">
        <v>3394</v>
      </c>
      <c r="P76" s="36">
        <v>24874.000000054901</v>
      </c>
    </row>
    <row r="77" spans="9:16" x14ac:dyDescent="0.3">
      <c r="I77" t="s">
        <v>178</v>
      </c>
      <c r="J77" s="25">
        <v>1976</v>
      </c>
      <c r="K77" s="36">
        <v>3667.44</v>
      </c>
      <c r="L77" s="41">
        <f ca="1">FORECAST(K77,OFFSET($P$28:$P$712,MATCH(K77,$O$28:$O$712,1)-1,0,2), OFFSET($O$28:$O$712,MATCH(K77,$O$28:$O$712,1)-1,0,2))</f>
        <v>136385.25600004243</v>
      </c>
      <c r="M77" s="43">
        <f t="shared" ca="1" si="3"/>
        <v>105.01664712003267</v>
      </c>
      <c r="O77" s="36">
        <v>3394.5</v>
      </c>
      <c r="P77" s="36">
        <v>24973.000000100001</v>
      </c>
    </row>
    <row r="78" spans="9:16" x14ac:dyDescent="0.3">
      <c r="I78" t="s">
        <v>179</v>
      </c>
      <c r="J78" s="25">
        <v>1976</v>
      </c>
      <c r="K78" s="36">
        <v>3664</v>
      </c>
      <c r="L78" s="41">
        <f ca="1">FORECAST(K78,OFFSET($P$28:$P$712,MATCH(K78,$O$28:$O$712,1)-1,0,2), OFFSET($O$28:$O$712,MATCH(K78,$O$28:$O$712,1)-1,0,2))</f>
        <v>133848.59999993816</v>
      </c>
      <c r="M78" s="43">
        <f t="shared" ca="1" si="3"/>
        <v>92.355533999957316</v>
      </c>
      <c r="O78" s="36">
        <v>3395</v>
      </c>
      <c r="P78" s="36">
        <v>25071.999999897998</v>
      </c>
    </row>
    <row r="79" spans="9:16" x14ac:dyDescent="0.3">
      <c r="I79" t="s">
        <v>180</v>
      </c>
      <c r="J79" s="25">
        <v>1976</v>
      </c>
      <c r="K79" s="36">
        <v>3661.24</v>
      </c>
      <c r="L79" s="41">
        <f ca="1">FORECAST(K79,OFFSET($P$28:$P$712,MATCH(K79,$O$28:$O$712,1)-1,0,2), OFFSET($O$28:$O$712,MATCH(K79,$O$28:$O$712,1)-1,0,2))</f>
        <v>131813.37600010214</v>
      </c>
      <c r="M79" s="43">
        <f t="shared" ca="1" si="3"/>
        <v>68.542955520053113</v>
      </c>
      <c r="O79" s="36">
        <v>3395.5</v>
      </c>
      <c r="P79" s="36">
        <v>25170.999999943</v>
      </c>
    </row>
    <row r="80" spans="9:16" x14ac:dyDescent="0.3">
      <c r="I80" t="s">
        <v>181</v>
      </c>
      <c r="J80" s="25">
        <v>1976</v>
      </c>
      <c r="K80" s="36">
        <v>3657.89</v>
      </c>
      <c r="L80" s="41">
        <f ca="1">FORECAST(K80,OFFSET($P$28:$P$712,MATCH(K80,$O$28:$O$712,1)-1,0,2), OFFSET($O$28:$O$712,MATCH(K80,$O$28:$O$712,1)-1,0,2))</f>
        <v>129543.85139995487</v>
      </c>
      <c r="M80" s="43">
        <f t="shared" ca="1" si="3"/>
        <v>53.112979073981492</v>
      </c>
      <c r="O80" s="36">
        <v>3396</v>
      </c>
      <c r="P80" s="36">
        <v>25269.9999999881</v>
      </c>
    </row>
    <row r="81" spans="9:16" x14ac:dyDescent="0.3">
      <c r="I81" t="s">
        <v>182</v>
      </c>
      <c r="J81" s="25">
        <v>1976</v>
      </c>
      <c r="K81" s="36">
        <v>3655.31</v>
      </c>
      <c r="L81" s="41">
        <f ca="1">FORECAST(K81,OFFSET($P$28:$P$712,MATCH(K81,$O$28:$O$712,1)-1,0,2), OFFSET($O$28:$O$712,MATCH(K81,$O$28:$O$712,1)-1,0,2))</f>
        <v>127886.84440002218</v>
      </c>
      <c r="M81" s="43">
        <f t="shared" ca="1" si="3"/>
        <v>46.039263984007981</v>
      </c>
      <c r="O81" s="36">
        <v>3396.5</v>
      </c>
      <c r="P81" s="36">
        <v>25369.0000000332</v>
      </c>
    </row>
    <row r="82" spans="9:16" x14ac:dyDescent="0.3">
      <c r="I82" t="s">
        <v>172</v>
      </c>
      <c r="J82" s="25">
        <v>1977</v>
      </c>
      <c r="K82" s="36">
        <v>3651.78</v>
      </c>
      <c r="L82" s="41">
        <f ca="1">FORECAST(K82,OFFSET($P$28:$P$712,MATCH(K82,$O$28:$O$712,1)-1,0,2), OFFSET($O$28:$O$712,MATCH(K82,$O$28:$O$712,1)-1,0,2))</f>
        <v>125619.70279999031</v>
      </c>
      <c r="M82" s="43">
        <f t="shared" ca="1" si="3"/>
        <v>30.148728671997674</v>
      </c>
      <c r="O82" s="36">
        <v>3397</v>
      </c>
      <c r="P82" s="36">
        <v>25468.000000078198</v>
      </c>
    </row>
    <row r="83" spans="9:16" x14ac:dyDescent="0.3">
      <c r="I83" t="s">
        <v>173</v>
      </c>
      <c r="J83" s="25">
        <v>1977</v>
      </c>
      <c r="K83" s="36">
        <v>3651.53</v>
      </c>
      <c r="L83" s="41">
        <f ca="1">FORECAST(K83,OFFSET($P$28:$P$712,MATCH(K83,$O$28:$O$712,1)-1,0,2), OFFSET($O$28:$O$712,MATCH(K83,$O$28:$O$712,1)-1,0,2))</f>
        <v>125459.13780010398</v>
      </c>
      <c r="M83" s="43">
        <f t="shared" ca="1" si="3"/>
        <v>23.837236182019758</v>
      </c>
      <c r="O83" s="36">
        <v>3397.5</v>
      </c>
      <c r="P83" s="36">
        <v>25567.000000123298</v>
      </c>
    </row>
    <row r="84" spans="9:16" x14ac:dyDescent="0.3">
      <c r="I84" t="s">
        <v>174</v>
      </c>
      <c r="J84" s="25">
        <v>1977</v>
      </c>
      <c r="K84" s="36">
        <v>3651.2</v>
      </c>
      <c r="L84" s="41">
        <f ca="1">FORECAST(K84,OFFSET($P$28:$P$712,MATCH(K84,$O$28:$O$712,1)-1,0,2), OFFSET($O$28:$O$712,MATCH(K84,$O$28:$O$712,1)-1,0,2))</f>
        <v>125247.19800002314</v>
      </c>
      <c r="M84" s="43">
        <f t="shared" ca="1" si="3"/>
        <v>36.321687420006711</v>
      </c>
      <c r="O84" s="36">
        <v>3398</v>
      </c>
      <c r="P84" s="36">
        <v>25665.9999999213</v>
      </c>
    </row>
    <row r="85" spans="9:16" x14ac:dyDescent="0.3">
      <c r="I85" t="s">
        <v>175</v>
      </c>
      <c r="J85" s="25">
        <v>1977</v>
      </c>
      <c r="K85" s="36">
        <v>3652.63</v>
      </c>
      <c r="L85" s="41">
        <f ca="1">FORECAST(K85,OFFSET($P$28:$P$712,MATCH(K85,$O$28:$O$712,1)-1,0,2), OFFSET($O$28:$O$712,MATCH(K85,$O$28:$O$712,1)-1,0,2))</f>
        <v>126165.61380005162</v>
      </c>
      <c r="M85" s="43">
        <f t="shared" ca="1" si="3"/>
        <v>47.942933244019613</v>
      </c>
      <c r="O85" s="36">
        <v>3398.5</v>
      </c>
      <c r="P85" s="36">
        <v>25764.9999999664</v>
      </c>
    </row>
    <row r="86" spans="9:16" x14ac:dyDescent="0.3">
      <c r="I86" t="s">
        <v>165</v>
      </c>
      <c r="J86" s="25">
        <v>1977</v>
      </c>
      <c r="K86" s="36">
        <v>3654.27</v>
      </c>
      <c r="L86" s="41">
        <f ca="1">FORECAST(K86,OFFSET($P$28:$P$712,MATCH(K86,$O$28:$O$712,1)-1,0,2), OFFSET($O$28:$O$712,MATCH(K86,$O$28:$O$712,1)-1,0,2))</f>
        <v>127218.90479994705</v>
      </c>
      <c r="M86" s="43">
        <f t="shared" ca="1" si="3"/>
        <v>63.609452399973527</v>
      </c>
      <c r="O86" s="36">
        <v>3399</v>
      </c>
      <c r="P86" s="36">
        <v>25864.000000011401</v>
      </c>
    </row>
    <row r="87" spans="9:16" x14ac:dyDescent="0.3">
      <c r="I87" t="s">
        <v>176</v>
      </c>
      <c r="J87" s="25">
        <v>1977</v>
      </c>
      <c r="K87" s="36">
        <v>3653.65</v>
      </c>
      <c r="L87" s="41">
        <f ca="1">FORECAST(K87,OFFSET($P$28:$P$712,MATCH(K87,$O$28:$O$712,1)-1,0,2), OFFSET($O$28:$O$712,MATCH(K87,$O$28:$O$712,1)-1,0,2))</f>
        <v>126820.70899998257</v>
      </c>
      <c r="M87" s="43">
        <f t="shared" ca="1" si="3"/>
        <v>79.897046669989024</v>
      </c>
      <c r="O87" s="36">
        <v>3399.5</v>
      </c>
      <c r="P87" s="36">
        <v>25963.000000056501</v>
      </c>
    </row>
    <row r="88" spans="9:16" x14ac:dyDescent="0.3">
      <c r="I88" t="s">
        <v>177</v>
      </c>
      <c r="J88" s="25">
        <v>1977</v>
      </c>
      <c r="K88" s="36">
        <v>3649.36</v>
      </c>
      <c r="L88" s="41">
        <f ca="1">FORECAST(K88,OFFSET($P$28:$P$712,MATCH(K88,$O$28:$O$712,1)-1,0,2), OFFSET($O$28:$O$712,MATCH(K88,$O$28:$O$712,1)-1,0,2))</f>
        <v>124065.45640003774</v>
      </c>
      <c r="M88" s="43">
        <f t="shared" ca="1" si="3"/>
        <v>86.845819480026421</v>
      </c>
      <c r="O88" s="36">
        <v>3400</v>
      </c>
      <c r="P88" s="36">
        <v>26062.000000101601</v>
      </c>
    </row>
    <row r="89" spans="9:16" x14ac:dyDescent="0.3">
      <c r="I89" t="s">
        <v>178</v>
      </c>
      <c r="J89" s="25">
        <v>1977</v>
      </c>
      <c r="K89" s="36">
        <v>3642.48</v>
      </c>
      <c r="L89" s="41">
        <f ca="1">FORECAST(K89,OFFSET($P$28:$P$712,MATCH(K89,$O$28:$O$712,1)-1,0,2), OFFSET($O$28:$O$712,MATCH(K89,$O$28:$O$712,1)-1,0,2))</f>
        <v>119646.77520001726</v>
      </c>
      <c r="M89" s="43">
        <f t="shared" ca="1" si="3"/>
        <v>92.128016904013293</v>
      </c>
      <c r="O89" s="36">
        <v>3400.5</v>
      </c>
      <c r="P89" s="36">
        <v>26161.570000106902</v>
      </c>
    </row>
    <row r="90" spans="9:16" x14ac:dyDescent="0.3">
      <c r="I90" t="s">
        <v>179</v>
      </c>
      <c r="J90" s="25">
        <v>1977</v>
      </c>
      <c r="K90" s="36">
        <v>3636.7</v>
      </c>
      <c r="L90" s="41">
        <f ca="1">FORECAST(K90,OFFSET($P$28:$P$712,MATCH(K90,$O$28:$O$712,1)-1,0,2), OFFSET($O$28:$O$712,MATCH(K90,$O$28:$O$712,1)-1,0,2))</f>
        <v>116053.3719999562</v>
      </c>
      <c r="M90" s="43">
        <f t="shared" ca="1" si="3"/>
        <v>80.07682667996977</v>
      </c>
      <c r="O90" s="36">
        <v>3401</v>
      </c>
      <c r="P90" s="36">
        <v>26261.1499999728</v>
      </c>
    </row>
    <row r="91" spans="9:16" x14ac:dyDescent="0.3">
      <c r="I91" t="s">
        <v>180</v>
      </c>
      <c r="J91" s="25">
        <v>1977</v>
      </c>
      <c r="K91" s="36">
        <v>3635.65</v>
      </c>
      <c r="L91" s="41">
        <f ca="1">FORECAST(K91,OFFSET($P$28:$P$712,MATCH(K91,$O$28:$O$712,1)-1,0,2), OFFSET($O$28:$O$712,MATCH(K91,$O$28:$O$712,1)-1,0,2))</f>
        <v>115416.80899995985</v>
      </c>
      <c r="M91" s="43">
        <f t="shared" ca="1" si="3"/>
        <v>60.016740679979122</v>
      </c>
      <c r="O91" s="36">
        <v>3401.5</v>
      </c>
      <c r="P91" s="36">
        <v>26360.719999978199</v>
      </c>
    </row>
    <row r="92" spans="9:16" x14ac:dyDescent="0.3">
      <c r="I92" t="s">
        <v>181</v>
      </c>
      <c r="J92" s="25">
        <v>1977</v>
      </c>
      <c r="K92" s="36">
        <v>3634.62</v>
      </c>
      <c r="L92" s="41">
        <f ca="1">FORECAST(K92,OFFSET($P$28:$P$712,MATCH(K92,$O$28:$O$712,1)-1,0,2), OFFSET($O$28:$O$712,MATCH(K92,$O$28:$O$712,1)-1,0,2))</f>
        <v>114792.37119996897</v>
      </c>
      <c r="M92" s="43">
        <f t="shared" ca="1" si="3"/>
        <v>47.064872191987277</v>
      </c>
      <c r="O92" s="36">
        <v>3402</v>
      </c>
      <c r="P92" s="36">
        <v>26460.3000000912</v>
      </c>
    </row>
    <row r="93" spans="9:16" x14ac:dyDescent="0.3">
      <c r="I93" t="s">
        <v>182</v>
      </c>
      <c r="J93" s="25">
        <v>1977</v>
      </c>
      <c r="K93" s="36">
        <v>3630.05</v>
      </c>
      <c r="L93" s="41">
        <f ca="1">FORECAST(K93,OFFSET($P$28:$P$712,MATCH(K93,$O$28:$O$712,1)-1,0,2), OFFSET($O$28:$O$712,MATCH(K93,$O$28:$O$712,1)-1,0,2))</f>
        <v>112021.81199995405</v>
      </c>
      <c r="M93" s="43">
        <f t="shared" ca="1" si="3"/>
        <v>40.327852319983457</v>
      </c>
      <c r="O93" s="36">
        <v>3402.5</v>
      </c>
      <c r="P93" s="36">
        <v>26559.870000096598</v>
      </c>
    </row>
    <row r="94" spans="9:16" x14ac:dyDescent="0.3">
      <c r="I94" t="s">
        <v>172</v>
      </c>
      <c r="J94" s="25">
        <v>1978</v>
      </c>
      <c r="K94" s="36">
        <v>3625.02</v>
      </c>
      <c r="L94" s="41">
        <f ca="1">FORECAST(K94,OFFSET($P$28:$P$712,MATCH(K94,$O$28:$O$712,1)-1,0,2), OFFSET($O$28:$O$712,MATCH(K94,$O$28:$O$712,1)-1,0,2))</f>
        <v>108972.37480004923</v>
      </c>
      <c r="M94" s="43">
        <f t="shared" ca="1" si="3"/>
        <v>26.153369952011815</v>
      </c>
      <c r="O94" s="36">
        <v>3403</v>
      </c>
      <c r="P94" s="36">
        <v>26659.4499999625</v>
      </c>
    </row>
    <row r="95" spans="9:16" x14ac:dyDescent="0.3">
      <c r="I95" t="s">
        <v>173</v>
      </c>
      <c r="J95" s="25">
        <v>1978</v>
      </c>
      <c r="K95" s="36">
        <v>3622.71</v>
      </c>
      <c r="L95" s="41">
        <f ca="1">FORECAST(K95,OFFSET($P$28:$P$712,MATCH(K95,$O$28:$O$712,1)-1,0,2), OFFSET($O$28:$O$712,MATCH(K95,$O$28:$O$712,1)-1,0,2))</f>
        <v>107571.93459998909</v>
      </c>
      <c r="M95" s="43">
        <f t="shared" ca="1" si="3"/>
        <v>20.438667573997929</v>
      </c>
      <c r="O95" s="36">
        <v>3403.5</v>
      </c>
      <c r="P95" s="36">
        <v>26759.019999967801</v>
      </c>
    </row>
    <row r="96" spans="9:16" x14ac:dyDescent="0.3">
      <c r="I96" t="s">
        <v>174</v>
      </c>
      <c r="J96" s="25">
        <v>1978</v>
      </c>
      <c r="K96" s="36">
        <v>3622.69</v>
      </c>
      <c r="L96" s="41">
        <f ca="1">FORECAST(K96,OFFSET($P$28:$P$712,MATCH(K96,$O$28:$O$712,1)-1,0,2), OFFSET($O$28:$O$712,MATCH(K96,$O$28:$O$712,1)-1,0,2))</f>
        <v>107559.80939998245</v>
      </c>
      <c r="M96" s="43">
        <f t="shared" ca="1" si="3"/>
        <v>31.192344725994907</v>
      </c>
      <c r="O96" s="36">
        <v>3404</v>
      </c>
      <c r="P96" s="36">
        <v>26858.6000000809</v>
      </c>
    </row>
    <row r="97" spans="9:16" x14ac:dyDescent="0.3">
      <c r="I97" t="s">
        <v>175</v>
      </c>
      <c r="J97" s="25">
        <v>1978</v>
      </c>
      <c r="K97" s="36">
        <v>3626.85</v>
      </c>
      <c r="L97" s="41">
        <f ca="1">FORECAST(K97,OFFSET($P$28:$P$712,MATCH(K97,$O$28:$O$712,1)-1,0,2), OFFSET($O$28:$O$712,MATCH(K97,$O$28:$O$712,1)-1,0,2))</f>
        <v>110081.81100003142</v>
      </c>
      <c r="M97" s="43">
        <f t="shared" ca="1" si="3"/>
        <v>41.831088180011939</v>
      </c>
      <c r="O97" s="36">
        <v>3404.5</v>
      </c>
      <c r="P97" s="36">
        <v>26958.1700000862</v>
      </c>
    </row>
    <row r="98" spans="9:16" x14ac:dyDescent="0.3">
      <c r="I98" t="s">
        <v>165</v>
      </c>
      <c r="J98" s="25">
        <v>1978</v>
      </c>
      <c r="K98" s="36">
        <v>3635.62</v>
      </c>
      <c r="L98" s="41">
        <f ca="1">FORECAST(K98,OFFSET($P$28:$P$712,MATCH(K98,$O$28:$O$712,1)-1,0,2), OFFSET($O$28:$O$712,MATCH(K98,$O$28:$O$712,1)-1,0,2))</f>
        <v>115398.62119994964</v>
      </c>
      <c r="M98" s="43">
        <f t="shared" ca="1" si="3"/>
        <v>57.699310599974822</v>
      </c>
      <c r="O98" s="36">
        <v>3405</v>
      </c>
      <c r="P98" s="36">
        <v>27057.749999952099</v>
      </c>
    </row>
    <row r="99" spans="9:16" x14ac:dyDescent="0.3">
      <c r="I99" t="s">
        <v>176</v>
      </c>
      <c r="J99" s="25">
        <v>1978</v>
      </c>
      <c r="K99" s="36">
        <v>3649.65</v>
      </c>
      <c r="L99" s="41">
        <f ca="1">FORECAST(K99,OFFSET($P$28:$P$712,MATCH(K99,$O$28:$O$712,1)-1,0,2), OFFSET($O$28:$O$712,MATCH(K99,$O$28:$O$712,1)-1,0,2))</f>
        <v>124251.70900001843</v>
      </c>
      <c r="M99" s="43">
        <f t="shared" ca="1" si="3"/>
        <v>78.278576670011603</v>
      </c>
      <c r="O99" s="36">
        <v>3405.5</v>
      </c>
      <c r="P99" s="36">
        <v>27157.319999957501</v>
      </c>
    </row>
    <row r="100" spans="9:16" x14ac:dyDescent="0.3">
      <c r="I100" t="s">
        <v>177</v>
      </c>
      <c r="J100" s="25">
        <v>1978</v>
      </c>
      <c r="K100" s="36">
        <v>3652.29</v>
      </c>
      <c r="L100" s="41">
        <f ca="1">FORECAST(K100,OFFSET($P$28:$P$712,MATCH(K100,$O$28:$O$712,1)-1,0,2), OFFSET($O$28:$O$712,MATCH(K100,$O$28:$O$712,1)-1,0,2))</f>
        <v>125947.24959998066</v>
      </c>
      <c r="M100" s="43">
        <f t="shared" ca="1" si="3"/>
        <v>88.163074719986454</v>
      </c>
      <c r="O100" s="36">
        <v>3406</v>
      </c>
      <c r="P100" s="36">
        <v>27256.900000070498</v>
      </c>
    </row>
    <row r="101" spans="9:16" x14ac:dyDescent="0.3">
      <c r="I101" t="s">
        <v>178</v>
      </c>
      <c r="J101" s="25">
        <v>1978</v>
      </c>
      <c r="K101" s="36">
        <v>3645.8</v>
      </c>
      <c r="L101" s="41">
        <f ca="1">FORECAST(K101,OFFSET($P$28:$P$712,MATCH(K101,$O$28:$O$712,1)-1,0,2), OFFSET($O$28:$O$712,MATCH(K101,$O$28:$O$712,1)-1,0,2))</f>
        <v>121779.04800005956</v>
      </c>
      <c r="M101" s="43">
        <f t="shared" ca="1" si="3"/>
        <v>93.76986696004586</v>
      </c>
      <c r="O101" s="36">
        <v>3406.5</v>
      </c>
      <c r="P101" s="36">
        <v>27356.470000075798</v>
      </c>
    </row>
    <row r="102" spans="9:16" x14ac:dyDescent="0.3">
      <c r="I102" t="s">
        <v>179</v>
      </c>
      <c r="J102" s="25">
        <v>1978</v>
      </c>
      <c r="K102" s="36">
        <v>3640.17</v>
      </c>
      <c r="L102" s="41">
        <f ca="1">FORECAST(K102,OFFSET($P$28:$P$712,MATCH(K102,$O$28:$O$712,1)-1,0,2), OFFSET($O$28:$O$712,MATCH(K102,$O$28:$O$712,1)-1,0,2))</f>
        <v>118163.18079996714</v>
      </c>
      <c r="M102" s="43">
        <f t="shared" ca="1" si="3"/>
        <v>81.532594751977314</v>
      </c>
      <c r="O102" s="36">
        <v>3407</v>
      </c>
      <c r="P102" s="36">
        <v>27456.049999941799</v>
      </c>
    </row>
    <row r="103" spans="9:16" x14ac:dyDescent="0.3">
      <c r="I103" t="s">
        <v>180</v>
      </c>
      <c r="J103" s="25">
        <v>1978</v>
      </c>
      <c r="K103" s="36">
        <v>3637.28</v>
      </c>
      <c r="L103" s="41">
        <f ca="1">FORECAST(K103,OFFSET($P$28:$P$712,MATCH(K103,$O$28:$O$712,1)-1,0,2), OFFSET($O$28:$O$712,MATCH(K103,$O$28:$O$712,1)-1,0,2))</f>
        <v>116404.99720009067</v>
      </c>
      <c r="M103" s="43">
        <f t="shared" ca="1" si="3"/>
        <v>60.530598544047152</v>
      </c>
      <c r="O103" s="36">
        <v>3407.5</v>
      </c>
      <c r="P103" s="36">
        <v>27555.619999947099</v>
      </c>
    </row>
    <row r="104" spans="9:16" x14ac:dyDescent="0.3">
      <c r="I104" t="s">
        <v>181</v>
      </c>
      <c r="J104" s="25">
        <v>1978</v>
      </c>
      <c r="K104" s="36">
        <v>3636.08</v>
      </c>
      <c r="L104" s="41">
        <f ca="1">FORECAST(K104,OFFSET($P$28:$P$712,MATCH(K104,$O$28:$O$712,1)-1,0,2), OFFSET($O$28:$O$712,MATCH(K104,$O$28:$O$712,1)-1,0,2))</f>
        <v>115677.49920004723</v>
      </c>
      <c r="M104" s="43">
        <f t="shared" ca="1" si="3"/>
        <v>47.42777467201936</v>
      </c>
      <c r="O104" s="36">
        <v>3408</v>
      </c>
      <c r="P104" s="36">
        <v>27655.2000000601</v>
      </c>
    </row>
    <row r="105" spans="9:16" x14ac:dyDescent="0.3">
      <c r="I105" t="s">
        <v>182</v>
      </c>
      <c r="J105" s="25">
        <v>1978</v>
      </c>
      <c r="K105" s="36">
        <v>3632.83</v>
      </c>
      <c r="L105" s="41">
        <f ca="1">FORECAST(K105,OFFSET($P$28:$P$712,MATCH(K105,$O$28:$O$712,1)-1,0,2), OFFSET($O$28:$O$712,MATCH(K105,$O$28:$O$712,1)-1,0,2))</f>
        <v>113707.18579991604</v>
      </c>
      <c r="M105" s="43">
        <f t="shared" ca="1" si="3"/>
        <v>40.934586887969772</v>
      </c>
      <c r="O105" s="36">
        <v>3408.5</v>
      </c>
      <c r="P105" s="36">
        <v>27754.770000065499</v>
      </c>
    </row>
    <row r="106" spans="9:16" x14ac:dyDescent="0.3">
      <c r="I106" t="s">
        <v>172</v>
      </c>
      <c r="J106" s="25">
        <v>1979</v>
      </c>
      <c r="K106" s="36">
        <v>3628.84</v>
      </c>
      <c r="L106" s="41">
        <f ca="1">FORECAST(K106,OFFSET($P$28:$P$712,MATCH(K106,$O$28:$O$712,1)-1,0,2), OFFSET($O$28:$O$712,MATCH(K106,$O$28:$O$712,1)-1,0,2))</f>
        <v>111288.2483999934</v>
      </c>
      <c r="M106" s="43">
        <f t="shared" ca="1" si="3"/>
        <v>26.709179615998416</v>
      </c>
      <c r="O106" s="36">
        <v>3409</v>
      </c>
      <c r="P106" s="36">
        <v>27854.349999931401</v>
      </c>
    </row>
    <row r="107" spans="9:16" x14ac:dyDescent="0.3">
      <c r="I107" t="s">
        <v>173</v>
      </c>
      <c r="J107" s="25">
        <v>1979</v>
      </c>
      <c r="K107" s="36">
        <v>3627.99</v>
      </c>
      <c r="L107" s="41">
        <f ca="1">FORECAST(K107,OFFSET($P$28:$P$712,MATCH(K107,$O$28:$O$712,1)-1,0,2), OFFSET($O$28:$O$712,MATCH(K107,$O$28:$O$712,1)-1,0,2))</f>
        <v>110772.93739998946</v>
      </c>
      <c r="M107" s="43">
        <f t="shared" ca="1" si="3"/>
        <v>21.046858105997998</v>
      </c>
      <c r="O107" s="36">
        <v>3409.5</v>
      </c>
      <c r="P107" s="36">
        <v>27953.919999936701</v>
      </c>
    </row>
    <row r="108" spans="9:16" x14ac:dyDescent="0.3">
      <c r="I108" t="s">
        <v>174</v>
      </c>
      <c r="J108" s="25">
        <v>1979</v>
      </c>
      <c r="K108" s="36">
        <v>3635.03</v>
      </c>
      <c r="L108" s="41">
        <f ca="1">FORECAST(K108,OFFSET($P$28:$P$712,MATCH(K108,$O$28:$O$712,1)-1,0,2), OFFSET($O$28:$O$712,MATCH(K108,$O$28:$O$712,1)-1,0,2))</f>
        <v>115040.93720008479</v>
      </c>
      <c r="M108" s="43">
        <f t="shared" ca="1" si="3"/>
        <v>33.361871788024587</v>
      </c>
      <c r="O108" s="36">
        <v>3410</v>
      </c>
      <c r="P108" s="36">
        <v>28053.5000000498</v>
      </c>
    </row>
    <row r="109" spans="9:16" x14ac:dyDescent="0.3">
      <c r="I109" t="s">
        <v>175</v>
      </c>
      <c r="J109" s="25">
        <v>1979</v>
      </c>
      <c r="K109" s="36">
        <v>3646.28</v>
      </c>
      <c r="L109" s="41">
        <f ca="1">FORECAST(K109,OFFSET($P$28:$P$712,MATCH(K109,$O$28:$O$712,1)-1,0,2), OFFSET($O$28:$O$712,MATCH(K109,$O$28:$O$712,1)-1,0,2))</f>
        <v>122087.32720001694</v>
      </c>
      <c r="M109" s="43">
        <f t="shared" ca="1" si="3"/>
        <v>46.393184336006435</v>
      </c>
      <c r="O109" s="36">
        <v>3410.5</v>
      </c>
      <c r="P109" s="36">
        <v>28153.070000055101</v>
      </c>
    </row>
    <row r="110" spans="9:16" x14ac:dyDescent="0.3">
      <c r="I110" t="s">
        <v>165</v>
      </c>
      <c r="J110" s="25">
        <v>1979</v>
      </c>
      <c r="K110" s="36">
        <v>3663.76</v>
      </c>
      <c r="L110" s="41">
        <f ca="1">FORECAST(K110,OFFSET($P$28:$P$712,MATCH(K110,$O$28:$O$712,1)-1,0,2), OFFSET($O$28:$O$712,MATCH(K110,$O$28:$O$712,1)-1,0,2))</f>
        <v>133671.62399993092</v>
      </c>
      <c r="M110" s="43">
        <f t="shared" ca="1" si="3"/>
        <v>66.835811999965458</v>
      </c>
      <c r="O110" s="36">
        <v>3411</v>
      </c>
      <c r="P110" s="36">
        <v>28252.649999920999</v>
      </c>
    </row>
    <row r="111" spans="9:16" x14ac:dyDescent="0.3">
      <c r="I111" t="s">
        <v>176</v>
      </c>
      <c r="J111" s="25">
        <v>1979</v>
      </c>
      <c r="K111" s="36">
        <v>3680.4</v>
      </c>
      <c r="L111" s="41">
        <f ca="1">FORECAST(K111,OFFSET($P$28:$P$712,MATCH(K111,$O$28:$O$712,1)-1,0,2), OFFSET($O$28:$O$712,MATCH(K111,$O$28:$O$712,1)-1,0,2))</f>
        <v>145949.73600005265</v>
      </c>
      <c r="M111" s="43">
        <f t="shared" ca="1" si="3"/>
        <v>91.948333680033173</v>
      </c>
      <c r="O111" s="36">
        <v>3411.5</v>
      </c>
      <c r="P111" s="36">
        <v>28352.219999926401</v>
      </c>
    </row>
    <row r="112" spans="9:16" x14ac:dyDescent="0.3">
      <c r="I112" t="s">
        <v>177</v>
      </c>
      <c r="J112" s="25">
        <v>1979</v>
      </c>
      <c r="K112" s="36">
        <v>3684.32</v>
      </c>
      <c r="L112" s="41">
        <f ca="1">FORECAST(K112,OFFSET($P$28:$P$712,MATCH(K112,$O$28:$O$712,1)-1,0,2), OFFSET($O$28:$O$712,MATCH(K112,$O$28:$O$712,1)-1,0,2))</f>
        <v>148916.58879998513</v>
      </c>
      <c r="M112" s="43">
        <f t="shared" ca="1" si="3"/>
        <v>104.24161215998959</v>
      </c>
      <c r="O112" s="36">
        <v>3412</v>
      </c>
      <c r="P112" s="36">
        <v>28451.800000039399</v>
      </c>
    </row>
    <row r="113" spans="9:16" x14ac:dyDescent="0.3">
      <c r="I113" t="s">
        <v>178</v>
      </c>
      <c r="J113" s="25">
        <v>1979</v>
      </c>
      <c r="K113" s="36">
        <v>3680.79</v>
      </c>
      <c r="L113" s="41">
        <f ca="1">FORECAST(K113,OFFSET($P$28:$P$712,MATCH(K113,$O$28:$O$712,1)-1,0,2), OFFSET($O$28:$O$712,MATCH(K113,$O$28:$O$712,1)-1,0,2))</f>
        <v>146244.9094000943</v>
      </c>
      <c r="M113" s="43">
        <f t="shared" ca="1" si="3"/>
        <v>112.60858023807261</v>
      </c>
      <c r="O113" s="36">
        <v>3412.5</v>
      </c>
      <c r="P113" s="36">
        <v>28551.370000044801</v>
      </c>
    </row>
    <row r="114" spans="9:16" x14ac:dyDescent="0.3">
      <c r="I114" t="s">
        <v>179</v>
      </c>
      <c r="J114" s="25">
        <v>1979</v>
      </c>
      <c r="K114" s="36">
        <v>3678.1</v>
      </c>
      <c r="L114" s="41">
        <f ca="1">FORECAST(K114,OFFSET($P$28:$P$712,MATCH(K114,$O$28:$O$712,1)-1,0,2), OFFSET($O$28:$O$712,MATCH(K114,$O$28:$O$712,1)-1,0,2))</f>
        <v>144245.94000006747</v>
      </c>
      <c r="M114" s="43">
        <f t="shared" ca="1" si="3"/>
        <v>99.529698600046544</v>
      </c>
      <c r="O114" s="36">
        <v>3413</v>
      </c>
      <c r="P114" s="36">
        <v>28650.949999910699</v>
      </c>
    </row>
    <row r="115" spans="9:16" x14ac:dyDescent="0.3">
      <c r="I115" t="s">
        <v>180</v>
      </c>
      <c r="J115" s="25">
        <v>1979</v>
      </c>
      <c r="K115" s="36">
        <v>3676.13</v>
      </c>
      <c r="L115" s="41">
        <f ca="1">FORECAST(K115,OFFSET($P$28:$P$712,MATCH(K115,$O$28:$O$712,1)-1,0,2), OFFSET($O$28:$O$712,MATCH(K115,$O$28:$O$712,1)-1,0,2))</f>
        <v>142793.26200005831</v>
      </c>
      <c r="M115" s="43">
        <f t="shared" ca="1" si="3"/>
        <v>74.252496240030325</v>
      </c>
      <c r="O115" s="36">
        <v>3413.5</v>
      </c>
      <c r="P115" s="36">
        <v>28750.519999916</v>
      </c>
    </row>
    <row r="116" spans="9:16" x14ac:dyDescent="0.3">
      <c r="I116" t="s">
        <v>181</v>
      </c>
      <c r="J116" s="25">
        <v>1979</v>
      </c>
      <c r="K116" s="36">
        <v>3673.5</v>
      </c>
      <c r="L116" s="41">
        <f ca="1">FORECAST(K116,OFFSET($P$28:$P$712,MATCH(K116,$O$28:$O$712,1)-1,0,2), OFFSET($O$28:$O$712,MATCH(K116,$O$28:$O$712,1)-1,0,2))</f>
        <v>140853.89999997802</v>
      </c>
      <c r="M116" s="43">
        <f t="shared" ca="1" si="3"/>
        <v>57.750098999990989</v>
      </c>
      <c r="O116" s="36">
        <v>3414</v>
      </c>
      <c r="P116" s="36">
        <v>28850.100000029099</v>
      </c>
    </row>
    <row r="117" spans="9:16" x14ac:dyDescent="0.3">
      <c r="I117" t="s">
        <v>182</v>
      </c>
      <c r="J117" s="25">
        <v>1979</v>
      </c>
      <c r="K117" s="36">
        <v>3672.68</v>
      </c>
      <c r="L117" s="41">
        <f ca="1">FORECAST(K117,OFFSET($P$28:$P$712,MATCH(K117,$O$28:$O$712,1)-1,0,2), OFFSET($O$28:$O$712,MATCH(K117,$O$28:$O$712,1)-1,0,2))</f>
        <v>140249.23199995281</v>
      </c>
      <c r="M117" s="43">
        <f t="shared" ca="1" si="3"/>
        <v>50.489723519983009</v>
      </c>
      <c r="O117" s="36">
        <v>3414.5</v>
      </c>
      <c r="P117" s="36">
        <v>28949.670000034399</v>
      </c>
    </row>
    <row r="118" spans="9:16" x14ac:dyDescent="0.3">
      <c r="I118" t="s">
        <v>172</v>
      </c>
      <c r="J118" s="25">
        <v>1980</v>
      </c>
      <c r="K118" s="36">
        <v>3673.03</v>
      </c>
      <c r="L118" s="41">
        <f ca="1">FORECAST(K118,OFFSET($P$28:$P$712,MATCH(K118,$O$28:$O$712,1)-1,0,2), OFFSET($O$28:$O$712,MATCH(K118,$O$28:$O$712,1)-1,0,2))</f>
        <v>140507.32199996384</v>
      </c>
      <c r="M118" s="43">
        <f t="shared" ca="1" si="3"/>
        <v>33.721757279991316</v>
      </c>
      <c r="O118" s="36">
        <v>3415</v>
      </c>
      <c r="P118" s="36">
        <v>29049.249999900301</v>
      </c>
    </row>
    <row r="119" spans="9:16" x14ac:dyDescent="0.3">
      <c r="I119" t="s">
        <v>173</v>
      </c>
      <c r="J119" s="25">
        <v>1980</v>
      </c>
      <c r="K119" s="36">
        <v>3674.26</v>
      </c>
      <c r="L119" s="41">
        <f ca="1">FORECAST(K119,OFFSET($P$28:$P$712,MATCH(K119,$O$28:$O$712,1)-1,0,2), OFFSET($O$28:$O$712,MATCH(K119,$O$28:$O$712,1)-1,0,2))</f>
        <v>141414.32400000095</v>
      </c>
      <c r="M119" s="43">
        <f t="shared" ca="1" si="3"/>
        <v>26.868721560000179</v>
      </c>
      <c r="O119" s="36">
        <v>3415.5</v>
      </c>
      <c r="P119" s="36">
        <v>29148.8199999057</v>
      </c>
    </row>
    <row r="120" spans="9:16" x14ac:dyDescent="0.3">
      <c r="I120" t="s">
        <v>174</v>
      </c>
      <c r="J120" s="25">
        <v>1980</v>
      </c>
      <c r="K120" s="36">
        <v>3675.54</v>
      </c>
      <c r="L120" s="41">
        <f ca="1">FORECAST(K120,OFFSET($P$28:$P$712,MATCH(K120,$O$28:$O$712,1)-1,0,2), OFFSET($O$28:$O$712,MATCH(K120,$O$28:$O$712,1)-1,0,2))</f>
        <v>142358.19600004004</v>
      </c>
      <c r="M120" s="43">
        <f t="shared" ca="1" si="3"/>
        <v>41.283876840011608</v>
      </c>
      <c r="O120" s="36">
        <v>3416</v>
      </c>
      <c r="P120" s="36">
        <v>29248.400000018701</v>
      </c>
    </row>
    <row r="121" spans="9:16" x14ac:dyDescent="0.3">
      <c r="I121" t="s">
        <v>175</v>
      </c>
      <c r="J121" s="25">
        <v>1980</v>
      </c>
      <c r="K121" s="36">
        <v>3677.64</v>
      </c>
      <c r="L121" s="41">
        <f ca="1">FORECAST(K121,OFFSET($P$28:$P$712,MATCH(K121,$O$28:$O$712,1)-1,0,2), OFFSET($O$28:$O$712,MATCH(K121,$O$28:$O$712,1)-1,0,2))</f>
        <v>143906.73600010341</v>
      </c>
      <c r="M121" s="43">
        <f t="shared" ca="1" si="3"/>
        <v>54.684559680039293</v>
      </c>
      <c r="O121" s="36">
        <v>3416.5</v>
      </c>
      <c r="P121" s="36">
        <v>29347.970000024001</v>
      </c>
    </row>
    <row r="122" spans="9:16" x14ac:dyDescent="0.3">
      <c r="I122" t="s">
        <v>165</v>
      </c>
      <c r="J122" s="25">
        <v>1980</v>
      </c>
      <c r="K122" s="36">
        <v>3691.72</v>
      </c>
      <c r="L122" s="41">
        <f ca="1">FORECAST(K122,OFFSET($P$28:$P$712,MATCH(K122,$O$28:$O$712,1)-1,0,2), OFFSET($O$28:$O$712,MATCH(K122,$O$28:$O$712,1)-1,0,2))</f>
        <v>154517.27920003561</v>
      </c>
      <c r="M122" s="43">
        <f t="shared" ca="1" si="3"/>
        <v>77.258639600017801</v>
      </c>
      <c r="O122" s="36">
        <v>3417</v>
      </c>
      <c r="P122" s="36">
        <v>29447.549999890001</v>
      </c>
    </row>
    <row r="123" spans="9:16" x14ac:dyDescent="0.3">
      <c r="I123" t="s">
        <v>176</v>
      </c>
      <c r="J123" s="25">
        <v>1980</v>
      </c>
      <c r="K123" s="36">
        <v>3700.5</v>
      </c>
      <c r="L123" s="41">
        <f ca="1">FORECAST(K123,OFFSET($P$28:$P$712,MATCH(K123,$O$28:$O$712,1)-1,0,2), OFFSET($O$28:$O$712,MATCH(K123,$O$28:$O$712,1)-1,0,2))</f>
        <v>161191.1200000369</v>
      </c>
      <c r="M123" s="43">
        <f t="shared" ca="1" si="3"/>
        <v>101.55040560002325</v>
      </c>
      <c r="O123" s="36">
        <v>3417.5</v>
      </c>
      <c r="P123" s="36">
        <v>29547.119999895302</v>
      </c>
    </row>
    <row r="124" spans="9:16" x14ac:dyDescent="0.3">
      <c r="I124" t="s">
        <v>177</v>
      </c>
      <c r="J124" s="25">
        <v>1980</v>
      </c>
      <c r="K124" s="36">
        <v>3696.4</v>
      </c>
      <c r="L124" s="41">
        <f ca="1">FORECAST(K124,OFFSET($P$28:$P$712,MATCH(K124,$O$28:$O$712,1)-1,0,2), OFFSET($O$28:$O$712,MATCH(K124,$O$28:$O$712,1)-1,0,2))</f>
        <v>158059.33599993121</v>
      </c>
      <c r="M124" s="43">
        <f t="shared" ca="1" si="3"/>
        <v>110.64153519995185</v>
      </c>
      <c r="O124" s="36">
        <v>3418</v>
      </c>
      <c r="P124" s="36">
        <v>29646.700000008299</v>
      </c>
    </row>
    <row r="125" spans="9:16" x14ac:dyDescent="0.3">
      <c r="I125" t="s">
        <v>178</v>
      </c>
      <c r="J125" s="25">
        <v>1980</v>
      </c>
      <c r="K125" s="36">
        <v>3690.48</v>
      </c>
      <c r="L125" s="41">
        <f ca="1">FORECAST(K125,OFFSET($P$28:$P$712,MATCH(K125,$O$28:$O$712,1)-1,0,2), OFFSET($O$28:$O$712,MATCH(K125,$O$28:$O$712,1)-1,0,2))</f>
        <v>153578.78320009448</v>
      </c>
      <c r="M125" s="43">
        <f t="shared" ca="1" si="3"/>
        <v>118.25566306407275</v>
      </c>
      <c r="O125" s="36">
        <v>3418.5</v>
      </c>
      <c r="P125" s="36">
        <v>29746.270000013701</v>
      </c>
    </row>
    <row r="126" spans="9:16" x14ac:dyDescent="0.3">
      <c r="I126" t="s">
        <v>179</v>
      </c>
      <c r="J126" s="25">
        <v>1980</v>
      </c>
      <c r="K126" s="36">
        <v>3687.78</v>
      </c>
      <c r="L126" s="41">
        <f ca="1">FORECAST(K126,OFFSET($P$28:$P$712,MATCH(K126,$O$28:$O$712,1)-1,0,2), OFFSET($O$28:$O$712,MATCH(K126,$O$28:$O$712,1)-1,0,2))</f>
        <v>151535.29080008157</v>
      </c>
      <c r="M126" s="43">
        <f t="shared" ca="1" si="3"/>
        <v>104.55935065205627</v>
      </c>
      <c r="O126" s="36">
        <v>3419</v>
      </c>
      <c r="P126" s="36">
        <v>29845.8499998796</v>
      </c>
    </row>
    <row r="127" spans="9:16" x14ac:dyDescent="0.3">
      <c r="I127" t="s">
        <v>180</v>
      </c>
      <c r="J127" s="25">
        <v>1980</v>
      </c>
      <c r="K127" s="36">
        <v>3685.47</v>
      </c>
      <c r="L127" s="41">
        <f ca="1">FORECAST(K127,OFFSET($P$28:$P$712,MATCH(K127,$O$28:$O$712,1)-1,0,2), OFFSET($O$28:$O$712,MATCH(K127,$O$28:$O$712,1)-1,0,2))</f>
        <v>149786.96479997411</v>
      </c>
      <c r="M127" s="43">
        <f t="shared" ca="1" si="3"/>
        <v>77.889221695986549</v>
      </c>
      <c r="O127" s="36">
        <v>3419.5</v>
      </c>
      <c r="P127" s="36">
        <v>29945.419999885002</v>
      </c>
    </row>
    <row r="128" spans="9:16" x14ac:dyDescent="0.3">
      <c r="I128" t="s">
        <v>181</v>
      </c>
      <c r="J128" s="25">
        <v>1980</v>
      </c>
      <c r="K128" s="36">
        <v>3682.81</v>
      </c>
      <c r="L128" s="41">
        <f ca="1">FORECAST(K128,OFFSET($P$28:$P$712,MATCH(K128,$O$28:$O$712,1)-1,0,2), OFFSET($O$28:$O$712,MATCH(K128,$O$28:$O$712,1)-1,0,2))</f>
        <v>147773.7465999499</v>
      </c>
      <c r="M128" s="43">
        <f t="shared" ca="1" si="3"/>
        <v>60.587236105979457</v>
      </c>
      <c r="O128" s="36">
        <v>3420</v>
      </c>
      <c r="P128" s="36">
        <v>30044.999999997999</v>
      </c>
    </row>
    <row r="129" spans="9:16" x14ac:dyDescent="0.3">
      <c r="I129" t="s">
        <v>182</v>
      </c>
      <c r="J129" s="25">
        <v>1980</v>
      </c>
      <c r="K129" s="36">
        <v>3681.28</v>
      </c>
      <c r="L129" s="41">
        <f ca="1">FORECAST(K129,OFFSET($P$28:$P$712,MATCH(K129,$O$28:$O$712,1)-1,0,2), OFFSET($O$28:$O$712,MATCH(K129,$O$28:$O$712,1)-1,0,2))</f>
        <v>146615.76520005194</v>
      </c>
      <c r="M129" s="43">
        <f t="shared" ca="1" si="3"/>
        <v>52.781675472018698</v>
      </c>
      <c r="O129" s="36">
        <v>3420.5</v>
      </c>
      <c r="P129" s="36">
        <v>30161.350000060698</v>
      </c>
    </row>
    <row r="130" spans="9:16" x14ac:dyDescent="0.3">
      <c r="I130" t="s">
        <v>172</v>
      </c>
      <c r="J130" s="25">
        <v>1981</v>
      </c>
      <c r="K130" s="36">
        <v>3679.57</v>
      </c>
      <c r="L130" s="41">
        <f ca="1">FORECAST(K130,OFFSET($P$28:$P$712,MATCH(K130,$O$28:$O$712,1)-1,0,2), OFFSET($O$28:$O$712,MATCH(K130,$O$28:$O$712,1)-1,0,2))</f>
        <v>145329.91799991392</v>
      </c>
      <c r="M130" s="43">
        <f t="shared" ca="1" si="3"/>
        <v>34.879180319979334</v>
      </c>
      <c r="O130" s="36">
        <v>3421</v>
      </c>
      <c r="P130" s="36">
        <v>30277.700000123401</v>
      </c>
    </row>
    <row r="131" spans="9:16" x14ac:dyDescent="0.3">
      <c r="I131" t="s">
        <v>173</v>
      </c>
      <c r="J131" s="25">
        <v>1981</v>
      </c>
      <c r="K131" s="36">
        <v>3678.09</v>
      </c>
      <c r="L131" s="41">
        <f ca="1">FORECAST(K131,OFFSET($P$28:$P$712,MATCH(K131,$O$28:$O$712,1)-1,0,2), OFFSET($O$28:$O$712,MATCH(K131,$O$28:$O$712,1)-1,0,2))</f>
        <v>144238.56600007229</v>
      </c>
      <c r="M131" s="43">
        <f t="shared" ca="1" si="3"/>
        <v>27.405327540013737</v>
      </c>
      <c r="O131" s="36">
        <v>3421.5</v>
      </c>
      <c r="P131" s="36">
        <v>30394.049999939001</v>
      </c>
    </row>
    <row r="132" spans="9:16" x14ac:dyDescent="0.3">
      <c r="I132" t="s">
        <v>174</v>
      </c>
      <c r="J132" s="25">
        <v>1981</v>
      </c>
      <c r="K132" s="36">
        <v>3677.75</v>
      </c>
      <c r="L132" s="41">
        <f ca="1">FORECAST(K132,OFFSET($P$28:$P$712,MATCH(K132,$O$28:$O$712,1)-1,0,2), OFFSET($O$28:$O$712,MATCH(K132,$O$28:$O$712,1)-1,0,2))</f>
        <v>143987.85000010673</v>
      </c>
      <c r="M132" s="43">
        <f t="shared" ca="1" si="3"/>
        <v>41.756476500030949</v>
      </c>
      <c r="O132" s="36">
        <v>3422</v>
      </c>
      <c r="P132" s="36">
        <v>30510.4000000017</v>
      </c>
    </row>
    <row r="133" spans="9:16" x14ac:dyDescent="0.3">
      <c r="I133" t="s">
        <v>175</v>
      </c>
      <c r="J133" s="25">
        <v>1981</v>
      </c>
      <c r="K133" s="36">
        <v>3677.25</v>
      </c>
      <c r="L133" s="41">
        <f ca="1">FORECAST(K133,OFFSET($P$28:$P$712,MATCH(K133,$O$28:$O$712,1)-1,0,2), OFFSET($O$28:$O$712,MATCH(K133,$O$28:$O$712,1)-1,0,2))</f>
        <v>143619.15000009164</v>
      </c>
      <c r="M133" s="43">
        <f t="shared" ca="1" si="3"/>
        <v>54.575277000034824</v>
      </c>
      <c r="O133" s="36">
        <v>3422.5</v>
      </c>
      <c r="P133" s="36">
        <v>30626.7500000644</v>
      </c>
    </row>
    <row r="134" spans="9:16" x14ac:dyDescent="0.3">
      <c r="I134" t="s">
        <v>165</v>
      </c>
      <c r="J134" s="25">
        <v>1981</v>
      </c>
      <c r="K134" s="36">
        <v>3677.76</v>
      </c>
      <c r="L134" s="41">
        <f ca="1">FORECAST(K134,OFFSET($P$28:$P$712,MATCH(K134,$O$28:$O$712,1)-1,0,2), OFFSET($O$28:$O$712,MATCH(K134,$O$28:$O$712,1)-1,0,2))</f>
        <v>143995.22400010703</v>
      </c>
      <c r="M134" s="43">
        <f t="shared" ca="1" si="3"/>
        <v>71.997612000053522</v>
      </c>
      <c r="O134" s="36">
        <v>3423</v>
      </c>
      <c r="P134" s="36">
        <v>30743.09999988</v>
      </c>
    </row>
    <row r="135" spans="9:16" x14ac:dyDescent="0.3">
      <c r="I135" t="s">
        <v>176</v>
      </c>
      <c r="J135" s="25">
        <v>1981</v>
      </c>
      <c r="K135" s="36">
        <v>3680.61</v>
      </c>
      <c r="L135" s="41">
        <f ca="1">FORECAST(K135,OFFSET($P$28:$P$712,MATCH(K135,$O$28:$O$712,1)-1,0,2), OFFSET($O$28:$O$712,MATCH(K135,$O$28:$O$712,1)-1,0,2))</f>
        <v>146108.67460008804</v>
      </c>
      <c r="M135" s="43">
        <f t="shared" ca="1" si="3"/>
        <v>92.048464998055465</v>
      </c>
      <c r="O135" s="36">
        <v>3423.5</v>
      </c>
      <c r="P135" s="36">
        <v>30859.449999942699</v>
      </c>
    </row>
    <row r="136" spans="9:16" x14ac:dyDescent="0.3">
      <c r="I136" t="s">
        <v>177</v>
      </c>
      <c r="J136" s="25">
        <v>1981</v>
      </c>
      <c r="K136" s="36">
        <v>3677.79</v>
      </c>
      <c r="L136" s="41">
        <f ca="1">FORECAST(K136,OFFSET($P$28:$P$712,MATCH(K136,$O$28:$O$712,1)-1,0,2), OFFSET($O$28:$O$712,MATCH(K136,$O$28:$O$712,1)-1,0,2))</f>
        <v>144017.34600010794</v>
      </c>
      <c r="M136" s="43">
        <f t="shared" ca="1" si="3"/>
        <v>100.81214220007556</v>
      </c>
      <c r="O136" s="36">
        <v>3424</v>
      </c>
      <c r="P136" s="36">
        <v>30975.800000005402</v>
      </c>
    </row>
    <row r="137" spans="9:16" x14ac:dyDescent="0.3">
      <c r="I137" t="s">
        <v>178</v>
      </c>
      <c r="J137" s="25">
        <v>1981</v>
      </c>
      <c r="K137" s="36">
        <v>3673.44</v>
      </c>
      <c r="L137" s="41">
        <f ca="1">FORECAST(K137,OFFSET($P$28:$P$712,MATCH(K137,$O$28:$O$712,1)-1,0,2), OFFSET($O$28:$O$712,MATCH(K137,$O$28:$O$712,1)-1,0,2))</f>
        <v>140809.65599997621</v>
      </c>
      <c r="M137" s="43">
        <f t="shared" ca="1" si="3"/>
        <v>108.42343511998169</v>
      </c>
      <c r="O137" s="36">
        <v>3424.5</v>
      </c>
      <c r="P137" s="36">
        <v>31092.150000068101</v>
      </c>
    </row>
    <row r="138" spans="9:16" x14ac:dyDescent="0.3">
      <c r="I138" t="s">
        <v>179</v>
      </c>
      <c r="J138" s="25">
        <v>1981</v>
      </c>
      <c r="K138" s="36">
        <v>3671.96</v>
      </c>
      <c r="L138" s="41">
        <f ca="1">FORECAST(K138,OFFSET($P$28:$P$712,MATCH(K138,$O$28:$O$712,1)-1,0,2), OFFSET($O$28:$O$712,MATCH(K138,$O$28:$O$712,1)-1,0,2))</f>
        <v>139718.30399993202</v>
      </c>
      <c r="M138" s="43">
        <f t="shared" ca="1" si="3"/>
        <v>96.405629759953086</v>
      </c>
      <c r="O138" s="36">
        <v>3425</v>
      </c>
      <c r="P138" s="36">
        <v>31208.499999883701</v>
      </c>
    </row>
    <row r="139" spans="9:16" x14ac:dyDescent="0.3">
      <c r="I139" t="s">
        <v>180</v>
      </c>
      <c r="J139" s="25">
        <v>1981</v>
      </c>
      <c r="K139" s="36">
        <v>3671.94</v>
      </c>
      <c r="L139" s="41">
        <f ca="1">FORECAST(K139,OFFSET($P$28:$P$712,MATCH(K139,$O$28:$O$712,1)-1,0,2), OFFSET($O$28:$O$712,MATCH(K139,$O$28:$O$712,1)-1,0,2))</f>
        <v>139703.55599993141</v>
      </c>
      <c r="M139" s="43">
        <f t="shared" ref="M139:M202" ca="1" si="4">VLOOKUP(I139,$O$10:$P$21,2,FALSE)*L139/1000</f>
        <v>72.645849119964339</v>
      </c>
      <c r="O139" s="36">
        <v>3425.5</v>
      </c>
      <c r="P139" s="36">
        <v>31324.8499999464</v>
      </c>
    </row>
    <row r="140" spans="9:16" x14ac:dyDescent="0.3">
      <c r="I140" t="s">
        <v>181</v>
      </c>
      <c r="J140" s="25">
        <v>1981</v>
      </c>
      <c r="K140" s="36">
        <v>3670.68</v>
      </c>
      <c r="L140" s="41">
        <f ca="1">FORECAST(K140,OFFSET($P$28:$P$712,MATCH(K140,$O$28:$O$712,1)-1,0,2), OFFSET($O$28:$O$712,MATCH(K140,$O$28:$O$712,1)-1,0,2))</f>
        <v>138774.43199989339</v>
      </c>
      <c r="M140" s="43">
        <f t="shared" ca="1" si="4"/>
        <v>56.897517119956291</v>
      </c>
      <c r="O140" s="36">
        <v>3426</v>
      </c>
      <c r="P140" s="36">
        <v>31441.200000009099</v>
      </c>
    </row>
    <row r="141" spans="9:16" x14ac:dyDescent="0.3">
      <c r="I141" t="s">
        <v>182</v>
      </c>
      <c r="J141" s="25">
        <v>1981</v>
      </c>
      <c r="K141" s="36">
        <v>3667.47</v>
      </c>
      <c r="L141" s="41">
        <f ca="1">FORECAST(K141,OFFSET($P$28:$P$712,MATCH(K141,$O$28:$O$712,1)-1,0,2), OFFSET($O$28:$O$712,MATCH(K141,$O$28:$O$712,1)-1,0,2))</f>
        <v>136407.37800004287</v>
      </c>
      <c r="M141" s="43">
        <f t="shared" ca="1" si="4"/>
        <v>49.106656080015433</v>
      </c>
      <c r="O141" s="36">
        <v>3426.5</v>
      </c>
      <c r="P141" s="36">
        <v>31557.550000071798</v>
      </c>
    </row>
    <row r="142" spans="9:16" x14ac:dyDescent="0.3">
      <c r="I142" t="s">
        <v>172</v>
      </c>
      <c r="J142" s="25">
        <v>1982</v>
      </c>
      <c r="K142" s="36">
        <v>3663.75</v>
      </c>
      <c r="L142" s="41">
        <f ca="1">FORECAST(K142,OFFSET($P$28:$P$712,MATCH(K142,$O$28:$O$712,1)-1,0,2), OFFSET($O$28:$O$712,MATCH(K142,$O$28:$O$712,1)-1,0,2))</f>
        <v>133664.24999993062</v>
      </c>
      <c r="M142" s="43">
        <f t="shared" ca="1" si="4"/>
        <v>32.079419999983344</v>
      </c>
      <c r="O142" s="36">
        <v>3427</v>
      </c>
      <c r="P142" s="36">
        <v>31673.899999887399</v>
      </c>
    </row>
    <row r="143" spans="9:16" x14ac:dyDescent="0.3">
      <c r="I143" t="s">
        <v>173</v>
      </c>
      <c r="J143" s="25">
        <v>1982</v>
      </c>
      <c r="K143" s="36">
        <v>3662.75</v>
      </c>
      <c r="L143" s="41">
        <f ca="1">FORECAST(K143,OFFSET($P$28:$P$712,MATCH(K143,$O$28:$O$712,1)-1,0,2), OFFSET($O$28:$O$712,MATCH(K143,$O$28:$O$712,1)-1,0,2))</f>
        <v>132926.84999990044</v>
      </c>
      <c r="M143" s="43">
        <f t="shared" ca="1" si="4"/>
        <v>25.256101499981082</v>
      </c>
      <c r="O143" s="36">
        <v>3427.5</v>
      </c>
      <c r="P143" s="36">
        <v>31790.249999950101</v>
      </c>
    </row>
    <row r="144" spans="9:16" x14ac:dyDescent="0.3">
      <c r="I144" t="s">
        <v>174</v>
      </c>
      <c r="J144" s="25">
        <v>1982</v>
      </c>
      <c r="K144" s="36">
        <v>3663.96</v>
      </c>
      <c r="L144" s="41">
        <f ca="1">FORECAST(K144,OFFSET($P$28:$P$712,MATCH(K144,$O$28:$O$712,1)-1,0,2), OFFSET($O$28:$O$712,MATCH(K144,$O$28:$O$712,1)-1,0,2))</f>
        <v>133819.10399993695</v>
      </c>
      <c r="M144" s="43">
        <f t="shared" ca="1" si="4"/>
        <v>38.807540159981713</v>
      </c>
      <c r="O144" s="36">
        <v>3428</v>
      </c>
      <c r="P144" s="36">
        <v>31906.600000012801</v>
      </c>
    </row>
    <row r="145" spans="9:16" x14ac:dyDescent="0.3">
      <c r="I145" t="s">
        <v>175</v>
      </c>
      <c r="J145" s="25">
        <v>1982</v>
      </c>
      <c r="K145" s="36">
        <v>3665.59</v>
      </c>
      <c r="L145" s="41">
        <f ca="1">FORECAST(K145,OFFSET($P$28:$P$712,MATCH(K145,$O$28:$O$712,1)-1,0,2), OFFSET($O$28:$O$712,MATCH(K145,$O$28:$O$712,1)-1,0,2))</f>
        <v>135021.06599998707</v>
      </c>
      <c r="M145" s="43">
        <f t="shared" ca="1" si="4"/>
        <v>51.308005079995084</v>
      </c>
      <c r="O145" s="36">
        <v>3428.5</v>
      </c>
      <c r="P145" s="36">
        <v>32022.9500000755</v>
      </c>
    </row>
    <row r="146" spans="9:16" x14ac:dyDescent="0.3">
      <c r="I146" t="s">
        <v>165</v>
      </c>
      <c r="J146" s="25">
        <v>1982</v>
      </c>
      <c r="K146" s="36">
        <v>3674.59</v>
      </c>
      <c r="L146" s="41">
        <f ca="1">FORECAST(K146,OFFSET($P$28:$P$712,MATCH(K146,$O$28:$O$712,1)-1,0,2), OFFSET($O$28:$O$712,MATCH(K146,$O$28:$O$712,1)-1,0,2))</f>
        <v>141657.66600001138</v>
      </c>
      <c r="M146" s="43">
        <f t="shared" ca="1" si="4"/>
        <v>70.828833000005687</v>
      </c>
      <c r="O146" s="36">
        <v>3429</v>
      </c>
      <c r="P146" s="36">
        <v>32139.2999998911</v>
      </c>
    </row>
    <row r="147" spans="9:16" x14ac:dyDescent="0.3">
      <c r="I147" t="s">
        <v>176</v>
      </c>
      <c r="J147" s="25">
        <v>1982</v>
      </c>
      <c r="K147" s="36">
        <v>3684.92</v>
      </c>
      <c r="L147" s="41">
        <f ca="1">FORECAST(K147,OFFSET($P$28:$P$712,MATCH(K147,$O$28:$O$712,1)-1,0,2), OFFSET($O$28:$O$712,MATCH(K147,$O$28:$O$712,1)-1,0,2))</f>
        <v>149370.70120005636</v>
      </c>
      <c r="M147" s="43">
        <f t="shared" ca="1" si="4"/>
        <v>94.103541756035497</v>
      </c>
      <c r="O147" s="36">
        <v>3429.5</v>
      </c>
      <c r="P147" s="36">
        <v>32255.649999953901</v>
      </c>
    </row>
    <row r="148" spans="9:16" x14ac:dyDescent="0.3">
      <c r="I148" t="s">
        <v>177</v>
      </c>
      <c r="J148" s="25">
        <v>1982</v>
      </c>
      <c r="K148" s="36">
        <v>3687.35</v>
      </c>
      <c r="L148" s="41">
        <f ca="1">FORECAST(K148,OFFSET($P$28:$P$712,MATCH(K148,$O$28:$O$712,1)-1,0,2), OFFSET($O$28:$O$712,MATCH(K148,$O$28:$O$712,1)-1,0,2))</f>
        <v>151209.84400002426</v>
      </c>
      <c r="M148" s="43">
        <f t="shared" ca="1" si="4"/>
        <v>105.84689080001698</v>
      </c>
      <c r="O148" s="36">
        <v>3430</v>
      </c>
      <c r="P148" s="36">
        <v>32372.0000000166</v>
      </c>
    </row>
    <row r="149" spans="9:16" x14ac:dyDescent="0.3">
      <c r="I149" t="s">
        <v>178</v>
      </c>
      <c r="J149" s="25">
        <v>1982</v>
      </c>
      <c r="K149" s="36">
        <v>3686.64</v>
      </c>
      <c r="L149" s="41">
        <f ca="1">FORECAST(K149,OFFSET($P$28:$P$712,MATCH(K149,$O$28:$O$712,1)-1,0,2), OFFSET($O$28:$O$712,MATCH(K149,$O$28:$O$712,1)-1,0,2))</f>
        <v>150672.48039990058</v>
      </c>
      <c r="M149" s="43">
        <f t="shared" ca="1" si="4"/>
        <v>116.01780990792345</v>
      </c>
      <c r="O149" s="36">
        <v>3430.5</v>
      </c>
      <c r="P149" s="36">
        <v>32488.350000079299</v>
      </c>
    </row>
    <row r="150" spans="9:16" x14ac:dyDescent="0.3">
      <c r="I150" t="s">
        <v>179</v>
      </c>
      <c r="J150" s="25">
        <v>1982</v>
      </c>
      <c r="K150" s="36">
        <v>3687.27</v>
      </c>
      <c r="L150" s="41">
        <f ca="1">FORECAST(K150,OFFSET($P$28:$P$712,MATCH(K150,$O$28:$O$712,1)-1,0,2), OFFSET($O$28:$O$712,MATCH(K150,$O$28:$O$712,1)-1,0,2))</f>
        <v>151149.2967999992</v>
      </c>
      <c r="M150" s="43">
        <f t="shared" ca="1" si="4"/>
        <v>104.29301479199944</v>
      </c>
      <c r="O150" s="36">
        <v>3431</v>
      </c>
      <c r="P150" s="36">
        <v>32604.6999998949</v>
      </c>
    </row>
    <row r="151" spans="9:16" x14ac:dyDescent="0.3">
      <c r="I151" t="s">
        <v>180</v>
      </c>
      <c r="J151" s="25">
        <v>1982</v>
      </c>
      <c r="K151" s="36">
        <v>3687.65</v>
      </c>
      <c r="L151" s="41">
        <f ca="1">FORECAST(K151,OFFSET($P$28:$P$712,MATCH(K151,$O$28:$O$712,1)-1,0,2), OFFSET($O$28:$O$712,MATCH(K151,$O$28:$O$712,1)-1,0,2))</f>
        <v>151436.89900007658</v>
      </c>
      <c r="M151" s="43">
        <f t="shared" ca="1" si="4"/>
        <v>78.747187480039827</v>
      </c>
      <c r="O151" s="36">
        <v>3431.5</v>
      </c>
      <c r="P151" s="36">
        <v>32721.049999957599</v>
      </c>
    </row>
    <row r="152" spans="9:16" x14ac:dyDescent="0.3">
      <c r="I152" t="s">
        <v>181</v>
      </c>
      <c r="J152" s="25">
        <v>1982</v>
      </c>
      <c r="K152" s="36">
        <v>3686.26</v>
      </c>
      <c r="L152" s="41">
        <f ca="1">FORECAST(K152,OFFSET($P$28:$P$712,MATCH(K152,$O$28:$O$712,1)-1,0,2), OFFSET($O$28:$O$712,MATCH(K152,$O$28:$O$712,1)-1,0,2))</f>
        <v>150384.87839993974</v>
      </c>
      <c r="M152" s="43">
        <f t="shared" ca="1" si="4"/>
        <v>61.657800143975294</v>
      </c>
      <c r="O152" s="36">
        <v>3432</v>
      </c>
      <c r="P152" s="36">
        <v>32837.400000020301</v>
      </c>
    </row>
    <row r="153" spans="9:16" x14ac:dyDescent="0.3">
      <c r="I153" t="s">
        <v>182</v>
      </c>
      <c r="J153" s="25">
        <v>1982</v>
      </c>
      <c r="K153" s="36">
        <v>3684.74</v>
      </c>
      <c r="L153" s="41">
        <f ca="1">FORECAST(K153,OFFSET($P$28:$P$712,MATCH(K153,$O$28:$O$712,1)-1,0,2), OFFSET($O$28:$O$712,MATCH(K153,$O$28:$O$712,1)-1,0,2))</f>
        <v>149234.46640004963</v>
      </c>
      <c r="M153" s="43">
        <f t="shared" ca="1" si="4"/>
        <v>53.724407904017859</v>
      </c>
      <c r="O153" s="36">
        <v>3432.5</v>
      </c>
      <c r="P153" s="36">
        <v>32953.750000082997</v>
      </c>
    </row>
    <row r="154" spans="9:16" x14ac:dyDescent="0.3">
      <c r="I154" t="s">
        <v>172</v>
      </c>
      <c r="J154" s="25">
        <v>1983</v>
      </c>
      <c r="K154" s="36">
        <v>3683.32</v>
      </c>
      <c r="L154" s="41">
        <f ca="1">FORECAST(K154,OFFSET($P$28:$P$712,MATCH(K154,$O$28:$O$712,1)-1,0,2), OFFSET($O$28:$O$712,MATCH(K154,$O$28:$O$712,1)-1,0,2))</f>
        <v>148159.73880005768</v>
      </c>
      <c r="M154" s="43">
        <f t="shared" ca="1" si="4"/>
        <v>35.55833731201384</v>
      </c>
      <c r="O154" s="36">
        <v>3433</v>
      </c>
      <c r="P154" s="36">
        <v>33070.099999898601</v>
      </c>
    </row>
    <row r="155" spans="9:16" x14ac:dyDescent="0.3">
      <c r="I155" t="s">
        <v>173</v>
      </c>
      <c r="J155" s="25">
        <v>1983</v>
      </c>
      <c r="K155" s="36">
        <v>3682.13</v>
      </c>
      <c r="L155" s="41">
        <f ca="1">FORECAST(K155,OFFSET($P$28:$P$712,MATCH(K155,$O$28:$O$712,1)-1,0,2), OFFSET($O$28:$O$712,MATCH(K155,$O$28:$O$712,1)-1,0,2))</f>
        <v>147259.08920000633</v>
      </c>
      <c r="M155" s="43">
        <f t="shared" ca="1" si="4"/>
        <v>27.979226948001205</v>
      </c>
      <c r="O155" s="36">
        <v>3433.5</v>
      </c>
      <c r="P155" s="36">
        <v>33186.449999961304</v>
      </c>
    </row>
    <row r="156" spans="9:16" x14ac:dyDescent="0.3">
      <c r="I156" t="s">
        <v>174</v>
      </c>
      <c r="J156" s="25">
        <v>1983</v>
      </c>
      <c r="K156" s="36">
        <v>3684.62</v>
      </c>
      <c r="L156" s="41">
        <f ca="1">FORECAST(K156,OFFSET($P$28:$P$712,MATCH(K156,$O$28:$O$712,1)-1,0,2), OFFSET($O$28:$O$712,MATCH(K156,$O$28:$O$712,1)-1,0,2))</f>
        <v>149143.64320004592</v>
      </c>
      <c r="M156" s="43">
        <f t="shared" ca="1" si="4"/>
        <v>43.251656528013314</v>
      </c>
      <c r="O156" s="36">
        <v>3434</v>
      </c>
      <c r="P156" s="36">
        <v>33302.800000023999</v>
      </c>
    </row>
    <row r="157" spans="9:16" x14ac:dyDescent="0.3">
      <c r="I157" t="s">
        <v>175</v>
      </c>
      <c r="J157" s="25">
        <v>1983</v>
      </c>
      <c r="K157" s="36">
        <v>3685.8</v>
      </c>
      <c r="L157" s="41">
        <f ca="1">FORECAST(K157,OFFSET($P$28:$P$712,MATCH(K157,$O$28:$O$712,1)-1,0,2), OFFSET($O$28:$O$712,MATCH(K157,$O$28:$O$712,1)-1,0,2))</f>
        <v>150036.7279999801</v>
      </c>
      <c r="M157" s="43">
        <f t="shared" ca="1" si="4"/>
        <v>57.013956639992436</v>
      </c>
      <c r="O157" s="36">
        <v>3434.5</v>
      </c>
      <c r="P157" s="36">
        <v>33419.150000086702</v>
      </c>
    </row>
    <row r="158" spans="9:16" x14ac:dyDescent="0.3">
      <c r="I158" t="s">
        <v>165</v>
      </c>
      <c r="J158" s="25">
        <v>1983</v>
      </c>
      <c r="K158" s="36">
        <v>3695.08</v>
      </c>
      <c r="L158" s="41">
        <f ca="1">FORECAST(K158,OFFSET($P$28:$P$712,MATCH(K158,$O$28:$O$712,1)-1,0,2), OFFSET($O$28:$O$712,MATCH(K158,$O$28:$O$712,1)-1,0,2))</f>
        <v>157060.29720005998</v>
      </c>
      <c r="M158" s="43">
        <f t="shared" ca="1" si="4"/>
        <v>78.530148600029989</v>
      </c>
      <c r="O158" s="36">
        <v>3435</v>
      </c>
      <c r="P158" s="36">
        <v>33535.499999902298</v>
      </c>
    </row>
    <row r="159" spans="9:16" x14ac:dyDescent="0.3">
      <c r="I159" t="s">
        <v>176</v>
      </c>
      <c r="J159" s="25">
        <v>1983</v>
      </c>
      <c r="K159" s="36">
        <v>3707.13</v>
      </c>
      <c r="L159" s="41">
        <f ca="1">FORECAST(K159,OFFSET($P$28:$P$712,MATCH(K159,$O$28:$O$712,1)-1,0,2), OFFSET($O$28:$O$712,MATCH(K159,$O$28:$O$712,1)-1,0,2))</f>
        <v>166589.60120002134</v>
      </c>
      <c r="M159" s="43">
        <f t="shared" ca="1" si="4"/>
        <v>104.95144875601345</v>
      </c>
      <c r="O159" s="36">
        <v>3435.5</v>
      </c>
      <c r="P159" s="36">
        <v>33651.849999965001</v>
      </c>
    </row>
    <row r="160" spans="9:16" x14ac:dyDescent="0.3">
      <c r="I160" t="s">
        <v>177</v>
      </c>
      <c r="J160" s="25">
        <v>1983</v>
      </c>
      <c r="K160" s="36">
        <v>3707.45</v>
      </c>
      <c r="L160" s="41">
        <f ca="1">FORECAST(K160,OFFSET($P$28:$P$712,MATCH(K160,$O$28:$O$712,1)-1,0,2), OFFSET($O$28:$O$712,MATCH(K160,$O$28:$O$712,1)-1,0,2))</f>
        <v>166850.15799991228</v>
      </c>
      <c r="M160" s="43">
        <f t="shared" ca="1" si="4"/>
        <v>116.7951105999386</v>
      </c>
      <c r="O160" s="36">
        <v>3436</v>
      </c>
      <c r="P160" s="36">
        <v>33768.200000027697</v>
      </c>
    </row>
    <row r="161" spans="9:16" x14ac:dyDescent="0.3">
      <c r="I161" t="s">
        <v>178</v>
      </c>
      <c r="J161" s="25">
        <v>1983</v>
      </c>
      <c r="K161" s="36">
        <v>3704.42</v>
      </c>
      <c r="L161" s="41">
        <f ca="1">FORECAST(K161,OFFSET($P$28:$P$712,MATCH(K161,$O$28:$O$712,1)-1,0,2), OFFSET($O$28:$O$712,MATCH(K161,$O$28:$O$712,1)-1,0,2))</f>
        <v>164382.9808000843</v>
      </c>
      <c r="M161" s="43">
        <f t="shared" ca="1" si="4"/>
        <v>126.57489521606492</v>
      </c>
      <c r="O161" s="36">
        <v>3436.5</v>
      </c>
      <c r="P161" s="36">
        <v>33884.550000090399</v>
      </c>
    </row>
    <row r="162" spans="9:16" x14ac:dyDescent="0.3">
      <c r="I162" t="s">
        <v>179</v>
      </c>
      <c r="J162" s="25">
        <v>1983</v>
      </c>
      <c r="K162" s="36">
        <v>3698.86</v>
      </c>
      <c r="L162" s="41">
        <f ca="1">FORECAST(K162,OFFSET($P$28:$P$712,MATCH(K162,$O$28:$O$712,1)-1,0,2), OFFSET($O$28:$O$712,MATCH(K162,$O$28:$O$712,1)-1,0,2))</f>
        <v>159921.18960002717</v>
      </c>
      <c r="M162" s="43">
        <f t="shared" ca="1" si="4"/>
        <v>110.34562082401874</v>
      </c>
      <c r="O162" s="36">
        <v>3437</v>
      </c>
      <c r="P162" s="36">
        <v>34000.899999906003</v>
      </c>
    </row>
    <row r="163" spans="9:16" x14ac:dyDescent="0.3">
      <c r="I163" t="s">
        <v>180</v>
      </c>
      <c r="J163" s="25">
        <v>1983</v>
      </c>
      <c r="K163" s="36">
        <v>3694.23</v>
      </c>
      <c r="L163" s="41">
        <f ca="1">FORECAST(K163,OFFSET($P$28:$P$712,MATCH(K163,$O$28:$O$712,1)-1,0,2), OFFSET($O$28:$O$712,MATCH(K163,$O$28:$O$712,1)-1,0,2))</f>
        <v>156416.97319997335</v>
      </c>
      <c r="M163" s="43">
        <f t="shared" ca="1" si="4"/>
        <v>81.336826063986138</v>
      </c>
      <c r="O163" s="36">
        <v>3437.5</v>
      </c>
      <c r="P163" s="36">
        <v>34117.249999968699</v>
      </c>
    </row>
    <row r="164" spans="9:16" x14ac:dyDescent="0.3">
      <c r="I164" t="s">
        <v>181</v>
      </c>
      <c r="J164" s="25">
        <v>1983</v>
      </c>
      <c r="K164" s="36">
        <v>3689.82</v>
      </c>
      <c r="L164" s="41">
        <f ca="1">FORECAST(K164,OFFSET($P$28:$P$712,MATCH(K164,$O$28:$O$712,1)-1,0,2), OFFSET($O$28:$O$712,MATCH(K164,$O$28:$O$712,1)-1,0,2))</f>
        <v>153079.26519993739</v>
      </c>
      <c r="M164" s="43">
        <f t="shared" ca="1" si="4"/>
        <v>62.762498731974333</v>
      </c>
      <c r="O164" s="36">
        <v>3438</v>
      </c>
      <c r="P164" s="36">
        <v>34233.600000031402</v>
      </c>
    </row>
    <row r="165" spans="9:16" x14ac:dyDescent="0.3">
      <c r="I165" t="s">
        <v>182</v>
      </c>
      <c r="J165" s="25">
        <v>1983</v>
      </c>
      <c r="K165" s="36">
        <v>3685.24</v>
      </c>
      <c r="L165" s="41">
        <f ca="1">FORECAST(K165,OFFSET($P$28:$P$712,MATCH(K165,$O$28:$O$712,1)-1,0,2), OFFSET($O$28:$O$712,MATCH(K165,$O$28:$O$712,1)-1,0,2))</f>
        <v>149612.89160001557</v>
      </c>
      <c r="M165" s="43">
        <f t="shared" ca="1" si="4"/>
        <v>53.860640976005605</v>
      </c>
      <c r="O165" s="36">
        <v>3438.5</v>
      </c>
      <c r="P165" s="36">
        <v>34349.950000094097</v>
      </c>
    </row>
    <row r="166" spans="9:16" x14ac:dyDescent="0.3">
      <c r="I166" t="s">
        <v>172</v>
      </c>
      <c r="J166" s="25">
        <v>1984</v>
      </c>
      <c r="K166" s="36">
        <v>3680.53</v>
      </c>
      <c r="L166" s="41">
        <f ca="1">FORECAST(K166,OFFSET($P$28:$P$712,MATCH(K166,$O$28:$O$712,1)-1,0,2), OFFSET($O$28:$O$712,MATCH(K166,$O$28:$O$712,1)-1,0,2))</f>
        <v>146048.12580008525</v>
      </c>
      <c r="M166" s="43">
        <f t="shared" ca="1" si="4"/>
        <v>35.051550192020464</v>
      </c>
      <c r="O166" s="36">
        <v>3439</v>
      </c>
      <c r="P166" s="36">
        <v>34466.299999909701</v>
      </c>
    </row>
    <row r="167" spans="9:16" x14ac:dyDescent="0.3">
      <c r="I167" t="s">
        <v>173</v>
      </c>
      <c r="J167" s="25">
        <v>1984</v>
      </c>
      <c r="K167" s="36">
        <v>3677.02</v>
      </c>
      <c r="L167" s="41">
        <f ca="1">FORECAST(K167,OFFSET($P$28:$P$712,MATCH(K167,$O$28:$O$712,1)-1,0,2), OFFSET($O$28:$O$712,MATCH(K167,$O$28:$O$712,1)-1,0,2))</f>
        <v>143449.5480000847</v>
      </c>
      <c r="M167" s="43">
        <f t="shared" ca="1" si="4"/>
        <v>27.255414120016091</v>
      </c>
      <c r="O167" s="36">
        <v>3439.5</v>
      </c>
      <c r="P167" s="36">
        <v>34582.649999972396</v>
      </c>
    </row>
    <row r="168" spans="9:16" x14ac:dyDescent="0.3">
      <c r="I168" t="s">
        <v>174</v>
      </c>
      <c r="J168" s="25">
        <v>1984</v>
      </c>
      <c r="K168" s="36">
        <v>3674.1</v>
      </c>
      <c r="L168" s="41">
        <f ca="1">FORECAST(K168,OFFSET($P$28:$P$712,MATCH(K168,$O$28:$O$712,1)-1,0,2), OFFSET($O$28:$O$712,MATCH(K168,$O$28:$O$712,1)-1,0,2))</f>
        <v>141296.33999999613</v>
      </c>
      <c r="M168" s="43">
        <f t="shared" ca="1" si="4"/>
        <v>40.975938599998877</v>
      </c>
      <c r="O168" s="36">
        <v>3440</v>
      </c>
      <c r="P168" s="36">
        <v>34699.000000035099</v>
      </c>
    </row>
    <row r="169" spans="9:16" x14ac:dyDescent="0.3">
      <c r="I169" t="s">
        <v>175</v>
      </c>
      <c r="J169" s="25">
        <v>1984</v>
      </c>
      <c r="K169" s="36">
        <v>3674.17</v>
      </c>
      <c r="L169" s="41">
        <f ca="1">FORECAST(K169,OFFSET($P$28:$P$712,MATCH(K169,$O$28:$O$712,1)-1,0,2), OFFSET($O$28:$O$712,MATCH(K169,$O$28:$O$712,1)-1,0,2))</f>
        <v>141347.95799999824</v>
      </c>
      <c r="M169" s="43">
        <f t="shared" ca="1" si="4"/>
        <v>53.712224039999334</v>
      </c>
      <c r="O169" s="36">
        <v>3440.5</v>
      </c>
      <c r="P169" s="36">
        <v>34840.549999889197</v>
      </c>
    </row>
    <row r="170" spans="9:16" x14ac:dyDescent="0.3">
      <c r="I170" t="s">
        <v>165</v>
      </c>
      <c r="J170" s="25">
        <v>1984</v>
      </c>
      <c r="K170" s="36">
        <v>3687.83</v>
      </c>
      <c r="L170" s="41">
        <f ca="1">FORECAST(K170,OFFSET($P$28:$P$712,MATCH(K170,$O$28:$O$712,1)-1,0,2), OFFSET($O$28:$O$712,MATCH(K170,$O$28:$O$712,1)-1,0,2))</f>
        <v>151573.13380008284</v>
      </c>
      <c r="M170" s="43">
        <f t="shared" ca="1" si="4"/>
        <v>75.786566900041421</v>
      </c>
      <c r="O170" s="36">
        <v>3441</v>
      </c>
      <c r="P170" s="36">
        <v>34982.0999999903</v>
      </c>
    </row>
    <row r="171" spans="9:16" x14ac:dyDescent="0.3">
      <c r="I171" t="s">
        <v>176</v>
      </c>
      <c r="J171" s="25">
        <v>1984</v>
      </c>
      <c r="K171" s="36">
        <v>3701.28</v>
      </c>
      <c r="L171" s="41">
        <f ca="1">FORECAST(K171,OFFSET($P$28:$P$712,MATCH(K171,$O$28:$O$712,1)-1,0,2), OFFSET($O$28:$O$712,MATCH(K171,$O$28:$O$712,1)-1,0,2))</f>
        <v>161826.23720001848</v>
      </c>
      <c r="M171" s="43">
        <f t="shared" ca="1" si="4"/>
        <v>101.95052943601164</v>
      </c>
      <c r="O171" s="36">
        <v>3441.5</v>
      </c>
      <c r="P171" s="36">
        <v>35123.650000091402</v>
      </c>
    </row>
    <row r="172" spans="9:16" x14ac:dyDescent="0.3">
      <c r="I172" t="s">
        <v>177</v>
      </c>
      <c r="J172" s="25">
        <v>1984</v>
      </c>
      <c r="K172" s="36">
        <v>3702.15</v>
      </c>
      <c r="L172" s="41">
        <f ca="1">FORECAST(K172,OFFSET($P$28:$P$712,MATCH(K172,$O$28:$O$712,1)-1,0,2), OFFSET($O$28:$O$712,MATCH(K172,$O$28:$O$712,1)-1,0,2))</f>
        <v>162534.63600001298</v>
      </c>
      <c r="M172" s="43">
        <f t="shared" ca="1" si="4"/>
        <v>113.77424520000909</v>
      </c>
      <c r="O172" s="36">
        <v>3442</v>
      </c>
      <c r="P172" s="36">
        <v>35265.1999999455</v>
      </c>
    </row>
    <row r="173" spans="9:16" x14ac:dyDescent="0.3">
      <c r="I173" t="s">
        <v>178</v>
      </c>
      <c r="J173" s="25">
        <v>1984</v>
      </c>
      <c r="K173" s="36">
        <v>3700.36</v>
      </c>
      <c r="L173" s="41">
        <f ca="1">FORECAST(K173,OFFSET($P$28:$P$712,MATCH(K173,$O$28:$O$712,1)-1,0,2), OFFSET($O$28:$O$712,MATCH(K173,$O$28:$O$712,1)-1,0,2))</f>
        <v>161077.12640001578</v>
      </c>
      <c r="M173" s="43">
        <f t="shared" ca="1" si="4"/>
        <v>124.02938732801216</v>
      </c>
      <c r="O173" s="36">
        <v>3442.5</v>
      </c>
      <c r="P173" s="36">
        <v>35406.750000046603</v>
      </c>
    </row>
    <row r="174" spans="9:16" x14ac:dyDescent="0.3">
      <c r="I174" t="s">
        <v>179</v>
      </c>
      <c r="J174" s="25">
        <v>1984</v>
      </c>
      <c r="K174" s="36">
        <v>3695.91</v>
      </c>
      <c r="L174" s="41">
        <f ca="1">FORECAST(K174,OFFSET($P$28:$P$712,MATCH(K174,$O$28:$O$712,1)-1,0,2), OFFSET($O$28:$O$712,MATCH(K174,$O$28:$O$712,1)-1,0,2))</f>
        <v>157688.48260000022</v>
      </c>
      <c r="M174" s="43">
        <f t="shared" ca="1" si="4"/>
        <v>108.80505299400015</v>
      </c>
      <c r="O174" s="36">
        <v>3443</v>
      </c>
      <c r="P174" s="36">
        <v>35548.299999900599</v>
      </c>
    </row>
    <row r="175" spans="9:16" x14ac:dyDescent="0.3">
      <c r="I175" t="s">
        <v>180</v>
      </c>
      <c r="J175" s="25">
        <v>1984</v>
      </c>
      <c r="K175" s="36">
        <v>3693.29</v>
      </c>
      <c r="L175" s="41">
        <f ca="1">FORECAST(K175,OFFSET($P$28:$P$712,MATCH(K175,$O$28:$O$712,1)-1,0,2), OFFSET($O$28:$O$712,MATCH(K175,$O$28:$O$712,1)-1,0,2))</f>
        <v>155705.53359992104</v>
      </c>
      <c r="M175" s="43">
        <f t="shared" ca="1" si="4"/>
        <v>80.966877471958938</v>
      </c>
      <c r="O175" s="36">
        <v>3443.5</v>
      </c>
      <c r="P175" s="36">
        <v>35689.850000001803</v>
      </c>
    </row>
    <row r="176" spans="9:16" x14ac:dyDescent="0.3">
      <c r="I176" t="s">
        <v>181</v>
      </c>
      <c r="J176" s="25">
        <v>1984</v>
      </c>
      <c r="K176" s="36">
        <v>3689.2</v>
      </c>
      <c r="L176" s="41">
        <f ca="1">FORECAST(K176,OFFSET($P$28:$P$712,MATCH(K176,$O$28:$O$712,1)-1,0,2), OFFSET($O$28:$O$712,MATCH(K176,$O$28:$O$712,1)-1,0,2))</f>
        <v>152610.01799998013</v>
      </c>
      <c r="M176" s="43">
        <f t="shared" ca="1" si="4"/>
        <v>62.570107379991853</v>
      </c>
      <c r="O176" s="36">
        <v>3444</v>
      </c>
      <c r="P176" s="36">
        <v>35831.400000102898</v>
      </c>
    </row>
    <row r="177" spans="9:16" x14ac:dyDescent="0.3">
      <c r="I177" t="s">
        <v>182</v>
      </c>
      <c r="J177" s="25">
        <v>1984</v>
      </c>
      <c r="K177" s="36">
        <v>3684.76</v>
      </c>
      <c r="L177" s="41">
        <f ca="1">FORECAST(K177,OFFSET($P$28:$P$712,MATCH(K177,$O$28:$O$712,1)-1,0,2), OFFSET($O$28:$O$712,MATCH(K177,$O$28:$O$712,1)-1,0,2))</f>
        <v>149249.60360005079</v>
      </c>
      <c r="M177" s="43">
        <f t="shared" ca="1" si="4"/>
        <v>53.729857296018281</v>
      </c>
      <c r="O177" s="36">
        <v>3444.5</v>
      </c>
      <c r="P177" s="36">
        <v>35972.949999956902</v>
      </c>
    </row>
    <row r="178" spans="9:16" x14ac:dyDescent="0.3">
      <c r="I178" t="s">
        <v>172</v>
      </c>
      <c r="J178" s="25">
        <v>1985</v>
      </c>
      <c r="K178" s="36">
        <v>3680.5</v>
      </c>
      <c r="L178" s="41">
        <f ca="1">FORECAST(K178,OFFSET($P$28:$P$712,MATCH(K178,$O$28:$O$712,1)-1,0,2), OFFSET($O$28:$O$712,MATCH(K178,$O$28:$O$712,1)-1,0,2))</f>
        <v>146025.42000008374</v>
      </c>
      <c r="M178" s="43">
        <f t="shared" ca="1" si="4"/>
        <v>35.046100800020099</v>
      </c>
      <c r="O178" s="36">
        <v>3445</v>
      </c>
      <c r="P178" s="36">
        <v>36114.500000058099</v>
      </c>
    </row>
    <row r="179" spans="9:16" x14ac:dyDescent="0.3">
      <c r="I179" t="s">
        <v>173</v>
      </c>
      <c r="J179" s="25">
        <v>1985</v>
      </c>
      <c r="K179" s="36">
        <v>3676.12</v>
      </c>
      <c r="L179" s="41">
        <f ca="1">FORECAST(K179,OFFSET($P$28:$P$712,MATCH(K179,$O$28:$O$712,1)-1,0,2), OFFSET($O$28:$O$712,MATCH(K179,$O$28:$O$712,1)-1,0,2))</f>
        <v>142785.88800005754</v>
      </c>
      <c r="M179" s="43">
        <f t="shared" ca="1" si="4"/>
        <v>27.129318720010936</v>
      </c>
      <c r="O179" s="36">
        <v>3445.5</v>
      </c>
      <c r="P179" s="36">
        <v>36256.049999912102</v>
      </c>
    </row>
    <row r="180" spans="9:16" x14ac:dyDescent="0.3">
      <c r="I180" t="s">
        <v>174</v>
      </c>
      <c r="J180" s="25">
        <v>1985</v>
      </c>
      <c r="K180" s="36">
        <v>3676.47</v>
      </c>
      <c r="L180" s="41">
        <f ca="1">FORECAST(K180,OFFSET($P$28:$P$712,MATCH(K180,$O$28:$O$712,1)-1,0,2), OFFSET($O$28:$O$712,MATCH(K180,$O$28:$O$712,1)-1,0,2))</f>
        <v>143043.97800006811</v>
      </c>
      <c r="M180" s="43">
        <f t="shared" ca="1" si="4"/>
        <v>41.48275362001975</v>
      </c>
      <c r="O180" s="36">
        <v>3446</v>
      </c>
      <c r="P180" s="36">
        <v>36397.600000013197</v>
      </c>
    </row>
    <row r="181" spans="9:16" x14ac:dyDescent="0.3">
      <c r="I181" t="s">
        <v>175</v>
      </c>
      <c r="J181" s="25">
        <v>1985</v>
      </c>
      <c r="K181" s="36">
        <v>3684.59</v>
      </c>
      <c r="L181" s="41">
        <f ca="1">FORECAST(K181,OFFSET($P$28:$P$712,MATCH(K181,$O$28:$O$712,1)-1,0,2), OFFSET($O$28:$O$712,MATCH(K181,$O$28:$O$712,1)-1,0,2))</f>
        <v>149120.93740004487</v>
      </c>
      <c r="M181" s="43">
        <f t="shared" ca="1" si="4"/>
        <v>56.665956212017051</v>
      </c>
      <c r="O181" s="36">
        <v>3446.5</v>
      </c>
      <c r="P181" s="36">
        <v>36539.150000114401</v>
      </c>
    </row>
    <row r="182" spans="9:16" x14ac:dyDescent="0.3">
      <c r="I182" t="s">
        <v>165</v>
      </c>
      <c r="J182" s="25">
        <v>1985</v>
      </c>
      <c r="K182" s="36">
        <v>3695.58</v>
      </c>
      <c r="L182" s="41">
        <f ca="1">FORECAST(K182,OFFSET($P$28:$P$712,MATCH(K182,$O$28:$O$712,1)-1,0,2), OFFSET($O$28:$O$712,MATCH(K182,$O$28:$O$712,1)-1,0,2))</f>
        <v>157438.71879998827</v>
      </c>
      <c r="M182" s="43">
        <f t="shared" ca="1" si="4"/>
        <v>78.719359399994133</v>
      </c>
      <c r="O182" s="36">
        <v>3447</v>
      </c>
      <c r="P182" s="36">
        <v>36680.699999968398</v>
      </c>
    </row>
    <row r="183" spans="9:16" x14ac:dyDescent="0.3">
      <c r="I183" t="s">
        <v>176</v>
      </c>
      <c r="J183" s="25">
        <v>1985</v>
      </c>
      <c r="K183" s="36">
        <v>3700.11</v>
      </c>
      <c r="L183" s="41">
        <f ca="1">FORECAST(K183,OFFSET($P$28:$P$712,MATCH(K183,$O$28:$O$712,1)-1,0,2), OFFSET($O$28:$O$712,MATCH(K183,$O$28:$O$712,1)-1,0,2))</f>
        <v>160873.56639997708</v>
      </c>
      <c r="M183" s="43">
        <f t="shared" ca="1" si="4"/>
        <v>101.35034683198556</v>
      </c>
      <c r="O183" s="36">
        <v>3447.5</v>
      </c>
      <c r="P183" s="36">
        <v>36822.2500000695</v>
      </c>
    </row>
    <row r="184" spans="9:16" x14ac:dyDescent="0.3">
      <c r="I184" t="s">
        <v>177</v>
      </c>
      <c r="J184" s="25">
        <v>1985</v>
      </c>
      <c r="K184" s="36">
        <v>3697.12</v>
      </c>
      <c r="L184" s="41">
        <f ca="1">FORECAST(K184,OFFSET($P$28:$P$712,MATCH(K184,$O$28:$O$712,1)-1,0,2), OFFSET($O$28:$O$712,MATCH(K184,$O$28:$O$712,1)-1,0,2))</f>
        <v>158604.27079996793</v>
      </c>
      <c r="M184" s="43">
        <f t="shared" ca="1" si="4"/>
        <v>111.02298955997755</v>
      </c>
      <c r="O184" s="36">
        <v>3448</v>
      </c>
      <c r="P184" s="36">
        <v>36963.799999923598</v>
      </c>
    </row>
    <row r="185" spans="9:16" x14ac:dyDescent="0.3">
      <c r="I185" t="s">
        <v>178</v>
      </c>
      <c r="J185" s="25">
        <v>1985</v>
      </c>
      <c r="K185" s="36">
        <v>3690.74</v>
      </c>
      <c r="L185" s="41">
        <f ca="1">FORECAST(K185,OFFSET($P$28:$P$712,MATCH(K185,$O$28:$O$712,1)-1,0,2), OFFSET($O$28:$O$712,MATCH(K185,$O$28:$O$712,1)-1,0,2))</f>
        <v>153775.56640010932</v>
      </c>
      <c r="M185" s="43">
        <f t="shared" ca="1" si="4"/>
        <v>118.40718612808418</v>
      </c>
      <c r="O185" s="36">
        <v>3448.5</v>
      </c>
      <c r="P185" s="36">
        <v>37105.3500000247</v>
      </c>
    </row>
    <row r="186" spans="9:16" x14ac:dyDescent="0.3">
      <c r="I186" t="s">
        <v>179</v>
      </c>
      <c r="J186" s="25">
        <v>1985</v>
      </c>
      <c r="K186" s="36">
        <v>3685.66</v>
      </c>
      <c r="L186" s="41">
        <f ca="1">FORECAST(K186,OFFSET($P$28:$P$712,MATCH(K186,$O$28:$O$712,1)-1,0,2), OFFSET($O$28:$O$712,MATCH(K186,$O$28:$O$712,1)-1,0,2))</f>
        <v>149930.76759997476</v>
      </c>
      <c r="M186" s="43">
        <f t="shared" ca="1" si="4"/>
        <v>103.45222964398258</v>
      </c>
      <c r="O186" s="36">
        <v>3449</v>
      </c>
      <c r="P186" s="36">
        <v>37246.899999878697</v>
      </c>
    </row>
    <row r="187" spans="9:16" x14ac:dyDescent="0.3">
      <c r="I187" t="s">
        <v>180</v>
      </c>
      <c r="J187" s="25">
        <v>1985</v>
      </c>
      <c r="K187" s="36">
        <v>3686.23</v>
      </c>
      <c r="L187" s="41">
        <f ca="1">FORECAST(K187,OFFSET($P$28:$P$712,MATCH(K187,$O$28:$O$712,1)-1,0,2), OFFSET($O$28:$O$712,MATCH(K187,$O$28:$O$712,1)-1,0,2))</f>
        <v>150362.17319994513</v>
      </c>
      <c r="M187" s="43">
        <f t="shared" ca="1" si="4"/>
        <v>78.188330063971478</v>
      </c>
      <c r="O187" s="36">
        <v>3449.5</v>
      </c>
      <c r="P187" s="36">
        <v>37388.449999979901</v>
      </c>
    </row>
    <row r="188" spans="9:16" x14ac:dyDescent="0.3">
      <c r="I188" t="s">
        <v>181</v>
      </c>
      <c r="J188" s="25">
        <v>1985</v>
      </c>
      <c r="K188" s="36">
        <v>3686.47</v>
      </c>
      <c r="L188" s="41">
        <f ca="1">FORECAST(K188,OFFSET($P$28:$P$712,MATCH(K188,$O$28:$O$712,1)-1,0,2), OFFSET($O$28:$O$712,MATCH(K188,$O$28:$O$712,1)-1,0,2))</f>
        <v>150543.81479990156</v>
      </c>
      <c r="M188" s="43">
        <f t="shared" ca="1" si="4"/>
        <v>61.722964067959637</v>
      </c>
      <c r="O188" s="36">
        <v>3450</v>
      </c>
      <c r="P188" s="36">
        <v>37530.000000081003</v>
      </c>
    </row>
    <row r="189" spans="9:16" x14ac:dyDescent="0.3">
      <c r="I189" t="s">
        <v>182</v>
      </c>
      <c r="J189" s="25">
        <v>1985</v>
      </c>
      <c r="K189" s="36">
        <v>3687.19</v>
      </c>
      <c r="L189" s="41">
        <f ca="1">FORECAST(K189,OFFSET($P$28:$P$712,MATCH(K189,$O$28:$O$712,1)-1,0,2), OFFSET($O$28:$O$712,MATCH(K189,$O$28:$O$712,1)-1,0,2))</f>
        <v>151088.74959997414</v>
      </c>
      <c r="M189" s="43">
        <f t="shared" ca="1" si="4"/>
        <v>54.391949855990688</v>
      </c>
      <c r="O189" s="36">
        <v>3450.5</v>
      </c>
      <c r="P189" s="36">
        <v>37671.549999935</v>
      </c>
    </row>
    <row r="190" spans="9:16" x14ac:dyDescent="0.3">
      <c r="I190" t="s">
        <v>172</v>
      </c>
      <c r="J190" s="25">
        <v>1986</v>
      </c>
      <c r="K190" s="36">
        <v>3685.59</v>
      </c>
      <c r="L190" s="41">
        <f ca="1">FORECAST(K190,OFFSET($P$28:$P$712,MATCH(K190,$O$28:$O$712,1)-1,0,2), OFFSET($O$28:$O$712,MATCH(K190,$O$28:$O$712,1)-1,0,2))</f>
        <v>149877.78739997232</v>
      </c>
      <c r="M190" s="43">
        <f t="shared" ca="1" si="4"/>
        <v>35.970668975993355</v>
      </c>
      <c r="O190" s="36">
        <v>3451</v>
      </c>
      <c r="P190" s="36">
        <v>37813.100000036196</v>
      </c>
    </row>
    <row r="191" spans="9:16" x14ac:dyDescent="0.3">
      <c r="I191" t="s">
        <v>173</v>
      </c>
      <c r="J191" s="25">
        <v>1986</v>
      </c>
      <c r="K191" s="36">
        <v>3683.57</v>
      </c>
      <c r="L191" s="41">
        <f ca="1">FORECAST(K191,OFFSET($P$28:$P$712,MATCH(K191,$O$28:$O$712,1)-1,0,2), OFFSET($O$28:$O$712,MATCH(K191,$O$28:$O$712,1)-1,0,2))</f>
        <v>148348.95020008227</v>
      </c>
      <c r="M191" s="43">
        <f t="shared" ca="1" si="4"/>
        <v>28.186300538015633</v>
      </c>
      <c r="O191" s="36">
        <v>3451.5</v>
      </c>
      <c r="P191" s="36">
        <v>37954.6499998902</v>
      </c>
    </row>
    <row r="192" spans="9:16" x14ac:dyDescent="0.3">
      <c r="I192" t="s">
        <v>174</v>
      </c>
      <c r="J192" s="25">
        <v>1986</v>
      </c>
      <c r="K192" s="36">
        <v>3680.68</v>
      </c>
      <c r="L192" s="41">
        <f ca="1">FORECAST(K192,OFFSET($P$28:$P$712,MATCH(K192,$O$28:$O$712,1)-1,0,2), OFFSET($O$28:$O$712,MATCH(K192,$O$28:$O$712,1)-1,0,2))</f>
        <v>146161.65480009001</v>
      </c>
      <c r="M192" s="43">
        <f t="shared" ca="1" si="4"/>
        <v>42.386879892026094</v>
      </c>
      <c r="O192" s="36">
        <v>3452</v>
      </c>
      <c r="P192" s="36">
        <v>38096.199999991302</v>
      </c>
    </row>
    <row r="193" spans="9:16" x14ac:dyDescent="0.3">
      <c r="I193" t="s">
        <v>175</v>
      </c>
      <c r="J193" s="25">
        <v>1986</v>
      </c>
      <c r="K193" s="36">
        <v>3682.06</v>
      </c>
      <c r="L193" s="41">
        <f ca="1">FORECAST(K193,OFFSET($P$28:$P$712,MATCH(K193,$O$28:$O$712,1)-1,0,2), OFFSET($O$28:$O$712,MATCH(K193,$O$28:$O$712,1)-1,0,2))</f>
        <v>147206.11040001921</v>
      </c>
      <c r="M193" s="43">
        <f t="shared" ca="1" si="4"/>
        <v>55.938321952007307</v>
      </c>
      <c r="O193" s="36">
        <v>3452.5</v>
      </c>
      <c r="P193" s="36">
        <v>38237.750000092499</v>
      </c>
    </row>
    <row r="194" spans="9:16" x14ac:dyDescent="0.3">
      <c r="I194" t="s">
        <v>165</v>
      </c>
      <c r="J194" s="25">
        <v>1986</v>
      </c>
      <c r="K194" s="36">
        <v>3685.09</v>
      </c>
      <c r="L194" s="41">
        <f ca="1">FORECAST(K194,OFFSET($P$28:$P$712,MATCH(K194,$O$28:$O$712,1)-1,0,2), OFFSET($O$28:$O$712,MATCH(K194,$O$28:$O$712,1)-1,0,2))</f>
        <v>149499.36560004298</v>
      </c>
      <c r="M194" s="43">
        <f t="shared" ca="1" si="4"/>
        <v>74.749682800021489</v>
      </c>
      <c r="O194" s="36">
        <v>3453</v>
      </c>
      <c r="P194" s="36">
        <v>38379.299999946503</v>
      </c>
    </row>
    <row r="195" spans="9:16" x14ac:dyDescent="0.3">
      <c r="I195" t="s">
        <v>176</v>
      </c>
      <c r="J195" s="25">
        <v>1986</v>
      </c>
      <c r="K195" s="36">
        <v>3694.99</v>
      </c>
      <c r="L195" s="41">
        <f ca="1">FORECAST(K195,OFFSET($P$28:$P$712,MATCH(K195,$O$28:$O$712,1)-1,0,2), OFFSET($O$28:$O$712,MATCH(K195,$O$28:$O$712,1)-1,0,2))</f>
        <v>156992.18140007462</v>
      </c>
      <c r="M195" s="43">
        <f t="shared" ca="1" si="4"/>
        <v>98.905074282047025</v>
      </c>
      <c r="O195" s="36">
        <v>3453.5</v>
      </c>
      <c r="P195" s="36">
        <v>38520.850000047598</v>
      </c>
    </row>
    <row r="196" spans="9:16" x14ac:dyDescent="0.3">
      <c r="I196" t="s">
        <v>177</v>
      </c>
      <c r="J196" s="25">
        <v>1986</v>
      </c>
      <c r="K196" s="36">
        <v>3699.71</v>
      </c>
      <c r="L196" s="41">
        <f ca="1">FORECAST(K196,OFFSET($P$28:$P$712,MATCH(K196,$O$28:$O$712,1)-1,0,2), OFFSET($O$28:$O$712,MATCH(K196,$O$28:$O$712,1)-1,0,2))</f>
        <v>160564.51059994986</v>
      </c>
      <c r="M196" s="43">
        <f t="shared" ca="1" si="4"/>
        <v>112.3951574199649</v>
      </c>
      <c r="O196" s="36">
        <v>3454</v>
      </c>
      <c r="P196" s="36">
        <v>38662.399999901703</v>
      </c>
    </row>
    <row r="197" spans="9:16" x14ac:dyDescent="0.3">
      <c r="I197" t="s">
        <v>178</v>
      </c>
      <c r="J197" s="25">
        <v>1986</v>
      </c>
      <c r="K197" s="36">
        <v>3694.72</v>
      </c>
      <c r="L197" s="41">
        <f ca="1">FORECAST(K197,OFFSET($P$28:$P$712,MATCH(K197,$O$28:$O$712,1)-1,0,2), OFFSET($O$28:$O$712,MATCH(K197,$O$28:$O$712,1)-1,0,2))</f>
        <v>156787.82920006569</v>
      </c>
      <c r="M197" s="43">
        <f t="shared" ca="1" si="4"/>
        <v>120.72662848405058</v>
      </c>
      <c r="O197" s="36">
        <v>3454.5</v>
      </c>
      <c r="P197" s="36">
        <v>38803.950000002798</v>
      </c>
    </row>
    <row r="198" spans="9:16" x14ac:dyDescent="0.3">
      <c r="I198" t="s">
        <v>179</v>
      </c>
      <c r="J198" s="25">
        <v>1986</v>
      </c>
      <c r="K198" s="36">
        <v>3689.62</v>
      </c>
      <c r="L198" s="41">
        <f ca="1">FORECAST(K198,OFFSET($P$28:$P$712,MATCH(K198,$O$28:$O$712,1)-1,0,2), OFFSET($O$28:$O$712,MATCH(K198,$O$28:$O$712,1)-1,0,2))</f>
        <v>152927.89319992997</v>
      </c>
      <c r="M198" s="43">
        <f t="shared" ca="1" si="4"/>
        <v>105.52024630795168</v>
      </c>
      <c r="O198" s="36">
        <v>3455</v>
      </c>
      <c r="P198" s="36">
        <v>38945.500000103901</v>
      </c>
    </row>
    <row r="199" spans="9:16" x14ac:dyDescent="0.3">
      <c r="I199" t="s">
        <v>180</v>
      </c>
      <c r="J199" s="25">
        <v>1986</v>
      </c>
      <c r="K199" s="36">
        <v>3689.22</v>
      </c>
      <c r="L199" s="41">
        <f ca="1">FORECAST(K199,OFFSET($P$28:$P$712,MATCH(K199,$O$28:$O$712,1)-1,0,2), OFFSET($O$28:$O$712,MATCH(K199,$O$28:$O$712,1)-1,0,2))</f>
        <v>152625.15479997639</v>
      </c>
      <c r="M199" s="43">
        <f t="shared" ca="1" si="4"/>
        <v>79.365080495987726</v>
      </c>
      <c r="O199" s="36">
        <v>3455.5</v>
      </c>
      <c r="P199" s="36">
        <v>39087.049999957999</v>
      </c>
    </row>
    <row r="200" spans="9:16" x14ac:dyDescent="0.3">
      <c r="I200" t="s">
        <v>181</v>
      </c>
      <c r="J200" s="25">
        <v>1986</v>
      </c>
      <c r="K200" s="36">
        <v>3688.06</v>
      </c>
      <c r="L200" s="41">
        <f ca="1">FORECAST(K200,OFFSET($P$28:$P$712,MATCH(K200,$O$28:$O$712,1)-1,0,2), OFFSET($O$28:$O$712,MATCH(K200,$O$28:$O$712,1)-1,0,2))</f>
        <v>151747.21040007845</v>
      </c>
      <c r="M200" s="43">
        <f t="shared" ca="1" si="4"/>
        <v>62.216356264032164</v>
      </c>
      <c r="O200" s="36">
        <v>3456</v>
      </c>
      <c r="P200" s="36">
        <v>39228.600000059101</v>
      </c>
    </row>
    <row r="201" spans="9:16" x14ac:dyDescent="0.3">
      <c r="I201" t="s">
        <v>182</v>
      </c>
      <c r="J201" s="25">
        <v>1986</v>
      </c>
      <c r="K201" s="36">
        <v>3684.36</v>
      </c>
      <c r="L201" s="41">
        <f ca="1">FORECAST(K201,OFFSET($P$28:$P$712,MATCH(K201,$O$28:$O$712,1)-1,0,2), OFFSET($O$28:$O$712,MATCH(K201,$O$28:$O$712,1)-1,0,2))</f>
        <v>148946.86239999766</v>
      </c>
      <c r="M201" s="43">
        <f t="shared" ca="1" si="4"/>
        <v>53.620870463999154</v>
      </c>
      <c r="O201" s="36">
        <v>3456.5</v>
      </c>
      <c r="P201" s="36">
        <v>39370.149999913097</v>
      </c>
    </row>
    <row r="202" spans="9:16" x14ac:dyDescent="0.3">
      <c r="I202" t="s">
        <v>172</v>
      </c>
      <c r="J202" s="25">
        <v>1987</v>
      </c>
      <c r="K202" s="36">
        <v>3679.07</v>
      </c>
      <c r="L202" s="41">
        <f ca="1">FORECAST(K202,OFFSET($P$28:$P$712,MATCH(K202,$O$28:$O$712,1)-1,0,2), OFFSET($O$28:$O$712,MATCH(K202,$O$28:$O$712,1)-1,0,2))</f>
        <v>144961.21799989976</v>
      </c>
      <c r="M202" s="43">
        <f t="shared" ca="1" si="4"/>
        <v>34.790692319975939</v>
      </c>
      <c r="O202" s="36">
        <v>3457</v>
      </c>
      <c r="P202" s="36">
        <v>39511.700000014302</v>
      </c>
    </row>
    <row r="203" spans="9:16" x14ac:dyDescent="0.3">
      <c r="I203" t="s">
        <v>173</v>
      </c>
      <c r="J203" s="25">
        <v>1987</v>
      </c>
      <c r="K203" s="36">
        <v>3677.65</v>
      </c>
      <c r="L203" s="41">
        <f ca="1">FORECAST(K203,OFFSET($P$28:$P$712,MATCH(K203,$O$28:$O$712,1)-1,0,2), OFFSET($O$28:$O$712,MATCH(K203,$O$28:$O$712,1)-1,0,2))</f>
        <v>143914.11000010371</v>
      </c>
      <c r="M203" s="43">
        <f t="shared" ref="M203:M266" ca="1" si="5">VLOOKUP(I203,$O$10:$P$21,2,FALSE)*L203/1000</f>
        <v>27.343680900019706</v>
      </c>
      <c r="O203" s="36">
        <v>3457.5</v>
      </c>
      <c r="P203" s="36">
        <v>39653.250000115397</v>
      </c>
    </row>
    <row r="204" spans="9:16" x14ac:dyDescent="0.3">
      <c r="I204" t="s">
        <v>174</v>
      </c>
      <c r="J204" s="25">
        <v>1987</v>
      </c>
      <c r="K204" s="36">
        <v>3679.42</v>
      </c>
      <c r="L204" s="41">
        <f ca="1">FORECAST(K204,OFFSET($P$28:$P$712,MATCH(K204,$O$28:$O$712,1)-1,0,2), OFFSET($O$28:$O$712,MATCH(K204,$O$28:$O$712,1)-1,0,2))</f>
        <v>145219.30799990986</v>
      </c>
      <c r="M204" s="43">
        <f t="shared" ca="1" si="5"/>
        <v>42.113599319973858</v>
      </c>
      <c r="O204" s="36">
        <v>3458</v>
      </c>
      <c r="P204" s="36">
        <v>39794.7999999694</v>
      </c>
    </row>
    <row r="205" spans="9:16" x14ac:dyDescent="0.3">
      <c r="I205" t="s">
        <v>175</v>
      </c>
      <c r="J205" s="25">
        <v>1987</v>
      </c>
      <c r="K205" s="36">
        <v>3684.45</v>
      </c>
      <c r="L205" s="41">
        <f ca="1">FORECAST(K205,OFFSET($P$28:$P$712,MATCH(K205,$O$28:$O$712,1)-1,0,2), OFFSET($O$28:$O$712,MATCH(K205,$O$28:$O$712,1)-1,0,2))</f>
        <v>149014.9780000262</v>
      </c>
      <c r="M205" s="43">
        <f t="shared" ca="1" si="5"/>
        <v>56.625691640009961</v>
      </c>
      <c r="O205" s="36">
        <v>3458.5</v>
      </c>
      <c r="P205" s="36">
        <v>39936.350000070597</v>
      </c>
    </row>
    <row r="206" spans="9:16" x14ac:dyDescent="0.3">
      <c r="I206" t="s">
        <v>165</v>
      </c>
      <c r="J206" s="25">
        <v>1987</v>
      </c>
      <c r="K206" s="36">
        <v>3694.57</v>
      </c>
      <c r="L206" s="41">
        <f ca="1">FORECAST(K206,OFFSET($P$28:$P$712,MATCH(K206,$O$28:$O$712,1)-1,0,2), OFFSET($O$28:$O$712,MATCH(K206,$O$28:$O$712,1)-1,0,2))</f>
        <v>156674.30020006094</v>
      </c>
      <c r="M206" s="43">
        <f t="shared" ca="1" si="5"/>
        <v>78.33715010003047</v>
      </c>
      <c r="O206" s="36">
        <v>3459</v>
      </c>
      <c r="P206" s="36">
        <v>40077.899999924601</v>
      </c>
    </row>
    <row r="207" spans="9:16" x14ac:dyDescent="0.3">
      <c r="I207" t="s">
        <v>176</v>
      </c>
      <c r="J207" s="25">
        <v>1987</v>
      </c>
      <c r="K207" s="36">
        <v>3698.37</v>
      </c>
      <c r="L207" s="41">
        <f ca="1">FORECAST(K207,OFFSET($P$28:$P$712,MATCH(K207,$O$28:$O$712,1)-1,0,2), OFFSET($O$28:$O$712,MATCH(K207,$O$28:$O$712,1)-1,0,2))</f>
        <v>159550.3308000383</v>
      </c>
      <c r="M207" s="43">
        <f t="shared" ca="1" si="5"/>
        <v>100.51670840402413</v>
      </c>
      <c r="O207" s="36">
        <v>3459.5</v>
      </c>
      <c r="P207" s="36">
        <v>40219.450000025703</v>
      </c>
    </row>
    <row r="208" spans="9:16" x14ac:dyDescent="0.3">
      <c r="I208" t="s">
        <v>177</v>
      </c>
      <c r="J208" s="25">
        <v>1987</v>
      </c>
      <c r="K208" s="36">
        <v>3696.09</v>
      </c>
      <c r="L208" s="41">
        <f ca="1">FORECAST(K208,OFFSET($P$28:$P$712,MATCH(K208,$O$28:$O$712,1)-1,0,2), OFFSET($O$28:$O$712,MATCH(K208,$O$28:$O$712,1)-1,0,2))</f>
        <v>157824.71559998719</v>
      </c>
      <c r="M208" s="43">
        <f t="shared" ca="1" si="5"/>
        <v>110.47730091999102</v>
      </c>
      <c r="O208" s="36">
        <v>3460</v>
      </c>
      <c r="P208" s="36">
        <v>40360.999999879801</v>
      </c>
    </row>
    <row r="209" spans="9:16" x14ac:dyDescent="0.3">
      <c r="I209" t="s">
        <v>178</v>
      </c>
      <c r="J209" s="25">
        <v>1987</v>
      </c>
      <c r="K209" s="36">
        <v>3691.61</v>
      </c>
      <c r="L209" s="41">
        <f ca="1">FORECAST(K209,OFFSET($P$28:$P$712,MATCH(K209,$O$28:$O$712,1)-1,0,2), OFFSET($O$28:$O$712,MATCH(K209,$O$28:$O$712,1)-1,0,2))</f>
        <v>154434.02460003225</v>
      </c>
      <c r="M209" s="43">
        <f t="shared" ca="1" si="5"/>
        <v>118.91419894202484</v>
      </c>
      <c r="O209" s="36">
        <v>3460.5</v>
      </c>
      <c r="P209" s="36">
        <v>40508.850000113998</v>
      </c>
    </row>
    <row r="210" spans="9:16" x14ac:dyDescent="0.3">
      <c r="I210" t="s">
        <v>179</v>
      </c>
      <c r="J210" s="25">
        <v>1987</v>
      </c>
      <c r="K210" s="36">
        <v>3687.95</v>
      </c>
      <c r="L210" s="41">
        <f ca="1">FORECAST(K210,OFFSET($P$28:$P$712,MATCH(K210,$O$28:$O$712,1)-1,0,2), OFFSET($O$28:$O$712,MATCH(K210,$O$28:$O$712,1)-1,0,2))</f>
        <v>151663.95700008748</v>
      </c>
      <c r="M210" s="43">
        <f t="shared" ca="1" si="5"/>
        <v>104.64813033006034</v>
      </c>
      <c r="O210" s="36">
        <v>3461</v>
      </c>
      <c r="P210" s="36">
        <v>40656.700000101198</v>
      </c>
    </row>
    <row r="211" spans="9:16" x14ac:dyDescent="0.3">
      <c r="I211" t="s">
        <v>180</v>
      </c>
      <c r="J211" s="25">
        <v>1987</v>
      </c>
      <c r="K211" s="36">
        <v>3687.79</v>
      </c>
      <c r="L211" s="41">
        <f ca="1">FORECAST(K211,OFFSET($P$28:$P$712,MATCH(K211,$O$28:$O$712,1)-1,0,2), OFFSET($O$28:$O$712,MATCH(K211,$O$28:$O$712,1)-1,0,2))</f>
        <v>151542.85940008145</v>
      </c>
      <c r="M211" s="43">
        <f t="shared" ca="1" si="5"/>
        <v>78.80228688804236</v>
      </c>
      <c r="O211" s="36">
        <v>3461.5</v>
      </c>
      <c r="P211" s="36">
        <v>40804.550000088399</v>
      </c>
    </row>
    <row r="212" spans="9:16" x14ac:dyDescent="0.3">
      <c r="I212" t="s">
        <v>181</v>
      </c>
      <c r="J212" s="25">
        <v>1987</v>
      </c>
      <c r="K212" s="36">
        <v>3687.43</v>
      </c>
      <c r="L212" s="41">
        <f ca="1">FORECAST(K212,OFFSET($P$28:$P$712,MATCH(K212,$O$28:$O$712,1)-1,0,2), OFFSET($O$28:$O$712,MATCH(K212,$O$28:$O$712,1)-1,0,2))</f>
        <v>151270.39120004931</v>
      </c>
      <c r="M212" s="43">
        <f t="shared" ca="1" si="5"/>
        <v>62.020860392020218</v>
      </c>
      <c r="O212" s="36">
        <v>3462</v>
      </c>
      <c r="P212" s="36">
        <v>40952.400000075599</v>
      </c>
    </row>
    <row r="213" spans="9:16" x14ac:dyDescent="0.3">
      <c r="I213" t="s">
        <v>182</v>
      </c>
      <c r="J213" s="25">
        <v>1987</v>
      </c>
      <c r="K213" s="36">
        <v>3685.3</v>
      </c>
      <c r="L213" s="41">
        <f ca="1">FORECAST(K213,OFFSET($P$28:$P$712,MATCH(K213,$O$28:$O$712,1)-1,0,2), OFFSET($O$28:$O$712,MATCH(K213,$O$28:$O$712,1)-1,0,2))</f>
        <v>149658.30200000526</v>
      </c>
      <c r="M213" s="43">
        <f t="shared" ca="1" si="5"/>
        <v>53.87698872000189</v>
      </c>
      <c r="O213" s="36">
        <v>3462.5</v>
      </c>
      <c r="P213" s="36">
        <v>41100.250000062799</v>
      </c>
    </row>
    <row r="214" spans="9:16" x14ac:dyDescent="0.3">
      <c r="I214" t="s">
        <v>172</v>
      </c>
      <c r="J214" s="25">
        <v>1988</v>
      </c>
      <c r="K214" s="36">
        <v>3683.04</v>
      </c>
      <c r="L214" s="41">
        <f ca="1">FORECAST(K214,OFFSET($P$28:$P$712,MATCH(K214,$O$28:$O$712,1)-1,0,2), OFFSET($O$28:$O$712,MATCH(K214,$O$28:$O$712,1)-1,0,2))</f>
        <v>147947.8235999695</v>
      </c>
      <c r="M214" s="43">
        <f t="shared" ca="1" si="5"/>
        <v>35.507477663992681</v>
      </c>
      <c r="O214" s="36">
        <v>3463</v>
      </c>
      <c r="P214" s="36">
        <v>41248.100000049999</v>
      </c>
    </row>
    <row r="215" spans="9:16" x14ac:dyDescent="0.3">
      <c r="I215" t="s">
        <v>173</v>
      </c>
      <c r="J215" s="25">
        <v>1988</v>
      </c>
      <c r="K215" s="36">
        <v>3681.75</v>
      </c>
      <c r="L215" s="41">
        <f ca="1">FORECAST(K215,OFFSET($P$28:$P$712,MATCH(K215,$O$28:$O$712,1)-1,0,2), OFFSET($O$28:$O$712,MATCH(K215,$O$28:$O$712,1)-1,0,2))</f>
        <v>146971.48500002082</v>
      </c>
      <c r="M215" s="43">
        <f t="shared" ca="1" si="5"/>
        <v>27.924582150003957</v>
      </c>
      <c r="O215" s="36">
        <v>3463.5</v>
      </c>
      <c r="P215" s="36">
        <v>41395.950000037199</v>
      </c>
    </row>
    <row r="216" spans="9:16" x14ac:dyDescent="0.3">
      <c r="I216" t="s">
        <v>174</v>
      </c>
      <c r="J216" s="25">
        <v>1988</v>
      </c>
      <c r="K216" s="36">
        <v>3681.69</v>
      </c>
      <c r="L216" s="41">
        <f ca="1">FORECAST(K216,OFFSET($P$28:$P$712,MATCH(K216,$O$28:$O$712,1)-1,0,2), OFFSET($O$28:$O$712,MATCH(K216,$O$28:$O$712,1)-1,0,2))</f>
        <v>146926.07340001874</v>
      </c>
      <c r="M216" s="43">
        <f t="shared" ca="1" si="5"/>
        <v>42.608561286005433</v>
      </c>
      <c r="O216" s="36">
        <v>3464</v>
      </c>
      <c r="P216" s="36">
        <v>41543.800000024399</v>
      </c>
    </row>
    <row r="217" spans="9:16" x14ac:dyDescent="0.3">
      <c r="I217" t="s">
        <v>175</v>
      </c>
      <c r="J217" s="25">
        <v>1988</v>
      </c>
      <c r="K217" s="36">
        <v>3683.61</v>
      </c>
      <c r="L217" s="41">
        <f ca="1">FORECAST(K217,OFFSET($P$28:$P$712,MATCH(K217,$O$28:$O$712,1)-1,0,2), OFFSET($O$28:$O$712,MATCH(K217,$O$28:$O$712,1)-1,0,2))</f>
        <v>148379.22460006364</v>
      </c>
      <c r="M217" s="43">
        <f t="shared" ca="1" si="5"/>
        <v>56.384105348024185</v>
      </c>
      <c r="O217" s="36">
        <v>3464.5</v>
      </c>
      <c r="P217" s="36">
        <v>41691.650000011599</v>
      </c>
    </row>
    <row r="218" spans="9:16" x14ac:dyDescent="0.3">
      <c r="I218" t="s">
        <v>165</v>
      </c>
      <c r="J218" s="25">
        <v>1988</v>
      </c>
      <c r="K218" s="36">
        <v>3688.01</v>
      </c>
      <c r="L218" s="41">
        <f ca="1">FORECAST(K218,OFFSET($P$28:$P$712,MATCH(K218,$O$28:$O$712,1)-1,0,2), OFFSET($O$28:$O$712,MATCH(K218,$O$28:$O$712,1)-1,0,2))</f>
        <v>151709.36840008758</v>
      </c>
      <c r="M218" s="43">
        <f t="shared" ca="1" si="5"/>
        <v>75.854684200043792</v>
      </c>
      <c r="O218" s="36">
        <v>3465</v>
      </c>
      <c r="P218" s="36">
        <v>41839.499999998799</v>
      </c>
    </row>
    <row r="219" spans="9:16" x14ac:dyDescent="0.3">
      <c r="I219" t="s">
        <v>176</v>
      </c>
      <c r="J219" s="25">
        <v>1988</v>
      </c>
      <c r="K219" s="36">
        <v>3692.9</v>
      </c>
      <c r="L219" s="41">
        <f ca="1">FORECAST(K219,OFFSET($P$28:$P$712,MATCH(K219,$O$28:$O$712,1)-1,0,2), OFFSET($O$28:$O$712,MATCH(K219,$O$28:$O$712,1)-1,0,2))</f>
        <v>155410.36399996979</v>
      </c>
      <c r="M219" s="43">
        <f t="shared" ca="1" si="5"/>
        <v>97.908529319980971</v>
      </c>
      <c r="O219" s="36">
        <v>3465.5</v>
      </c>
      <c r="P219" s="36">
        <v>41987.349999985898</v>
      </c>
    </row>
    <row r="220" spans="9:16" x14ac:dyDescent="0.3">
      <c r="I220" t="s">
        <v>177</v>
      </c>
      <c r="J220" s="25">
        <v>1988</v>
      </c>
      <c r="K220" s="36">
        <v>3690.98</v>
      </c>
      <c r="L220" s="41">
        <f ca="1">FORECAST(K220,OFFSET($P$28:$P$712,MATCH(K220,$O$28:$O$712,1)-1,0,2), OFFSET($O$28:$O$712,MATCH(K220,$O$28:$O$712,1)-1,0,2))</f>
        <v>153957.21280011768</v>
      </c>
      <c r="M220" s="43">
        <f t="shared" ca="1" si="5"/>
        <v>107.77004896008236</v>
      </c>
      <c r="O220" s="36">
        <v>3466</v>
      </c>
      <c r="P220" s="36">
        <v>42135.199999973098</v>
      </c>
    </row>
    <row r="221" spans="9:16" x14ac:dyDescent="0.3">
      <c r="I221" t="s">
        <v>178</v>
      </c>
      <c r="J221" s="25">
        <v>1988</v>
      </c>
      <c r="K221" s="36">
        <v>3688.08</v>
      </c>
      <c r="L221" s="41">
        <f ca="1">FORECAST(K221,OFFSET($P$28:$P$712,MATCH(K221,$O$28:$O$712,1)-1,0,2), OFFSET($O$28:$O$712,MATCH(K221,$O$28:$O$712,1)-1,0,2))</f>
        <v>151762.3472000747</v>
      </c>
      <c r="M221" s="43">
        <f t="shared" ca="1" si="5"/>
        <v>116.85700734405752</v>
      </c>
      <c r="O221" s="36">
        <v>3466.5</v>
      </c>
      <c r="P221" s="36">
        <v>42283.049999960298</v>
      </c>
    </row>
    <row r="222" spans="9:16" x14ac:dyDescent="0.3">
      <c r="I222" t="s">
        <v>179</v>
      </c>
      <c r="J222" s="25">
        <v>1988</v>
      </c>
      <c r="K222" s="36">
        <v>3685.61</v>
      </c>
      <c r="L222" s="41">
        <f ca="1">FORECAST(K222,OFFSET($P$28:$P$712,MATCH(K222,$O$28:$O$712,1)-1,0,2), OFFSET($O$28:$O$712,MATCH(K222,$O$28:$O$712,1)-1,0,2))</f>
        <v>149892.92459997302</v>
      </c>
      <c r="M222" s="43">
        <f t="shared" ca="1" si="5"/>
        <v>103.42611797398138</v>
      </c>
      <c r="O222" s="36">
        <v>3467</v>
      </c>
      <c r="P222" s="36">
        <v>42430.899999947498</v>
      </c>
    </row>
    <row r="223" spans="9:16" x14ac:dyDescent="0.3">
      <c r="I223" t="s">
        <v>180</v>
      </c>
      <c r="J223" s="25">
        <v>1988</v>
      </c>
      <c r="K223" s="36">
        <v>3684.19</v>
      </c>
      <c r="L223" s="41">
        <f ca="1">FORECAST(K223,OFFSET($P$28:$P$712,MATCH(K223,$O$28:$O$712,1)-1,0,2), OFFSET($O$28:$O$712,MATCH(K223,$O$28:$O$712,1)-1,0,2))</f>
        <v>148818.19959994406</v>
      </c>
      <c r="M223" s="43">
        <f t="shared" ca="1" si="5"/>
        <v>77.385463791970906</v>
      </c>
      <c r="O223" s="36">
        <v>3467.5</v>
      </c>
      <c r="P223" s="36">
        <v>42578.749999934698</v>
      </c>
    </row>
    <row r="224" spans="9:16" x14ac:dyDescent="0.3">
      <c r="I224" t="s">
        <v>181</v>
      </c>
      <c r="J224" s="25">
        <v>1988</v>
      </c>
      <c r="K224" s="36">
        <v>3682.1</v>
      </c>
      <c r="L224" s="41">
        <f ca="1">FORECAST(K224,OFFSET($P$28:$P$712,MATCH(K224,$O$28:$O$712,1)-1,0,2), OFFSET($O$28:$O$712,MATCH(K224,$O$28:$O$712,1)-1,0,2))</f>
        <v>147236.38400001172</v>
      </c>
      <c r="M224" s="43">
        <f t="shared" ca="1" si="5"/>
        <v>60.366917440004798</v>
      </c>
      <c r="O224" s="36">
        <v>3468</v>
      </c>
      <c r="P224" s="36">
        <v>42726.599999921898</v>
      </c>
    </row>
    <row r="225" spans="9:16" x14ac:dyDescent="0.3">
      <c r="I225" t="s">
        <v>182</v>
      </c>
      <c r="J225" s="25">
        <v>1988</v>
      </c>
      <c r="K225" s="36">
        <v>3679.76</v>
      </c>
      <c r="L225" s="41">
        <f ca="1">FORECAST(K225,OFFSET($P$28:$P$712,MATCH(K225,$O$28:$O$712,1)-1,0,2), OFFSET($O$28:$O$712,MATCH(K225,$O$28:$O$712,1)-1,0,2))</f>
        <v>145470.02399991965</v>
      </c>
      <c r="M225" s="43">
        <f t="shared" ca="1" si="5"/>
        <v>52.369208639971077</v>
      </c>
      <c r="O225" s="36">
        <v>3468.5</v>
      </c>
      <c r="P225" s="36">
        <v>42874.449999909099</v>
      </c>
    </row>
    <row r="226" spans="9:16" x14ac:dyDescent="0.3">
      <c r="I226" t="s">
        <v>172</v>
      </c>
      <c r="J226" s="25">
        <v>1989</v>
      </c>
      <c r="K226" s="36">
        <v>3676.59</v>
      </c>
      <c r="L226" s="41">
        <f ca="1">FORECAST(K226,OFFSET($P$28:$P$712,MATCH(K226,$O$28:$O$712,1)-1,0,2), OFFSET($O$28:$O$712,MATCH(K226,$O$28:$O$712,1)-1,0,2))</f>
        <v>143132.46600007219</v>
      </c>
      <c r="M226" s="43">
        <f t="shared" ca="1" si="5"/>
        <v>34.35179184001732</v>
      </c>
      <c r="O226" s="36">
        <v>3469</v>
      </c>
      <c r="P226" s="36">
        <v>43022.299999896299</v>
      </c>
    </row>
    <row r="227" spans="9:16" x14ac:dyDescent="0.3">
      <c r="I227" t="s">
        <v>173</v>
      </c>
      <c r="J227" s="25">
        <v>1989</v>
      </c>
      <c r="K227" s="36">
        <v>3674.61</v>
      </c>
      <c r="L227" s="41">
        <f ca="1">FORECAST(K227,OFFSET($P$28:$P$712,MATCH(K227,$O$28:$O$712,1)-1,0,2), OFFSET($O$28:$O$712,MATCH(K227,$O$28:$O$712,1)-1,0,2))</f>
        <v>141672.41400001198</v>
      </c>
      <c r="M227" s="43">
        <f t="shared" ca="1" si="5"/>
        <v>26.917758660002278</v>
      </c>
      <c r="O227" s="36">
        <v>3469.5</v>
      </c>
      <c r="P227" s="36">
        <v>43170.149999883499</v>
      </c>
    </row>
    <row r="228" spans="9:16" x14ac:dyDescent="0.3">
      <c r="I228" t="s">
        <v>174</v>
      </c>
      <c r="J228" s="25">
        <v>1989</v>
      </c>
      <c r="K228" s="36">
        <v>3674.6</v>
      </c>
      <c r="L228" s="41">
        <f ca="1">FORECAST(K228,OFFSET($P$28:$P$712,MATCH(K228,$O$28:$O$712,1)-1,0,2), OFFSET($O$28:$O$712,MATCH(K228,$O$28:$O$712,1)-1,0,2))</f>
        <v>141665.04000001121</v>
      </c>
      <c r="M228" s="43">
        <f t="shared" ca="1" si="5"/>
        <v>41.082861600003248</v>
      </c>
      <c r="O228" s="36">
        <v>3470</v>
      </c>
      <c r="P228" s="36">
        <v>43318.000000117798</v>
      </c>
    </row>
    <row r="229" spans="9:16" x14ac:dyDescent="0.3">
      <c r="I229" t="s">
        <v>175</v>
      </c>
      <c r="J229" s="25">
        <v>1989</v>
      </c>
      <c r="K229" s="36">
        <v>3675.85</v>
      </c>
      <c r="L229" s="41">
        <f ca="1">FORECAST(K229,OFFSET($P$28:$P$712,MATCH(K229,$O$28:$O$712,1)-1,0,2), OFFSET($O$28:$O$712,MATCH(K229,$O$28:$O$712,1)-1,0,2))</f>
        <v>142586.79000004893</v>
      </c>
      <c r="M229" s="43">
        <f t="shared" ca="1" si="5"/>
        <v>54.182980200018598</v>
      </c>
      <c r="O229" s="36">
        <v>3470.5</v>
      </c>
      <c r="P229" s="36">
        <v>43465.850000104903</v>
      </c>
    </row>
    <row r="230" spans="9:16" x14ac:dyDescent="0.3">
      <c r="I230" t="s">
        <v>165</v>
      </c>
      <c r="J230" s="25">
        <v>1989</v>
      </c>
      <c r="K230" s="36">
        <v>3677.84</v>
      </c>
      <c r="L230" s="41">
        <f ca="1">FORECAST(K230,OFFSET($P$28:$P$712,MATCH(K230,$O$28:$O$712,1)-1,0,2), OFFSET($O$28:$O$712,MATCH(K230,$O$28:$O$712,1)-1,0,2))</f>
        <v>144054.21600010945</v>
      </c>
      <c r="M230" s="43">
        <f t="shared" ca="1" si="5"/>
        <v>72.027108000054724</v>
      </c>
      <c r="O230" s="36">
        <v>3471</v>
      </c>
      <c r="P230" s="36">
        <v>43613.700000092103</v>
      </c>
    </row>
    <row r="231" spans="9:16" x14ac:dyDescent="0.3">
      <c r="I231" t="s">
        <v>176</v>
      </c>
      <c r="J231" s="25">
        <v>1989</v>
      </c>
      <c r="K231" s="36">
        <v>3677.67</v>
      </c>
      <c r="L231" s="41">
        <f ca="1">FORECAST(K231,OFFSET($P$28:$P$712,MATCH(K231,$O$28:$O$712,1)-1,0,2), OFFSET($O$28:$O$712,MATCH(K231,$O$28:$O$712,1)-1,0,2))</f>
        <v>143928.85800010432</v>
      </c>
      <c r="M231" s="43">
        <f t="shared" ca="1" si="5"/>
        <v>90.675180540065725</v>
      </c>
      <c r="O231" s="36">
        <v>3471.5</v>
      </c>
      <c r="P231" s="36">
        <v>43761.550000079304</v>
      </c>
    </row>
    <row r="232" spans="9:16" x14ac:dyDescent="0.3">
      <c r="I232" t="s">
        <v>177</v>
      </c>
      <c r="J232" s="25">
        <v>1989</v>
      </c>
      <c r="K232" s="36">
        <v>3673.59</v>
      </c>
      <c r="L232" s="41">
        <f ca="1">FORECAST(K232,OFFSET($P$28:$P$712,MATCH(K232,$O$28:$O$712,1)-1,0,2), OFFSET($O$28:$O$712,MATCH(K232,$O$28:$O$712,1)-1,0,2))</f>
        <v>140920.2659999812</v>
      </c>
      <c r="M232" s="43">
        <f t="shared" ca="1" si="5"/>
        <v>98.644186199986848</v>
      </c>
      <c r="O232" s="36">
        <v>3472</v>
      </c>
      <c r="P232" s="36">
        <v>43909.400000066496</v>
      </c>
    </row>
    <row r="233" spans="9:16" x14ac:dyDescent="0.3">
      <c r="I233" t="s">
        <v>178</v>
      </c>
      <c r="J233" s="25">
        <v>1989</v>
      </c>
      <c r="K233" s="36">
        <v>3669.76</v>
      </c>
      <c r="L233" s="41">
        <f ca="1">FORECAST(K233,OFFSET($P$28:$P$712,MATCH(K233,$O$28:$O$712,1)-1,0,2), OFFSET($O$28:$O$712,MATCH(K233,$O$28:$O$712,1)-1,0,2))</f>
        <v>138096.0240001129</v>
      </c>
      <c r="M233" s="43">
        <f t="shared" ca="1" si="5"/>
        <v>106.33393848008693</v>
      </c>
      <c r="O233" s="36">
        <v>3472.5</v>
      </c>
      <c r="P233" s="36">
        <v>44057.250000053697</v>
      </c>
    </row>
    <row r="234" spans="9:16" x14ac:dyDescent="0.3">
      <c r="I234" t="s">
        <v>179</v>
      </c>
      <c r="J234" s="25">
        <v>1989</v>
      </c>
      <c r="K234" s="36">
        <v>3665.2</v>
      </c>
      <c r="L234" s="41">
        <f ca="1">FORECAST(K234,OFFSET($P$28:$P$712,MATCH(K234,$O$28:$O$712,1)-1,0,2), OFFSET($O$28:$O$712,MATCH(K234,$O$28:$O$712,1)-1,0,2))</f>
        <v>134733.47999997437</v>
      </c>
      <c r="M234" s="43">
        <f t="shared" ca="1" si="5"/>
        <v>92.966101199982305</v>
      </c>
      <c r="O234" s="36">
        <v>3473</v>
      </c>
      <c r="P234" s="36">
        <v>44205.100000040897</v>
      </c>
    </row>
    <row r="235" spans="9:16" x14ac:dyDescent="0.3">
      <c r="I235" t="s">
        <v>180</v>
      </c>
      <c r="J235" s="25">
        <v>1989</v>
      </c>
      <c r="K235" s="36">
        <v>3663.44</v>
      </c>
      <c r="L235" s="41">
        <f ca="1">FORECAST(K235,OFFSET($P$28:$P$712,MATCH(K235,$O$28:$O$712,1)-1,0,2), OFFSET($O$28:$O$712,MATCH(K235,$O$28:$O$712,1)-1,0,2))</f>
        <v>133435.65599992126</v>
      </c>
      <c r="M235" s="43">
        <f t="shared" ca="1" si="5"/>
        <v>69.386541119959062</v>
      </c>
      <c r="O235" s="36">
        <v>3473.5</v>
      </c>
      <c r="P235" s="36">
        <v>44352.950000028097</v>
      </c>
    </row>
    <row r="236" spans="9:16" x14ac:dyDescent="0.3">
      <c r="I236" t="s">
        <v>181</v>
      </c>
      <c r="J236" s="25">
        <v>1989</v>
      </c>
      <c r="K236" s="36">
        <v>3661.34</v>
      </c>
      <c r="L236" s="41">
        <f ca="1">FORECAST(K236,OFFSET($P$28:$P$712,MATCH(K236,$O$28:$O$712,1)-1,0,2), OFFSET($O$28:$O$712,MATCH(K236,$O$28:$O$712,1)-1,0,2))</f>
        <v>131887.11600010516</v>
      </c>
      <c r="M236" s="43">
        <f t="shared" ca="1" si="5"/>
        <v>54.073717560043114</v>
      </c>
      <c r="O236" s="36">
        <v>3474</v>
      </c>
      <c r="P236" s="36">
        <v>44500.800000015297</v>
      </c>
    </row>
    <row r="237" spans="9:16" x14ac:dyDescent="0.3">
      <c r="I237" t="s">
        <v>182</v>
      </c>
      <c r="J237" s="25">
        <v>1989</v>
      </c>
      <c r="K237" s="36">
        <v>3658.46</v>
      </c>
      <c r="L237" s="41">
        <f ca="1">FORECAST(K237,OFFSET($P$28:$P$712,MATCH(K237,$O$28:$O$712,1)-1,0,2), OFFSET($O$28:$O$712,MATCH(K237,$O$28:$O$712,1)-1,0,2))</f>
        <v>129909.93040010473</v>
      </c>
      <c r="M237" s="43">
        <f t="shared" ca="1" si="5"/>
        <v>46.767574944037698</v>
      </c>
      <c r="O237" s="36">
        <v>3474.5</v>
      </c>
      <c r="P237" s="36">
        <v>44648.650000002497</v>
      </c>
    </row>
    <row r="238" spans="9:16" x14ac:dyDescent="0.3">
      <c r="I238" t="s">
        <v>172</v>
      </c>
      <c r="J238" s="25">
        <v>1990</v>
      </c>
      <c r="K238" s="36">
        <v>3655.6</v>
      </c>
      <c r="L238" s="41">
        <f ca="1">FORECAST(K238,OFFSET($P$28:$P$712,MATCH(K238,$O$28:$O$712,1)-1,0,2), OFFSET($O$28:$O$712,MATCH(K238,$O$28:$O$712,1)-1,0,2))</f>
        <v>128073.09600008558</v>
      </c>
      <c r="M238" s="43">
        <f t="shared" ca="1" si="5"/>
        <v>30.73754304002054</v>
      </c>
      <c r="O238" s="36">
        <v>3475</v>
      </c>
      <c r="P238" s="36">
        <v>44796.499999989697</v>
      </c>
    </row>
    <row r="239" spans="9:16" x14ac:dyDescent="0.3">
      <c r="I239" t="s">
        <v>173</v>
      </c>
      <c r="J239" s="25">
        <v>1990</v>
      </c>
      <c r="K239" s="36">
        <v>3653.17</v>
      </c>
      <c r="L239" s="41">
        <f ca="1">FORECAST(K239,OFFSET($P$28:$P$712,MATCH(K239,$O$28:$O$712,1)-1,0,2), OFFSET($O$28:$O$712,MATCH(K239,$O$28:$O$712,1)-1,0,2))</f>
        <v>126512.4308000356</v>
      </c>
      <c r="M239" s="43">
        <f t="shared" ca="1" si="5"/>
        <v>24.037361852006764</v>
      </c>
      <c r="O239" s="36">
        <v>3475.5</v>
      </c>
      <c r="P239" s="36">
        <v>44944.349999976897</v>
      </c>
    </row>
    <row r="240" spans="9:16" x14ac:dyDescent="0.3">
      <c r="I240" t="s">
        <v>174</v>
      </c>
      <c r="J240" s="25">
        <v>1990</v>
      </c>
      <c r="K240" s="36">
        <v>3651.03</v>
      </c>
      <c r="L240" s="41">
        <f ca="1">FORECAST(K240,OFFSET($P$28:$P$712,MATCH(K240,$O$28:$O$712,1)-1,0,2), OFFSET($O$28:$O$712,MATCH(K240,$O$28:$O$712,1)-1,0,2))</f>
        <v>125138.01719996985</v>
      </c>
      <c r="M240" s="43">
        <f t="shared" ca="1" si="5"/>
        <v>36.290024987991252</v>
      </c>
      <c r="O240" s="36">
        <v>3476</v>
      </c>
      <c r="P240" s="36">
        <v>45092.199999964003</v>
      </c>
    </row>
    <row r="241" spans="9:16" x14ac:dyDescent="0.3">
      <c r="I241" t="s">
        <v>175</v>
      </c>
      <c r="J241" s="25">
        <v>1990</v>
      </c>
      <c r="K241" s="36">
        <v>3649.51</v>
      </c>
      <c r="L241" s="41">
        <f ca="1">FORECAST(K241,OFFSET($P$28:$P$712,MATCH(K241,$O$28:$O$712,1)-1,0,2), OFFSET($O$28:$O$712,MATCH(K241,$O$28:$O$712,1)-1,0,2))</f>
        <v>124161.79260001332</v>
      </c>
      <c r="M241" s="43">
        <f t="shared" ca="1" si="5"/>
        <v>47.181481188005066</v>
      </c>
      <c r="O241" s="36">
        <v>3476.5</v>
      </c>
      <c r="P241" s="36">
        <v>45240.049999951203</v>
      </c>
    </row>
    <row r="242" spans="9:16" x14ac:dyDescent="0.3">
      <c r="I242" t="s">
        <v>165</v>
      </c>
      <c r="J242" s="25">
        <v>1990</v>
      </c>
      <c r="K242" s="36">
        <v>3648.79</v>
      </c>
      <c r="L242" s="41">
        <f ca="1">FORECAST(K242,OFFSET($P$28:$P$712,MATCH(K242,$O$28:$O$712,1)-1,0,2), OFFSET($O$28:$O$712,MATCH(K242,$O$28:$O$712,1)-1,0,2))</f>
        <v>123699.37540009338</v>
      </c>
      <c r="M242" s="43">
        <f t="shared" ca="1" si="5"/>
        <v>61.849687700046694</v>
      </c>
      <c r="O242" s="36">
        <v>3477</v>
      </c>
      <c r="P242" s="36">
        <v>45387.899999938403</v>
      </c>
    </row>
    <row r="243" spans="9:16" x14ac:dyDescent="0.3">
      <c r="I243" t="s">
        <v>176</v>
      </c>
      <c r="J243" s="25">
        <v>1990</v>
      </c>
      <c r="K243" s="36">
        <v>3650.51</v>
      </c>
      <c r="L243" s="41">
        <f ca="1">FORECAST(K243,OFFSET($P$28:$P$712,MATCH(K243,$O$28:$O$712,1)-1,0,2), OFFSET($O$28:$O$712,MATCH(K243,$O$28:$O$712,1)-1,0,2))</f>
        <v>124804.04259994254</v>
      </c>
      <c r="M243" s="43">
        <f t="shared" ca="1" si="5"/>
        <v>78.626546837963801</v>
      </c>
      <c r="O243" s="36">
        <v>3477.5</v>
      </c>
      <c r="P243" s="36">
        <v>45535.749999925603</v>
      </c>
    </row>
    <row r="244" spans="9:16" x14ac:dyDescent="0.3">
      <c r="I244" t="s">
        <v>177</v>
      </c>
      <c r="J244" s="25">
        <v>1990</v>
      </c>
      <c r="K244" s="36">
        <v>3647.31</v>
      </c>
      <c r="L244" s="41">
        <f ca="1">FORECAST(K244,OFFSET($P$28:$P$712,MATCH(K244,$O$28:$O$712,1)-1,0,2), OFFSET($O$28:$O$712,MATCH(K244,$O$28:$O$712,1)-1,0,2))</f>
        <v>122748.84439994115</v>
      </c>
      <c r="M244" s="43">
        <f t="shared" ca="1" si="5"/>
        <v>85.924191079958803</v>
      </c>
      <c r="O244" s="36">
        <v>3478</v>
      </c>
      <c r="P244" s="36">
        <v>45683.599999912803</v>
      </c>
    </row>
    <row r="245" spans="9:16" x14ac:dyDescent="0.3">
      <c r="I245" t="s">
        <v>178</v>
      </c>
      <c r="J245" s="25">
        <v>1990</v>
      </c>
      <c r="K245" s="36">
        <v>3641.06</v>
      </c>
      <c r="L245" s="41">
        <f ca="1">FORECAST(K245,OFFSET($P$28:$P$712,MATCH(K245,$O$28:$O$712,1)-1,0,2), OFFSET($O$28:$O$712,MATCH(K245,$O$28:$O$712,1)-1,0,2))</f>
        <v>118734.78439994575</v>
      </c>
      <c r="M245" s="43">
        <f t="shared" ca="1" si="5"/>
        <v>91.425783987958226</v>
      </c>
      <c r="O245" s="36">
        <v>3478.5</v>
      </c>
      <c r="P245" s="36">
        <v>45831.449999900004</v>
      </c>
    </row>
    <row r="246" spans="9:16" x14ac:dyDescent="0.3">
      <c r="I246" t="s">
        <v>179</v>
      </c>
      <c r="J246" s="25">
        <v>1990</v>
      </c>
      <c r="K246" s="36">
        <v>3637.61</v>
      </c>
      <c r="L246" s="41">
        <f ca="1">FORECAST(K246,OFFSET($P$28:$P$712,MATCH(K246,$O$28:$O$712,1)-1,0,2), OFFSET($O$28:$O$712,MATCH(K246,$O$28:$O$712,1)-1,0,2))</f>
        <v>116605.05860009976</v>
      </c>
      <c r="M246" s="43">
        <f t="shared" ca="1" si="5"/>
        <v>80.457490434068816</v>
      </c>
      <c r="O246" s="36">
        <v>3479</v>
      </c>
      <c r="P246" s="36">
        <v>45979.299999887196</v>
      </c>
    </row>
    <row r="247" spans="9:16" x14ac:dyDescent="0.3">
      <c r="I247" t="s">
        <v>180</v>
      </c>
      <c r="J247" s="25">
        <v>1990</v>
      </c>
      <c r="K247" s="36">
        <v>3637.39</v>
      </c>
      <c r="L247" s="41">
        <f ca="1">FORECAST(K247,OFFSET($P$28:$P$712,MATCH(K247,$O$28:$O$712,1)-1,0,2), OFFSET($O$28:$O$712,MATCH(K247,$O$28:$O$712,1)-1,0,2))</f>
        <v>116471.68360010372</v>
      </c>
      <c r="M247" s="43">
        <f t="shared" ca="1" si="5"/>
        <v>60.565275472053933</v>
      </c>
      <c r="O247" s="36">
        <v>3479.5</v>
      </c>
      <c r="P247" s="36">
        <v>46127.150000121503</v>
      </c>
    </row>
    <row r="248" spans="9:16" x14ac:dyDescent="0.3">
      <c r="I248" t="s">
        <v>181</v>
      </c>
      <c r="J248" s="25">
        <v>1990</v>
      </c>
      <c r="K248" s="36">
        <v>3636.24</v>
      </c>
      <c r="L248" s="41">
        <f ca="1">FORECAST(K248,OFFSET($P$28:$P$712,MATCH(K248,$O$28:$O$712,1)-1,0,2), OFFSET($O$28:$O$712,MATCH(K248,$O$28:$O$712,1)-1,0,2))</f>
        <v>115774.49759998661</v>
      </c>
      <c r="M248" s="43">
        <f t="shared" ca="1" si="5"/>
        <v>47.467544015994505</v>
      </c>
      <c r="O248" s="36">
        <v>3480</v>
      </c>
      <c r="P248" s="36">
        <v>46275.000000108703</v>
      </c>
    </row>
    <row r="249" spans="9:16" x14ac:dyDescent="0.3">
      <c r="I249" t="s">
        <v>182</v>
      </c>
      <c r="J249" s="25">
        <v>1990</v>
      </c>
      <c r="K249" s="36">
        <v>3633.48</v>
      </c>
      <c r="L249" s="41">
        <f ca="1">FORECAST(K249,OFFSET($P$28:$P$712,MATCH(K249,$O$28:$O$712,1)-1,0,2), OFFSET($O$28:$O$712,MATCH(K249,$O$28:$O$712,1)-1,0,2))</f>
        <v>114101.24519994622</v>
      </c>
      <c r="M249" s="43">
        <f t="shared" ca="1" si="5"/>
        <v>41.076448271980638</v>
      </c>
      <c r="O249" s="36">
        <v>3480.5</v>
      </c>
      <c r="P249" s="36">
        <v>46427.769999948003</v>
      </c>
    </row>
    <row r="250" spans="9:16" x14ac:dyDescent="0.3">
      <c r="I250" t="s">
        <v>172</v>
      </c>
      <c r="J250" s="25">
        <v>1991</v>
      </c>
      <c r="K250" s="36">
        <v>3630.71</v>
      </c>
      <c r="L250" s="41">
        <f ca="1">FORECAST(K250,OFFSET($P$28:$P$712,MATCH(K250,$O$28:$O$712,1)-1,0,2), OFFSET($O$28:$O$712,MATCH(K250,$O$28:$O$712,1)-1,0,2))</f>
        <v>112421.93459997419</v>
      </c>
      <c r="M250" s="43">
        <f t="shared" ca="1" si="5"/>
        <v>26.981264303993804</v>
      </c>
      <c r="O250" s="36">
        <v>3481</v>
      </c>
      <c r="P250" s="36">
        <v>46580.549999895098</v>
      </c>
    </row>
    <row r="251" spans="9:16" x14ac:dyDescent="0.3">
      <c r="I251" t="s">
        <v>173</v>
      </c>
      <c r="J251" s="25">
        <v>1991</v>
      </c>
      <c r="K251" s="36">
        <v>3629</v>
      </c>
      <c r="L251" s="41">
        <f ca="1">FORECAST(K251,OFFSET($P$28:$P$712,MATCH(K251,$O$28:$O$712,1)-1,0,2), OFFSET($O$28:$O$712,MATCH(K251,$O$28:$O$712,1)-1,0,2))</f>
        <v>111385.24999996764</v>
      </c>
      <c r="M251" s="43">
        <f t="shared" ca="1" si="5"/>
        <v>21.163197499993849</v>
      </c>
      <c r="O251" s="36">
        <v>3481.5</v>
      </c>
      <c r="P251" s="36">
        <v>46733.319999981599</v>
      </c>
    </row>
    <row r="252" spans="9:16" x14ac:dyDescent="0.3">
      <c r="I252" t="s">
        <v>174</v>
      </c>
      <c r="J252" s="25">
        <v>1991</v>
      </c>
      <c r="K252" s="36">
        <v>3627.75</v>
      </c>
      <c r="L252" s="41">
        <f ca="1">FORECAST(K252,OFFSET($P$28:$P$712,MATCH(K252,$O$28:$O$712,1)-1,0,2), OFFSET($O$28:$O$712,MATCH(K252,$O$28:$O$712,1)-1,0,2))</f>
        <v>110627.43500002753</v>
      </c>
      <c r="M252" s="43">
        <f t="shared" ca="1" si="5"/>
        <v>32.081956150007983</v>
      </c>
      <c r="O252" s="36">
        <v>3482</v>
      </c>
      <c r="P252" s="36">
        <v>46886.0999999286</v>
      </c>
    </row>
    <row r="253" spans="9:16" x14ac:dyDescent="0.3">
      <c r="I253" t="s">
        <v>175</v>
      </c>
      <c r="J253" s="25">
        <v>1991</v>
      </c>
      <c r="K253" s="36">
        <v>3627.61</v>
      </c>
      <c r="L253" s="41">
        <f ca="1">FORECAST(K253,OFFSET($P$28:$P$712,MATCH(K253,$O$28:$O$712,1)-1,0,2), OFFSET($O$28:$O$712,MATCH(K253,$O$28:$O$712,1)-1,0,2))</f>
        <v>110542.55860004993</v>
      </c>
      <c r="M253" s="43">
        <f t="shared" ca="1" si="5"/>
        <v>42.006172268018979</v>
      </c>
      <c r="O253" s="36">
        <v>3482.5</v>
      </c>
      <c r="P253" s="36">
        <v>47038.8700000151</v>
      </c>
    </row>
    <row r="254" spans="9:16" x14ac:dyDescent="0.3">
      <c r="I254" t="s">
        <v>165</v>
      </c>
      <c r="J254" s="25">
        <v>1991</v>
      </c>
      <c r="K254" s="36">
        <v>3632.3</v>
      </c>
      <c r="L254" s="41">
        <f ca="1">FORECAST(K254,OFFSET($P$28:$P$712,MATCH(K254,$O$28:$O$712,1)-1,0,2), OFFSET($O$28:$O$712,MATCH(K254,$O$28:$O$712,1)-1,0,2))</f>
        <v>113385.87199994456</v>
      </c>
      <c r="M254" s="43">
        <f t="shared" ca="1" si="5"/>
        <v>56.692935999972278</v>
      </c>
      <c r="O254" s="36">
        <v>3483</v>
      </c>
      <c r="P254" s="36">
        <v>47191.649999962101</v>
      </c>
    </row>
    <row r="255" spans="9:16" x14ac:dyDescent="0.3">
      <c r="I255" t="s">
        <v>176</v>
      </c>
      <c r="J255" s="25">
        <v>1991</v>
      </c>
      <c r="K255" s="36">
        <v>3639.02</v>
      </c>
      <c r="L255" s="41">
        <f ca="1">FORECAST(K255,OFFSET($P$28:$P$712,MATCH(K255,$O$28:$O$712,1)-1,0,2), OFFSET($O$28:$O$712,MATCH(K255,$O$28:$O$712,1)-1,0,2))</f>
        <v>117459.87480001943</v>
      </c>
      <c r="M255" s="43">
        <f t="shared" ca="1" si="5"/>
        <v>73.99972112401224</v>
      </c>
      <c r="O255" s="36">
        <v>3483.5</v>
      </c>
      <c r="P255" s="36">
        <v>47344.420000048602</v>
      </c>
    </row>
    <row r="256" spans="9:16" x14ac:dyDescent="0.3">
      <c r="I256" t="s">
        <v>177</v>
      </c>
      <c r="J256" s="25">
        <v>1991</v>
      </c>
      <c r="K256" s="36">
        <v>3635.59</v>
      </c>
      <c r="L256" s="41">
        <f ca="1">FORECAST(K256,OFFSET($P$28:$P$712,MATCH(K256,$O$28:$O$712,1)-1,0,2), OFFSET($O$28:$O$712,MATCH(K256,$O$28:$O$712,1)-1,0,2))</f>
        <v>115380.43339993944</v>
      </c>
      <c r="M256" s="43">
        <f t="shared" ca="1" si="5"/>
        <v>80.766303379957606</v>
      </c>
      <c r="O256" s="36">
        <v>3484</v>
      </c>
      <c r="P256" s="36">
        <v>47497.199999995697</v>
      </c>
    </row>
    <row r="257" spans="9:16" x14ac:dyDescent="0.3">
      <c r="I257" t="s">
        <v>178</v>
      </c>
      <c r="J257" s="25">
        <v>1991</v>
      </c>
      <c r="K257" s="36">
        <v>3631.22</v>
      </c>
      <c r="L257" s="41">
        <f ca="1">FORECAST(K257,OFFSET($P$28:$P$712,MATCH(K257,$O$28:$O$712,1)-1,0,2), OFFSET($O$28:$O$712,MATCH(K257,$O$28:$O$712,1)-1,0,2))</f>
        <v>112731.12279995414</v>
      </c>
      <c r="M257" s="43">
        <f t="shared" ca="1" si="5"/>
        <v>86.802964555964692</v>
      </c>
      <c r="O257" s="36">
        <v>3484.5</v>
      </c>
      <c r="P257" s="36">
        <v>47649.970000082103</v>
      </c>
    </row>
    <row r="258" spans="9:16" x14ac:dyDescent="0.3">
      <c r="I258" t="s">
        <v>179</v>
      </c>
      <c r="J258" s="25">
        <v>1991</v>
      </c>
      <c r="K258" s="36">
        <v>3628.62</v>
      </c>
      <c r="L258" s="41">
        <f ca="1">FORECAST(K258,OFFSET($P$28:$P$712,MATCH(K258,$O$28:$O$712,1)-1,0,2), OFFSET($O$28:$O$712,MATCH(K258,$O$28:$O$712,1)-1,0,2))</f>
        <v>111154.87120002788</v>
      </c>
      <c r="M258" s="43">
        <f t="shared" ca="1" si="5"/>
        <v>76.696861128019222</v>
      </c>
      <c r="O258" s="36">
        <v>3485</v>
      </c>
      <c r="P258" s="36">
        <v>47802.750000029198</v>
      </c>
    </row>
    <row r="259" spans="9:16" x14ac:dyDescent="0.3">
      <c r="I259" t="s">
        <v>180</v>
      </c>
      <c r="J259" s="25">
        <v>1991</v>
      </c>
      <c r="K259" s="36">
        <v>3627.24</v>
      </c>
      <c r="L259" s="41">
        <f ca="1">FORECAST(K259,OFFSET($P$28:$P$712,MATCH(K259,$O$28:$O$712,1)-1,0,2), OFFSET($O$28:$O$712,MATCH(K259,$O$28:$O$712,1)-1,0,2))</f>
        <v>110318.24760003597</v>
      </c>
      <c r="M259" s="43">
        <f t="shared" ca="1" si="5"/>
        <v>57.365488752018713</v>
      </c>
      <c r="O259" s="36">
        <v>3485.5</v>
      </c>
      <c r="P259" s="36">
        <v>47955.520000115699</v>
      </c>
    </row>
    <row r="260" spans="9:16" x14ac:dyDescent="0.3">
      <c r="I260" t="s">
        <v>181</v>
      </c>
      <c r="J260" s="25">
        <v>1991</v>
      </c>
      <c r="K260" s="36">
        <v>3626.59</v>
      </c>
      <c r="L260" s="41">
        <f ca="1">FORECAST(K260,OFFSET($P$28:$P$712,MATCH(K260,$O$28:$O$712,1)-1,0,2), OFFSET($O$28:$O$712,MATCH(K260,$O$28:$O$712,1)-1,0,2))</f>
        <v>109924.18340007309</v>
      </c>
      <c r="M260" s="43">
        <f t="shared" ca="1" si="5"/>
        <v>45.068915194029962</v>
      </c>
      <c r="O260" s="36">
        <v>3486</v>
      </c>
      <c r="P260" s="36">
        <v>48108.3000000627</v>
      </c>
    </row>
    <row r="261" spans="9:16" x14ac:dyDescent="0.3">
      <c r="I261" t="s">
        <v>182</v>
      </c>
      <c r="J261" s="25">
        <v>1991</v>
      </c>
      <c r="K261" s="36">
        <v>3624.55</v>
      </c>
      <c r="L261" s="41">
        <f ca="1">FORECAST(K261,OFFSET($P$28:$P$712,MATCH(K261,$O$28:$O$712,1)-1,0,2), OFFSET($O$28:$O$712,MATCH(K261,$O$28:$O$712,1)-1,0,2))</f>
        <v>108687.43299989612</v>
      </c>
      <c r="M261" s="43">
        <f t="shared" ca="1" si="5"/>
        <v>39.127475879962603</v>
      </c>
      <c r="O261" s="36">
        <v>3486.5</v>
      </c>
      <c r="P261" s="36">
        <v>48261.069999902102</v>
      </c>
    </row>
    <row r="262" spans="9:16" x14ac:dyDescent="0.3">
      <c r="I262" t="s">
        <v>172</v>
      </c>
      <c r="J262" s="25">
        <v>1992</v>
      </c>
      <c r="K262" s="36">
        <v>3621.26</v>
      </c>
      <c r="L262" s="41">
        <f ca="1">FORECAST(K262,OFFSET($P$28:$P$712,MATCH(K262,$O$28:$O$712,1)-1,0,2), OFFSET($O$28:$O$712,MATCH(K262,$O$28:$O$712,1)-1,0,2))</f>
        <v>106692.87239991059</v>
      </c>
      <c r="M262" s="43">
        <f t="shared" ca="1" si="5"/>
        <v>25.606289375978541</v>
      </c>
      <c r="O262" s="36">
        <v>3487</v>
      </c>
      <c r="P262" s="36">
        <v>48413.850000096201</v>
      </c>
    </row>
    <row r="263" spans="9:16" x14ac:dyDescent="0.3">
      <c r="I263" t="s">
        <v>173</v>
      </c>
      <c r="J263" s="25">
        <v>1992</v>
      </c>
      <c r="K263" s="36">
        <v>3619.83</v>
      </c>
      <c r="L263" s="41">
        <f ca="1">FORECAST(K263,OFFSET($P$28:$P$712,MATCH(K263,$O$28:$O$712,1)-1,0,2), OFFSET($O$28:$O$712,MATCH(K263,$O$28:$O$712,1)-1,0,2))</f>
        <v>105839.39299990889</v>
      </c>
      <c r="M263" s="43">
        <f t="shared" ca="1" si="5"/>
        <v>20.109484669982688</v>
      </c>
      <c r="O263" s="36">
        <v>3487.5</v>
      </c>
      <c r="P263" s="36">
        <v>48566.619999935603</v>
      </c>
    </row>
    <row r="264" spans="9:16" x14ac:dyDescent="0.3">
      <c r="I264" t="s">
        <v>174</v>
      </c>
      <c r="J264" s="25">
        <v>1992</v>
      </c>
      <c r="K264" s="36">
        <v>3619.39</v>
      </c>
      <c r="L264" s="41">
        <f ca="1">FORECAST(K264,OFFSET($P$28:$P$712,MATCH(K264,$O$28:$O$712,1)-1,0,2), OFFSET($O$28:$O$712,MATCH(K264,$O$28:$O$712,1)-1,0,2))</f>
        <v>105607.46899993555</v>
      </c>
      <c r="M264" s="43">
        <f t="shared" ca="1" si="5"/>
        <v>30.626166009981304</v>
      </c>
      <c r="O264" s="36">
        <v>3488</v>
      </c>
      <c r="P264" s="36">
        <v>48719.399999882698</v>
      </c>
    </row>
    <row r="265" spans="9:16" x14ac:dyDescent="0.3">
      <c r="I265" t="s">
        <v>175</v>
      </c>
      <c r="J265" s="25">
        <v>1992</v>
      </c>
      <c r="K265" s="36">
        <v>3621.41</v>
      </c>
      <c r="L265" s="41">
        <f ca="1">FORECAST(K265,OFFSET($P$28:$P$712,MATCH(K265,$O$28:$O$712,1)-1,0,2), OFFSET($O$28:$O$712,MATCH(K265,$O$28:$O$712,1)-1,0,2))</f>
        <v>106783.80839992804</v>
      </c>
      <c r="M265" s="43">
        <f t="shared" ca="1" si="5"/>
        <v>40.577847191972651</v>
      </c>
      <c r="O265" s="36">
        <v>3488.5</v>
      </c>
      <c r="P265" s="36">
        <v>48872.169999969097</v>
      </c>
    </row>
    <row r="266" spans="9:16" x14ac:dyDescent="0.3">
      <c r="I266" t="s">
        <v>165</v>
      </c>
      <c r="J266" s="25">
        <v>1992</v>
      </c>
      <c r="K266" s="36">
        <v>3630.73</v>
      </c>
      <c r="L266" s="41">
        <f ca="1">FORECAST(K266,OFFSET($P$28:$P$712,MATCH(K266,$O$28:$O$712,1)-1,0,2), OFFSET($O$28:$O$712,MATCH(K266,$O$28:$O$712,1)-1,0,2))</f>
        <v>112434.05979997106</v>
      </c>
      <c r="M266" s="43">
        <f t="shared" ca="1" si="5"/>
        <v>56.217029899985526</v>
      </c>
      <c r="O266" s="36">
        <v>3489</v>
      </c>
      <c r="P266" s="36">
        <v>49024.9499999162</v>
      </c>
    </row>
    <row r="267" spans="9:16" x14ac:dyDescent="0.3">
      <c r="I267" t="s">
        <v>176</v>
      </c>
      <c r="J267" s="25">
        <v>1992</v>
      </c>
      <c r="K267" s="36">
        <v>3633.74</v>
      </c>
      <c r="L267" s="41">
        <f ca="1">FORECAST(K267,OFFSET($P$28:$P$712,MATCH(K267,$O$28:$O$712,1)-1,0,2), OFFSET($O$28:$O$712,MATCH(K267,$O$28:$O$712,1)-1,0,2))</f>
        <v>114258.87240002886</v>
      </c>
      <c r="M267" s="43">
        <f t="shared" ref="M267:M330" ca="1" si="6">VLOOKUP(I267,$O$10:$P$21,2,FALSE)*L267/1000</f>
        <v>71.98308961201819</v>
      </c>
      <c r="O267" s="36">
        <v>3489.5</v>
      </c>
      <c r="P267" s="36">
        <v>49177.720000002701</v>
      </c>
    </row>
    <row r="268" spans="9:16" x14ac:dyDescent="0.3">
      <c r="I268" t="s">
        <v>177</v>
      </c>
      <c r="J268" s="25">
        <v>1992</v>
      </c>
      <c r="K268" s="36">
        <v>3630.54</v>
      </c>
      <c r="L268" s="41">
        <f ca="1">FORECAST(K268,OFFSET($P$28:$P$712,MATCH(K268,$O$28:$O$712,1)-1,0,2), OFFSET($O$28:$O$712,MATCH(K268,$O$28:$O$712,1)-1,0,2))</f>
        <v>112318.87040000129</v>
      </c>
      <c r="M268" s="43">
        <f t="shared" ca="1" si="6"/>
        <v>78.623209280000893</v>
      </c>
      <c r="O268" s="36">
        <v>3490</v>
      </c>
      <c r="P268" s="36">
        <v>49330.499999949701</v>
      </c>
    </row>
    <row r="269" spans="9:16" x14ac:dyDescent="0.3">
      <c r="I269" t="s">
        <v>178</v>
      </c>
      <c r="J269" s="25">
        <v>1992</v>
      </c>
      <c r="K269" s="36">
        <v>3626.16</v>
      </c>
      <c r="L269" s="41">
        <f ca="1">FORECAST(K269,OFFSET($P$28:$P$712,MATCH(K269,$O$28:$O$712,1)-1,0,2), OFFSET($O$28:$O$712,MATCH(K269,$O$28:$O$712,1)-1,0,2))</f>
        <v>109663.49840004626</v>
      </c>
      <c r="M269" s="43">
        <f t="shared" ca="1" si="6"/>
        <v>84.440893768035622</v>
      </c>
      <c r="O269" s="36">
        <v>3490.5</v>
      </c>
      <c r="P269" s="36">
        <v>49483.270000036202</v>
      </c>
    </row>
    <row r="270" spans="9:16" x14ac:dyDescent="0.3">
      <c r="I270" t="s">
        <v>179</v>
      </c>
      <c r="J270" s="25">
        <v>1992</v>
      </c>
      <c r="K270" s="36">
        <v>3623.01</v>
      </c>
      <c r="L270" s="41">
        <f ca="1">FORECAST(K270,OFFSET($P$28:$P$712,MATCH(K270,$O$28:$O$712,1)-1,0,2), OFFSET($O$28:$O$712,MATCH(K270,$O$28:$O$712,1)-1,0,2))</f>
        <v>107753.81240008259</v>
      </c>
      <c r="M270" s="43">
        <f t="shared" ca="1" si="6"/>
        <v>74.350130556056996</v>
      </c>
      <c r="O270" s="36">
        <v>3491</v>
      </c>
      <c r="P270" s="36">
        <v>49636.049999983203</v>
      </c>
    </row>
    <row r="271" spans="9:16" x14ac:dyDescent="0.3">
      <c r="I271" t="s">
        <v>180</v>
      </c>
      <c r="J271" s="25">
        <v>1992</v>
      </c>
      <c r="K271" s="36">
        <v>3621.21</v>
      </c>
      <c r="L271" s="41">
        <f ca="1">FORECAST(K271,OFFSET($P$28:$P$712,MATCH(K271,$O$28:$O$712,1)-1,0,2), OFFSET($O$28:$O$712,MATCH(K271,$O$28:$O$712,1)-1,0,2))</f>
        <v>106662.56039990415</v>
      </c>
      <c r="M271" s="43">
        <f t="shared" ca="1" si="6"/>
        <v>55.464531407950162</v>
      </c>
      <c r="O271" s="36">
        <v>3491.5</v>
      </c>
      <c r="P271" s="36">
        <v>49788.820000069703</v>
      </c>
    </row>
    <row r="272" spans="9:16" x14ac:dyDescent="0.3">
      <c r="I272" t="s">
        <v>181</v>
      </c>
      <c r="J272" s="25">
        <v>1992</v>
      </c>
      <c r="K272" s="36">
        <v>3619.44</v>
      </c>
      <c r="L272" s="41">
        <f ca="1">FORECAST(K272,OFFSET($P$28:$P$712,MATCH(K272,$O$28:$O$712,1)-1,0,2), OFFSET($O$28:$O$712,MATCH(K272,$O$28:$O$712,1)-1,0,2))</f>
        <v>105633.8239999325</v>
      </c>
      <c r="M272" s="43">
        <f t="shared" ca="1" si="6"/>
        <v>43.30986783997232</v>
      </c>
      <c r="O272" s="36">
        <v>3492</v>
      </c>
      <c r="P272" s="36">
        <v>49941.600000016799</v>
      </c>
    </row>
    <row r="273" spans="9:16" x14ac:dyDescent="0.3">
      <c r="I273" t="s">
        <v>182</v>
      </c>
      <c r="J273" s="25">
        <v>1992</v>
      </c>
      <c r="K273" s="36">
        <v>3615.91</v>
      </c>
      <c r="L273" s="41">
        <f ca="1">FORECAST(K273,OFFSET($P$28:$P$712,MATCH(K273,$O$28:$O$712,1)-1,0,2), OFFSET($O$28:$O$712,MATCH(K273,$O$28:$O$712,1)-1,0,2))</f>
        <v>103773.16099990136</v>
      </c>
      <c r="M273" s="43">
        <f t="shared" ca="1" si="6"/>
        <v>37.358337959964487</v>
      </c>
      <c r="O273" s="36">
        <v>3492.5</v>
      </c>
      <c r="P273" s="36">
        <v>50094.370000103198</v>
      </c>
    </row>
    <row r="274" spans="9:16" x14ac:dyDescent="0.3">
      <c r="I274" t="s">
        <v>172</v>
      </c>
      <c r="J274" s="25">
        <v>1993</v>
      </c>
      <c r="K274" s="36">
        <v>3613.68</v>
      </c>
      <c r="L274" s="41">
        <f ca="1">FORECAST(K274,OFFSET($P$28:$P$712,MATCH(K274,$O$28:$O$712,1)-1,0,2), OFFSET($O$28:$O$712,MATCH(K274,$O$28:$O$712,1)-1,0,2))</f>
        <v>102597.72800003714</v>
      </c>
      <c r="M274" s="43">
        <f t="shared" ca="1" si="6"/>
        <v>24.623454720008912</v>
      </c>
      <c r="O274" s="36">
        <v>3493</v>
      </c>
      <c r="P274" s="36">
        <v>50247.1500000503</v>
      </c>
    </row>
    <row r="275" spans="9:16" x14ac:dyDescent="0.3">
      <c r="I275" t="s">
        <v>173</v>
      </c>
      <c r="J275" s="25">
        <v>1993</v>
      </c>
      <c r="K275" s="36">
        <v>3612.6</v>
      </c>
      <c r="L275" s="41">
        <f ca="1">FORECAST(K275,OFFSET($P$28:$P$712,MATCH(K275,$O$28:$O$712,1)-1,0,2), OFFSET($O$28:$O$712,MATCH(K275,$O$28:$O$712,1)-1,0,2))</f>
        <v>102028.46000010287</v>
      </c>
      <c r="M275" s="43">
        <f t="shared" ca="1" si="6"/>
        <v>19.385407400019545</v>
      </c>
      <c r="O275" s="36">
        <v>3493.5</v>
      </c>
      <c r="P275" s="36">
        <v>50399.919999889702</v>
      </c>
    </row>
    <row r="276" spans="9:16" x14ac:dyDescent="0.3">
      <c r="I276" t="s">
        <v>174</v>
      </c>
      <c r="J276" s="25">
        <v>1993</v>
      </c>
      <c r="K276" s="36">
        <v>3616.66</v>
      </c>
      <c r="L276" s="41">
        <f ca="1">FORECAST(K276,OFFSET($P$28:$P$712,MATCH(K276,$O$28:$O$712,1)-1,0,2), OFFSET($O$28:$O$712,MATCH(K276,$O$28:$O$712,1)-1,0,2))</f>
        <v>104168.48600010225</v>
      </c>
      <c r="M276" s="43">
        <f t="shared" ca="1" si="6"/>
        <v>30.208860940029648</v>
      </c>
      <c r="O276" s="36">
        <v>3494</v>
      </c>
      <c r="P276" s="36">
        <v>50552.700000083802</v>
      </c>
    </row>
    <row r="277" spans="9:16" x14ac:dyDescent="0.3">
      <c r="I277" t="s">
        <v>175</v>
      </c>
      <c r="J277" s="25">
        <v>1993</v>
      </c>
      <c r="K277" s="36">
        <v>3623.7</v>
      </c>
      <c r="L277" s="41">
        <f ca="1">FORECAST(K277,OFFSET($P$28:$P$712,MATCH(K277,$O$28:$O$712,1)-1,0,2), OFFSET($O$28:$O$712,MATCH(K277,$O$28:$O$712,1)-1,0,2))</f>
        <v>108172.12199996621</v>
      </c>
      <c r="M277" s="43">
        <f t="shared" ca="1" si="6"/>
        <v>41.105406359987157</v>
      </c>
      <c r="O277" s="36">
        <v>3494.5</v>
      </c>
      <c r="P277" s="36">
        <v>50705.469999923203</v>
      </c>
    </row>
    <row r="278" spans="9:16" x14ac:dyDescent="0.3">
      <c r="I278" t="s">
        <v>165</v>
      </c>
      <c r="J278" s="25">
        <v>1993</v>
      </c>
      <c r="K278" s="36">
        <v>3646.67</v>
      </c>
      <c r="L278" s="41">
        <f ca="1">FORECAST(K278,OFFSET($P$28:$P$712,MATCH(K278,$O$28:$O$712,1)-1,0,2), OFFSET($O$28:$O$712,MATCH(K278,$O$28:$O$712,1)-1,0,2))</f>
        <v>122337.80419998383</v>
      </c>
      <c r="M278" s="43">
        <f t="shared" ca="1" si="6"/>
        <v>61.168902099991918</v>
      </c>
      <c r="O278" s="36">
        <v>3495</v>
      </c>
      <c r="P278" s="36">
        <v>50858.250000117398</v>
      </c>
    </row>
    <row r="279" spans="9:16" x14ac:dyDescent="0.3">
      <c r="I279" t="s">
        <v>176</v>
      </c>
      <c r="J279" s="25">
        <v>1993</v>
      </c>
      <c r="K279" s="36">
        <v>3666.34</v>
      </c>
      <c r="L279" s="41">
        <f ca="1">FORECAST(K279,OFFSET($P$28:$P$712,MATCH(K279,$O$28:$O$712,1)-1,0,2), OFFSET($O$28:$O$712,MATCH(K279,$O$28:$O$712,1)-1,0,2))</f>
        <v>135574.11600000923</v>
      </c>
      <c r="M279" s="43">
        <f t="shared" ca="1" si="6"/>
        <v>85.411693080005819</v>
      </c>
      <c r="O279" s="36">
        <v>3495.5</v>
      </c>
      <c r="P279" s="36">
        <v>51011.019999956698</v>
      </c>
    </row>
    <row r="280" spans="9:16" x14ac:dyDescent="0.3">
      <c r="I280" t="s">
        <v>177</v>
      </c>
      <c r="J280" s="25">
        <v>1993</v>
      </c>
      <c r="K280" s="36">
        <v>3667.73</v>
      </c>
      <c r="L280" s="41">
        <f ca="1">FORECAST(K280,OFFSET($P$28:$P$712,MATCH(K280,$O$28:$O$712,1)-1,0,2), OFFSET($O$28:$O$712,MATCH(K280,$O$28:$O$712,1)-1,0,2))</f>
        <v>136599.10200005071</v>
      </c>
      <c r="M280" s="43">
        <f t="shared" ca="1" si="6"/>
        <v>95.61937140003549</v>
      </c>
      <c r="O280" s="36">
        <v>3496</v>
      </c>
      <c r="P280" s="36">
        <v>51163.7999999038</v>
      </c>
    </row>
    <row r="281" spans="9:16" x14ac:dyDescent="0.3">
      <c r="I281" t="s">
        <v>178</v>
      </c>
      <c r="J281" s="25">
        <v>1993</v>
      </c>
      <c r="K281" s="36">
        <v>3664.39</v>
      </c>
      <c r="L281" s="41">
        <f ca="1">FORECAST(K281,OFFSET($P$28:$P$712,MATCH(K281,$O$28:$O$712,1)-1,0,2), OFFSET($O$28:$O$712,MATCH(K281,$O$28:$O$712,1)-1,0,2))</f>
        <v>134136.18599994993</v>
      </c>
      <c r="M281" s="43">
        <f t="shared" ca="1" si="6"/>
        <v>103.28486321996145</v>
      </c>
      <c r="O281" s="36">
        <v>3496.5</v>
      </c>
      <c r="P281" s="36">
        <v>51316.569999990199</v>
      </c>
    </row>
    <row r="282" spans="9:16" x14ac:dyDescent="0.3">
      <c r="I282" t="s">
        <v>179</v>
      </c>
      <c r="J282" s="25">
        <v>1993</v>
      </c>
      <c r="K282" s="36">
        <v>3662.52</v>
      </c>
      <c r="L282" s="41">
        <f ca="1">FORECAST(K282,OFFSET($P$28:$P$712,MATCH(K282,$O$28:$O$712,1)-1,0,2), OFFSET($O$28:$O$712,MATCH(K282,$O$28:$O$712,1)-1,0,2))</f>
        <v>132757.24799989397</v>
      </c>
      <c r="M282" s="43">
        <f t="shared" ca="1" si="6"/>
        <v>91.602501119926828</v>
      </c>
      <c r="O282" s="36">
        <v>3497</v>
      </c>
      <c r="P282" s="36">
        <v>51469.349999937302</v>
      </c>
    </row>
    <row r="283" spans="9:16" x14ac:dyDescent="0.3">
      <c r="I283" t="s">
        <v>180</v>
      </c>
      <c r="J283" s="25">
        <v>1993</v>
      </c>
      <c r="K283" s="36">
        <v>3662.26</v>
      </c>
      <c r="L283" s="41">
        <f ca="1">FORECAST(K283,OFFSET($P$28:$P$712,MATCH(K283,$O$28:$O$712,1)-1,0,2), OFFSET($O$28:$O$712,MATCH(K283,$O$28:$O$712,1)-1,0,2))</f>
        <v>132565.52399988566</v>
      </c>
      <c r="M283" s="43">
        <f t="shared" ca="1" si="6"/>
        <v>68.934072479940539</v>
      </c>
      <c r="O283" s="36">
        <v>3497.5</v>
      </c>
      <c r="P283" s="36">
        <v>51622.120000023802</v>
      </c>
    </row>
    <row r="284" spans="9:16" x14ac:dyDescent="0.3">
      <c r="I284" t="s">
        <v>181</v>
      </c>
      <c r="J284" s="25">
        <v>1993</v>
      </c>
      <c r="K284" s="36">
        <v>3661.53</v>
      </c>
      <c r="L284" s="41">
        <f ca="1">FORECAST(K284,OFFSET($P$28:$P$712,MATCH(K284,$O$28:$O$712,1)-1,0,2), OFFSET($O$28:$O$712,MATCH(K284,$O$28:$O$712,1)-1,0,2))</f>
        <v>132027.22200009599</v>
      </c>
      <c r="M284" s="43">
        <f t="shared" ca="1" si="6"/>
        <v>54.131161020039357</v>
      </c>
      <c r="O284" s="36">
        <v>3498</v>
      </c>
      <c r="P284" s="36">
        <v>51774.899999970803</v>
      </c>
    </row>
    <row r="285" spans="9:16" x14ac:dyDescent="0.3">
      <c r="I285" t="s">
        <v>182</v>
      </c>
      <c r="J285" s="25">
        <v>1993</v>
      </c>
      <c r="K285" s="36">
        <v>3659.31</v>
      </c>
      <c r="L285" s="41">
        <f ca="1">FORECAST(K285,OFFSET($P$28:$P$712,MATCH(K285,$O$28:$O$712,1)-1,0,2), OFFSET($O$28:$O$712,MATCH(K285,$O$28:$O$712,1)-1,0,2))</f>
        <v>130455.84439998586</v>
      </c>
      <c r="M285" s="43">
        <f t="shared" ca="1" si="6"/>
        <v>46.96410398399491</v>
      </c>
      <c r="O285" s="36">
        <v>3498.5</v>
      </c>
      <c r="P285" s="36">
        <v>51927.670000057296</v>
      </c>
    </row>
    <row r="286" spans="9:16" x14ac:dyDescent="0.3">
      <c r="I286" t="s">
        <v>172</v>
      </c>
      <c r="J286" s="25">
        <v>1994</v>
      </c>
      <c r="K286" s="36">
        <v>3657.15</v>
      </c>
      <c r="L286" s="41">
        <f ca="1">FORECAST(K286,OFFSET($P$28:$P$712,MATCH(K286,$O$28:$O$712,1)-1,0,2), OFFSET($O$28:$O$712,MATCH(K286,$O$28:$O$712,1)-1,0,2))</f>
        <v>129068.58600000339</v>
      </c>
      <c r="M286" s="43">
        <f t="shared" ca="1" si="6"/>
        <v>30.976460640000813</v>
      </c>
      <c r="O286" s="36">
        <v>3499</v>
      </c>
      <c r="P286" s="36">
        <v>52080.450000004399</v>
      </c>
    </row>
    <row r="287" spans="9:16" x14ac:dyDescent="0.3">
      <c r="I287" t="s">
        <v>173</v>
      </c>
      <c r="J287" s="25">
        <v>1994</v>
      </c>
      <c r="K287" s="36">
        <v>3655.04</v>
      </c>
      <c r="L287" s="41">
        <f ca="1">FORECAST(K287,OFFSET($P$28:$P$712,MATCH(K287,$O$28:$O$712,1)-1,0,2), OFFSET($O$28:$O$712,MATCH(K287,$O$28:$O$712,1)-1,0,2))</f>
        <v>127713.43959993683</v>
      </c>
      <c r="M287" s="43">
        <f t="shared" ca="1" si="6"/>
        <v>24.265553523987997</v>
      </c>
      <c r="O287" s="36">
        <v>3499.5</v>
      </c>
      <c r="P287" s="36">
        <v>52233.220000090798</v>
      </c>
    </row>
    <row r="288" spans="9:16" x14ac:dyDescent="0.3">
      <c r="I288" t="s">
        <v>174</v>
      </c>
      <c r="J288" s="25">
        <v>1994</v>
      </c>
      <c r="K288" s="36">
        <v>3654.52</v>
      </c>
      <c r="L288" s="41">
        <f ca="1">FORECAST(K288,OFFSET($P$28:$P$712,MATCH(K288,$O$28:$O$712,1)-1,0,2), OFFSET($O$28:$O$712,MATCH(K288,$O$28:$O$712,1)-1,0,2))</f>
        <v>127379.46519990638</v>
      </c>
      <c r="M288" s="43">
        <f t="shared" ca="1" si="6"/>
        <v>36.940044907972847</v>
      </c>
      <c r="O288" s="36">
        <v>3500</v>
      </c>
      <c r="P288" s="36">
        <v>52386.0000000379</v>
      </c>
    </row>
    <row r="289" spans="9:16" x14ac:dyDescent="0.3">
      <c r="I289" t="s">
        <v>175</v>
      </c>
      <c r="J289" s="25">
        <v>1994</v>
      </c>
      <c r="K289" s="36">
        <v>3654.01</v>
      </c>
      <c r="L289" s="41">
        <f ca="1">FORECAST(K289,OFFSET($P$28:$P$712,MATCH(K289,$O$28:$O$712,1)-1,0,2), OFFSET($O$28:$O$712,MATCH(K289,$O$28:$O$712,1)-1,0,2))</f>
        <v>127051.92239999352</v>
      </c>
      <c r="M289" s="43">
        <f t="shared" ca="1" si="6"/>
        <v>48.279730511997535</v>
      </c>
      <c r="O289" s="36">
        <v>3500.5</v>
      </c>
      <c r="P289" s="36">
        <v>52563.2500000699</v>
      </c>
    </row>
    <row r="290" spans="9:16" x14ac:dyDescent="0.3">
      <c r="I290" t="s">
        <v>165</v>
      </c>
      <c r="J290" s="25">
        <v>1994</v>
      </c>
      <c r="K290" s="36">
        <v>3661.03</v>
      </c>
      <c r="L290" s="41">
        <f ca="1">FORECAST(K290,OFFSET($P$28:$P$712,MATCH(K290,$O$28:$O$712,1)-1,0,2), OFFSET($O$28:$O$712,MATCH(K290,$O$28:$O$712,1)-1,0,2))</f>
        <v>131658.52200009581</v>
      </c>
      <c r="M290" s="43">
        <f t="shared" ca="1" si="6"/>
        <v>65.829261000047907</v>
      </c>
      <c r="O290" s="36">
        <v>3501</v>
      </c>
      <c r="P290" s="36">
        <v>52740.5000001019</v>
      </c>
    </row>
    <row r="291" spans="9:16" x14ac:dyDescent="0.3">
      <c r="I291" t="s">
        <v>176</v>
      </c>
      <c r="J291" s="25">
        <v>1994</v>
      </c>
      <c r="K291" s="36">
        <v>3665.66</v>
      </c>
      <c r="L291" s="41">
        <f ca="1">FORECAST(K291,OFFSET($P$28:$P$712,MATCH(K291,$O$28:$O$712,1)-1,0,2), OFFSET($O$28:$O$712,MATCH(K291,$O$28:$O$712,1)-1,0,2))</f>
        <v>135072.68399998872</v>
      </c>
      <c r="M291" s="43">
        <f t="shared" ca="1" si="6"/>
        <v>85.095790919992893</v>
      </c>
      <c r="O291" s="36">
        <v>3501.5</v>
      </c>
      <c r="P291" s="36">
        <v>52917.749999886903</v>
      </c>
    </row>
    <row r="292" spans="9:16" x14ac:dyDescent="0.3">
      <c r="I292" t="s">
        <v>177</v>
      </c>
      <c r="J292" s="25">
        <v>1994</v>
      </c>
      <c r="K292" s="36">
        <v>3661.76</v>
      </c>
      <c r="L292" s="41">
        <f ca="1">FORECAST(K292,OFFSET($P$28:$P$712,MATCH(K292,$O$28:$O$712,1)-1,0,2), OFFSET($O$28:$O$712,MATCH(K292,$O$28:$O$712,1)-1,0,2))</f>
        <v>132196.82399998931</v>
      </c>
      <c r="M292" s="43">
        <f t="shared" ca="1" si="6"/>
        <v>92.537776799992514</v>
      </c>
      <c r="O292" s="36">
        <v>3502</v>
      </c>
      <c r="P292" s="36">
        <v>53094.999999918902</v>
      </c>
    </row>
    <row r="293" spans="9:16" x14ac:dyDescent="0.3">
      <c r="I293" t="s">
        <v>178</v>
      </c>
      <c r="J293" s="25">
        <v>1994</v>
      </c>
      <c r="K293" s="36">
        <v>3656.9</v>
      </c>
      <c r="L293" s="41">
        <f ca="1">FORECAST(K293,OFFSET($P$28:$P$712,MATCH(K293,$O$28:$O$712,1)-1,0,2), OFFSET($O$28:$O$712,MATCH(K293,$O$28:$O$712,1)-1,0,2))</f>
        <v>128908.02400002629</v>
      </c>
      <c r="M293" s="43">
        <f t="shared" ca="1" si="6"/>
        <v>99.259178480020239</v>
      </c>
      <c r="O293" s="36">
        <v>3502.5</v>
      </c>
      <c r="P293" s="36">
        <v>53272.249999950902</v>
      </c>
    </row>
    <row r="294" spans="9:16" x14ac:dyDescent="0.3">
      <c r="I294" t="s">
        <v>179</v>
      </c>
      <c r="J294" s="25">
        <v>1994</v>
      </c>
      <c r="K294" s="36">
        <v>3654.42</v>
      </c>
      <c r="L294" s="41">
        <f ca="1">FORECAST(K294,OFFSET($P$28:$P$712,MATCH(K294,$O$28:$O$712,1)-1,0,2), OFFSET($O$28:$O$712,MATCH(K294,$O$28:$O$712,1)-1,0,2))</f>
        <v>127315.24079992063</v>
      </c>
      <c r="M294" s="43">
        <f t="shared" ca="1" si="6"/>
        <v>87.847516151945229</v>
      </c>
      <c r="O294" s="36">
        <v>3503</v>
      </c>
      <c r="P294" s="36">
        <v>53449.499999982901</v>
      </c>
    </row>
    <row r="295" spans="9:16" x14ac:dyDescent="0.3">
      <c r="I295" t="s">
        <v>180</v>
      </c>
      <c r="J295" s="25">
        <v>1994</v>
      </c>
      <c r="K295" s="36">
        <v>3653.73</v>
      </c>
      <c r="L295" s="41">
        <f ca="1">FORECAST(K295,OFFSET($P$28:$P$712,MATCH(K295,$O$28:$O$712,1)-1,0,2), OFFSET($O$28:$O$712,MATCH(K295,$O$28:$O$712,1)-1,0,2))</f>
        <v>126872.08979998529</v>
      </c>
      <c r="M295" s="43">
        <f t="shared" ca="1" si="6"/>
        <v>65.973486695992349</v>
      </c>
      <c r="O295" s="36">
        <v>3503.5</v>
      </c>
      <c r="P295" s="36">
        <v>53626.750000015003</v>
      </c>
    </row>
    <row r="296" spans="9:16" x14ac:dyDescent="0.3">
      <c r="I296" t="s">
        <v>181</v>
      </c>
      <c r="J296" s="25">
        <v>1994</v>
      </c>
      <c r="K296" s="36">
        <v>3652.4</v>
      </c>
      <c r="L296" s="41">
        <f ca="1">FORECAST(K296,OFFSET($P$28:$P$712,MATCH(K296,$O$28:$O$712,1)-1,0,2), OFFSET($O$28:$O$712,MATCH(K296,$O$28:$O$712,1)-1,0,2))</f>
        <v>126017.89600001555</v>
      </c>
      <c r="M296" s="43">
        <f t="shared" ca="1" si="6"/>
        <v>51.667337360006371</v>
      </c>
      <c r="O296" s="36">
        <v>3504</v>
      </c>
      <c r="P296" s="36">
        <v>53804.000000047003</v>
      </c>
    </row>
    <row r="297" spans="9:16" x14ac:dyDescent="0.3">
      <c r="I297" t="s">
        <v>182</v>
      </c>
      <c r="J297" s="25">
        <v>1994</v>
      </c>
      <c r="K297" s="36">
        <v>3650.04</v>
      </c>
      <c r="L297" s="41">
        <f ca="1">FORECAST(K297,OFFSET($P$28:$P$712,MATCH(K297,$O$28:$O$712,1)-1,0,2), OFFSET($O$28:$O$712,MATCH(K297,$O$28:$O$712,1)-1,0,2))</f>
        <v>124502.18960002391</v>
      </c>
      <c r="M297" s="43">
        <f t="shared" ca="1" si="6"/>
        <v>44.820788256008605</v>
      </c>
      <c r="O297" s="36">
        <v>3504.5</v>
      </c>
      <c r="P297" s="36">
        <v>53981.250000079002</v>
      </c>
    </row>
    <row r="298" spans="9:16" x14ac:dyDescent="0.3">
      <c r="I298" t="s">
        <v>172</v>
      </c>
      <c r="J298" s="25">
        <v>1995</v>
      </c>
      <c r="K298" s="36">
        <v>3646.98</v>
      </c>
      <c r="L298" s="41">
        <f ca="1">FORECAST(K298,OFFSET($P$28:$P$712,MATCH(K298,$O$28:$O$712,1)-1,0,2), OFFSET($O$28:$O$712,MATCH(K298,$O$28:$O$712,1)-1,0,2))</f>
        <v>122536.90479999501</v>
      </c>
      <c r="M298" s="43">
        <f t="shared" ca="1" si="6"/>
        <v>29.408857151998802</v>
      </c>
      <c r="O298" s="36">
        <v>3505</v>
      </c>
      <c r="P298" s="36">
        <v>54158.500000111002</v>
      </c>
    </row>
    <row r="299" spans="9:16" x14ac:dyDescent="0.3">
      <c r="I299" t="s">
        <v>173</v>
      </c>
      <c r="J299" s="25">
        <v>1995</v>
      </c>
      <c r="K299" s="36">
        <v>3644.74</v>
      </c>
      <c r="L299" s="41">
        <f ca="1">FORECAST(K299,OFFSET($P$28:$P$712,MATCH(K299,$O$28:$O$712,1)-1,0,2), OFFSET($O$28:$O$712,MATCH(K299,$O$28:$O$712,1)-1,0,2))</f>
        <v>121098.26240000967</v>
      </c>
      <c r="M299" s="43">
        <f t="shared" ca="1" si="6"/>
        <v>23.008669856001838</v>
      </c>
      <c r="O299" s="36">
        <v>3505.5</v>
      </c>
      <c r="P299" s="36">
        <v>54335.749999895903</v>
      </c>
    </row>
    <row r="300" spans="9:16" x14ac:dyDescent="0.3">
      <c r="I300" t="s">
        <v>174</v>
      </c>
      <c r="J300" s="25">
        <v>1995</v>
      </c>
      <c r="K300" s="36">
        <v>3645.21</v>
      </c>
      <c r="L300" s="41">
        <f ca="1">FORECAST(K300,OFFSET($P$28:$P$712,MATCH(K300,$O$28:$O$712,1)-1,0,2), OFFSET($O$28:$O$712,MATCH(K300,$O$28:$O$712,1)-1,0,2))</f>
        <v>121400.12039995706</v>
      </c>
      <c r="M300" s="43">
        <f t="shared" ca="1" si="6"/>
        <v>35.206034915987544</v>
      </c>
      <c r="O300" s="36">
        <v>3506</v>
      </c>
      <c r="P300" s="36">
        <v>54512.999999927997</v>
      </c>
    </row>
    <row r="301" spans="9:16" x14ac:dyDescent="0.3">
      <c r="I301" t="s">
        <v>175</v>
      </c>
      <c r="J301" s="25">
        <v>1995</v>
      </c>
      <c r="K301" s="36">
        <v>3646.52</v>
      </c>
      <c r="L301" s="41">
        <f ca="1">FORECAST(K301,OFFSET($P$28:$P$712,MATCH(K301,$O$28:$O$712,1)-1,0,2), OFFSET($O$28:$O$712,MATCH(K301,$O$28:$O$712,1)-1,0,2))</f>
        <v>122241.46519997856</v>
      </c>
      <c r="M301" s="43">
        <f t="shared" ca="1" si="6"/>
        <v>46.451756775991853</v>
      </c>
      <c r="O301" s="36">
        <v>3506.5</v>
      </c>
      <c r="P301" s="36">
        <v>54690.249999959997</v>
      </c>
    </row>
    <row r="302" spans="9:16" x14ac:dyDescent="0.3">
      <c r="I302" t="s">
        <v>165</v>
      </c>
      <c r="J302" s="25">
        <v>1995</v>
      </c>
      <c r="K302" s="36">
        <v>3658.91</v>
      </c>
      <c r="L302" s="41">
        <f ca="1">FORECAST(K302,OFFSET($P$28:$P$712,MATCH(K302,$O$28:$O$712,1)-1,0,2), OFFSET($O$28:$O$712,MATCH(K302,$O$28:$O$712,1)-1,0,2))</f>
        <v>130198.94659992913</v>
      </c>
      <c r="M302" s="43">
        <f t="shared" ca="1" si="6"/>
        <v>65.099473299964558</v>
      </c>
      <c r="O302" s="36">
        <v>3507</v>
      </c>
      <c r="P302" s="36">
        <v>54867.499999991996</v>
      </c>
    </row>
    <row r="303" spans="9:16" x14ac:dyDescent="0.3">
      <c r="I303" t="s">
        <v>176</v>
      </c>
      <c r="J303" s="25">
        <v>1995</v>
      </c>
      <c r="K303" s="36">
        <v>3680.28</v>
      </c>
      <c r="L303" s="41">
        <f ca="1">FORECAST(K303,OFFSET($P$28:$P$712,MATCH(K303,$O$28:$O$712,1)-1,0,2), OFFSET($O$28:$O$712,MATCH(K303,$O$28:$O$712,1)-1,0,2))</f>
        <v>145858.91520001506</v>
      </c>
      <c r="M303" s="43">
        <f t="shared" ca="1" si="6"/>
        <v>91.891116576009495</v>
      </c>
      <c r="O303" s="36">
        <v>3507.5</v>
      </c>
      <c r="P303" s="36">
        <v>55044.750000024003</v>
      </c>
    </row>
    <row r="304" spans="9:16" x14ac:dyDescent="0.3">
      <c r="I304" t="s">
        <v>177</v>
      </c>
      <c r="J304" s="25">
        <v>1995</v>
      </c>
      <c r="K304" s="36">
        <v>3693.59</v>
      </c>
      <c r="L304" s="41">
        <f ca="1">FORECAST(K304,OFFSET($P$28:$P$712,MATCH(K304,$O$28:$O$712,1)-1,0,2), OFFSET($O$28:$O$712,MATCH(K304,$O$28:$O$712,1)-1,0,2))</f>
        <v>155932.58739988646</v>
      </c>
      <c r="M304" s="43">
        <f t="shared" ca="1" si="6"/>
        <v>109.1528111799205</v>
      </c>
      <c r="O304" s="36">
        <v>3508</v>
      </c>
      <c r="P304" s="36">
        <v>55222.000000056098</v>
      </c>
    </row>
    <row r="305" spans="9:16" x14ac:dyDescent="0.3">
      <c r="I305" t="s">
        <v>178</v>
      </c>
      <c r="J305" s="25">
        <v>1995</v>
      </c>
      <c r="K305" s="36">
        <v>3691.43</v>
      </c>
      <c r="L305" s="41">
        <f ca="1">FORECAST(K305,OFFSET($P$28:$P$712,MATCH(K305,$O$28:$O$712,1)-1,0,2), OFFSET($O$28:$O$712,MATCH(K305,$O$28:$O$712,1)-1,0,2))</f>
        <v>154297.79120004037</v>
      </c>
      <c r="M305" s="43">
        <f t="shared" ca="1" si="6"/>
        <v>118.80929922403108</v>
      </c>
      <c r="O305" s="36">
        <v>3508.5</v>
      </c>
      <c r="P305" s="36">
        <v>55399.250000088097</v>
      </c>
    </row>
    <row r="306" spans="9:16" x14ac:dyDescent="0.3">
      <c r="I306" t="s">
        <v>179</v>
      </c>
      <c r="J306" s="25">
        <v>1995</v>
      </c>
      <c r="K306" s="36">
        <v>3687.1</v>
      </c>
      <c r="L306" s="41">
        <f ca="1">FORECAST(K306,OFFSET($P$28:$P$712,MATCH(K306,$O$28:$O$712,1)-1,0,2), OFFSET($O$28:$O$712,MATCH(K306,$O$28:$O$712,1)-1,0,2))</f>
        <v>151020.6339999456</v>
      </c>
      <c r="M306" s="43">
        <f t="shared" ca="1" si="6"/>
        <v>104.20423745996246</v>
      </c>
      <c r="O306" s="36">
        <v>3509</v>
      </c>
      <c r="P306" s="36">
        <v>55576.500000120097</v>
      </c>
    </row>
    <row r="307" spans="9:16" x14ac:dyDescent="0.3">
      <c r="I307" t="s">
        <v>180</v>
      </c>
      <c r="J307" s="25">
        <v>1995</v>
      </c>
      <c r="K307" s="36">
        <v>3684.58</v>
      </c>
      <c r="L307" s="41">
        <f ca="1">FORECAST(K307,OFFSET($P$28:$P$712,MATCH(K307,$O$28:$O$712,1)-1,0,2), OFFSET($O$28:$O$712,MATCH(K307,$O$28:$O$712,1)-1,0,2))</f>
        <v>149113.36880004453</v>
      </c>
      <c r="M307" s="43">
        <f t="shared" ca="1" si="6"/>
        <v>77.538951776023154</v>
      </c>
      <c r="O307" s="36">
        <v>3509.5</v>
      </c>
      <c r="P307" s="36">
        <v>55753.749999904998</v>
      </c>
    </row>
    <row r="308" spans="9:16" x14ac:dyDescent="0.3">
      <c r="I308" t="s">
        <v>181</v>
      </c>
      <c r="J308" s="25">
        <v>1995</v>
      </c>
      <c r="K308" s="36">
        <v>3682.88</v>
      </c>
      <c r="L308" s="41">
        <f ca="1">FORECAST(K308,OFFSET($P$28:$P$712,MATCH(K308,$O$28:$O$712,1)-1,0,2), OFFSET($O$28:$O$712,MATCH(K308,$O$28:$O$712,1)-1,0,2))</f>
        <v>147826.7267999528</v>
      </c>
      <c r="M308" s="43">
        <f t="shared" ca="1" si="6"/>
        <v>60.608957987980638</v>
      </c>
      <c r="O308" s="36">
        <v>3510</v>
      </c>
      <c r="P308" s="36">
        <v>55930.999999937099</v>
      </c>
    </row>
    <row r="309" spans="9:16" x14ac:dyDescent="0.3">
      <c r="I309" t="s">
        <v>182</v>
      </c>
      <c r="J309" s="25">
        <v>1995</v>
      </c>
      <c r="K309" s="36">
        <v>3680.92</v>
      </c>
      <c r="L309" s="41">
        <f ca="1">FORECAST(K309,OFFSET($P$28:$P$712,MATCH(K309,$O$28:$O$712,1)-1,0,2), OFFSET($O$28:$O$712,MATCH(K309,$O$28:$O$712,1)-1,0,2))</f>
        <v>146343.30120009882</v>
      </c>
      <c r="M309" s="43">
        <f t="shared" ca="1" si="6"/>
        <v>52.683588432035577</v>
      </c>
      <c r="O309" s="36">
        <v>3510.5</v>
      </c>
      <c r="P309" s="36">
        <v>56108.249999969099</v>
      </c>
    </row>
    <row r="310" spans="9:16" x14ac:dyDescent="0.3">
      <c r="I310" t="s">
        <v>172</v>
      </c>
      <c r="J310" s="25">
        <v>1996</v>
      </c>
      <c r="K310" s="36">
        <v>3677.85</v>
      </c>
      <c r="L310" s="41">
        <f ca="1">FORECAST(K310,OFFSET($P$28:$P$712,MATCH(K310,$O$28:$O$712,1)-1,0,2), OFFSET($O$28:$O$712,MATCH(K310,$O$28:$O$712,1)-1,0,2))</f>
        <v>144061.59000010975</v>
      </c>
      <c r="M310" s="43">
        <f t="shared" ca="1" si="6"/>
        <v>34.574781600026341</v>
      </c>
      <c r="O310" s="36">
        <v>3511</v>
      </c>
      <c r="P310" s="36">
        <v>56285.500000001099</v>
      </c>
    </row>
    <row r="311" spans="9:16" x14ac:dyDescent="0.3">
      <c r="I311" t="s">
        <v>173</v>
      </c>
      <c r="J311" s="25">
        <v>1996</v>
      </c>
      <c r="K311" s="36">
        <v>3676.08</v>
      </c>
      <c r="L311" s="41">
        <f ca="1">FORECAST(K311,OFFSET($P$28:$P$712,MATCH(K311,$O$28:$O$712,1)-1,0,2), OFFSET($O$28:$O$712,MATCH(K311,$O$28:$O$712,1)-1,0,2))</f>
        <v>142756.39200005634</v>
      </c>
      <c r="M311" s="43">
        <f t="shared" ca="1" si="6"/>
        <v>27.123714480010705</v>
      </c>
      <c r="O311" s="36">
        <v>3511.5</v>
      </c>
      <c r="P311" s="36">
        <v>56462.750000033098</v>
      </c>
    </row>
    <row r="312" spans="9:16" x14ac:dyDescent="0.3">
      <c r="I312" t="s">
        <v>174</v>
      </c>
      <c r="J312" s="25">
        <v>1996</v>
      </c>
      <c r="K312" s="36">
        <v>3672.74</v>
      </c>
      <c r="L312" s="41">
        <f ca="1">FORECAST(K312,OFFSET($P$28:$P$712,MATCH(K312,$O$28:$O$712,1)-1,0,2), OFFSET($O$28:$O$712,MATCH(K312,$O$28:$O$712,1)-1,0,2))</f>
        <v>140293.47599995462</v>
      </c>
      <c r="M312" s="43">
        <f t="shared" ca="1" si="6"/>
        <v>40.685108039986837</v>
      </c>
      <c r="O312" s="36">
        <v>3512</v>
      </c>
      <c r="P312" s="36">
        <v>56640.0000000652</v>
      </c>
    </row>
    <row r="313" spans="9:16" x14ac:dyDescent="0.3">
      <c r="I313" t="s">
        <v>175</v>
      </c>
      <c r="J313" s="25">
        <v>1996</v>
      </c>
      <c r="K313" s="36">
        <v>3672.5</v>
      </c>
      <c r="L313" s="41">
        <f ca="1">FORECAST(K313,OFFSET($P$28:$P$712,MATCH(K313,$O$28:$O$712,1)-1,0,2), OFFSET($O$28:$O$712,MATCH(K313,$O$28:$O$712,1)-1,0,2))</f>
        <v>140116.49999994785</v>
      </c>
      <c r="M313" s="43">
        <f t="shared" ca="1" si="6"/>
        <v>53.244269999980183</v>
      </c>
      <c r="O313" s="36">
        <v>3512.5</v>
      </c>
      <c r="P313" s="36">
        <v>56817.2500000972</v>
      </c>
    </row>
    <row r="314" spans="9:16" x14ac:dyDescent="0.3">
      <c r="I314" t="s">
        <v>165</v>
      </c>
      <c r="J314" s="25">
        <v>1996</v>
      </c>
      <c r="K314" s="36">
        <v>3680.9</v>
      </c>
      <c r="L314" s="41">
        <f ca="1">FORECAST(K314,OFFSET($P$28:$P$712,MATCH(K314,$O$28:$O$712,1)-1,0,2), OFFSET($O$28:$O$712,MATCH(K314,$O$28:$O$712,1)-1,0,2))</f>
        <v>146328.16400009813</v>
      </c>
      <c r="M314" s="43">
        <f t="shared" ca="1" si="6"/>
        <v>73.164082000049063</v>
      </c>
      <c r="O314" s="36">
        <v>3513</v>
      </c>
      <c r="P314" s="36">
        <v>56994.4999998821</v>
      </c>
    </row>
    <row r="315" spans="9:16" x14ac:dyDescent="0.3">
      <c r="I315" t="s">
        <v>176</v>
      </c>
      <c r="J315" s="25">
        <v>1996</v>
      </c>
      <c r="K315" s="36">
        <v>3687.75</v>
      </c>
      <c r="L315" s="41">
        <f ca="1">FORECAST(K315,OFFSET($P$28:$P$712,MATCH(K315,$O$28:$O$712,1)-1,0,2), OFFSET($O$28:$O$712,MATCH(K315,$O$28:$O$712,1)-1,0,2))</f>
        <v>151512.58500008006</v>
      </c>
      <c r="M315" s="43">
        <f t="shared" ca="1" si="6"/>
        <v>95.45292855005043</v>
      </c>
      <c r="O315" s="36">
        <v>3513.5</v>
      </c>
      <c r="P315" s="36">
        <v>57171.7499999141</v>
      </c>
    </row>
    <row r="316" spans="9:16" x14ac:dyDescent="0.3">
      <c r="I316" t="s">
        <v>177</v>
      </c>
      <c r="J316" s="25">
        <v>1996</v>
      </c>
      <c r="K316" s="36">
        <v>3686.49</v>
      </c>
      <c r="L316" s="41">
        <f ca="1">FORECAST(K316,OFFSET($P$28:$P$712,MATCH(K316,$O$28:$O$712,1)-1,0,2), OFFSET($O$28:$O$712,MATCH(K316,$O$28:$O$712,1)-1,0,2))</f>
        <v>150558.95159989782</v>
      </c>
      <c r="M316" s="43">
        <f t="shared" ca="1" si="6"/>
        <v>105.39126611992846</v>
      </c>
      <c r="O316" s="36">
        <v>3514</v>
      </c>
      <c r="P316" s="36">
        <v>57348.999999946202</v>
      </c>
    </row>
    <row r="317" spans="9:16" x14ac:dyDescent="0.3">
      <c r="I317" t="s">
        <v>178</v>
      </c>
      <c r="J317" s="25">
        <v>1996</v>
      </c>
      <c r="K317" s="36">
        <v>3682.2</v>
      </c>
      <c r="L317" s="41">
        <f ca="1">FORECAST(K317,OFFSET($P$28:$P$712,MATCH(K317,$O$28:$O$712,1)-1,0,2), OFFSET($O$28:$O$712,MATCH(K317,$O$28:$O$712,1)-1,0,2))</f>
        <v>147312.06799999345</v>
      </c>
      <c r="M317" s="43">
        <f t="shared" ca="1" si="6"/>
        <v>113.43029235999495</v>
      </c>
      <c r="O317" s="36">
        <v>3514.5</v>
      </c>
      <c r="P317" s="36">
        <v>57526.249999978201</v>
      </c>
    </row>
    <row r="318" spans="9:16" x14ac:dyDescent="0.3">
      <c r="I318" t="s">
        <v>179</v>
      </c>
      <c r="J318" s="25">
        <v>1996</v>
      </c>
      <c r="K318" s="36">
        <v>3679.29</v>
      </c>
      <c r="L318" s="41">
        <f ca="1">FORECAST(K318,OFFSET($P$28:$P$712,MATCH(K318,$O$28:$O$712,1)-1,0,2), OFFSET($O$28:$O$712,MATCH(K318,$O$28:$O$712,1)-1,0,2))</f>
        <v>145123.44599990593</v>
      </c>
      <c r="M318" s="43">
        <f t="shared" ca="1" si="6"/>
        <v>100.13517773993509</v>
      </c>
      <c r="O318" s="36">
        <v>3515</v>
      </c>
      <c r="P318" s="36">
        <v>57703.500000010201</v>
      </c>
    </row>
    <row r="319" spans="9:16" x14ac:dyDescent="0.3">
      <c r="I319" t="s">
        <v>180</v>
      </c>
      <c r="J319" s="25">
        <v>1996</v>
      </c>
      <c r="K319" s="36">
        <v>3678</v>
      </c>
      <c r="L319" s="41">
        <f ca="1">FORECAST(K319,OFFSET($P$28:$P$712,MATCH(K319,$O$28:$O$712,1)-1,0,2), OFFSET($O$28:$O$712,MATCH(K319,$O$28:$O$712,1)-1,0,2))</f>
        <v>144172.20000011381</v>
      </c>
      <c r="M319" s="43">
        <f t="shared" ca="1" si="6"/>
        <v>74.969544000059173</v>
      </c>
      <c r="O319" s="36">
        <v>3515.5</v>
      </c>
      <c r="P319" s="36">
        <v>57880.750000042201</v>
      </c>
    </row>
    <row r="320" spans="9:16" x14ac:dyDescent="0.3">
      <c r="I320" t="s">
        <v>181</v>
      </c>
      <c r="J320" s="25">
        <v>1996</v>
      </c>
      <c r="K320" s="36">
        <v>3677.49</v>
      </c>
      <c r="L320" s="41">
        <f ca="1">FORECAST(K320,OFFSET($P$28:$P$712,MATCH(K320,$O$28:$O$712,1)-1,0,2), OFFSET($O$28:$O$712,MATCH(K320,$O$28:$O$712,1)-1,0,2))</f>
        <v>143796.12600009888</v>
      </c>
      <c r="M320" s="43">
        <f t="shared" ca="1" si="6"/>
        <v>58.956411660040537</v>
      </c>
      <c r="O320" s="36">
        <v>3516</v>
      </c>
      <c r="P320" s="36">
        <v>58058.0000000742</v>
      </c>
    </row>
    <row r="321" spans="9:16" x14ac:dyDescent="0.3">
      <c r="I321" t="s">
        <v>182</v>
      </c>
      <c r="J321" s="25">
        <v>1996</v>
      </c>
      <c r="K321" s="36">
        <v>3674.71</v>
      </c>
      <c r="L321" s="41">
        <f ca="1">FORECAST(K321,OFFSET($P$28:$P$712,MATCH(K321,$O$28:$O$712,1)-1,0,2), OFFSET($O$28:$O$712,MATCH(K321,$O$28:$O$712,1)-1,0,2))</f>
        <v>141746.154000015</v>
      </c>
      <c r="M321" s="43">
        <f t="shared" ca="1" si="6"/>
        <v>51.028615440005403</v>
      </c>
      <c r="O321" s="36">
        <v>3516.5</v>
      </c>
      <c r="P321" s="36">
        <v>58235.250000106302</v>
      </c>
    </row>
    <row r="322" spans="9:16" x14ac:dyDescent="0.3">
      <c r="I322" t="s">
        <v>172</v>
      </c>
      <c r="J322" s="25">
        <v>1997</v>
      </c>
      <c r="K322" s="36">
        <v>3671.1</v>
      </c>
      <c r="L322" s="41">
        <f ca="1">FORECAST(K322,OFFSET($P$28:$P$712,MATCH(K322,$O$28:$O$712,1)-1,0,2), OFFSET($O$28:$O$712,MATCH(K322,$O$28:$O$712,1)-1,0,2))</f>
        <v>139084.13999990607</v>
      </c>
      <c r="M322" s="43">
        <f t="shared" ca="1" si="6"/>
        <v>33.38019359997746</v>
      </c>
      <c r="O322" s="36">
        <v>3517</v>
      </c>
      <c r="P322" s="36">
        <v>58412.499999891203</v>
      </c>
    </row>
    <row r="323" spans="9:16" x14ac:dyDescent="0.3">
      <c r="I323" t="s">
        <v>173</v>
      </c>
      <c r="J323" s="25">
        <v>1997</v>
      </c>
      <c r="K323" s="36">
        <v>3666.22</v>
      </c>
      <c r="L323" s="41">
        <f ca="1">FORECAST(K323,OFFSET($P$28:$P$712,MATCH(K323,$O$28:$O$712,1)-1,0,2), OFFSET($O$28:$O$712,MATCH(K323,$O$28:$O$712,1)-1,0,2))</f>
        <v>135485.62800000561</v>
      </c>
      <c r="M323" s="43">
        <f t="shared" ca="1" si="6"/>
        <v>25.742269320001064</v>
      </c>
      <c r="O323" s="36">
        <v>3517.5</v>
      </c>
      <c r="P323" s="36">
        <v>58589.749999923202</v>
      </c>
    </row>
    <row r="324" spans="9:16" x14ac:dyDescent="0.3">
      <c r="I324" t="s">
        <v>174</v>
      </c>
      <c r="J324" s="25">
        <v>1997</v>
      </c>
      <c r="K324" s="36">
        <v>3663.22</v>
      </c>
      <c r="L324" s="41">
        <f ca="1">FORECAST(K324,OFFSET($P$28:$P$712,MATCH(K324,$O$28:$O$712,1)-1,0,2), OFFSET($O$28:$O$712,MATCH(K324,$O$28:$O$712,1)-1,0,2))</f>
        <v>133273.42799991462</v>
      </c>
      <c r="M324" s="43">
        <f t="shared" ca="1" si="6"/>
        <v>38.649294119975238</v>
      </c>
      <c r="O324" s="36">
        <v>3518</v>
      </c>
      <c r="P324" s="36">
        <v>58766.999999955202</v>
      </c>
    </row>
    <row r="325" spans="9:16" x14ac:dyDescent="0.3">
      <c r="I325" t="s">
        <v>175</v>
      </c>
      <c r="J325" s="25">
        <v>1997</v>
      </c>
      <c r="K325" s="36">
        <v>3664.64</v>
      </c>
      <c r="L325" s="41">
        <f ca="1">FORECAST(K325,OFFSET($P$28:$P$712,MATCH(K325,$O$28:$O$712,1)-1,0,2), OFFSET($O$28:$O$712,MATCH(K325,$O$28:$O$712,1)-1,0,2))</f>
        <v>134320.53599995701</v>
      </c>
      <c r="M325" s="43">
        <f t="shared" ca="1" si="6"/>
        <v>51.041803679983666</v>
      </c>
      <c r="O325" s="36">
        <v>3518.5</v>
      </c>
      <c r="P325" s="36">
        <v>58944.249999987303</v>
      </c>
    </row>
    <row r="326" spans="9:16" x14ac:dyDescent="0.3">
      <c r="I326" t="s">
        <v>165</v>
      </c>
      <c r="J326" s="25">
        <v>1997</v>
      </c>
      <c r="K326" s="36">
        <v>3678.84</v>
      </c>
      <c r="L326" s="41">
        <f ca="1">FORECAST(K326,OFFSET($P$28:$P$712,MATCH(K326,$O$28:$O$712,1)-1,0,2), OFFSET($O$28:$O$712,MATCH(K326,$O$28:$O$712,1)-1,0,2))</f>
        <v>144791.61599989282</v>
      </c>
      <c r="M326" s="43">
        <f t="shared" ca="1" si="6"/>
        <v>72.395807999946413</v>
      </c>
      <c r="O326" s="36">
        <v>3519</v>
      </c>
      <c r="P326" s="36">
        <v>59121.500000019303</v>
      </c>
    </row>
    <row r="327" spans="9:16" x14ac:dyDescent="0.3">
      <c r="I327" t="s">
        <v>176</v>
      </c>
      <c r="J327" s="25">
        <v>1997</v>
      </c>
      <c r="K327" s="36">
        <v>3694.08</v>
      </c>
      <c r="L327" s="41">
        <f ca="1">FORECAST(K327,OFFSET($P$28:$P$712,MATCH(K327,$O$28:$O$712,1)-1,0,2), OFFSET($O$28:$O$712,MATCH(K327,$O$28:$O$712,1)-1,0,2))</f>
        <v>156303.44719992625</v>
      </c>
      <c r="M327" s="43">
        <f t="shared" ca="1" si="6"/>
        <v>98.471171735953533</v>
      </c>
      <c r="O327" s="36">
        <v>3519.5</v>
      </c>
      <c r="P327" s="36">
        <v>59298.750000051303</v>
      </c>
    </row>
    <row r="328" spans="9:16" x14ac:dyDescent="0.3">
      <c r="I328" t="s">
        <v>177</v>
      </c>
      <c r="J328" s="25">
        <v>1997</v>
      </c>
      <c r="K328" s="36">
        <v>3693.5</v>
      </c>
      <c r="L328" s="41">
        <f ca="1">FORECAST(K328,OFFSET($P$28:$P$712,MATCH(K328,$O$28:$O$712,1)-1,0,2), OFFSET($O$28:$O$712,MATCH(K328,$O$28:$O$712,1)-1,0,2))</f>
        <v>155864.46999988286</v>
      </c>
      <c r="M328" s="43">
        <f t="shared" ca="1" si="6"/>
        <v>109.10512899991799</v>
      </c>
      <c r="O328" s="36">
        <v>3520</v>
      </c>
      <c r="P328" s="36">
        <v>59476.000000083302</v>
      </c>
    </row>
    <row r="329" spans="9:16" x14ac:dyDescent="0.3">
      <c r="I329" t="s">
        <v>178</v>
      </c>
      <c r="J329" s="25">
        <v>1997</v>
      </c>
      <c r="K329" s="36">
        <v>3690.91</v>
      </c>
      <c r="L329" s="41">
        <f ca="1">FORECAST(K329,OFFSET($P$28:$P$712,MATCH(K329,$O$28:$O$712,1)-1,0,2), OFFSET($O$28:$O$712,MATCH(K329,$O$28:$O$712,1)-1,0,2))</f>
        <v>153904.23260011524</v>
      </c>
      <c r="M329" s="43">
        <f t="shared" ca="1" si="6"/>
        <v>118.50625910208873</v>
      </c>
      <c r="O329" s="36">
        <v>3520.5</v>
      </c>
      <c r="P329" s="36">
        <v>59669.249999927997</v>
      </c>
    </row>
    <row r="330" spans="9:16" x14ac:dyDescent="0.3">
      <c r="I330" t="s">
        <v>179</v>
      </c>
      <c r="J330" s="25">
        <v>1997</v>
      </c>
      <c r="K330" s="36">
        <v>3690.32</v>
      </c>
      <c r="L330" s="41">
        <f ca="1">FORECAST(K330,OFFSET($P$28:$P$712,MATCH(K330,$O$28:$O$712,1)-1,0,2), OFFSET($O$28:$O$712,MATCH(K330,$O$28:$O$712,1)-1,0,2))</f>
        <v>153457.68880004436</v>
      </c>
      <c r="M330" s="43">
        <f t="shared" ca="1" si="6"/>
        <v>105.88580527203059</v>
      </c>
      <c r="O330" s="36">
        <v>3521</v>
      </c>
      <c r="P330" s="36">
        <v>59862.500000019703</v>
      </c>
    </row>
    <row r="331" spans="9:16" x14ac:dyDescent="0.3">
      <c r="I331" t="s">
        <v>180</v>
      </c>
      <c r="J331" s="25">
        <v>1997</v>
      </c>
      <c r="K331" s="36">
        <v>3688.7</v>
      </c>
      <c r="L331" s="41">
        <f ca="1">FORECAST(K331,OFFSET($P$28:$P$712,MATCH(K331,$O$28:$O$712,1)-1,0,2), OFFSET($O$28:$O$712,MATCH(K331,$O$28:$O$712,1)-1,0,2))</f>
        <v>152231.5920000053</v>
      </c>
      <c r="M331" s="43">
        <f t="shared" ref="M331:M394" ca="1" si="7">VLOOKUP(I331,$O$10:$P$21,2,FALSE)*L331/1000</f>
        <v>79.160427840002754</v>
      </c>
      <c r="O331" s="36">
        <v>3521.5</v>
      </c>
      <c r="P331" s="36">
        <v>60055.750000111402</v>
      </c>
    </row>
    <row r="332" spans="9:16" x14ac:dyDescent="0.3">
      <c r="I332" t="s">
        <v>181</v>
      </c>
      <c r="J332" s="25">
        <v>1997</v>
      </c>
      <c r="K332" s="36">
        <v>3685.85</v>
      </c>
      <c r="L332" s="41">
        <f ca="1">FORECAST(K332,OFFSET($P$28:$P$712,MATCH(K332,$O$28:$O$712,1)-1,0,2), OFFSET($O$28:$O$712,MATCH(K332,$O$28:$O$712,1)-1,0,2))</f>
        <v>150074.57099998137</v>
      </c>
      <c r="M332" s="43">
        <f t="shared" ca="1" si="7"/>
        <v>61.530574109992351</v>
      </c>
      <c r="O332" s="36">
        <v>3522</v>
      </c>
      <c r="P332" s="36">
        <v>60248.999999956002</v>
      </c>
    </row>
    <row r="333" spans="9:16" x14ac:dyDescent="0.3">
      <c r="I333" t="s">
        <v>182</v>
      </c>
      <c r="J333" s="25">
        <v>1997</v>
      </c>
      <c r="K333" s="36">
        <v>3682.3</v>
      </c>
      <c r="L333" s="41">
        <f ca="1">FORECAST(K333,OFFSET($P$28:$P$712,MATCH(K333,$O$28:$O$712,1)-1,0,2), OFFSET($O$28:$O$712,MATCH(K333,$O$28:$O$712,1)-1,0,2))</f>
        <v>147387.75199997565</v>
      </c>
      <c r="M333" s="43">
        <f t="shared" ca="1" si="7"/>
        <v>53.059590719991235</v>
      </c>
      <c r="O333" s="36">
        <v>3522.5</v>
      </c>
      <c r="P333" s="36">
        <v>60442.250000047803</v>
      </c>
    </row>
    <row r="334" spans="9:16" x14ac:dyDescent="0.3">
      <c r="I334" t="s">
        <v>172</v>
      </c>
      <c r="J334" s="25">
        <v>1998</v>
      </c>
      <c r="K334" s="36">
        <v>3678.93</v>
      </c>
      <c r="L334" s="41">
        <f ca="1">FORECAST(K334,OFFSET($P$28:$P$712,MATCH(K334,$O$28:$O$712,1)-1,0,2), OFFSET($O$28:$O$712,MATCH(K334,$O$28:$O$712,1)-1,0,2))</f>
        <v>144857.98199989507</v>
      </c>
      <c r="M334" s="43">
        <f t="shared" ca="1" si="7"/>
        <v>34.765915679974817</v>
      </c>
      <c r="O334" s="36">
        <v>3523</v>
      </c>
      <c r="P334" s="36">
        <v>60635.499999892403</v>
      </c>
    </row>
    <row r="335" spans="9:16" x14ac:dyDescent="0.3">
      <c r="I335" t="s">
        <v>173</v>
      </c>
      <c r="J335" s="25">
        <v>1998</v>
      </c>
      <c r="K335" s="36">
        <v>3675.64</v>
      </c>
      <c r="L335" s="41">
        <f ca="1">FORECAST(K335,OFFSET($P$28:$P$712,MATCH(K335,$O$28:$O$712,1)-1,0,2), OFFSET($O$28:$O$712,MATCH(K335,$O$28:$O$712,1)-1,0,2))</f>
        <v>142431.93600004259</v>
      </c>
      <c r="M335" s="43">
        <f t="shared" ca="1" si="7"/>
        <v>27.062067840008094</v>
      </c>
      <c r="O335" s="36">
        <v>3523.5</v>
      </c>
      <c r="P335" s="36">
        <v>60828.749999984102</v>
      </c>
    </row>
    <row r="336" spans="9:16" x14ac:dyDescent="0.3">
      <c r="I336" t="s">
        <v>174</v>
      </c>
      <c r="J336" s="25">
        <v>1998</v>
      </c>
      <c r="K336" s="36">
        <v>3673.12</v>
      </c>
      <c r="L336" s="41">
        <f ca="1">FORECAST(K336,OFFSET($P$28:$P$712,MATCH(K336,$O$28:$O$712,1)-1,0,2), OFFSET($O$28:$O$712,MATCH(K336,$O$28:$O$712,1)-1,0,2))</f>
        <v>140573.68799996609</v>
      </c>
      <c r="M336" s="43">
        <f t="shared" ca="1" si="7"/>
        <v>40.766369519990164</v>
      </c>
      <c r="O336" s="36">
        <v>3524</v>
      </c>
      <c r="P336" s="36">
        <v>61022.000000075801</v>
      </c>
    </row>
    <row r="337" spans="9:16" x14ac:dyDescent="0.3">
      <c r="I337" t="s">
        <v>175</v>
      </c>
      <c r="J337" s="25">
        <v>1998</v>
      </c>
      <c r="K337" s="36">
        <v>3676.45</v>
      </c>
      <c r="L337" s="41">
        <f ca="1">FORECAST(K337,OFFSET($P$28:$P$712,MATCH(K337,$O$28:$O$712,1)-1,0,2), OFFSET($O$28:$O$712,MATCH(K337,$O$28:$O$712,1)-1,0,2))</f>
        <v>143029.2300000675</v>
      </c>
      <c r="M337" s="43">
        <f t="shared" ca="1" si="7"/>
        <v>54.351107400025647</v>
      </c>
      <c r="O337" s="36">
        <v>3524.5</v>
      </c>
      <c r="P337" s="36">
        <v>61215.249999920401</v>
      </c>
    </row>
    <row r="338" spans="9:16" x14ac:dyDescent="0.3">
      <c r="I338" t="s">
        <v>165</v>
      </c>
      <c r="J338" s="25">
        <v>1998</v>
      </c>
      <c r="K338" s="36">
        <v>3689.3</v>
      </c>
      <c r="L338" s="41">
        <f ca="1">FORECAST(K338,OFFSET($P$28:$P$712,MATCH(K338,$O$28:$O$712,1)-1,0,2), OFFSET($O$28:$O$712,MATCH(K338,$O$28:$O$712,1)-1,0,2))</f>
        <v>152685.70199996233</v>
      </c>
      <c r="M338" s="43">
        <f t="shared" ca="1" si="7"/>
        <v>76.342850999981167</v>
      </c>
      <c r="O338" s="36">
        <v>3525</v>
      </c>
      <c r="P338" s="36">
        <v>61408.500000012202</v>
      </c>
    </row>
    <row r="339" spans="9:16" x14ac:dyDescent="0.3">
      <c r="I339" t="s">
        <v>176</v>
      </c>
      <c r="J339" s="25">
        <v>1998</v>
      </c>
      <c r="K339" s="36">
        <v>3696.27</v>
      </c>
      <c r="L339" s="41">
        <f ca="1">FORECAST(K339,OFFSET($P$28:$P$712,MATCH(K339,$O$28:$O$712,1)-1,0,2), OFFSET($O$28:$O$712,MATCH(K339,$O$28:$O$712,1)-1,0,2))</f>
        <v>157960.94679995487</v>
      </c>
      <c r="M339" s="43">
        <f t="shared" ca="1" si="7"/>
        <v>99.515396483971557</v>
      </c>
      <c r="O339" s="36">
        <v>3525.5</v>
      </c>
      <c r="P339" s="36">
        <v>61601.750000103901</v>
      </c>
    </row>
    <row r="340" spans="9:16" x14ac:dyDescent="0.3">
      <c r="I340" t="s">
        <v>177</v>
      </c>
      <c r="J340" s="25">
        <v>1998</v>
      </c>
      <c r="K340" s="36">
        <v>3695.24</v>
      </c>
      <c r="L340" s="41">
        <f ca="1">FORECAST(K340,OFFSET($P$28:$P$712,MATCH(K340,$O$28:$O$712,1)-1,0,2), OFFSET($O$28:$O$712,MATCH(K340,$O$28:$O$712,1)-1,0,2))</f>
        <v>157181.39160003141</v>
      </c>
      <c r="M340" s="43">
        <f t="shared" ca="1" si="7"/>
        <v>110.02697412002198</v>
      </c>
      <c r="O340" s="36">
        <v>3526</v>
      </c>
      <c r="P340" s="36">
        <v>61794.999999948501</v>
      </c>
    </row>
    <row r="341" spans="9:16" x14ac:dyDescent="0.3">
      <c r="I341" t="s">
        <v>178</v>
      </c>
      <c r="J341" s="25">
        <v>1998</v>
      </c>
      <c r="K341" s="36">
        <v>3690.74</v>
      </c>
      <c r="L341" s="41">
        <f ca="1">FORECAST(K341,OFFSET($P$28:$P$712,MATCH(K341,$O$28:$O$712,1)-1,0,2), OFFSET($O$28:$O$712,MATCH(K341,$O$28:$O$712,1)-1,0,2))</f>
        <v>153775.56640010932</v>
      </c>
      <c r="M341" s="43">
        <f t="shared" ca="1" si="7"/>
        <v>118.40718612808418</v>
      </c>
      <c r="O341" s="36">
        <v>3526.5</v>
      </c>
      <c r="P341" s="36">
        <v>61988.2500000402</v>
      </c>
    </row>
    <row r="342" spans="9:16" x14ac:dyDescent="0.3">
      <c r="I342" t="s">
        <v>179</v>
      </c>
      <c r="J342" s="25">
        <v>1998</v>
      </c>
      <c r="K342" s="36">
        <v>3687.71</v>
      </c>
      <c r="L342" s="41">
        <f ca="1">FORECAST(K342,OFFSET($P$28:$P$712,MATCH(K342,$O$28:$O$712,1)-1,0,2), OFFSET($O$28:$O$712,MATCH(K342,$O$28:$O$712,1)-1,0,2))</f>
        <v>151482.31060007866</v>
      </c>
      <c r="M342" s="43">
        <f t="shared" ca="1" si="7"/>
        <v>104.52279431405428</v>
      </c>
      <c r="O342" s="36">
        <v>3527</v>
      </c>
      <c r="P342" s="36">
        <v>62181.499999884902</v>
      </c>
    </row>
    <row r="343" spans="9:16" x14ac:dyDescent="0.3">
      <c r="I343" t="s">
        <v>180</v>
      </c>
      <c r="J343" s="25">
        <v>1998</v>
      </c>
      <c r="K343" s="36">
        <v>3686.35</v>
      </c>
      <c r="L343" s="41">
        <f ca="1">FORECAST(K343,OFFSET($P$28:$P$712,MATCH(K343,$O$28:$O$712,1)-1,0,2), OFFSET($O$28:$O$712,MATCH(K343,$O$28:$O$712,1)-1,0,2))</f>
        <v>150452.99399992311</v>
      </c>
      <c r="M343" s="43">
        <f t="shared" ca="1" si="7"/>
        <v>78.235556879960015</v>
      </c>
      <c r="O343" s="36">
        <v>3527.5</v>
      </c>
      <c r="P343" s="36">
        <v>62374.749999976601</v>
      </c>
    </row>
    <row r="344" spans="9:16" x14ac:dyDescent="0.3">
      <c r="I344" t="s">
        <v>181</v>
      </c>
      <c r="J344" s="25">
        <v>1998</v>
      </c>
      <c r="K344" s="36">
        <v>3685.54</v>
      </c>
      <c r="L344" s="41">
        <f ca="1">FORECAST(K344,OFFSET($P$28:$P$712,MATCH(K344,$O$28:$O$712,1)-1,0,2), OFFSET($O$28:$O$712,MATCH(K344,$O$28:$O$712,1)-1,0,2))</f>
        <v>149839.94439997012</v>
      </c>
      <c r="M344" s="43">
        <f t="shared" ca="1" si="7"/>
        <v>61.434377203987744</v>
      </c>
      <c r="O344" s="36">
        <v>3528</v>
      </c>
      <c r="P344" s="36">
        <v>62568.000000068299</v>
      </c>
    </row>
    <row r="345" spans="9:16" x14ac:dyDescent="0.3">
      <c r="I345" t="s">
        <v>182</v>
      </c>
      <c r="J345" s="25">
        <v>1998</v>
      </c>
      <c r="K345" s="36">
        <v>3682.7</v>
      </c>
      <c r="L345" s="41">
        <f ca="1">FORECAST(K345,OFFSET($P$28:$P$712,MATCH(K345,$O$28:$O$712,1)-1,0,2), OFFSET($O$28:$O$712,MATCH(K345,$O$28:$O$712,1)-1,0,2))</f>
        <v>147690.49199994607</v>
      </c>
      <c r="M345" s="43">
        <f t="shared" ca="1" si="7"/>
        <v>53.168577119980583</v>
      </c>
      <c r="O345" s="36">
        <v>3528.5</v>
      </c>
      <c r="P345" s="36">
        <v>62761.2499999129</v>
      </c>
    </row>
    <row r="346" spans="9:16" x14ac:dyDescent="0.3">
      <c r="I346" t="s">
        <v>172</v>
      </c>
      <c r="J346" s="25">
        <v>1999</v>
      </c>
      <c r="K346" s="36">
        <v>3680.59</v>
      </c>
      <c r="L346" s="41">
        <f ca="1">FORECAST(K346,OFFSET($P$28:$P$712,MATCH(K346,$O$28:$O$712,1)-1,0,2), OFFSET($O$28:$O$712,MATCH(K346,$O$28:$O$712,1)-1,0,2))</f>
        <v>146093.53740008734</v>
      </c>
      <c r="M346" s="43">
        <f t="shared" ca="1" si="7"/>
        <v>35.06244897602096</v>
      </c>
      <c r="O346" s="36">
        <v>3529</v>
      </c>
      <c r="P346" s="36">
        <v>62954.5000000047</v>
      </c>
    </row>
    <row r="347" spans="9:16" x14ac:dyDescent="0.3">
      <c r="I347" t="s">
        <v>173</v>
      </c>
      <c r="J347" s="25">
        <v>1999</v>
      </c>
      <c r="K347" s="36">
        <v>3678.83</v>
      </c>
      <c r="L347" s="41">
        <f ca="1">FORECAST(K347,OFFSET($P$28:$P$712,MATCH(K347,$O$28:$O$712,1)-1,0,2), OFFSET($O$28:$O$712,MATCH(K347,$O$28:$O$712,1)-1,0,2))</f>
        <v>144784.24199989205</v>
      </c>
      <c r="M347" s="43">
        <f t="shared" ca="1" si="7"/>
        <v>27.509005979979491</v>
      </c>
      <c r="O347" s="36">
        <v>3529.5</v>
      </c>
      <c r="P347" s="36">
        <v>63147.750000096399</v>
      </c>
    </row>
    <row r="348" spans="9:16" x14ac:dyDescent="0.3">
      <c r="I348" t="s">
        <v>174</v>
      </c>
      <c r="J348" s="25">
        <v>1999</v>
      </c>
      <c r="K348" s="36">
        <v>3677.64</v>
      </c>
      <c r="L348" s="41">
        <f ca="1">FORECAST(K348,OFFSET($P$28:$P$712,MATCH(K348,$O$28:$O$712,1)-1,0,2), OFFSET($O$28:$O$712,MATCH(K348,$O$28:$O$712,1)-1,0,2))</f>
        <v>143906.73600010341</v>
      </c>
      <c r="M348" s="43">
        <f t="shared" ca="1" si="7"/>
        <v>41.732953440029988</v>
      </c>
      <c r="O348" s="36">
        <v>3530</v>
      </c>
      <c r="P348" s="36">
        <v>63340.999999940999</v>
      </c>
    </row>
    <row r="349" spans="9:16" x14ac:dyDescent="0.3">
      <c r="I349" t="s">
        <v>175</v>
      </c>
      <c r="J349" s="25">
        <v>1999</v>
      </c>
      <c r="K349" s="36">
        <v>3677.48</v>
      </c>
      <c r="L349" s="41">
        <f ca="1">FORECAST(K349,OFFSET($P$28:$P$712,MATCH(K349,$O$28:$O$712,1)-1,0,2), OFFSET($O$28:$O$712,MATCH(K349,$O$28:$O$712,1)-1,0,2))</f>
        <v>143788.75200009858</v>
      </c>
      <c r="M349" s="43">
        <f t="shared" ca="1" si="7"/>
        <v>54.639725760037464</v>
      </c>
      <c r="O349" s="36">
        <v>3530.5</v>
      </c>
      <c r="P349" s="36">
        <v>63534.250000032698</v>
      </c>
    </row>
    <row r="350" spans="9:16" x14ac:dyDescent="0.3">
      <c r="I350" t="s">
        <v>165</v>
      </c>
      <c r="J350" s="25">
        <v>1999</v>
      </c>
      <c r="K350" s="36">
        <v>3682.07</v>
      </c>
      <c r="L350" s="41">
        <f ca="1">FORECAST(K350,OFFSET($P$28:$P$712,MATCH(K350,$O$28:$O$712,1)-1,0,2), OFFSET($O$28:$O$712,MATCH(K350,$O$28:$O$712,1)-1,0,2))</f>
        <v>147213.67880001757</v>
      </c>
      <c r="M350" s="43">
        <f t="shared" ca="1" si="7"/>
        <v>73.606839400008781</v>
      </c>
      <c r="O350" s="36">
        <v>3531</v>
      </c>
      <c r="P350" s="36">
        <v>63727.499999877298</v>
      </c>
    </row>
    <row r="351" spans="9:16" x14ac:dyDescent="0.3">
      <c r="I351" t="s">
        <v>176</v>
      </c>
      <c r="J351" s="25">
        <v>1999</v>
      </c>
      <c r="K351" s="36">
        <v>3693.57</v>
      </c>
      <c r="L351" s="41">
        <f ca="1">FORECAST(K351,OFFSET($P$28:$P$712,MATCH(K351,$O$28:$O$712,1)-1,0,2), OFFSET($O$28:$O$712,MATCH(K351,$O$28:$O$712,1)-1,0,2))</f>
        <v>155917.45019988576</v>
      </c>
      <c r="M351" s="43">
        <f t="shared" ca="1" si="7"/>
        <v>98.227993625928022</v>
      </c>
      <c r="O351" s="36">
        <v>3531.5</v>
      </c>
      <c r="P351" s="36">
        <v>63920.749999969099</v>
      </c>
    </row>
    <row r="352" spans="9:16" x14ac:dyDescent="0.3">
      <c r="I352" t="s">
        <v>177</v>
      </c>
      <c r="J352" s="25">
        <v>1999</v>
      </c>
      <c r="K352" s="36">
        <v>3694.04</v>
      </c>
      <c r="L352" s="41">
        <f ca="1">FORECAST(K352,OFFSET($P$28:$P$712,MATCH(K352,$O$28:$O$712,1)-1,0,2), OFFSET($O$28:$O$712,MATCH(K352,$O$28:$O$712,1)-1,0,2))</f>
        <v>156273.17359991372</v>
      </c>
      <c r="M352" s="43">
        <f t="shared" ca="1" si="7"/>
        <v>109.39122151993961</v>
      </c>
      <c r="O352" s="36">
        <v>3532</v>
      </c>
      <c r="P352" s="36">
        <v>64114.000000060798</v>
      </c>
    </row>
    <row r="353" spans="9:16" x14ac:dyDescent="0.3">
      <c r="I353" t="s">
        <v>178</v>
      </c>
      <c r="J353" s="25">
        <v>1999</v>
      </c>
      <c r="K353" s="36">
        <v>3693.49</v>
      </c>
      <c r="L353" s="41">
        <f ca="1">FORECAST(K353,OFFSET($P$28:$P$712,MATCH(K353,$O$28:$O$712,1)-1,0,2), OFFSET($O$28:$O$712,MATCH(K353,$O$28:$O$712,1)-1,0,2))</f>
        <v>155856.90159988496</v>
      </c>
      <c r="M353" s="43">
        <f t="shared" ca="1" si="7"/>
        <v>120.00981423191142</v>
      </c>
      <c r="O353" s="36">
        <v>3532.5</v>
      </c>
      <c r="P353" s="36">
        <v>64307.249999905398</v>
      </c>
    </row>
    <row r="354" spans="9:16" x14ac:dyDescent="0.3">
      <c r="I354" t="s">
        <v>179</v>
      </c>
      <c r="J354" s="25">
        <v>1999</v>
      </c>
      <c r="K354" s="36">
        <v>3691.59</v>
      </c>
      <c r="L354" s="41">
        <f ca="1">FORECAST(K354,OFFSET($P$28:$P$712,MATCH(K354,$O$28:$O$712,1)-1,0,2), OFFSET($O$28:$O$712,MATCH(K354,$O$28:$O$712,1)-1,0,2))</f>
        <v>154418.88740003156</v>
      </c>
      <c r="M354" s="43">
        <f t="shared" ca="1" si="7"/>
        <v>106.54903230602176</v>
      </c>
      <c r="O354" s="36">
        <v>3533</v>
      </c>
      <c r="P354" s="36">
        <v>64500.499999997097</v>
      </c>
    </row>
    <row r="355" spans="9:16" x14ac:dyDescent="0.3">
      <c r="I355" t="s">
        <v>180</v>
      </c>
      <c r="J355" s="25">
        <v>1999</v>
      </c>
      <c r="K355" s="36">
        <v>3688.57</v>
      </c>
      <c r="L355" s="41">
        <f ca="1">FORECAST(K355,OFFSET($P$28:$P$712,MATCH(K355,$O$28:$O$712,1)-1,0,2), OFFSET($O$28:$O$712,MATCH(K355,$O$28:$O$712,1)-1,0,2))</f>
        <v>152133.20020000124</v>
      </c>
      <c r="M355" s="43">
        <f t="shared" ca="1" si="7"/>
        <v>79.109264104000658</v>
      </c>
      <c r="O355" s="36">
        <v>3533.5</v>
      </c>
      <c r="P355" s="36">
        <v>64693.750000088898</v>
      </c>
    </row>
    <row r="356" spans="9:16" x14ac:dyDescent="0.3">
      <c r="I356" t="s">
        <v>181</v>
      </c>
      <c r="J356" s="25">
        <v>1999</v>
      </c>
      <c r="K356" s="36">
        <v>3684.82</v>
      </c>
      <c r="L356" s="41">
        <f ca="1">FORECAST(K356,OFFSET($P$28:$P$712,MATCH(K356,$O$28:$O$712,1)-1,0,2), OFFSET($O$28:$O$712,MATCH(K356,$O$28:$O$712,1)-1,0,2))</f>
        <v>149295.01520005288</v>
      </c>
      <c r="M356" s="43">
        <f t="shared" ca="1" si="7"/>
        <v>61.210956232021672</v>
      </c>
      <c r="O356" s="36">
        <v>3534</v>
      </c>
      <c r="P356" s="36">
        <v>64886.999999933498</v>
      </c>
    </row>
    <row r="357" spans="9:16" x14ac:dyDescent="0.3">
      <c r="I357" t="s">
        <v>182</v>
      </c>
      <c r="J357" s="25">
        <v>1999</v>
      </c>
      <c r="K357" s="36">
        <v>3681.27</v>
      </c>
      <c r="L357" s="41">
        <f ca="1">FORECAST(K357,OFFSET($P$28:$P$712,MATCH(K357,$O$28:$O$712,1)-1,0,2), OFFSET($O$28:$O$712,MATCH(K357,$O$28:$O$712,1)-1,0,2))</f>
        <v>146608.19680005359</v>
      </c>
      <c r="M357" s="43">
        <f t="shared" ca="1" si="7"/>
        <v>52.778950848019292</v>
      </c>
      <c r="O357" s="36">
        <v>3534.5</v>
      </c>
      <c r="P357" s="36">
        <v>65080.250000025197</v>
      </c>
    </row>
    <row r="358" spans="9:16" x14ac:dyDescent="0.3">
      <c r="I358" t="s">
        <v>172</v>
      </c>
      <c r="J358" s="25">
        <v>2000</v>
      </c>
      <c r="K358" s="36">
        <v>3679.17</v>
      </c>
      <c r="L358" s="41">
        <f ca="1">FORECAST(K358,OFFSET($P$28:$P$712,MATCH(K358,$O$28:$O$712,1)-1,0,2), OFFSET($O$28:$O$712,MATCH(K358,$O$28:$O$712,1)-1,0,2))</f>
        <v>145034.95799990231</v>
      </c>
      <c r="M358" s="43">
        <f t="shared" ca="1" si="7"/>
        <v>34.808389919976548</v>
      </c>
      <c r="O358" s="36">
        <v>3535</v>
      </c>
      <c r="P358" s="36">
        <v>65273.500000116903</v>
      </c>
    </row>
    <row r="359" spans="9:16" x14ac:dyDescent="0.3">
      <c r="I359" t="s">
        <v>173</v>
      </c>
      <c r="J359" s="25">
        <v>2000</v>
      </c>
      <c r="K359" s="36">
        <v>3677.86</v>
      </c>
      <c r="L359" s="41">
        <f ca="1">FORECAST(K359,OFFSET($P$28:$P$712,MATCH(K359,$O$28:$O$712,1)-1,0,2), OFFSET($O$28:$O$712,MATCH(K359,$O$28:$O$712,1)-1,0,2))</f>
        <v>144068.96400011005</v>
      </c>
      <c r="M359" s="43">
        <f t="shared" ca="1" si="7"/>
        <v>27.373103160020911</v>
      </c>
      <c r="O359" s="36">
        <v>3535.5</v>
      </c>
      <c r="P359" s="36">
        <v>65466.749999961597</v>
      </c>
    </row>
    <row r="360" spans="9:16" x14ac:dyDescent="0.3">
      <c r="I360" t="s">
        <v>174</v>
      </c>
      <c r="J360" s="25">
        <v>2000</v>
      </c>
      <c r="K360" s="36">
        <v>3676.96</v>
      </c>
      <c r="L360" s="41">
        <f ca="1">FORECAST(K360,OFFSET($P$28:$P$712,MATCH(K360,$O$28:$O$712,1)-1,0,2), OFFSET($O$28:$O$712,MATCH(K360,$O$28:$O$712,1)-1,0,2))</f>
        <v>143405.30400008289</v>
      </c>
      <c r="M360" s="43">
        <f t="shared" ca="1" si="7"/>
        <v>41.587538160024039</v>
      </c>
      <c r="O360" s="36">
        <v>3536</v>
      </c>
      <c r="P360" s="36">
        <v>65660.000000053304</v>
      </c>
    </row>
    <row r="361" spans="9:16" x14ac:dyDescent="0.3">
      <c r="I361" t="s">
        <v>175</v>
      </c>
      <c r="J361" s="25">
        <v>2000</v>
      </c>
      <c r="K361" s="36">
        <v>3675.95</v>
      </c>
      <c r="L361" s="41">
        <f ca="1">FORECAST(K361,OFFSET($P$28:$P$712,MATCH(K361,$O$28:$O$712,1)-1,0,2), OFFSET($O$28:$O$712,MATCH(K361,$O$28:$O$712,1)-1,0,2))</f>
        <v>142660.53000005195</v>
      </c>
      <c r="M361" s="43">
        <f t="shared" ca="1" si="7"/>
        <v>54.21100140001974</v>
      </c>
      <c r="O361" s="36">
        <v>3536.5</v>
      </c>
      <c r="P361" s="36">
        <v>65853.249999897904</v>
      </c>
    </row>
    <row r="362" spans="9:16" x14ac:dyDescent="0.3">
      <c r="I362" t="s">
        <v>165</v>
      </c>
      <c r="J362" s="25">
        <v>2000</v>
      </c>
      <c r="K362" s="36">
        <v>3678.53</v>
      </c>
      <c r="L362" s="41">
        <f ca="1">FORECAST(K362,OFFSET($P$28:$P$712,MATCH(K362,$O$28:$O$712,1)-1,0,2), OFFSET($O$28:$O$712,MATCH(K362,$O$28:$O$712,1)-1,0,2))</f>
        <v>144563.02199988347</v>
      </c>
      <c r="M362" s="43">
        <f t="shared" ca="1" si="7"/>
        <v>72.28151099994173</v>
      </c>
      <c r="O362" s="36">
        <v>3537</v>
      </c>
      <c r="P362" s="36">
        <v>66046.499999989595</v>
      </c>
    </row>
    <row r="363" spans="9:16" x14ac:dyDescent="0.3">
      <c r="I363" t="s">
        <v>176</v>
      </c>
      <c r="J363" s="25">
        <v>2000</v>
      </c>
      <c r="K363" s="36">
        <v>3683.4</v>
      </c>
      <c r="L363" s="41">
        <f ca="1">FORECAST(K363,OFFSET($P$28:$P$712,MATCH(K363,$O$28:$O$712,1)-1,0,2), OFFSET($O$28:$O$712,MATCH(K363,$O$28:$O$712,1)-1,0,2))</f>
        <v>148220.28600008273</v>
      </c>
      <c r="M363" s="43">
        <f t="shared" ca="1" si="7"/>
        <v>93.378780180052132</v>
      </c>
      <c r="O363" s="36">
        <v>3537.5</v>
      </c>
      <c r="P363" s="36">
        <v>66239.750000081403</v>
      </c>
    </row>
    <row r="364" spans="9:16" x14ac:dyDescent="0.3">
      <c r="I364" t="s">
        <v>177</v>
      </c>
      <c r="J364" s="25">
        <v>2000</v>
      </c>
      <c r="K364" s="36">
        <v>3682.12</v>
      </c>
      <c r="L364" s="41">
        <f ca="1">FORECAST(K364,OFFSET($P$28:$P$712,MATCH(K364,$O$28:$O$712,1)-1,0,2), OFFSET($O$28:$O$712,MATCH(K364,$O$28:$O$712,1)-1,0,2))</f>
        <v>147251.52080000797</v>
      </c>
      <c r="M364" s="43">
        <f t="shared" ca="1" si="7"/>
        <v>103.07606456000558</v>
      </c>
      <c r="O364" s="36">
        <v>3538</v>
      </c>
      <c r="P364" s="36">
        <v>66432.999999926004</v>
      </c>
    </row>
    <row r="365" spans="9:16" x14ac:dyDescent="0.3">
      <c r="I365" t="s">
        <v>178</v>
      </c>
      <c r="J365" s="25">
        <v>2000</v>
      </c>
      <c r="K365" s="36">
        <v>3680.32</v>
      </c>
      <c r="L365" s="41">
        <f ca="1">FORECAST(K365,OFFSET($P$28:$P$712,MATCH(K365,$O$28:$O$712,1)-1,0,2), OFFSET($O$28:$O$712,MATCH(K365,$O$28:$O$712,1)-1,0,2))</f>
        <v>145889.18880002759</v>
      </c>
      <c r="M365" s="43">
        <f t="shared" ca="1" si="7"/>
        <v>112.33467537602124</v>
      </c>
      <c r="O365" s="36">
        <v>3538.5</v>
      </c>
      <c r="P365" s="36">
        <v>66626.250000017695</v>
      </c>
    </row>
    <row r="366" spans="9:16" x14ac:dyDescent="0.3">
      <c r="I366" t="s">
        <v>179</v>
      </c>
      <c r="J366" s="25">
        <v>2000</v>
      </c>
      <c r="K366" s="36">
        <v>3677.8</v>
      </c>
      <c r="L366" s="41">
        <f ca="1">FORECAST(K366,OFFSET($P$28:$P$712,MATCH(K366,$O$28:$O$712,1)-1,0,2), OFFSET($O$28:$O$712,MATCH(K366,$O$28:$O$712,1)-1,0,2))</f>
        <v>144024.72000010824</v>
      </c>
      <c r="M366" s="43">
        <f t="shared" ca="1" si="7"/>
        <v>99.377056800074669</v>
      </c>
      <c r="O366" s="36">
        <v>3539</v>
      </c>
      <c r="P366" s="36">
        <v>66819.500000109401</v>
      </c>
    </row>
    <row r="367" spans="9:16" x14ac:dyDescent="0.3">
      <c r="I367" t="s">
        <v>180</v>
      </c>
      <c r="J367" s="25">
        <v>2000</v>
      </c>
      <c r="K367" s="36">
        <v>3676.5</v>
      </c>
      <c r="L367" s="41">
        <f ca="1">FORECAST(K367,OFFSET($P$28:$P$712,MATCH(K367,$O$28:$O$712,1)-1,0,2), OFFSET($O$28:$O$712,MATCH(K367,$O$28:$O$712,1)-1,0,2))</f>
        <v>143066.10000006901</v>
      </c>
      <c r="M367" s="43">
        <f t="shared" ca="1" si="7"/>
        <v>74.394372000035887</v>
      </c>
      <c r="O367" s="36">
        <v>3539.5</v>
      </c>
      <c r="P367" s="36">
        <v>67012.749999954001</v>
      </c>
    </row>
    <row r="368" spans="9:16" x14ac:dyDescent="0.3">
      <c r="I368" t="s">
        <v>181</v>
      </c>
      <c r="J368" s="25">
        <v>2000</v>
      </c>
      <c r="K368" s="36">
        <v>3673.32</v>
      </c>
      <c r="L368" s="41">
        <f ca="1">FORECAST(K368,OFFSET($P$28:$P$712,MATCH(K368,$O$28:$O$712,1)-1,0,2), OFFSET($O$28:$O$712,MATCH(K368,$O$28:$O$712,1)-1,0,2))</f>
        <v>140721.16799997259</v>
      </c>
      <c r="M368" s="43">
        <f t="shared" ca="1" si="7"/>
        <v>57.695678879988755</v>
      </c>
      <c r="O368" s="36">
        <v>3540</v>
      </c>
      <c r="P368" s="36">
        <v>67206.000000045795</v>
      </c>
    </row>
    <row r="369" spans="9:16" x14ac:dyDescent="0.3">
      <c r="I369" t="s">
        <v>182</v>
      </c>
      <c r="J369" s="25">
        <v>2000</v>
      </c>
      <c r="K369" s="36">
        <v>3669.89</v>
      </c>
      <c r="L369" s="41">
        <f ca="1">FORECAST(K369,OFFSET($P$28:$P$712,MATCH(K369,$O$28:$O$712,1)-1,0,2), OFFSET($O$28:$O$712,MATCH(K369,$O$28:$O$712,1)-1,0,2))</f>
        <v>138191.88600011682</v>
      </c>
      <c r="M369" s="43">
        <f t="shared" ca="1" si="7"/>
        <v>49.749078960042056</v>
      </c>
      <c r="O369" s="36">
        <v>3540.5</v>
      </c>
      <c r="P369" s="36">
        <v>67425.369999951406</v>
      </c>
    </row>
    <row r="370" spans="9:16" x14ac:dyDescent="0.3">
      <c r="I370" t="s">
        <v>172</v>
      </c>
      <c r="J370" s="25">
        <v>2001</v>
      </c>
      <c r="K370" s="36">
        <v>3666.27</v>
      </c>
      <c r="L370" s="41">
        <f ca="1">FORECAST(K370,OFFSET($P$28:$P$712,MATCH(K370,$O$28:$O$712,1)-1,0,2), OFFSET($O$28:$O$712,MATCH(K370,$O$28:$O$712,1)-1,0,2))</f>
        <v>135522.49800000712</v>
      </c>
      <c r="M370" s="43">
        <f t="shared" ca="1" si="7"/>
        <v>32.525399520001706</v>
      </c>
      <c r="O370" s="36">
        <v>3541</v>
      </c>
      <c r="P370" s="36">
        <v>67644.749999964697</v>
      </c>
    </row>
    <row r="371" spans="9:16" x14ac:dyDescent="0.3">
      <c r="I371" t="s">
        <v>173</v>
      </c>
      <c r="J371" s="25">
        <v>2001</v>
      </c>
      <c r="K371" s="36">
        <v>3664.01</v>
      </c>
      <c r="L371" s="41">
        <f ca="1">FORECAST(K371,OFFSET($P$28:$P$712,MATCH(K371,$O$28:$O$712,1)-1,0,2), OFFSET($O$28:$O$712,MATCH(K371,$O$28:$O$712,1)-1,0,2))</f>
        <v>133855.97399993846</v>
      </c>
      <c r="M371" s="43">
        <f t="shared" ca="1" si="7"/>
        <v>25.432635059988307</v>
      </c>
      <c r="O371" s="36">
        <v>3541.5</v>
      </c>
      <c r="P371" s="36">
        <v>67864.120000117502</v>
      </c>
    </row>
    <row r="372" spans="9:16" x14ac:dyDescent="0.3">
      <c r="I372" t="s">
        <v>174</v>
      </c>
      <c r="J372" s="25">
        <v>2001</v>
      </c>
      <c r="K372" s="36">
        <v>3662.82</v>
      </c>
      <c r="L372" s="41">
        <f ca="1">FORECAST(K372,OFFSET($P$28:$P$712,MATCH(K372,$O$28:$O$712,1)-1,0,2), OFFSET($O$28:$O$712,MATCH(K372,$O$28:$O$712,1)-1,0,2))</f>
        <v>132978.46799990302</v>
      </c>
      <c r="M372" s="43">
        <f t="shared" ca="1" si="7"/>
        <v>38.563755719971873</v>
      </c>
      <c r="O372" s="36">
        <v>3542</v>
      </c>
      <c r="P372" s="36">
        <v>68083.499999883701</v>
      </c>
    </row>
    <row r="373" spans="9:16" x14ac:dyDescent="0.3">
      <c r="I373" t="s">
        <v>175</v>
      </c>
      <c r="J373" s="25">
        <v>2001</v>
      </c>
      <c r="K373" s="36">
        <v>3662.49</v>
      </c>
      <c r="L373" s="41">
        <f ca="1">FORECAST(K373,OFFSET($P$28:$P$712,MATCH(K373,$O$28:$O$712,1)-1,0,2), OFFSET($O$28:$O$712,MATCH(K373,$O$28:$O$712,1)-1,0,2))</f>
        <v>132735.12599989213</v>
      </c>
      <c r="M373" s="43">
        <f t="shared" ca="1" si="7"/>
        <v>50.439347879959008</v>
      </c>
      <c r="O373" s="36">
        <v>3542.5</v>
      </c>
      <c r="P373" s="36">
        <v>68302.870000036404</v>
      </c>
    </row>
    <row r="374" spans="9:16" x14ac:dyDescent="0.3">
      <c r="I374" t="s">
        <v>165</v>
      </c>
      <c r="J374" s="25">
        <v>2001</v>
      </c>
      <c r="K374" s="36">
        <v>3669.7</v>
      </c>
      <c r="L374" s="41">
        <f ca="1">FORECAST(K374,OFFSET($P$28:$P$712,MATCH(K374,$O$28:$O$712,1)-1,0,2), OFFSET($O$28:$O$712,MATCH(K374,$O$28:$O$712,1)-1,0,2))</f>
        <v>138051.78000011109</v>
      </c>
      <c r="M374" s="43">
        <f t="shared" ca="1" si="7"/>
        <v>69.02589000005554</v>
      </c>
      <c r="O374" s="36">
        <v>3543</v>
      </c>
      <c r="P374" s="36">
        <v>68522.250000049695</v>
      </c>
    </row>
    <row r="375" spans="9:16" x14ac:dyDescent="0.3">
      <c r="I375" t="s">
        <v>176</v>
      </c>
      <c r="J375" s="25">
        <v>2001</v>
      </c>
      <c r="K375" s="36">
        <v>3673.02</v>
      </c>
      <c r="L375" s="41">
        <f ca="1">FORECAST(K375,OFFSET($P$28:$P$712,MATCH(K375,$O$28:$O$712,1)-1,0,2), OFFSET($O$28:$O$712,MATCH(K375,$O$28:$O$712,1)-1,0,2))</f>
        <v>140499.94799996354</v>
      </c>
      <c r="M375" s="43">
        <f t="shared" ca="1" si="7"/>
        <v>88.51496723997704</v>
      </c>
      <c r="O375" s="36">
        <v>3543.5</v>
      </c>
      <c r="P375" s="36">
        <v>68741.619999955394</v>
      </c>
    </row>
    <row r="376" spans="9:16" x14ac:dyDescent="0.3">
      <c r="I376" t="s">
        <v>177</v>
      </c>
      <c r="J376" s="25">
        <v>2001</v>
      </c>
      <c r="K376" s="36">
        <v>3669.46</v>
      </c>
      <c r="L376" s="41">
        <f ca="1">FORECAST(K376,OFFSET($P$28:$P$712,MATCH(K376,$O$28:$O$712,1)-1,0,2), OFFSET($O$28:$O$712,MATCH(K376,$O$28:$O$712,1)-1,0,2))</f>
        <v>137874.80400010385</v>
      </c>
      <c r="M376" s="43">
        <f t="shared" ca="1" si="7"/>
        <v>96.512362800072694</v>
      </c>
      <c r="O376" s="36">
        <v>3544</v>
      </c>
      <c r="P376" s="36">
        <v>68960.999999968699</v>
      </c>
    </row>
    <row r="377" spans="9:16" x14ac:dyDescent="0.3">
      <c r="I377" t="s">
        <v>178</v>
      </c>
      <c r="J377" s="25">
        <v>2001</v>
      </c>
      <c r="K377" s="36">
        <v>3666.22</v>
      </c>
      <c r="L377" s="41">
        <f ca="1">FORECAST(K377,OFFSET($P$28:$P$712,MATCH(K377,$O$28:$O$712,1)-1,0,2), OFFSET($O$28:$O$712,MATCH(K377,$O$28:$O$712,1)-1,0,2))</f>
        <v>135485.62800000561</v>
      </c>
      <c r="M377" s="43">
        <f t="shared" ca="1" si="7"/>
        <v>104.32393356000432</v>
      </c>
      <c r="O377" s="36">
        <v>3544.5</v>
      </c>
      <c r="P377" s="36">
        <v>69180.370000121402</v>
      </c>
    </row>
    <row r="378" spans="9:16" x14ac:dyDescent="0.3">
      <c r="I378" t="s">
        <v>179</v>
      </c>
      <c r="J378" s="25">
        <v>2001</v>
      </c>
      <c r="K378" s="36">
        <v>3664.84</v>
      </c>
      <c r="L378" s="41">
        <f ca="1">FORECAST(K378,OFFSET($P$28:$P$712,MATCH(K378,$O$28:$O$712,1)-1,0,2), OFFSET($O$28:$O$712,MATCH(K378,$O$28:$O$712,1)-1,0,2))</f>
        <v>134468.01599996397</v>
      </c>
      <c r="M378" s="43">
        <f t="shared" ca="1" si="7"/>
        <v>92.782931039975139</v>
      </c>
      <c r="O378" s="36">
        <v>3545</v>
      </c>
      <c r="P378" s="36">
        <v>69399.749999887601</v>
      </c>
    </row>
    <row r="379" spans="9:16" x14ac:dyDescent="0.3">
      <c r="I379" t="s">
        <v>180</v>
      </c>
      <c r="J379" s="25">
        <v>2001</v>
      </c>
      <c r="K379" s="36">
        <v>3662.35</v>
      </c>
      <c r="L379" s="41">
        <f ca="1">FORECAST(K379,OFFSET($P$28:$P$712,MATCH(K379,$O$28:$O$712,1)-1,0,2), OFFSET($O$28:$O$712,MATCH(K379,$O$28:$O$712,1)-1,0,2))</f>
        <v>132631.88999988791</v>
      </c>
      <c r="M379" s="43">
        <f t="shared" ca="1" si="7"/>
        <v>68.968582799941714</v>
      </c>
      <c r="O379" s="36">
        <v>3545.5</v>
      </c>
      <c r="P379" s="36">
        <v>69619.120000040406</v>
      </c>
    </row>
    <row r="380" spans="9:16" x14ac:dyDescent="0.3">
      <c r="I380" t="s">
        <v>181</v>
      </c>
      <c r="J380" s="25">
        <v>2001</v>
      </c>
      <c r="K380" s="36">
        <v>3660.14</v>
      </c>
      <c r="L380" s="41">
        <f ca="1">FORECAST(K380,OFFSET($P$28:$P$712,MATCH(K380,$O$28:$O$712,1)-1,0,2), OFFSET($O$28:$O$712,MATCH(K380,$O$28:$O$712,1)-1,0,2))</f>
        <v>131002.23600006849</v>
      </c>
      <c r="M380" s="43">
        <f t="shared" ca="1" si="7"/>
        <v>53.710916760028077</v>
      </c>
      <c r="O380" s="36">
        <v>3546</v>
      </c>
      <c r="P380" s="36">
        <v>69838.500000053697</v>
      </c>
    </row>
    <row r="381" spans="9:16" x14ac:dyDescent="0.3">
      <c r="I381" t="s">
        <v>182</v>
      </c>
      <c r="J381" s="25">
        <v>2001</v>
      </c>
      <c r="K381" s="36">
        <v>3656.17</v>
      </c>
      <c r="L381" s="41">
        <f ca="1">FORECAST(K381,OFFSET($P$28:$P$712,MATCH(K381,$O$28:$O$712,1)-1,0,2), OFFSET($O$28:$O$712,MATCH(K381,$O$28:$O$712,1)-1,0,2))</f>
        <v>128439.18080007005</v>
      </c>
      <c r="M381" s="43">
        <f t="shared" ca="1" si="7"/>
        <v>46.238105088025215</v>
      </c>
      <c r="O381" s="36">
        <v>3546.5</v>
      </c>
      <c r="P381" s="36">
        <v>70057.869999959294</v>
      </c>
    </row>
    <row r="382" spans="9:16" x14ac:dyDescent="0.3">
      <c r="I382" t="s">
        <v>172</v>
      </c>
      <c r="J382" s="25">
        <v>2002</v>
      </c>
      <c r="K382" s="36">
        <v>3652.33</v>
      </c>
      <c r="L382" s="41">
        <f ca="1">FORECAST(K382,OFFSET($P$28:$P$712,MATCH(K382,$O$28:$O$712,1)-1,0,2), OFFSET($O$28:$O$712,MATCH(K382,$O$28:$O$712,1)-1,0,2))</f>
        <v>125972.93919999339</v>
      </c>
      <c r="M382" s="43">
        <f t="shared" ca="1" si="7"/>
        <v>30.233505407998411</v>
      </c>
      <c r="O382" s="36">
        <v>3547</v>
      </c>
      <c r="P382" s="36">
        <v>70277.249999972599</v>
      </c>
    </row>
    <row r="383" spans="9:16" x14ac:dyDescent="0.3">
      <c r="I383" t="s">
        <v>173</v>
      </c>
      <c r="J383" s="25">
        <v>2002</v>
      </c>
      <c r="K383" s="36">
        <v>3649.79</v>
      </c>
      <c r="L383" s="41">
        <f ca="1">FORECAST(K383,OFFSET($P$28:$P$712,MATCH(K383,$O$28:$O$712,1)-1,0,2), OFFSET($O$28:$O$712,MATCH(K383,$O$28:$O$712,1)-1,0,2))</f>
        <v>124341.62540002353</v>
      </c>
      <c r="M383" s="43">
        <f t="shared" ca="1" si="7"/>
        <v>23.624908826004475</v>
      </c>
      <c r="O383" s="36">
        <v>3547.5</v>
      </c>
      <c r="P383" s="36">
        <v>70496.619999878298</v>
      </c>
    </row>
    <row r="384" spans="9:16" x14ac:dyDescent="0.3">
      <c r="I384" t="s">
        <v>174</v>
      </c>
      <c r="J384" s="25">
        <v>2002</v>
      </c>
      <c r="K384" s="36">
        <v>3647.67</v>
      </c>
      <c r="L384" s="41">
        <f ca="1">FORECAST(K384,OFFSET($P$28:$P$712,MATCH(K384,$O$28:$O$712,1)-1,0,2), OFFSET($O$28:$O$712,MATCH(K384,$O$28:$O$712,1)-1,0,2))</f>
        <v>122980.05419991398</v>
      </c>
      <c r="M384" s="43">
        <f t="shared" ca="1" si="7"/>
        <v>35.664215717975047</v>
      </c>
      <c r="O384" s="36">
        <v>3548</v>
      </c>
      <c r="P384" s="36">
        <v>70715.999999891603</v>
      </c>
    </row>
    <row r="385" spans="9:16" x14ac:dyDescent="0.3">
      <c r="I385" t="s">
        <v>175</v>
      </c>
      <c r="J385" s="25">
        <v>2002</v>
      </c>
      <c r="K385" s="36">
        <v>3645.85</v>
      </c>
      <c r="L385" s="41">
        <f ca="1">FORECAST(K385,OFFSET($P$28:$P$712,MATCH(K385,$O$28:$O$712,1)-1,0,2), OFFSET($O$28:$O$712,MATCH(K385,$O$28:$O$712,1)-1,0,2))</f>
        <v>121811.16100006131</v>
      </c>
      <c r="M385" s="43">
        <f t="shared" ca="1" si="7"/>
        <v>46.288241180023299</v>
      </c>
      <c r="O385" s="36">
        <v>3548.5</v>
      </c>
      <c r="P385" s="36">
        <v>70935.370000044306</v>
      </c>
    </row>
    <row r="386" spans="9:16" x14ac:dyDescent="0.3">
      <c r="I386" t="s">
        <v>165</v>
      </c>
      <c r="J386" s="25">
        <v>2002</v>
      </c>
      <c r="K386" s="36">
        <v>3644.46</v>
      </c>
      <c r="L386" s="41">
        <f ca="1">FORECAST(K386,OFFSET($P$28:$P$712,MATCH(K386,$O$28:$O$712,1)-1,0,2), OFFSET($O$28:$O$712,MATCH(K386,$O$28:$O$712,1)-1,0,2))</f>
        <v>120918.43040010659</v>
      </c>
      <c r="M386" s="43">
        <f t="shared" ca="1" si="7"/>
        <v>60.459215200053293</v>
      </c>
      <c r="O386" s="36">
        <v>3549</v>
      </c>
      <c r="P386" s="36">
        <v>71154.750000057596</v>
      </c>
    </row>
    <row r="387" spans="9:16" x14ac:dyDescent="0.3">
      <c r="I387" t="s">
        <v>176</v>
      </c>
      <c r="J387" s="25">
        <v>2002</v>
      </c>
      <c r="K387" s="36">
        <v>3640.91</v>
      </c>
      <c r="L387" s="41">
        <f ca="1">FORECAST(K387,OFFSET($P$28:$P$712,MATCH(K387,$O$28:$O$712,1)-1,0,2), OFFSET($O$28:$O$712,MATCH(K387,$O$28:$O$712,1)-1,0,2))</f>
        <v>118638.44659992354</v>
      </c>
      <c r="M387" s="43">
        <f t="shared" ca="1" si="7"/>
        <v>74.742221357951834</v>
      </c>
      <c r="O387" s="36">
        <v>3549.5</v>
      </c>
      <c r="P387" s="36">
        <v>71374.119999963295</v>
      </c>
    </row>
    <row r="388" spans="9:16" x14ac:dyDescent="0.3">
      <c r="I388" t="s">
        <v>177</v>
      </c>
      <c r="J388" s="25">
        <v>2002</v>
      </c>
      <c r="K388" s="36">
        <v>3634.24</v>
      </c>
      <c r="L388" s="41">
        <f ca="1">FORECAST(K388,OFFSET($P$28:$P$712,MATCH(K388,$O$28:$O$712,1)-1,0,2), OFFSET($O$28:$O$712,MATCH(K388,$O$28:$O$712,1)-1,0,2))</f>
        <v>114561.99760002596</v>
      </c>
      <c r="M388" s="43">
        <f t="shared" ca="1" si="7"/>
        <v>80.193398320018161</v>
      </c>
      <c r="O388" s="36">
        <v>3550</v>
      </c>
      <c r="P388" s="36">
        <v>71593.499999976601</v>
      </c>
    </row>
    <row r="389" spans="9:16" x14ac:dyDescent="0.3">
      <c r="I389" t="s">
        <v>178</v>
      </c>
      <c r="J389" s="25">
        <v>2002</v>
      </c>
      <c r="K389" s="36">
        <v>3627.45</v>
      </c>
      <c r="L389" s="41">
        <f ca="1">FORECAST(K389,OFFSET($P$28:$P$712,MATCH(K389,$O$28:$O$712,1)-1,0,2), OFFSET($O$28:$O$712,MATCH(K389,$O$28:$O$712,1)-1,0,2))</f>
        <v>110445.55800006096</v>
      </c>
      <c r="M389" s="43">
        <f t="shared" ca="1" si="7"/>
        <v>85.043079660046942</v>
      </c>
      <c r="O389" s="36">
        <v>3550.5</v>
      </c>
      <c r="P389" s="36">
        <v>71812.869999882198</v>
      </c>
    </row>
    <row r="390" spans="9:16" x14ac:dyDescent="0.3">
      <c r="I390" t="s">
        <v>179</v>
      </c>
      <c r="J390" s="25">
        <v>2002</v>
      </c>
      <c r="K390" s="36">
        <v>3626.53</v>
      </c>
      <c r="L390" s="41">
        <f ca="1">FORECAST(K390,OFFSET($P$28:$P$712,MATCH(K390,$O$28:$O$712,1)-1,0,2), OFFSET($O$28:$O$712,MATCH(K390,$O$28:$O$712,1)-1,0,2))</f>
        <v>109887.80780008249</v>
      </c>
      <c r="M390" s="43">
        <f t="shared" ca="1" si="7"/>
        <v>75.822587382056909</v>
      </c>
      <c r="O390" s="36">
        <v>3551</v>
      </c>
      <c r="P390" s="36">
        <v>72032.249999895503</v>
      </c>
    </row>
    <row r="391" spans="9:16" x14ac:dyDescent="0.3">
      <c r="I391" t="s">
        <v>180</v>
      </c>
      <c r="J391" s="25">
        <v>2002</v>
      </c>
      <c r="K391" s="36">
        <v>3624.72</v>
      </c>
      <c r="L391" s="41">
        <f ca="1">FORECAST(K391,OFFSET($P$28:$P$712,MATCH(K391,$O$28:$O$712,1)-1,0,2), OFFSET($O$28:$O$712,MATCH(K391,$O$28:$O$712,1)-1,0,2))</f>
        <v>108790.49719995284</v>
      </c>
      <c r="M391" s="43">
        <f t="shared" ca="1" si="7"/>
        <v>56.571058543975482</v>
      </c>
      <c r="O391" s="36">
        <v>3551.5</v>
      </c>
      <c r="P391" s="36">
        <v>72251.620000048293</v>
      </c>
    </row>
    <row r="392" spans="9:16" x14ac:dyDescent="0.3">
      <c r="I392" t="s">
        <v>181</v>
      </c>
      <c r="J392" s="25">
        <v>2002</v>
      </c>
      <c r="K392" s="36">
        <v>3623.25</v>
      </c>
      <c r="L392" s="41">
        <f ca="1">FORECAST(K392,OFFSET($P$28:$P$712,MATCH(K392,$O$28:$O$712,1)-1,0,2), OFFSET($O$28:$O$712,MATCH(K392,$O$28:$O$712,1)-1,0,2))</f>
        <v>107899.30999999261</v>
      </c>
      <c r="M392" s="43">
        <f t="shared" ca="1" si="7"/>
        <v>44.238717099996968</v>
      </c>
      <c r="O392" s="36">
        <v>3552</v>
      </c>
      <c r="P392" s="36">
        <v>72471.000000061598</v>
      </c>
    </row>
    <row r="393" spans="9:16" x14ac:dyDescent="0.3">
      <c r="I393" t="s">
        <v>182</v>
      </c>
      <c r="J393" s="25">
        <v>2002</v>
      </c>
      <c r="K393" s="36">
        <v>3620.1</v>
      </c>
      <c r="L393" s="41">
        <f ca="1">FORECAST(K393,OFFSET($P$28:$P$712,MATCH(K393,$O$28:$O$712,1)-1,0,2), OFFSET($O$28:$O$712,MATCH(K393,$O$28:$O$712,1)-1,0,2))</f>
        <v>105989.62399991066</v>
      </c>
      <c r="M393" s="43">
        <f t="shared" ca="1" si="7"/>
        <v>38.156264639967837</v>
      </c>
      <c r="O393" s="36">
        <v>3552.5</v>
      </c>
      <c r="P393" s="36">
        <v>72690.369999967195</v>
      </c>
    </row>
    <row r="394" spans="9:16" x14ac:dyDescent="0.3">
      <c r="I394" t="s">
        <v>172</v>
      </c>
      <c r="J394" s="25">
        <v>2003</v>
      </c>
      <c r="K394" s="36">
        <v>3615.28</v>
      </c>
      <c r="L394" s="41">
        <f ca="1">FORECAST(K394,OFFSET($P$28:$P$712,MATCH(K394,$O$28:$O$712,1)-1,0,2), OFFSET($O$28:$O$712,MATCH(K394,$O$28:$O$712,1)-1,0,2))</f>
        <v>103441.08799993992</v>
      </c>
      <c r="M394" s="43">
        <f t="shared" ca="1" si="7"/>
        <v>24.825861119985582</v>
      </c>
      <c r="O394" s="36">
        <v>3553</v>
      </c>
      <c r="P394" s="36">
        <v>72909.7499999805</v>
      </c>
    </row>
    <row r="395" spans="9:16" x14ac:dyDescent="0.3">
      <c r="I395" t="s">
        <v>173</v>
      </c>
      <c r="J395" s="25">
        <v>2003</v>
      </c>
      <c r="K395" s="36">
        <v>3611.02</v>
      </c>
      <c r="L395" s="41">
        <f ca="1">FORECAST(K395,OFFSET($P$28:$P$712,MATCH(K395,$O$28:$O$712,1)-1,0,2), OFFSET($O$28:$O$712,MATCH(K395,$O$28:$O$712,1)-1,0,2))</f>
        <v>101195.64199995273</v>
      </c>
      <c r="M395" s="43">
        <f t="shared" ref="M395:M458" ca="1" si="8">VLOOKUP(I395,$O$10:$P$21,2,FALSE)*L395/1000</f>
        <v>19.227171979991017</v>
      </c>
      <c r="O395" s="36">
        <v>3553.5</v>
      </c>
      <c r="P395" s="36">
        <v>73129.119999886199</v>
      </c>
    </row>
    <row r="396" spans="9:16" x14ac:dyDescent="0.3">
      <c r="I396" t="s">
        <v>174</v>
      </c>
      <c r="J396" s="25">
        <v>2003</v>
      </c>
      <c r="K396" s="36">
        <v>3607.13</v>
      </c>
      <c r="L396" s="41">
        <f ca="1">FORECAST(K396,OFFSET($P$28:$P$712,MATCH(K396,$O$28:$O$712,1)-1,0,2), OFFSET($O$28:$O$712,MATCH(K396,$O$28:$O$712,1)-1,0,2))</f>
        <v>99145.222999942955</v>
      </c>
      <c r="M396" s="43">
        <f t="shared" ca="1" si="8"/>
        <v>28.752114669983452</v>
      </c>
      <c r="O396" s="36">
        <v>3554</v>
      </c>
      <c r="P396" s="36">
        <v>73348.499999899504</v>
      </c>
    </row>
    <row r="397" spans="9:16" x14ac:dyDescent="0.3">
      <c r="I397" t="s">
        <v>175</v>
      </c>
      <c r="J397" s="25">
        <v>2003</v>
      </c>
      <c r="K397" s="36">
        <v>3605.1</v>
      </c>
      <c r="L397" s="41">
        <f ca="1">FORECAST(K397,OFFSET($P$28:$P$712,MATCH(K397,$O$28:$O$712,1)-1,0,2), OFFSET($O$28:$O$712,MATCH(K397,$O$28:$O$712,1)-1,0,2))</f>
        <v>98075.210000066785</v>
      </c>
      <c r="M397" s="43">
        <f t="shared" ca="1" si="8"/>
        <v>37.268579800025378</v>
      </c>
      <c r="O397" s="36">
        <v>3554.5</v>
      </c>
      <c r="P397" s="36">
        <v>73567.870000052193</v>
      </c>
    </row>
    <row r="398" spans="9:16" x14ac:dyDescent="0.3">
      <c r="I398" t="s">
        <v>165</v>
      </c>
      <c r="J398" s="25">
        <v>2003</v>
      </c>
      <c r="K398" s="36">
        <v>3610.26</v>
      </c>
      <c r="L398" s="41">
        <f ca="1">FORECAST(K398,OFFSET($P$28:$P$712,MATCH(K398,$O$28:$O$712,1)-1,0,2), OFFSET($O$28:$O$712,MATCH(K398,$O$28:$O$712,1)-1,0,2))</f>
        <v>100795.04599999893</v>
      </c>
      <c r="M398" s="43">
        <f t="shared" ca="1" si="8"/>
        <v>50.39752299999946</v>
      </c>
      <c r="O398" s="36">
        <v>3555</v>
      </c>
      <c r="P398" s="36">
        <v>73787.250000065498</v>
      </c>
    </row>
    <row r="399" spans="9:16" x14ac:dyDescent="0.3">
      <c r="I399" t="s">
        <v>176</v>
      </c>
      <c r="J399" s="25">
        <v>2003</v>
      </c>
      <c r="K399" s="36">
        <v>3616.2</v>
      </c>
      <c r="L399" s="41">
        <f ca="1">FORECAST(K399,OFFSET($P$28:$P$712,MATCH(K399,$O$28:$O$712,1)-1,0,2), OFFSET($O$28:$O$712,MATCH(K399,$O$28:$O$712,1)-1,0,2))</f>
        <v>103926.01999998232</v>
      </c>
      <c r="M399" s="43">
        <f t="shared" ca="1" si="8"/>
        <v>65.47339259998887</v>
      </c>
      <c r="O399" s="36">
        <v>3555.5</v>
      </c>
      <c r="P399" s="36">
        <v>74006.619999971197</v>
      </c>
    </row>
    <row r="400" spans="9:16" x14ac:dyDescent="0.3">
      <c r="I400" t="s">
        <v>177</v>
      </c>
      <c r="J400" s="25">
        <v>2003</v>
      </c>
      <c r="K400" s="36">
        <v>3610.63</v>
      </c>
      <c r="L400" s="41">
        <f ca="1">FORECAST(K400,OFFSET($P$28:$P$712,MATCH(K400,$O$28:$O$712,1)-1,0,2), OFFSET($O$28:$O$712,MATCH(K400,$O$28:$O$712,1)-1,0,2))</f>
        <v>100990.07299997634</v>
      </c>
      <c r="M400" s="43">
        <f t="shared" ca="1" si="8"/>
        <v>70.693051099983435</v>
      </c>
      <c r="O400" s="36">
        <v>3556</v>
      </c>
      <c r="P400" s="36">
        <v>74225.999999984502</v>
      </c>
    </row>
    <row r="401" spans="9:16" x14ac:dyDescent="0.3">
      <c r="I401" t="s">
        <v>178</v>
      </c>
      <c r="J401" s="25">
        <v>2003</v>
      </c>
      <c r="K401" s="36">
        <v>3604.21</v>
      </c>
      <c r="L401" s="41">
        <f ca="1">FORECAST(K401,OFFSET($P$28:$P$712,MATCH(K401,$O$28:$O$712,1)-1,0,2), OFFSET($O$28:$O$712,MATCH(K401,$O$28:$O$712,1)-1,0,2))</f>
        <v>97606.090999977663</v>
      </c>
      <c r="M401" s="43">
        <f t="shared" ca="1" si="8"/>
        <v>75.156690069982801</v>
      </c>
      <c r="O401" s="36">
        <v>3556.5</v>
      </c>
      <c r="P401" s="36">
        <v>74445.369999890099</v>
      </c>
    </row>
    <row r="402" spans="9:16" x14ac:dyDescent="0.3">
      <c r="I402" t="s">
        <v>179</v>
      </c>
      <c r="J402" s="25">
        <v>2003</v>
      </c>
      <c r="K402" s="36">
        <v>3603.73</v>
      </c>
      <c r="L402" s="41">
        <f ca="1">FORECAST(K402,OFFSET($P$28:$P$712,MATCH(K402,$O$28:$O$712,1)-1,0,2), OFFSET($O$28:$O$712,MATCH(K402,$O$28:$O$712,1)-1,0,2))</f>
        <v>97353.082999903476</v>
      </c>
      <c r="M402" s="43">
        <f t="shared" ca="1" si="8"/>
        <v>67.173627269933391</v>
      </c>
      <c r="O402" s="36">
        <v>3557</v>
      </c>
      <c r="P402" s="36">
        <v>74664.749999903404</v>
      </c>
    </row>
    <row r="403" spans="9:16" x14ac:dyDescent="0.3">
      <c r="I403" t="s">
        <v>180</v>
      </c>
      <c r="J403" s="25">
        <v>2003</v>
      </c>
      <c r="K403" s="36">
        <v>3601.93</v>
      </c>
      <c r="L403" s="41">
        <f ca="1">FORECAST(K403,OFFSET($P$28:$P$712,MATCH(K403,$O$28:$O$712,1)-1,0,2), OFFSET($O$28:$O$712,MATCH(K403,$O$28:$O$712,1)-1,0,2))</f>
        <v>96404.303000013111</v>
      </c>
      <c r="M403" s="43">
        <f t="shared" ca="1" si="8"/>
        <v>50.130237560006819</v>
      </c>
      <c r="O403" s="36">
        <v>3557.5</v>
      </c>
      <c r="P403" s="36">
        <v>74884.120000056195</v>
      </c>
    </row>
    <row r="404" spans="9:16" x14ac:dyDescent="0.3">
      <c r="I404" t="s">
        <v>181</v>
      </c>
      <c r="J404" s="25">
        <v>2003</v>
      </c>
      <c r="K404" s="36">
        <v>3600.48</v>
      </c>
      <c r="L404" s="41">
        <f ca="1">FORECAST(K404,OFFSET($P$28:$P$712,MATCH(K404,$O$28:$O$712,1)-1,0,2), OFFSET($O$28:$O$712,MATCH(K404,$O$28:$O$712,1)-1,0,2))</f>
        <v>95640.00800009165</v>
      </c>
      <c r="M404" s="43">
        <f t="shared" ca="1" si="8"/>
        <v>39.21240328003757</v>
      </c>
      <c r="O404" s="36">
        <v>3558</v>
      </c>
      <c r="P404" s="36">
        <v>75103.5000000695</v>
      </c>
    </row>
    <row r="405" spans="9:16" x14ac:dyDescent="0.3">
      <c r="I405" t="s">
        <v>182</v>
      </c>
      <c r="J405" s="25">
        <v>2003</v>
      </c>
      <c r="K405" s="36">
        <v>3597.22</v>
      </c>
      <c r="L405" s="41">
        <f ca="1">FORECAST(K405,OFFSET($P$28:$P$712,MATCH(K405,$O$28:$O$712,1)-1,0,2), OFFSET($O$28:$O$712,MATCH(K405,$O$28:$O$712,1)-1,0,2))</f>
        <v>94035.920000026235</v>
      </c>
      <c r="M405" s="43">
        <f t="shared" ca="1" si="8"/>
        <v>33.852931200009444</v>
      </c>
      <c r="O405" s="36">
        <v>3558.5</v>
      </c>
      <c r="P405" s="36">
        <v>75322.869999975097</v>
      </c>
    </row>
    <row r="406" spans="9:16" x14ac:dyDescent="0.3">
      <c r="I406" t="s">
        <v>172</v>
      </c>
      <c r="J406" s="25">
        <v>2004</v>
      </c>
      <c r="K406" s="36">
        <v>3591.8</v>
      </c>
      <c r="L406" s="41">
        <f ca="1">FORECAST(K406,OFFSET($P$28:$P$712,MATCH(K406,$O$28:$O$712,1)-1,0,2), OFFSET($O$28:$O$712,MATCH(K406,$O$28:$O$712,1)-1,0,2))</f>
        <v>91401.800000019604</v>
      </c>
      <c r="M406" s="43">
        <f t="shared" ca="1" si="8"/>
        <v>21.936432000004704</v>
      </c>
      <c r="O406" s="36">
        <v>3559</v>
      </c>
      <c r="P406" s="36">
        <v>75542.249999988402</v>
      </c>
    </row>
    <row r="407" spans="9:16" x14ac:dyDescent="0.3">
      <c r="I407" t="s">
        <v>173</v>
      </c>
      <c r="J407" s="25">
        <v>2004</v>
      </c>
      <c r="K407" s="36">
        <v>3586.84</v>
      </c>
      <c r="L407" s="41">
        <f ca="1">FORECAST(K407,OFFSET($P$28:$P$712,MATCH(K407,$O$28:$O$712,1)-1,0,2), OFFSET($O$28:$O$712,MATCH(K407,$O$28:$O$712,1)-1,0,2))</f>
        <v>88991.240000034682</v>
      </c>
      <c r="M407" s="43">
        <f t="shared" ca="1" si="8"/>
        <v>16.908335600006591</v>
      </c>
      <c r="O407" s="36">
        <v>3559.5</v>
      </c>
      <c r="P407" s="36">
        <v>75761.619999894101</v>
      </c>
    </row>
    <row r="408" spans="9:16" x14ac:dyDescent="0.3">
      <c r="I408" t="s">
        <v>174</v>
      </c>
      <c r="J408" s="25">
        <v>2004</v>
      </c>
      <c r="K408" s="36">
        <v>3582.78</v>
      </c>
      <c r="L408" s="41">
        <f ca="1">FORECAST(K408,OFFSET($P$28:$P$712,MATCH(K408,$O$28:$O$712,1)-1,0,2), OFFSET($O$28:$O$712,MATCH(K408,$O$28:$O$712,1)-1,0,2))</f>
        <v>87018.080000060145</v>
      </c>
      <c r="M408" s="43">
        <f t="shared" ca="1" si="8"/>
        <v>25.23524320001744</v>
      </c>
      <c r="O408" s="36">
        <v>3560</v>
      </c>
      <c r="P408" s="36">
        <v>75980.999999907406</v>
      </c>
    </row>
    <row r="409" spans="9:16" x14ac:dyDescent="0.3">
      <c r="I409" t="s">
        <v>175</v>
      </c>
      <c r="J409" s="25">
        <v>2004</v>
      </c>
      <c r="K409" s="36">
        <v>3582.93</v>
      </c>
      <c r="L409" s="41">
        <f ca="1">FORECAST(K409,OFFSET($P$28:$P$712,MATCH(K409,$O$28:$O$712,1)-1,0,2), OFFSET($O$28:$O$712,MATCH(K409,$O$28:$O$712,1)-1,0,2))</f>
        <v>87090.980000086362</v>
      </c>
      <c r="M409" s="43">
        <f t="shared" ca="1" si="8"/>
        <v>33.094572400032817</v>
      </c>
      <c r="O409" s="36">
        <v>3560.5</v>
      </c>
      <c r="P409" s="36">
        <v>76223.149999985399</v>
      </c>
    </row>
    <row r="410" spans="9:16" x14ac:dyDescent="0.3">
      <c r="I410" t="s">
        <v>165</v>
      </c>
      <c r="J410" s="25">
        <v>2004</v>
      </c>
      <c r="K410" s="36">
        <v>3587.17</v>
      </c>
      <c r="L410" s="41">
        <f ca="1">FORECAST(K410,OFFSET($P$28:$P$712,MATCH(K410,$O$28:$O$712,1)-1,0,2), OFFSET($O$28:$O$712,MATCH(K410,$O$28:$O$712,1)-1,0,2))</f>
        <v>89151.620000008726</v>
      </c>
      <c r="M410" s="43">
        <f t="shared" ca="1" si="8"/>
        <v>44.57581000000436</v>
      </c>
      <c r="O410" s="36">
        <v>3561</v>
      </c>
      <c r="P410" s="36">
        <v>76465.300000063493</v>
      </c>
    </row>
    <row r="411" spans="9:16" x14ac:dyDescent="0.3">
      <c r="I411" t="s">
        <v>176</v>
      </c>
      <c r="J411" s="25">
        <v>2004</v>
      </c>
      <c r="K411" s="36">
        <v>3586.16</v>
      </c>
      <c r="L411" s="41">
        <f ca="1">FORECAST(K411,OFFSET($P$28:$P$712,MATCH(K411,$O$28:$O$712,1)-1,0,2), OFFSET($O$28:$O$712,MATCH(K411,$O$28:$O$712,1)-1,0,2))</f>
        <v>88660.759999914328</v>
      </c>
      <c r="M411" s="43">
        <f t="shared" ca="1" si="8"/>
        <v>55.856278799946026</v>
      </c>
      <c r="O411" s="36">
        <v>3561.5</v>
      </c>
      <c r="P411" s="36">
        <v>76707.449999894394</v>
      </c>
    </row>
    <row r="412" spans="9:16" x14ac:dyDescent="0.3">
      <c r="I412" t="s">
        <v>177</v>
      </c>
      <c r="J412" s="25">
        <v>2004</v>
      </c>
      <c r="K412" s="36">
        <v>3579.7</v>
      </c>
      <c r="L412" s="41">
        <f ca="1">FORECAST(K412,OFFSET($P$28:$P$712,MATCH(K412,$O$28:$O$712,1)-1,0,2), OFFSET($O$28:$O$712,MATCH(K412,$O$28:$O$712,1)-1,0,2))</f>
        <v>85521.710000017192</v>
      </c>
      <c r="M412" s="43">
        <f t="shared" ca="1" si="8"/>
        <v>59.865197000012024</v>
      </c>
      <c r="O412" s="36">
        <v>3562</v>
      </c>
      <c r="P412" s="36">
        <v>76949.599999972503</v>
      </c>
    </row>
    <row r="413" spans="9:16" x14ac:dyDescent="0.3">
      <c r="I413" t="s">
        <v>178</v>
      </c>
      <c r="J413" s="25">
        <v>2004</v>
      </c>
      <c r="K413" s="36">
        <v>3572.1</v>
      </c>
      <c r="L413" s="41">
        <f ca="1">FORECAST(K413,OFFSET($P$28:$P$712,MATCH(K413,$O$28:$O$712,1)-1,0,2), OFFSET($O$28:$O$712,MATCH(K413,$O$28:$O$712,1)-1,0,2))</f>
        <v>81841.030000017025</v>
      </c>
      <c r="M413" s="43">
        <f t="shared" ca="1" si="8"/>
        <v>63.017593100013109</v>
      </c>
      <c r="O413" s="36">
        <v>3562.5</v>
      </c>
      <c r="P413" s="36">
        <v>77191.750000050495</v>
      </c>
    </row>
    <row r="414" spans="9:16" x14ac:dyDescent="0.3">
      <c r="I414" t="s">
        <v>179</v>
      </c>
      <c r="J414" s="25">
        <v>2004</v>
      </c>
      <c r="K414" s="36">
        <v>3570.77</v>
      </c>
      <c r="L414" s="41">
        <f ca="1">FORECAST(K414,OFFSET($P$28:$P$712,MATCH(K414,$O$28:$O$712,1)-1,0,2), OFFSET($O$28:$O$712,MATCH(K414,$O$28:$O$712,1)-1,0,2))</f>
        <v>81196.910999972373</v>
      </c>
      <c r="M414" s="43">
        <f t="shared" ca="1" si="8"/>
        <v>56.025868589980938</v>
      </c>
      <c r="O414" s="36">
        <v>3563</v>
      </c>
      <c r="P414" s="36">
        <v>77433.899999881396</v>
      </c>
    </row>
    <row r="415" spans="9:16" x14ac:dyDescent="0.3">
      <c r="I415" t="s">
        <v>180</v>
      </c>
      <c r="J415" s="25">
        <v>2004</v>
      </c>
      <c r="K415" s="36">
        <v>3570.5</v>
      </c>
      <c r="L415" s="41">
        <f ca="1">FORECAST(K415,OFFSET($P$28:$P$712,MATCH(K415,$O$28:$O$712,1)-1,0,2), OFFSET($O$28:$O$712,MATCH(K415,$O$28:$O$712,1)-1,0,2))</f>
        <v>81066.150000063702</v>
      </c>
      <c r="M415" s="43">
        <f t="shared" ca="1" si="8"/>
        <v>42.154398000033126</v>
      </c>
      <c r="O415" s="36">
        <v>3563.5</v>
      </c>
      <c r="P415" s="36">
        <v>77676.049999959505</v>
      </c>
    </row>
    <row r="416" spans="9:16" x14ac:dyDescent="0.3">
      <c r="I416" t="s">
        <v>181</v>
      </c>
      <c r="J416" s="25">
        <v>2004</v>
      </c>
      <c r="K416" s="36">
        <v>3567.28</v>
      </c>
      <c r="L416" s="41">
        <f ca="1">FORECAST(K416,OFFSET($P$28:$P$712,MATCH(K416,$O$28:$O$712,1)-1,0,2), OFFSET($O$28:$O$712,MATCH(K416,$O$28:$O$712,1)-1,0,2))</f>
        <v>79506.704000055324</v>
      </c>
      <c r="M416" s="43">
        <f t="shared" ca="1" si="8"/>
        <v>32.597748640022679</v>
      </c>
      <c r="O416" s="36">
        <v>3564</v>
      </c>
      <c r="P416" s="36">
        <v>77918.200000037497</v>
      </c>
    </row>
    <row r="417" spans="9:16" x14ac:dyDescent="0.3">
      <c r="I417" t="s">
        <v>182</v>
      </c>
      <c r="J417" s="25">
        <v>2004</v>
      </c>
      <c r="K417" s="36">
        <v>3564.42</v>
      </c>
      <c r="L417" s="41">
        <f ca="1">FORECAST(K417,OFFSET($P$28:$P$712,MATCH(K417,$O$28:$O$712,1)-1,0,2), OFFSET($O$28:$O$712,MATCH(K417,$O$28:$O$712,1)-1,0,2))</f>
        <v>78121.606000103056</v>
      </c>
      <c r="M417" s="43">
        <f t="shared" ca="1" si="8"/>
        <v>28.123778160037098</v>
      </c>
      <c r="O417" s="36">
        <v>3564.5</v>
      </c>
      <c r="P417" s="36">
        <v>78160.350000115606</v>
      </c>
    </row>
    <row r="418" spans="9:16" x14ac:dyDescent="0.3">
      <c r="I418" t="s">
        <v>172</v>
      </c>
      <c r="J418" s="25">
        <v>2005</v>
      </c>
      <c r="K418" s="36">
        <v>3562.07</v>
      </c>
      <c r="L418" s="41">
        <f ca="1">FORECAST(K418,OFFSET($P$28:$P$712,MATCH(K418,$O$28:$O$712,1)-1,0,2), OFFSET($O$28:$O$712,MATCH(K418,$O$28:$O$712,1)-1,0,2))</f>
        <v>76983.5009999834</v>
      </c>
      <c r="M418" s="43">
        <f t="shared" ca="1" si="8"/>
        <v>18.476040239996014</v>
      </c>
      <c r="O418" s="36">
        <v>3565</v>
      </c>
      <c r="P418" s="36">
        <v>78402.499999946507</v>
      </c>
    </row>
    <row r="419" spans="9:16" x14ac:dyDescent="0.3">
      <c r="I419" t="s">
        <v>173</v>
      </c>
      <c r="J419" s="25">
        <v>2005</v>
      </c>
      <c r="K419" s="36">
        <v>3559.23</v>
      </c>
      <c r="L419" s="41">
        <f ca="1">FORECAST(K419,OFFSET($P$28:$P$712,MATCH(K419,$O$28:$O$712,1)-1,0,2), OFFSET($O$28:$O$712,MATCH(K419,$O$28:$O$712,1)-1,0,2))</f>
        <v>75643.160199945094</v>
      </c>
      <c r="M419" s="43">
        <f t="shared" ca="1" si="8"/>
        <v>14.372200437989568</v>
      </c>
      <c r="O419" s="36">
        <v>3565.5</v>
      </c>
      <c r="P419" s="36">
        <v>78644.650000024601</v>
      </c>
    </row>
    <row r="420" spans="9:16" x14ac:dyDescent="0.3">
      <c r="I420" t="s">
        <v>174</v>
      </c>
      <c r="J420" s="25">
        <v>2005</v>
      </c>
      <c r="K420" s="36">
        <v>3555.9</v>
      </c>
      <c r="L420" s="41">
        <f ca="1">FORECAST(K420,OFFSET($P$28:$P$712,MATCH(K420,$O$28:$O$712,1)-1,0,2), OFFSET($O$28:$O$712,MATCH(K420,$O$28:$O$712,1)-1,0,2))</f>
        <v>74182.123999981908</v>
      </c>
      <c r="M420" s="43">
        <f t="shared" ca="1" si="8"/>
        <v>21.51281595999475</v>
      </c>
      <c r="O420" s="36">
        <v>3566</v>
      </c>
      <c r="P420" s="36">
        <v>78886.800000102594</v>
      </c>
    </row>
    <row r="421" spans="9:16" x14ac:dyDescent="0.3">
      <c r="I421" t="s">
        <v>175</v>
      </c>
      <c r="J421" s="25">
        <v>2005</v>
      </c>
      <c r="K421" s="36">
        <v>3562.81</v>
      </c>
      <c r="L421" s="41">
        <f ca="1">FORECAST(K421,OFFSET($P$28:$P$712,MATCH(K421,$O$28:$O$712,1)-1,0,2), OFFSET($O$28:$O$712,MATCH(K421,$O$28:$O$712,1)-1,0,2))</f>
        <v>77341.882999945665</v>
      </c>
      <c r="M421" s="43">
        <f t="shared" ca="1" si="8"/>
        <v>29.389915539979352</v>
      </c>
      <c r="O421" s="36">
        <v>3566.5</v>
      </c>
      <c r="P421" s="36">
        <v>79128.949999933597</v>
      </c>
    </row>
    <row r="422" spans="9:16" x14ac:dyDescent="0.3">
      <c r="I422" t="s">
        <v>165</v>
      </c>
      <c r="J422" s="25">
        <v>2005</v>
      </c>
      <c r="K422" s="36">
        <v>3586.53</v>
      </c>
      <c r="L422" s="41">
        <f ca="1">FORECAST(K422,OFFSET($P$28:$P$712,MATCH(K422,$O$28:$O$712,1)-1,0,2), OFFSET($O$28:$O$712,MATCH(K422,$O$28:$O$712,1)-1,0,2))</f>
        <v>88840.579999980051</v>
      </c>
      <c r="M422" s="43">
        <f t="shared" ca="1" si="8"/>
        <v>44.420289999990025</v>
      </c>
      <c r="O422" s="36">
        <v>3567</v>
      </c>
      <c r="P422" s="36">
        <v>79371.100000011604</v>
      </c>
    </row>
    <row r="423" spans="9:16" x14ac:dyDescent="0.3">
      <c r="I423" t="s">
        <v>176</v>
      </c>
      <c r="J423" s="25">
        <v>2005</v>
      </c>
      <c r="K423" s="36">
        <v>3606.28</v>
      </c>
      <c r="L423" s="41">
        <f ca="1">FORECAST(K423,OFFSET($P$28:$P$712,MATCH(K423,$O$28:$O$712,1)-1,0,2), OFFSET($O$28:$O$712,MATCH(K423,$O$28:$O$712,1)-1,0,2))</f>
        <v>98697.18799999496</v>
      </c>
      <c r="M423" s="43">
        <f t="shared" ca="1" si="8"/>
        <v>62.179228439996827</v>
      </c>
      <c r="O423" s="36">
        <v>3567.5</v>
      </c>
      <c r="P423" s="36">
        <v>79613.250000089596</v>
      </c>
    </row>
    <row r="424" spans="9:16" x14ac:dyDescent="0.3">
      <c r="I424" t="s">
        <v>177</v>
      </c>
      <c r="J424" s="25">
        <v>2005</v>
      </c>
      <c r="K424" s="36">
        <v>3606.87</v>
      </c>
      <c r="L424" s="41">
        <f ca="1">FORECAST(K424,OFFSET($P$28:$P$712,MATCH(K424,$O$28:$O$712,1)-1,0,2), OFFSET($O$28:$O$712,MATCH(K424,$O$28:$O$712,1)-1,0,2))</f>
        <v>99008.176999958698</v>
      </c>
      <c r="M424" s="43">
        <f t="shared" ca="1" si="8"/>
        <v>69.305723899971085</v>
      </c>
      <c r="O424" s="36">
        <v>3568</v>
      </c>
      <c r="P424" s="36">
        <v>79855.399999920599</v>
      </c>
    </row>
    <row r="425" spans="9:16" x14ac:dyDescent="0.3">
      <c r="I425" t="s">
        <v>178</v>
      </c>
      <c r="J425" s="25">
        <v>2005</v>
      </c>
      <c r="K425" s="36">
        <v>3602.83</v>
      </c>
      <c r="L425" s="41">
        <f ca="1">FORECAST(K425,OFFSET($P$28:$P$712,MATCH(K425,$O$28:$O$712,1)-1,0,2), OFFSET($O$28:$O$712,MATCH(K425,$O$28:$O$712,1)-1,0,2))</f>
        <v>96878.692999958294</v>
      </c>
      <c r="M425" s="43">
        <f t="shared" ca="1" si="8"/>
        <v>74.596593609967897</v>
      </c>
      <c r="O425" s="36">
        <v>3568.5</v>
      </c>
      <c r="P425" s="36">
        <v>80097.549999998606</v>
      </c>
    </row>
    <row r="426" spans="9:16" x14ac:dyDescent="0.3">
      <c r="I426" t="s">
        <v>179</v>
      </c>
      <c r="J426" s="25">
        <v>2005</v>
      </c>
      <c r="K426" s="36">
        <v>3601.97</v>
      </c>
      <c r="L426" s="41">
        <f ca="1">FORECAST(K426,OFFSET($P$28:$P$712,MATCH(K426,$O$28:$O$712,1)-1,0,2), OFFSET($O$28:$O$712,MATCH(K426,$O$28:$O$712,1)-1,0,2))</f>
        <v>96425.387000010582</v>
      </c>
      <c r="M426" s="43">
        <f t="shared" ca="1" si="8"/>
        <v>66.533517030007289</v>
      </c>
      <c r="O426" s="36">
        <v>3569</v>
      </c>
      <c r="P426" s="36">
        <v>80339.7000000767</v>
      </c>
    </row>
    <row r="427" spans="9:16" x14ac:dyDescent="0.3">
      <c r="I427" t="s">
        <v>180</v>
      </c>
      <c r="J427" s="25">
        <v>2005</v>
      </c>
      <c r="K427" s="36">
        <v>3602.77</v>
      </c>
      <c r="L427" s="41">
        <f ca="1">FORECAST(K427,OFFSET($P$28:$P$712,MATCH(K427,$O$28:$O$712,1)-1,0,2), OFFSET($O$28:$O$712,MATCH(K427,$O$28:$O$712,1)-1,0,2))</f>
        <v>96847.066999962088</v>
      </c>
      <c r="M427" s="43">
        <f t="shared" ca="1" si="8"/>
        <v>50.360474839980284</v>
      </c>
      <c r="O427" s="36">
        <v>3569.5</v>
      </c>
      <c r="P427" s="36">
        <v>80581.849999907601</v>
      </c>
    </row>
    <row r="428" spans="9:16" x14ac:dyDescent="0.3">
      <c r="I428" t="s">
        <v>181</v>
      </c>
      <c r="J428" s="25">
        <v>2005</v>
      </c>
      <c r="K428" s="36">
        <v>3602.36</v>
      </c>
      <c r="L428" s="41">
        <f ca="1">FORECAST(K428,OFFSET($P$28:$P$712,MATCH(K428,$O$28:$O$712,1)-1,0,2), OFFSET($O$28:$O$712,MATCH(K428,$O$28:$O$712,1)-1,0,2))</f>
        <v>96630.9559999872</v>
      </c>
      <c r="M428" s="43">
        <f t="shared" ca="1" si="8"/>
        <v>39.618691959994749</v>
      </c>
      <c r="O428" s="36">
        <v>3570</v>
      </c>
      <c r="P428" s="36">
        <v>80823.999999985695</v>
      </c>
    </row>
    <row r="429" spans="9:16" x14ac:dyDescent="0.3">
      <c r="I429" t="s">
        <v>182</v>
      </c>
      <c r="J429" s="25">
        <v>2005</v>
      </c>
      <c r="K429" s="36">
        <v>3598.17</v>
      </c>
      <c r="L429" s="41">
        <f ca="1">FORECAST(K429,OFFSET($P$28:$P$712,MATCH(K429,$O$28:$O$712,1)-1,0,2), OFFSET($O$28:$O$712,MATCH(K429,$O$28:$O$712,1)-1,0,2))</f>
        <v>94497.620000055525</v>
      </c>
      <c r="M429" s="43">
        <f t="shared" ca="1" si="8"/>
        <v>34.019143200019982</v>
      </c>
      <c r="O429" s="36">
        <v>3570.5</v>
      </c>
      <c r="P429" s="36">
        <v>81066.150000063702</v>
      </c>
    </row>
    <row r="430" spans="9:16" x14ac:dyDescent="0.3">
      <c r="I430" t="s">
        <v>172</v>
      </c>
      <c r="J430" s="25">
        <v>2006</v>
      </c>
      <c r="K430" s="36">
        <v>3594.21</v>
      </c>
      <c r="L430" s="41">
        <f ca="1">FORECAST(K430,OFFSET($P$28:$P$712,MATCH(K430,$O$28:$O$712,1)-1,0,2), OFFSET($O$28:$O$712,MATCH(K430,$O$28:$O$712,1)-1,0,2))</f>
        <v>92573.059999994934</v>
      </c>
      <c r="M430" s="43">
        <f t="shared" ca="1" si="8"/>
        <v>22.217534399998783</v>
      </c>
      <c r="O430" s="36">
        <v>3571</v>
      </c>
      <c r="P430" s="36">
        <v>81308.299999894603</v>
      </c>
    </row>
    <row r="431" spans="9:16" x14ac:dyDescent="0.3">
      <c r="I431" t="s">
        <v>173</v>
      </c>
      <c r="J431" s="25">
        <v>2006</v>
      </c>
      <c r="K431" s="36">
        <v>3589.7</v>
      </c>
      <c r="L431" s="41">
        <f ca="1">FORECAST(K431,OFFSET($P$28:$P$712,MATCH(K431,$O$28:$O$712,1)-1,0,2), OFFSET($O$28:$O$712,MATCH(K431,$O$28:$O$712,1)-1,0,2))</f>
        <v>90381.200000044657</v>
      </c>
      <c r="M431" s="43">
        <f t="shared" ca="1" si="8"/>
        <v>17.172428000008484</v>
      </c>
      <c r="O431" s="36">
        <v>3571.5</v>
      </c>
      <c r="P431" s="36">
        <v>81550.449999972698</v>
      </c>
    </row>
    <row r="432" spans="9:16" x14ac:dyDescent="0.3">
      <c r="I432" t="s">
        <v>174</v>
      </c>
      <c r="J432" s="25">
        <v>2006</v>
      </c>
      <c r="K432" s="36">
        <v>3588.71</v>
      </c>
      <c r="L432" s="41">
        <f ca="1">FORECAST(K432,OFFSET($P$28:$P$712,MATCH(K432,$O$28:$O$712,1)-1,0,2), OFFSET($O$28:$O$712,MATCH(K432,$O$28:$O$712,1)-1,0,2))</f>
        <v>89900.060000013327</v>
      </c>
      <c r="M432" s="43">
        <f t="shared" ca="1" si="8"/>
        <v>26.071017400003864</v>
      </c>
      <c r="O432" s="36">
        <v>3572</v>
      </c>
      <c r="P432" s="36">
        <v>81792.600000050705</v>
      </c>
    </row>
    <row r="433" spans="9:16" x14ac:dyDescent="0.3">
      <c r="I433" t="s">
        <v>175</v>
      </c>
      <c r="J433" s="25">
        <v>2006</v>
      </c>
      <c r="K433" s="36">
        <v>3592.99</v>
      </c>
      <c r="L433" s="41">
        <f ca="1">FORECAST(K433,OFFSET($P$28:$P$712,MATCH(K433,$O$28:$O$712,1)-1,0,2), OFFSET($O$28:$O$712,MATCH(K433,$O$28:$O$712,1)-1,0,2))</f>
        <v>91980.139999888139</v>
      </c>
      <c r="M433" s="43">
        <f t="shared" ca="1" si="8"/>
        <v>34.952453199957489</v>
      </c>
      <c r="O433" s="36">
        <v>3572.5</v>
      </c>
      <c r="P433" s="36">
        <v>82034.749999881693</v>
      </c>
    </row>
    <row r="434" spans="9:16" x14ac:dyDescent="0.3">
      <c r="I434" t="s">
        <v>165</v>
      </c>
      <c r="J434" s="25">
        <v>2006</v>
      </c>
      <c r="K434" s="36">
        <v>3605.25</v>
      </c>
      <c r="L434" s="41">
        <f ca="1">FORECAST(K434,OFFSET($P$28:$P$712,MATCH(K434,$O$28:$O$712,1)-1,0,2), OFFSET($O$28:$O$712,MATCH(K434,$O$28:$O$712,1)-1,0,2))</f>
        <v>98154.275000057649</v>
      </c>
      <c r="M434" s="43">
        <f t="shared" ca="1" si="8"/>
        <v>49.077137500028826</v>
      </c>
      <c r="O434" s="36">
        <v>3573</v>
      </c>
      <c r="P434" s="36">
        <v>82276.8999999597</v>
      </c>
    </row>
    <row r="435" spans="9:16" x14ac:dyDescent="0.3">
      <c r="I435" t="s">
        <v>176</v>
      </c>
      <c r="J435" s="25">
        <v>2006</v>
      </c>
      <c r="K435" s="36">
        <v>3610.35</v>
      </c>
      <c r="L435" s="41">
        <f ca="1">FORECAST(K435,OFFSET($P$28:$P$712,MATCH(K435,$O$28:$O$712,1)-1,0,2), OFFSET($O$28:$O$712,MATCH(K435,$O$28:$O$712,1)-1,0,2))</f>
        <v>100842.48499999335</v>
      </c>
      <c r="M435" s="43">
        <f t="shared" ca="1" si="8"/>
        <v>63.530765549995813</v>
      </c>
      <c r="O435" s="36">
        <v>3573.5</v>
      </c>
      <c r="P435" s="36">
        <v>82519.050000037794</v>
      </c>
    </row>
    <row r="436" spans="9:16" x14ac:dyDescent="0.3">
      <c r="I436" t="s">
        <v>177</v>
      </c>
      <c r="J436" s="25">
        <v>2006</v>
      </c>
      <c r="K436" s="36">
        <v>3606.85</v>
      </c>
      <c r="L436" s="41">
        <f ca="1">FORECAST(K436,OFFSET($P$28:$P$712,MATCH(K436,$O$28:$O$712,1)-1,0,2), OFFSET($O$28:$O$712,MATCH(K436,$O$28:$O$712,1)-1,0,2))</f>
        <v>98997.634999959962</v>
      </c>
      <c r="M436" s="43">
        <f t="shared" ca="1" si="8"/>
        <v>69.298344499971961</v>
      </c>
      <c r="O436" s="36">
        <v>3574</v>
      </c>
      <c r="P436" s="36">
        <v>82761.200000115801</v>
      </c>
    </row>
    <row r="437" spans="9:16" x14ac:dyDescent="0.3">
      <c r="I437" t="s">
        <v>178</v>
      </c>
      <c r="J437" s="25">
        <v>2006</v>
      </c>
      <c r="K437" s="36">
        <v>3602.78</v>
      </c>
      <c r="L437" s="41">
        <f ca="1">FORECAST(K437,OFFSET($P$28:$P$712,MATCH(K437,$O$28:$O$712,1)-1,0,2), OFFSET($O$28:$O$712,MATCH(K437,$O$28:$O$712,1)-1,0,2))</f>
        <v>96852.337999961572</v>
      </c>
      <c r="M437" s="43">
        <f t="shared" ca="1" si="8"/>
        <v>74.576300259970409</v>
      </c>
      <c r="O437" s="36">
        <v>3574.5</v>
      </c>
      <c r="P437" s="36">
        <v>83003.349999946702</v>
      </c>
    </row>
    <row r="438" spans="9:16" x14ac:dyDescent="0.3">
      <c r="I438" t="s">
        <v>179</v>
      </c>
      <c r="J438" s="25">
        <v>2006</v>
      </c>
      <c r="K438" s="36">
        <v>3601.74</v>
      </c>
      <c r="L438" s="41">
        <f ca="1">FORECAST(K438,OFFSET($P$28:$P$712,MATCH(K438,$O$28:$O$712,1)-1,0,2), OFFSET($O$28:$O$712,MATCH(K438,$O$28:$O$712,1)-1,0,2))</f>
        <v>96304.154000024777</v>
      </c>
      <c r="M438" s="43">
        <f t="shared" ca="1" si="8"/>
        <v>66.449866260017089</v>
      </c>
      <c r="O438" s="36">
        <v>3575</v>
      </c>
      <c r="P438" s="36">
        <v>83245.500000024796</v>
      </c>
    </row>
    <row r="439" spans="9:16" x14ac:dyDescent="0.3">
      <c r="I439" t="s">
        <v>180</v>
      </c>
      <c r="J439" s="25">
        <v>2006</v>
      </c>
      <c r="K439" s="36">
        <v>3607.96</v>
      </c>
      <c r="L439" s="41">
        <f ca="1">FORECAST(K439,OFFSET($P$28:$P$712,MATCH(K439,$O$28:$O$712,1)-1,0,2), OFFSET($O$28:$O$712,MATCH(K439,$O$28:$O$712,1)-1,0,2))</f>
        <v>99582.715999892447</v>
      </c>
      <c r="M439" s="43">
        <f t="shared" ca="1" si="8"/>
        <v>51.783012319944071</v>
      </c>
      <c r="O439" s="36">
        <v>3575.5</v>
      </c>
      <c r="P439" s="36">
        <v>83487.650000102803</v>
      </c>
    </row>
    <row r="440" spans="9:16" x14ac:dyDescent="0.3">
      <c r="I440" t="s">
        <v>181</v>
      </c>
      <c r="J440" s="25">
        <v>2006</v>
      </c>
      <c r="K440" s="36">
        <v>3606.85</v>
      </c>
      <c r="L440" s="41">
        <f ca="1">FORECAST(K440,OFFSET($P$28:$P$712,MATCH(K440,$O$28:$O$712,1)-1,0,2), OFFSET($O$28:$O$712,MATCH(K440,$O$28:$O$712,1)-1,0,2))</f>
        <v>98997.634999959962</v>
      </c>
      <c r="M440" s="43">
        <f t="shared" ca="1" si="8"/>
        <v>40.589030349983581</v>
      </c>
      <c r="O440" s="36">
        <v>3576</v>
      </c>
      <c r="P440" s="36">
        <v>83729.799999933806</v>
      </c>
    </row>
    <row r="441" spans="9:16" x14ac:dyDescent="0.3">
      <c r="I441" t="s">
        <v>182</v>
      </c>
      <c r="J441" s="25">
        <v>2006</v>
      </c>
      <c r="K441" s="36">
        <v>3603.39</v>
      </c>
      <c r="L441" s="41">
        <f ca="1">FORECAST(K441,OFFSET($P$28:$P$712,MATCH(K441,$O$28:$O$712,1)-1,0,2), OFFSET($O$28:$O$712,MATCH(K441,$O$28:$O$712,1)-1,0,2))</f>
        <v>97173.868999924045</v>
      </c>
      <c r="M441" s="43">
        <f t="shared" ca="1" si="8"/>
        <v>34.982592839972654</v>
      </c>
      <c r="O441" s="36">
        <v>3576.5</v>
      </c>
      <c r="P441" s="36">
        <v>83971.950000011799</v>
      </c>
    </row>
    <row r="442" spans="9:16" x14ac:dyDescent="0.3">
      <c r="I442" t="s">
        <v>172</v>
      </c>
      <c r="J442" s="25">
        <v>2007</v>
      </c>
      <c r="K442" s="36">
        <v>3599.51</v>
      </c>
      <c r="L442" s="41">
        <f ca="1">FORECAST(K442,OFFSET($P$28:$P$712,MATCH(K442,$O$28:$O$712,1)-1,0,2), OFFSET($O$28:$O$712,MATCH(K442,$O$28:$O$712,1)-1,0,2))</f>
        <v>95148.860000039916</v>
      </c>
      <c r="M442" s="43">
        <f t="shared" ca="1" si="8"/>
        <v>22.835726400009577</v>
      </c>
      <c r="O442" s="36">
        <v>3577</v>
      </c>
      <c r="P442" s="36">
        <v>84214.100000089893</v>
      </c>
    </row>
    <row r="443" spans="9:16" x14ac:dyDescent="0.3">
      <c r="I443" t="s">
        <v>173</v>
      </c>
      <c r="J443" s="25">
        <v>2007</v>
      </c>
      <c r="K443" s="36">
        <v>3597.91</v>
      </c>
      <c r="L443" s="41">
        <f ca="1">FORECAST(K443,OFFSET($P$28:$P$712,MATCH(K443,$O$28:$O$712,1)-1,0,2), OFFSET($O$28:$O$712,MATCH(K443,$O$28:$O$712,1)-1,0,2))</f>
        <v>94371.260000009788</v>
      </c>
      <c r="M443" s="43">
        <f t="shared" ca="1" si="8"/>
        <v>17.930539400001859</v>
      </c>
      <c r="O443" s="36">
        <v>3577.5</v>
      </c>
      <c r="P443" s="36">
        <v>84456.249999920794</v>
      </c>
    </row>
    <row r="444" spans="9:16" x14ac:dyDescent="0.3">
      <c r="I444" t="s">
        <v>174</v>
      </c>
      <c r="J444" s="25">
        <v>2007</v>
      </c>
      <c r="K444" s="36">
        <v>3598.81</v>
      </c>
      <c r="L444" s="41">
        <f ca="1">FORECAST(K444,OFFSET($P$28:$P$712,MATCH(K444,$O$28:$O$712,1)-1,0,2), OFFSET($O$28:$O$712,MATCH(K444,$O$28:$O$712,1)-1,0,2))</f>
        <v>94808.66000001505</v>
      </c>
      <c r="M444" s="43">
        <f t="shared" ca="1" si="8"/>
        <v>27.494511400004363</v>
      </c>
      <c r="O444" s="36">
        <v>3578</v>
      </c>
      <c r="P444" s="36">
        <v>84698.399999998903</v>
      </c>
    </row>
    <row r="445" spans="9:16" x14ac:dyDescent="0.3">
      <c r="I445" t="s">
        <v>175</v>
      </c>
      <c r="J445" s="25">
        <v>2007</v>
      </c>
      <c r="K445" s="36">
        <v>3600.35</v>
      </c>
      <c r="L445" s="41">
        <f ca="1">FORECAST(K445,OFFSET($P$28:$P$712,MATCH(K445,$O$28:$O$712,1)-1,0,2), OFFSET($O$28:$O$712,MATCH(K445,$O$28:$O$712,1)-1,0,2))</f>
        <v>95571.485000035493</v>
      </c>
      <c r="M445" s="43">
        <f t="shared" ca="1" si="8"/>
        <v>36.317164300013488</v>
      </c>
      <c r="O445" s="36">
        <v>3578.5</v>
      </c>
      <c r="P445" s="36">
        <v>84940.550000076895</v>
      </c>
    </row>
    <row r="446" spans="9:16" x14ac:dyDescent="0.3">
      <c r="I446" t="s">
        <v>165</v>
      </c>
      <c r="J446" s="25">
        <v>2007</v>
      </c>
      <c r="K446" s="36">
        <v>3609.61</v>
      </c>
      <c r="L446" s="41">
        <f ca="1">FORECAST(K446,OFFSET($P$28:$P$712,MATCH(K446,$O$28:$O$712,1)-1,0,2), OFFSET($O$28:$O$712,MATCH(K446,$O$28:$O$712,1)-1,0,2))</f>
        <v>100452.43100003852</v>
      </c>
      <c r="M446" s="43">
        <f t="shared" ca="1" si="8"/>
        <v>50.226215500019258</v>
      </c>
      <c r="O446" s="36">
        <v>3579</v>
      </c>
      <c r="P446" s="36">
        <v>85182.699999907796</v>
      </c>
    </row>
    <row r="447" spans="9:16" x14ac:dyDescent="0.3">
      <c r="I447" t="s">
        <v>176</v>
      </c>
      <c r="J447" s="25">
        <v>2007</v>
      </c>
      <c r="K447" s="36">
        <v>3611.5</v>
      </c>
      <c r="L447" s="41">
        <f ca="1">FORECAST(K447,OFFSET($P$28:$P$712,MATCH(K447,$O$28:$O$712,1)-1,0,2), OFFSET($O$28:$O$712,MATCH(K447,$O$28:$O$712,1)-1,0,2))</f>
        <v>101448.64999992307</v>
      </c>
      <c r="M447" s="43">
        <f t="shared" ca="1" si="8"/>
        <v>63.912649499951534</v>
      </c>
      <c r="O447" s="36">
        <v>3579.5</v>
      </c>
      <c r="P447" s="36">
        <v>85424.849999985905</v>
      </c>
    </row>
    <row r="448" spans="9:16" x14ac:dyDescent="0.3">
      <c r="I448" t="s">
        <v>177</v>
      </c>
      <c r="J448" s="25">
        <v>2007</v>
      </c>
      <c r="K448" s="36">
        <v>3607.35</v>
      </c>
      <c r="L448" s="41">
        <f ca="1">FORECAST(K448,OFFSET($P$28:$P$712,MATCH(K448,$O$28:$O$712,1)-1,0,2), OFFSET($O$28:$O$712,MATCH(K448,$O$28:$O$712,1)-1,0,2))</f>
        <v>99261.184999929508</v>
      </c>
      <c r="M448" s="43">
        <f t="shared" ca="1" si="8"/>
        <v>69.482829499950654</v>
      </c>
      <c r="O448" s="36">
        <v>3580</v>
      </c>
      <c r="P448" s="36">
        <v>85667.000000063897</v>
      </c>
    </row>
    <row r="449" spans="9:16" x14ac:dyDescent="0.3">
      <c r="I449" t="s">
        <v>178</v>
      </c>
      <c r="J449" s="25">
        <v>2007</v>
      </c>
      <c r="K449" s="36">
        <v>3603.58</v>
      </c>
      <c r="L449" s="41">
        <f ca="1">FORECAST(K449,OFFSET($P$28:$P$712,MATCH(K449,$O$28:$O$712,1)-1,0,2), OFFSET($O$28:$O$712,MATCH(K449,$O$28:$O$712,1)-1,0,2))</f>
        <v>97274.017999912612</v>
      </c>
      <c r="M449" s="43">
        <f t="shared" ca="1" si="8"/>
        <v>74.900993859932711</v>
      </c>
      <c r="O449" s="36">
        <v>3580.5</v>
      </c>
      <c r="P449" s="36">
        <v>85909.999999905005</v>
      </c>
    </row>
    <row r="450" spans="9:16" x14ac:dyDescent="0.3">
      <c r="I450" t="s">
        <v>179</v>
      </c>
      <c r="J450" s="25">
        <v>2007</v>
      </c>
      <c r="K450" s="36">
        <v>3601.87</v>
      </c>
      <c r="L450" s="41">
        <f ca="1">FORECAST(K450,OFFSET($P$28:$P$712,MATCH(K450,$O$28:$O$712,1)-1,0,2), OFFSET($O$28:$O$712,MATCH(K450,$O$28:$O$712,1)-1,0,2))</f>
        <v>96372.677000016905</v>
      </c>
      <c r="M450" s="43">
        <f t="shared" ca="1" si="8"/>
        <v>66.497147130011655</v>
      </c>
      <c r="O450" s="36">
        <v>3581</v>
      </c>
      <c r="P450" s="36">
        <v>86152.999999993204</v>
      </c>
    </row>
    <row r="451" spans="9:16" x14ac:dyDescent="0.3">
      <c r="I451" t="s">
        <v>180</v>
      </c>
      <c r="J451" s="25">
        <v>2007</v>
      </c>
      <c r="K451" s="36">
        <v>3600.62</v>
      </c>
      <c r="L451" s="41">
        <f ca="1">FORECAST(K451,OFFSET($P$28:$P$712,MATCH(K451,$O$28:$O$712,1)-1,0,2), OFFSET($O$28:$O$712,MATCH(K451,$O$28:$O$712,1)-1,0,2))</f>
        <v>95713.802000093274</v>
      </c>
      <c r="M451" s="43">
        <f t="shared" ca="1" si="8"/>
        <v>49.771177040048507</v>
      </c>
      <c r="O451" s="36">
        <v>3581.5</v>
      </c>
      <c r="P451" s="36">
        <v>86396.000000081302</v>
      </c>
    </row>
    <row r="452" spans="9:16" x14ac:dyDescent="0.3">
      <c r="I452" t="s">
        <v>181</v>
      </c>
      <c r="J452" s="25">
        <v>2007</v>
      </c>
      <c r="K452" s="36">
        <v>3598.63</v>
      </c>
      <c r="L452" s="41">
        <f ca="1">FORECAST(K452,OFFSET($P$28:$P$712,MATCH(K452,$O$28:$O$712,1)-1,0,2), OFFSET($O$28:$O$712,MATCH(K452,$O$28:$O$712,1)-1,0,2))</f>
        <v>94721.180000072345</v>
      </c>
      <c r="M452" s="43">
        <f t="shared" ca="1" si="8"/>
        <v>38.835683800029656</v>
      </c>
      <c r="O452" s="36">
        <v>3582</v>
      </c>
      <c r="P452" s="36">
        <v>86638.999999922395</v>
      </c>
    </row>
    <row r="453" spans="9:16" x14ac:dyDescent="0.3">
      <c r="I453" t="s">
        <v>182</v>
      </c>
      <c r="J453" s="25">
        <v>2007</v>
      </c>
      <c r="K453" s="36">
        <v>3594.64</v>
      </c>
      <c r="L453" s="41">
        <f ca="1">FORECAST(K453,OFFSET($P$28:$P$712,MATCH(K453,$O$28:$O$712,1)-1,0,2), OFFSET($O$28:$O$712,MATCH(K453,$O$28:$O$712,1)-1,0,2))</f>
        <v>92782.039999927394</v>
      </c>
      <c r="M453" s="43">
        <f t="shared" ca="1" si="8"/>
        <v>33.401534399973862</v>
      </c>
      <c r="O453" s="36">
        <v>3582.5</v>
      </c>
      <c r="P453" s="36">
        <v>86882.000000010594</v>
      </c>
    </row>
    <row r="454" spans="9:16" x14ac:dyDescent="0.3">
      <c r="I454" t="s">
        <v>172</v>
      </c>
      <c r="J454" s="25">
        <v>2008</v>
      </c>
      <c r="K454" s="36">
        <v>3590.66</v>
      </c>
      <c r="L454" s="41">
        <f ca="1">FORECAST(K454,OFFSET($P$28:$P$712,MATCH(K454,$O$28:$O$712,1)-1,0,2), OFFSET($O$28:$O$712,MATCH(K454,$O$28:$O$712,1)-1,0,2))</f>
        <v>90847.759999966715</v>
      </c>
      <c r="M454" s="43">
        <f t="shared" ca="1" si="8"/>
        <v>21.803462399992011</v>
      </c>
      <c r="O454" s="36">
        <v>3583</v>
      </c>
      <c r="P454" s="36">
        <v>87125.000000098706</v>
      </c>
    </row>
    <row r="455" spans="9:16" x14ac:dyDescent="0.3">
      <c r="I455" t="s">
        <v>173</v>
      </c>
      <c r="J455" s="25">
        <v>2008</v>
      </c>
      <c r="K455" s="36">
        <v>3590.66</v>
      </c>
      <c r="L455" s="41">
        <f ca="1">FORECAST(K455,OFFSET($P$28:$P$712,MATCH(K455,$O$28:$O$712,1)-1,0,2), OFFSET($O$28:$O$712,MATCH(K455,$O$28:$O$712,1)-1,0,2))</f>
        <v>90847.759999966715</v>
      </c>
      <c r="M455" s="43">
        <f t="shared" ca="1" si="8"/>
        <v>17.261074399993674</v>
      </c>
      <c r="O455" s="36">
        <v>3583.5</v>
      </c>
      <c r="P455" s="36">
        <v>87367.999999939799</v>
      </c>
    </row>
    <row r="456" spans="9:16" x14ac:dyDescent="0.3">
      <c r="I456" t="s">
        <v>174</v>
      </c>
      <c r="J456" s="25">
        <v>2008</v>
      </c>
      <c r="K456" s="36">
        <v>3589.77</v>
      </c>
      <c r="L456" s="41">
        <f ca="1">FORECAST(K456,OFFSET($P$28:$P$712,MATCH(K456,$O$28:$O$712,1)-1,0,2), OFFSET($O$28:$O$712,MATCH(K456,$O$28:$O$712,1)-1,0,2))</f>
        <v>90415.220000057248</v>
      </c>
      <c r="M456" s="43">
        <f t="shared" ca="1" si="8"/>
        <v>26.220413800016598</v>
      </c>
      <c r="O456" s="36">
        <v>3584</v>
      </c>
      <c r="P456" s="36">
        <v>87611.000000027998</v>
      </c>
    </row>
    <row r="457" spans="9:16" x14ac:dyDescent="0.3">
      <c r="I457" t="s">
        <v>175</v>
      </c>
      <c r="J457" s="25">
        <v>2008</v>
      </c>
      <c r="K457" s="36">
        <v>3594.09</v>
      </c>
      <c r="L457" s="41">
        <f ca="1">FORECAST(K457,OFFSET($P$28:$P$712,MATCH(K457,$O$28:$O$712,1)-1,0,2), OFFSET($O$28:$O$712,MATCH(K457,$O$28:$O$712,1)-1,0,2))</f>
        <v>92514.740000033053</v>
      </c>
      <c r="M457" s="43">
        <f t="shared" ca="1" si="8"/>
        <v>35.155601200012562</v>
      </c>
      <c r="O457" s="36">
        <v>3584.5</v>
      </c>
      <c r="P457" s="36">
        <v>87854.000000116095</v>
      </c>
    </row>
    <row r="458" spans="9:16" x14ac:dyDescent="0.3">
      <c r="I458" t="s">
        <v>165</v>
      </c>
      <c r="J458" s="25">
        <v>2008</v>
      </c>
      <c r="K458" s="36">
        <v>3610.81</v>
      </c>
      <c r="L458" s="41">
        <f ca="1">FORECAST(K458,OFFSET($P$28:$P$712,MATCH(K458,$O$28:$O$712,1)-1,0,2), OFFSET($O$28:$O$712,MATCH(K458,$O$28:$O$712,1)-1,0,2))</f>
        <v>101084.95099996543</v>
      </c>
      <c r="M458" s="43">
        <f t="shared" ca="1" si="8"/>
        <v>50.542475499982714</v>
      </c>
      <c r="O458" s="36">
        <v>3585</v>
      </c>
      <c r="P458" s="36">
        <v>88096.999999957203</v>
      </c>
    </row>
    <row r="459" spans="9:16" x14ac:dyDescent="0.3">
      <c r="I459" t="s">
        <v>176</v>
      </c>
      <c r="J459" s="25">
        <v>2008</v>
      </c>
      <c r="K459" s="36">
        <v>3631.05</v>
      </c>
      <c r="L459" s="41">
        <f ca="1">FORECAST(K459,OFFSET($P$28:$P$712,MATCH(K459,$O$28:$O$712,1)-1,0,2), OFFSET($O$28:$O$712,MATCH(K459,$O$28:$O$712,1)-1,0,2))</f>
        <v>112628.06199993403</v>
      </c>
      <c r="M459" s="43">
        <f t="shared" ref="M459:M522" ca="1" si="9">VLOOKUP(I459,$O$10:$P$21,2,FALSE)*L459/1000</f>
        <v>70.955679059958442</v>
      </c>
      <c r="O459" s="36">
        <v>3585.5</v>
      </c>
      <c r="P459" s="36">
        <v>88340.0000000453</v>
      </c>
    </row>
    <row r="460" spans="9:16" x14ac:dyDescent="0.3">
      <c r="I460" t="s">
        <v>177</v>
      </c>
      <c r="J460" s="25">
        <v>2008</v>
      </c>
      <c r="K460" s="36">
        <v>3633</v>
      </c>
      <c r="L460" s="41">
        <f ca="1">FORECAST(K460,OFFSET($P$28:$P$712,MATCH(K460,$O$28:$O$712,1)-1,0,2), OFFSET($O$28:$O$712,MATCH(K460,$O$28:$O$712,1)-1,0,2))</f>
        <v>113810.24999988871</v>
      </c>
      <c r="M460" s="43">
        <f t="shared" ca="1" si="9"/>
        <v>79.667174999922096</v>
      </c>
      <c r="O460" s="36">
        <v>3586</v>
      </c>
      <c r="P460" s="36">
        <v>88582.999999886393</v>
      </c>
    </row>
    <row r="461" spans="9:16" x14ac:dyDescent="0.3">
      <c r="I461" t="s">
        <v>178</v>
      </c>
      <c r="J461" s="25">
        <v>2008</v>
      </c>
      <c r="K461" s="36">
        <v>3629.55</v>
      </c>
      <c r="L461" s="41">
        <f ca="1">FORECAST(K461,OFFSET($P$28:$P$712,MATCH(K461,$O$28:$O$712,1)-1,0,2), OFFSET($O$28:$O$712,MATCH(K461,$O$28:$O$712,1)-1,0,2))</f>
        <v>111718.68300002022</v>
      </c>
      <c r="M461" s="43">
        <f t="shared" ca="1" si="9"/>
        <v>86.023385910015563</v>
      </c>
      <c r="O461" s="36">
        <v>3586.5</v>
      </c>
      <c r="P461" s="36">
        <v>88825.999999974607</v>
      </c>
    </row>
    <row r="462" spans="9:16" x14ac:dyDescent="0.3">
      <c r="I462" t="s">
        <v>179</v>
      </c>
      <c r="J462" s="25">
        <v>2008</v>
      </c>
      <c r="K462" s="36">
        <v>3626.9</v>
      </c>
      <c r="L462" s="41">
        <f ca="1">FORECAST(K462,OFFSET($P$28:$P$712,MATCH(K462,$O$28:$O$712,1)-1,0,2), OFFSET($O$28:$O$712,MATCH(K462,$O$28:$O$712,1)-1,0,2))</f>
        <v>110112.12400002312</v>
      </c>
      <c r="M462" s="43">
        <f t="shared" ca="1" si="9"/>
        <v>75.97736556001594</v>
      </c>
      <c r="O462" s="36">
        <v>3587</v>
      </c>
      <c r="P462" s="36">
        <v>89069.000000062704</v>
      </c>
    </row>
    <row r="463" spans="9:16" x14ac:dyDescent="0.3">
      <c r="I463" t="s">
        <v>180</v>
      </c>
      <c r="J463" s="25">
        <v>2008</v>
      </c>
      <c r="K463" s="36">
        <v>3623.82</v>
      </c>
      <c r="L463" s="41">
        <f ca="1">FORECAST(K463,OFFSET($P$28:$P$712,MATCH(K463,$O$28:$O$712,1)-1,0,2), OFFSET($O$28:$O$712,MATCH(K463,$O$28:$O$712,1)-1,0,2))</f>
        <v>108244.87320000702</v>
      </c>
      <c r="M463" s="43">
        <f t="shared" ca="1" si="9"/>
        <v>56.287334064003645</v>
      </c>
      <c r="O463" s="36">
        <v>3587.5</v>
      </c>
      <c r="P463" s="36">
        <v>89311.999999903797</v>
      </c>
    </row>
    <row r="464" spans="9:16" x14ac:dyDescent="0.3">
      <c r="I464" t="s">
        <v>181</v>
      </c>
      <c r="J464" s="25">
        <v>2008</v>
      </c>
      <c r="K464" s="36">
        <v>3621.9</v>
      </c>
      <c r="L464" s="41">
        <f ca="1">FORECAST(K464,OFFSET($P$28:$P$712,MATCH(K464,$O$28:$O$712,1)-1,0,2), OFFSET($O$28:$O$712,MATCH(K464,$O$28:$O$712,1)-1,0,2))</f>
        <v>107080.87400007248</v>
      </c>
      <c r="M464" s="43">
        <f t="shared" ca="1" si="9"/>
        <v>43.903158340029719</v>
      </c>
      <c r="O464" s="36">
        <v>3588</v>
      </c>
      <c r="P464" s="36">
        <v>89554.999999991996</v>
      </c>
    </row>
    <row r="465" spans="9:16" x14ac:dyDescent="0.3">
      <c r="I465" t="s">
        <v>182</v>
      </c>
      <c r="J465" s="25">
        <v>2008</v>
      </c>
      <c r="K465" s="36">
        <v>3617.89</v>
      </c>
      <c r="L465" s="41">
        <f ca="1">FORECAST(K465,OFFSET($P$28:$P$712,MATCH(K465,$O$28:$O$712,1)-1,0,2), OFFSET($O$28:$O$712,MATCH(K465,$O$28:$O$712,1)-1,0,2))</f>
        <v>104816.81900002738</v>
      </c>
      <c r="M465" s="43">
        <f t="shared" ca="1" si="9"/>
        <v>37.734054840009854</v>
      </c>
      <c r="O465" s="36">
        <v>3588.5</v>
      </c>
      <c r="P465" s="36">
        <v>89798.000000080094</v>
      </c>
    </row>
    <row r="466" spans="9:16" x14ac:dyDescent="0.3">
      <c r="I466" t="s">
        <v>172</v>
      </c>
      <c r="J466" s="25">
        <v>2009</v>
      </c>
      <c r="K466" s="36">
        <v>3614.17</v>
      </c>
      <c r="L466" s="41">
        <f ca="1">FORECAST(K466,OFFSET($P$28:$P$712,MATCH(K466,$O$28:$O$712,1)-1,0,2), OFFSET($O$28:$O$712,MATCH(K466,$O$28:$O$712,1)-1,0,2))</f>
        <v>102856.00700000743</v>
      </c>
      <c r="M466" s="43">
        <f t="shared" ca="1" si="9"/>
        <v>24.685441680001784</v>
      </c>
      <c r="O466" s="36">
        <v>3589</v>
      </c>
      <c r="P466" s="36">
        <v>90040.999999921201</v>
      </c>
    </row>
    <row r="467" spans="9:16" x14ac:dyDescent="0.3">
      <c r="I467" t="s">
        <v>173</v>
      </c>
      <c r="J467" s="25">
        <v>2009</v>
      </c>
      <c r="K467" s="36">
        <v>3612.05</v>
      </c>
      <c r="L467" s="41">
        <f ca="1">FORECAST(K467,OFFSET($P$28:$P$712,MATCH(K467,$O$28:$O$712,1)-1,0,2), OFFSET($O$28:$O$712,MATCH(K467,$O$28:$O$712,1)-1,0,2))</f>
        <v>101738.55499991472</v>
      </c>
      <c r="M467" s="43">
        <f t="shared" ca="1" si="9"/>
        <v>19.330325449983796</v>
      </c>
      <c r="O467" s="36">
        <v>3589.5</v>
      </c>
      <c r="P467" s="36">
        <v>90284.000000009401</v>
      </c>
    </row>
    <row r="468" spans="9:16" x14ac:dyDescent="0.3">
      <c r="I468" t="s">
        <v>174</v>
      </c>
      <c r="J468" s="25">
        <v>2009</v>
      </c>
      <c r="K468" s="36">
        <v>3610.43</v>
      </c>
      <c r="L468" s="41">
        <f ca="1">FORECAST(K468,OFFSET($P$28:$P$712,MATCH(K468,$O$28:$O$712,1)-1,0,2), OFFSET($O$28:$O$712,MATCH(K468,$O$28:$O$712,1)-1,0,2))</f>
        <v>100884.65299998829</v>
      </c>
      <c r="M468" s="43">
        <f t="shared" ca="1" si="9"/>
        <v>29.256549369996602</v>
      </c>
      <c r="O468" s="36">
        <v>3590</v>
      </c>
      <c r="P468" s="36">
        <v>90527.000000097498</v>
      </c>
    </row>
    <row r="469" spans="9:16" x14ac:dyDescent="0.3">
      <c r="I469" t="s">
        <v>175</v>
      </c>
      <c r="J469" s="25">
        <v>2009</v>
      </c>
      <c r="K469" s="36">
        <v>3611.26</v>
      </c>
      <c r="L469" s="41">
        <f ca="1">FORECAST(K469,OFFSET($P$28:$P$712,MATCH(K469,$O$28:$O$712,1)-1,0,2), OFFSET($O$28:$O$712,MATCH(K469,$O$28:$O$712,1)-1,0,2))</f>
        <v>101322.14599993802</v>
      </c>
      <c r="M469" s="43">
        <f t="shared" ca="1" si="9"/>
        <v>38.502415479976442</v>
      </c>
      <c r="O469" s="36">
        <v>3590.5</v>
      </c>
      <c r="P469" s="36">
        <v>90769.999999938605</v>
      </c>
    </row>
    <row r="470" spans="9:16" x14ac:dyDescent="0.3">
      <c r="I470" t="s">
        <v>165</v>
      </c>
      <c r="J470" s="25">
        <v>2009</v>
      </c>
      <c r="K470" s="36">
        <v>3629.09</v>
      </c>
      <c r="L470" s="41">
        <f ca="1">FORECAST(K470,OFFSET($P$28:$P$712,MATCH(K470,$O$28:$O$712,1)-1,0,2), OFFSET($O$28:$O$712,MATCH(K470,$O$28:$O$712,1)-1,0,2))</f>
        <v>111439.81159997894</v>
      </c>
      <c r="M470" s="43">
        <f t="shared" ca="1" si="9"/>
        <v>55.719905799989469</v>
      </c>
      <c r="O470" s="36">
        <v>3591</v>
      </c>
      <c r="P470" s="36">
        <v>91013.000000026805</v>
      </c>
    </row>
    <row r="471" spans="9:16" x14ac:dyDescent="0.3">
      <c r="I471" t="s">
        <v>176</v>
      </c>
      <c r="J471" s="25">
        <v>2009</v>
      </c>
      <c r="K471" s="36">
        <v>3640.49</v>
      </c>
      <c r="L471" s="41">
        <f ca="1">FORECAST(K471,OFFSET($P$28:$P$712,MATCH(K471,$O$28:$O$712,1)-1,0,2), OFFSET($O$28:$O$712,MATCH(K471,$O$28:$O$712,1)-1,0,2))</f>
        <v>118368.69759990973</v>
      </c>
      <c r="M471" s="43">
        <f t="shared" ca="1" si="9"/>
        <v>74.572279487943135</v>
      </c>
      <c r="O471" s="36">
        <v>3591.5</v>
      </c>
      <c r="P471" s="36">
        <v>91256.000000114902</v>
      </c>
    </row>
    <row r="472" spans="9:16" x14ac:dyDescent="0.3">
      <c r="I472" t="s">
        <v>177</v>
      </c>
      <c r="J472" s="25">
        <v>2009</v>
      </c>
      <c r="K472" s="36">
        <v>3641.14</v>
      </c>
      <c r="L472" s="41">
        <f ca="1">FORECAST(K472,OFFSET($P$28:$P$712,MATCH(K472,$O$28:$O$712,1)-1,0,2), OFFSET($O$28:$O$712,MATCH(K472,$O$28:$O$712,1)-1,0,2))</f>
        <v>118786.16359997122</v>
      </c>
      <c r="M472" s="43">
        <f t="shared" ca="1" si="9"/>
        <v>83.150314519979844</v>
      </c>
      <c r="O472" s="36">
        <v>3592</v>
      </c>
      <c r="P472" s="36">
        <v>91498.999999955995</v>
      </c>
    </row>
    <row r="473" spans="9:16" x14ac:dyDescent="0.3">
      <c r="I473" t="s">
        <v>178</v>
      </c>
      <c r="J473" s="25">
        <v>2009</v>
      </c>
      <c r="K473" s="36">
        <v>3637.5</v>
      </c>
      <c r="L473" s="41">
        <f ca="1">FORECAST(K473,OFFSET($P$28:$P$712,MATCH(K473,$O$28:$O$712,1)-1,0,2), OFFSET($O$28:$O$712,MATCH(K473,$O$28:$O$712,1)-1,0,2))</f>
        <v>116538.37000011699</v>
      </c>
      <c r="M473" s="43">
        <f t="shared" ca="1" si="9"/>
        <v>89.734544900090086</v>
      </c>
      <c r="O473" s="36">
        <v>3592.5</v>
      </c>
      <c r="P473" s="36">
        <v>91742.000000044194</v>
      </c>
    </row>
    <row r="474" spans="9:16" x14ac:dyDescent="0.3">
      <c r="I474" t="s">
        <v>179</v>
      </c>
      <c r="J474" s="25">
        <v>2009</v>
      </c>
      <c r="K474" s="36">
        <v>3635.37</v>
      </c>
      <c r="L474" s="41">
        <f ca="1">FORECAST(K474,OFFSET($P$28:$P$712,MATCH(K474,$O$28:$O$712,1)-1,0,2), OFFSET($O$28:$O$712,MATCH(K474,$O$28:$O$712,1)-1,0,2))</f>
        <v>115247.05879995739</v>
      </c>
      <c r="M474" s="43">
        <f t="shared" ca="1" si="9"/>
        <v>79.520470571970591</v>
      </c>
      <c r="O474" s="36">
        <v>3593</v>
      </c>
      <c r="P474" s="36">
        <v>91984.9999998852</v>
      </c>
    </row>
    <row r="475" spans="9:16" x14ac:dyDescent="0.3">
      <c r="I475" t="s">
        <v>180</v>
      </c>
      <c r="J475" s="25">
        <v>2009</v>
      </c>
      <c r="K475" s="36">
        <v>3633.52</v>
      </c>
      <c r="L475" s="41">
        <f ca="1">FORECAST(K475,OFFSET($P$28:$P$712,MATCH(K475,$O$28:$O$712,1)-1,0,2), OFFSET($O$28:$O$712,MATCH(K475,$O$28:$O$712,1)-1,0,2))</f>
        <v>114125.49519995577</v>
      </c>
      <c r="M475" s="43">
        <f t="shared" ca="1" si="9"/>
        <v>59.345257503977003</v>
      </c>
      <c r="O475" s="36">
        <v>3593.5</v>
      </c>
      <c r="P475" s="36">
        <v>92227.999999973399</v>
      </c>
    </row>
    <row r="476" spans="9:16" x14ac:dyDescent="0.3">
      <c r="I476" t="s">
        <v>181</v>
      </c>
      <c r="J476" s="25">
        <v>2009</v>
      </c>
      <c r="K476" s="36">
        <v>3631.1</v>
      </c>
      <c r="L476" s="41">
        <f ca="1">FORECAST(K476,OFFSET($P$28:$P$712,MATCH(K476,$O$28:$O$712,1)-1,0,2), OFFSET($O$28:$O$712,MATCH(K476,$O$28:$O$712,1)-1,0,2))</f>
        <v>112658.37399994</v>
      </c>
      <c r="M476" s="43">
        <f t="shared" ca="1" si="9"/>
        <v>46.189933339975397</v>
      </c>
      <c r="O476" s="36">
        <v>3594</v>
      </c>
      <c r="P476" s="36">
        <v>92471.000000061598</v>
      </c>
    </row>
    <row r="477" spans="9:16" x14ac:dyDescent="0.3">
      <c r="I477" t="s">
        <v>182</v>
      </c>
      <c r="J477" s="25">
        <v>2009</v>
      </c>
      <c r="K477" s="36">
        <v>3626.22</v>
      </c>
      <c r="L477" s="41">
        <f ca="1">FORECAST(K477,OFFSET($P$28:$P$712,MATCH(K477,$O$28:$O$712,1)-1,0,2), OFFSET($O$28:$O$712,MATCH(K477,$O$28:$O$712,1)-1,0,2))</f>
        <v>109699.87280005333</v>
      </c>
      <c r="M477" s="43">
        <f t="shared" ca="1" si="9"/>
        <v>39.491954208019195</v>
      </c>
      <c r="O477" s="36">
        <v>3594.5</v>
      </c>
      <c r="P477" s="36">
        <v>92713.999999902604</v>
      </c>
    </row>
    <row r="478" spans="9:16" x14ac:dyDescent="0.3">
      <c r="I478" t="s">
        <v>172</v>
      </c>
      <c r="J478" s="25">
        <v>2010</v>
      </c>
      <c r="K478" s="36">
        <v>3622.14</v>
      </c>
      <c r="L478" s="41">
        <f ca="1">FORECAST(K478,OFFSET($P$28:$P$712,MATCH(K478,$O$28:$O$712,1)-1,0,2), OFFSET($O$28:$O$712,MATCH(K478,$O$28:$O$712,1)-1,0,2))</f>
        <v>107226.37360005383</v>
      </c>
      <c r="M478" s="43">
        <f t="shared" ca="1" si="9"/>
        <v>25.734329664012918</v>
      </c>
      <c r="O478" s="36">
        <v>3595</v>
      </c>
      <c r="P478" s="36">
        <v>92956.999999990803</v>
      </c>
    </row>
    <row r="479" spans="9:16" x14ac:dyDescent="0.3">
      <c r="I479" t="s">
        <v>173</v>
      </c>
      <c r="J479" s="25">
        <v>2010</v>
      </c>
      <c r="K479" s="36">
        <v>3620.16</v>
      </c>
      <c r="L479" s="41">
        <f ca="1">FORECAST(K479,OFFSET($P$28:$P$712,MATCH(K479,$O$28:$O$712,1)-1,0,2), OFFSET($O$28:$O$712,MATCH(K479,$O$28:$O$712,1)-1,0,2))</f>
        <v>106025.99839991773</v>
      </c>
      <c r="M479" s="43">
        <f t="shared" ca="1" si="9"/>
        <v>20.14493969598437</v>
      </c>
      <c r="O479" s="36">
        <v>3595.5</v>
      </c>
      <c r="P479" s="36">
        <v>93200.0000000789</v>
      </c>
    </row>
    <row r="480" spans="9:16" x14ac:dyDescent="0.3">
      <c r="I480" t="s">
        <v>174</v>
      </c>
      <c r="J480" s="25">
        <v>2010</v>
      </c>
      <c r="K480" s="36">
        <v>3619.41</v>
      </c>
      <c r="L480" s="41">
        <f ca="1">FORECAST(K480,OFFSET($P$28:$P$712,MATCH(K480,$O$28:$O$712,1)-1,0,2), OFFSET($O$28:$O$712,MATCH(K480,$O$28:$O$712,1)-1,0,2))</f>
        <v>105618.01099993428</v>
      </c>
      <c r="M480" s="43">
        <f t="shared" ca="1" si="9"/>
        <v>30.629223189980941</v>
      </c>
      <c r="O480" s="36">
        <v>3596</v>
      </c>
      <c r="P480" s="36">
        <v>93442.999999919994</v>
      </c>
    </row>
    <row r="481" spans="9:16" x14ac:dyDescent="0.3">
      <c r="I481" t="s">
        <v>175</v>
      </c>
      <c r="J481" s="25">
        <v>2010</v>
      </c>
      <c r="K481" s="36">
        <v>3620.5</v>
      </c>
      <c r="L481" s="41">
        <f ca="1">FORECAST(K481,OFFSET($P$28:$P$712,MATCH(K481,$O$28:$O$712,1)-1,0,2), OFFSET($O$28:$O$712,MATCH(K481,$O$28:$O$712,1)-1,0,2))</f>
        <v>106232.11999995774</v>
      </c>
      <c r="M481" s="43">
        <f t="shared" ca="1" si="9"/>
        <v>40.368205599983945</v>
      </c>
      <c r="O481" s="36">
        <v>3596.5</v>
      </c>
      <c r="P481" s="36">
        <v>93686.000000008207</v>
      </c>
    </row>
    <row r="482" spans="9:16" x14ac:dyDescent="0.3">
      <c r="I482" t="s">
        <v>165</v>
      </c>
      <c r="J482" s="25">
        <v>2010</v>
      </c>
      <c r="K482" s="36">
        <v>3625.96</v>
      </c>
      <c r="L482" s="41">
        <f ca="1">FORECAST(K482,OFFSET($P$28:$P$712,MATCH(K482,$O$28:$O$712,1)-1,0,2), OFFSET($O$28:$O$712,MATCH(K482,$O$28:$O$712,1)-1,0,2))</f>
        <v>109542.24960003328</v>
      </c>
      <c r="M482" s="43">
        <f t="shared" ca="1" si="9"/>
        <v>54.771124800016636</v>
      </c>
      <c r="O482" s="36">
        <v>3597</v>
      </c>
      <c r="P482" s="36">
        <v>93929.000000096305</v>
      </c>
    </row>
    <row r="483" spans="9:16" x14ac:dyDescent="0.3">
      <c r="I483" t="s">
        <v>176</v>
      </c>
      <c r="J483" s="25">
        <v>2010</v>
      </c>
      <c r="K483" s="36">
        <v>3638.82</v>
      </c>
      <c r="L483" s="41">
        <f ca="1">FORECAST(K483,OFFSET($P$28:$P$712,MATCH(K483,$O$28:$O$712,1)-1,0,2), OFFSET($O$28:$O$712,MATCH(K483,$O$28:$O$712,1)-1,0,2))</f>
        <v>117338.62320004613</v>
      </c>
      <c r="M483" s="43">
        <f t="shared" ca="1" si="9"/>
        <v>73.923332616029057</v>
      </c>
      <c r="O483" s="36">
        <v>3597.5</v>
      </c>
      <c r="P483" s="36">
        <v>94171.999999937398</v>
      </c>
    </row>
    <row r="484" spans="9:16" x14ac:dyDescent="0.3">
      <c r="I484" t="s">
        <v>177</v>
      </c>
      <c r="J484" s="25">
        <v>2010</v>
      </c>
      <c r="K484" s="36">
        <v>3636.52</v>
      </c>
      <c r="L484" s="41">
        <f ca="1">FORECAST(K484,OFFSET($P$28:$P$712,MATCH(K484,$O$28:$O$712,1)-1,0,2), OFFSET($O$28:$O$712,MATCH(K484,$O$28:$O$712,1)-1,0,2))</f>
        <v>115944.24519989546</v>
      </c>
      <c r="M484" s="43">
        <f t="shared" ca="1" si="9"/>
        <v>81.160971639926828</v>
      </c>
      <c r="O484" s="36">
        <v>3598</v>
      </c>
      <c r="P484" s="36">
        <v>94415.000000025597</v>
      </c>
    </row>
    <row r="485" spans="9:16" x14ac:dyDescent="0.3">
      <c r="I485" t="s">
        <v>178</v>
      </c>
      <c r="J485" s="25">
        <v>2010</v>
      </c>
      <c r="K485" s="36">
        <v>3634.55</v>
      </c>
      <c r="L485" s="41">
        <f ca="1">FORECAST(K485,OFFSET($P$28:$P$712,MATCH(K485,$O$28:$O$712,1)-1,0,2), OFFSET($O$28:$O$712,MATCH(K485,$O$28:$O$712,1)-1,0,2))</f>
        <v>114749.93299994548</v>
      </c>
      <c r="M485" s="43">
        <f t="shared" ca="1" si="9"/>
        <v>88.35744840995801</v>
      </c>
      <c r="O485" s="36">
        <v>3598.5</v>
      </c>
      <c r="P485" s="36">
        <v>94658.000000113694</v>
      </c>
    </row>
    <row r="486" spans="9:16" x14ac:dyDescent="0.3">
      <c r="I486" t="s">
        <v>179</v>
      </c>
      <c r="J486" s="25">
        <v>2010</v>
      </c>
      <c r="K486" s="36">
        <v>3633.66</v>
      </c>
      <c r="L486" s="41">
        <f ca="1">FORECAST(K486,OFFSET($P$28:$P$712,MATCH(K486,$O$28:$O$712,1)-1,0,2), OFFSET($O$28:$O$712,MATCH(K486,$O$28:$O$712,1)-1,0,2))</f>
        <v>114210.37160000228</v>
      </c>
      <c r="M486" s="43">
        <f t="shared" ca="1" si="9"/>
        <v>78.805156404001565</v>
      </c>
      <c r="O486" s="36">
        <v>3599</v>
      </c>
      <c r="P486" s="36">
        <v>94900.999999954802</v>
      </c>
    </row>
    <row r="487" spans="9:16" x14ac:dyDescent="0.3">
      <c r="I487" t="s">
        <v>180</v>
      </c>
      <c r="J487" s="25">
        <v>2010</v>
      </c>
      <c r="K487" s="36">
        <v>3634.08</v>
      </c>
      <c r="L487" s="41">
        <f ca="1">FORECAST(K487,OFFSET($P$28:$P$712,MATCH(K487,$O$28:$O$712,1)-1,0,2), OFFSET($O$28:$O$712,MATCH(K487,$O$28:$O$712,1)-1,0,2))</f>
        <v>114464.99920008564</v>
      </c>
      <c r="M487" s="43">
        <f t="shared" ca="1" si="9"/>
        <v>59.521799584044537</v>
      </c>
      <c r="O487" s="36">
        <v>3599.5</v>
      </c>
      <c r="P487" s="36">
        <v>95144.000000043001</v>
      </c>
    </row>
    <row r="488" spans="9:16" x14ac:dyDescent="0.3">
      <c r="I488" t="s">
        <v>181</v>
      </c>
      <c r="J488" s="25">
        <v>2010</v>
      </c>
      <c r="K488" s="36">
        <v>3630.31</v>
      </c>
      <c r="L488" s="41">
        <f ca="1">FORECAST(K488,OFFSET($P$28:$P$712,MATCH(K488,$O$28:$O$712,1)-1,0,2), OFFSET($O$28:$O$712,MATCH(K488,$O$28:$O$712,1)-1,0,2))</f>
        <v>112179.43439998501</v>
      </c>
      <c r="M488" s="43">
        <f t="shared" ca="1" si="9"/>
        <v>45.993568103993852</v>
      </c>
      <c r="O488" s="36">
        <v>3600</v>
      </c>
      <c r="P488" s="36">
        <v>95386.999999884007</v>
      </c>
    </row>
    <row r="489" spans="9:16" x14ac:dyDescent="0.3">
      <c r="I489" t="s">
        <v>182</v>
      </c>
      <c r="J489" s="25">
        <v>2010</v>
      </c>
      <c r="K489" s="36">
        <v>3626.54</v>
      </c>
      <c r="L489" s="41">
        <f ca="1">FORECAST(K489,OFFSET($P$28:$P$712,MATCH(K489,$O$28:$O$712,1)-1,0,2), OFFSET($O$28:$O$712,MATCH(K489,$O$28:$O$712,1)-1,0,2))</f>
        <v>109893.87040008092</v>
      </c>
      <c r="M489" s="43">
        <f t="shared" ca="1" si="9"/>
        <v>39.561793344029134</v>
      </c>
      <c r="O489" s="36">
        <v>3600.5</v>
      </c>
      <c r="P489" s="36">
        <v>95650.5500001006</v>
      </c>
    </row>
    <row r="490" spans="9:16" x14ac:dyDescent="0.3">
      <c r="I490" t="s">
        <v>172</v>
      </c>
      <c r="J490" s="25">
        <v>2011</v>
      </c>
      <c r="K490" s="36">
        <v>3620.55</v>
      </c>
      <c r="L490" s="41">
        <f ca="1">FORECAST(K490,OFFSET($P$28:$P$712,MATCH(K490,$O$28:$O$712,1)-1,0,2), OFFSET($O$28:$O$712,MATCH(K490,$O$28:$O$712,1)-1,0,2))</f>
        <v>106262.4329999499</v>
      </c>
      <c r="M490" s="43">
        <f t="shared" ca="1" si="9"/>
        <v>25.502983919987976</v>
      </c>
      <c r="O490" s="36">
        <v>3601</v>
      </c>
      <c r="P490" s="36">
        <v>95914.100000070102</v>
      </c>
    </row>
    <row r="491" spans="9:16" x14ac:dyDescent="0.3">
      <c r="I491" t="s">
        <v>173</v>
      </c>
      <c r="J491" s="25">
        <v>2011</v>
      </c>
      <c r="K491" s="36">
        <v>3614.95</v>
      </c>
      <c r="L491" s="41">
        <f ca="1">FORECAST(K491,OFFSET($P$28:$P$712,MATCH(K491,$O$28:$O$712,1)-1,0,2), OFFSET($O$28:$O$712,MATCH(K491,$O$28:$O$712,1)-1,0,2))</f>
        <v>103267.14499995997</v>
      </c>
      <c r="M491" s="43">
        <f t="shared" ca="1" si="9"/>
        <v>19.620757549992394</v>
      </c>
      <c r="O491" s="36">
        <v>3601.5</v>
      </c>
      <c r="P491" s="36">
        <v>96177.650000039604</v>
      </c>
    </row>
    <row r="492" spans="9:16" x14ac:dyDescent="0.3">
      <c r="I492" t="s">
        <v>174</v>
      </c>
      <c r="J492" s="25">
        <v>2011</v>
      </c>
      <c r="K492" s="36">
        <v>3610.73</v>
      </c>
      <c r="L492" s="41">
        <f ca="1">FORECAST(K492,OFFSET($P$28:$P$712,MATCH(K492,$O$28:$O$712,1)-1,0,2), OFFSET($O$28:$O$712,MATCH(K492,$O$28:$O$712,1)-1,0,2))</f>
        <v>101042.78299997025</v>
      </c>
      <c r="M492" s="43">
        <f t="shared" ca="1" si="9"/>
        <v>29.302407069991371</v>
      </c>
      <c r="O492" s="36">
        <v>3602</v>
      </c>
      <c r="P492" s="36">
        <v>96441.200000009005</v>
      </c>
    </row>
    <row r="493" spans="9:16" x14ac:dyDescent="0.3">
      <c r="I493" t="s">
        <v>175</v>
      </c>
      <c r="J493" s="25">
        <v>2011</v>
      </c>
      <c r="K493" s="36">
        <v>3611.93</v>
      </c>
      <c r="L493" s="41">
        <f ca="1">FORECAST(K493,OFFSET($P$28:$P$712,MATCH(K493,$O$28:$O$712,1)-1,0,2), OFFSET($O$28:$O$712,MATCH(K493,$O$28:$O$712,1)-1,0,2))</f>
        <v>101675.30299989716</v>
      </c>
      <c r="M493" s="43">
        <f t="shared" ca="1" si="9"/>
        <v>38.636615139960924</v>
      </c>
      <c r="O493" s="36">
        <v>3602.5</v>
      </c>
      <c r="P493" s="36">
        <v>96704.749999978507</v>
      </c>
    </row>
    <row r="494" spans="9:16" x14ac:dyDescent="0.3">
      <c r="I494" t="s">
        <v>165</v>
      </c>
      <c r="J494" s="25">
        <v>2011</v>
      </c>
      <c r="K494" s="36">
        <v>3623.13</v>
      </c>
      <c r="L494" s="41">
        <f ca="1">FORECAST(K494,OFFSET($P$28:$P$712,MATCH(K494,$O$28:$O$712,1)-1,0,2), OFFSET($O$28:$O$712,MATCH(K494,$O$28:$O$712,1)-1,0,2))</f>
        <v>107826.5612000376</v>
      </c>
      <c r="M494" s="43">
        <f t="shared" ca="1" si="9"/>
        <v>53.913280600018801</v>
      </c>
      <c r="O494" s="36">
        <v>3603</v>
      </c>
      <c r="P494" s="36">
        <v>96968.299999947994</v>
      </c>
    </row>
    <row r="495" spans="9:16" x14ac:dyDescent="0.3">
      <c r="I495" t="s">
        <v>176</v>
      </c>
      <c r="J495" s="25">
        <v>2011</v>
      </c>
      <c r="K495" s="36">
        <v>3648.98</v>
      </c>
      <c r="L495" s="41">
        <f ca="1">FORECAST(K495,OFFSET($P$28:$P$712,MATCH(K495,$O$28:$O$712,1)-1,0,2), OFFSET($O$28:$O$712,MATCH(K495,$O$28:$O$712,1)-1,0,2))</f>
        <v>123821.40480010072</v>
      </c>
      <c r="M495" s="43">
        <f t="shared" ca="1" si="9"/>
        <v>78.007485024063456</v>
      </c>
      <c r="O495" s="36">
        <v>3603.5</v>
      </c>
      <c r="P495" s="36">
        <v>97231.849999917496</v>
      </c>
    </row>
    <row r="496" spans="9:16" x14ac:dyDescent="0.3">
      <c r="I496" t="s">
        <v>177</v>
      </c>
      <c r="J496" s="25">
        <v>2011</v>
      </c>
      <c r="K496" s="36">
        <v>3660.86</v>
      </c>
      <c r="L496" s="41">
        <f ca="1">FORECAST(K496,OFFSET($P$28:$P$712,MATCH(K496,$O$28:$O$712,1)-1,0,2), OFFSET($O$28:$O$712,MATCH(K496,$O$28:$O$712,1)-1,0,2))</f>
        <v>131533.16400009068</v>
      </c>
      <c r="M496" s="43">
        <f t="shared" ca="1" si="9"/>
        <v>92.073214800063468</v>
      </c>
      <c r="O496" s="36">
        <v>3604</v>
      </c>
      <c r="P496" s="36">
        <v>97495.399999886897</v>
      </c>
    </row>
    <row r="497" spans="9:16" x14ac:dyDescent="0.3">
      <c r="I497" t="s">
        <v>178</v>
      </c>
      <c r="J497" s="25">
        <v>2011</v>
      </c>
      <c r="K497" s="36">
        <v>3655.34</v>
      </c>
      <c r="L497" s="41">
        <f ca="1">FORECAST(K497,OFFSET($P$28:$P$712,MATCH(K497,$O$28:$O$712,1)-1,0,2), OFFSET($O$28:$O$712,MATCH(K497,$O$28:$O$712,1)-1,0,2))</f>
        <v>127906.11160003161</v>
      </c>
      <c r="M497" s="43">
        <f t="shared" ca="1" si="9"/>
        <v>98.48770593202434</v>
      </c>
      <c r="O497" s="36">
        <v>3604.5</v>
      </c>
      <c r="P497" s="36">
        <v>97758.950000103505</v>
      </c>
    </row>
    <row r="498" spans="9:16" x14ac:dyDescent="0.3">
      <c r="I498" t="s">
        <v>179</v>
      </c>
      <c r="J498" s="25">
        <v>2011</v>
      </c>
      <c r="K498" s="36">
        <v>3653.01</v>
      </c>
      <c r="L498" s="41">
        <f ca="1">FORECAST(K498,OFFSET($P$28:$P$712,MATCH(K498,$O$28:$O$712,1)-1,0,2), OFFSET($O$28:$O$712,MATCH(K498,$O$28:$O$712,1)-1,0,2))</f>
        <v>126409.6724000643</v>
      </c>
      <c r="M498" s="43">
        <f t="shared" ca="1" si="9"/>
        <v>87.22267395604436</v>
      </c>
      <c r="O498" s="36">
        <v>3605</v>
      </c>
      <c r="P498" s="36">
        <v>98022.500000073007</v>
      </c>
    </row>
    <row r="499" spans="9:16" x14ac:dyDescent="0.3">
      <c r="I499" t="s">
        <v>180</v>
      </c>
      <c r="J499" s="25">
        <v>2011</v>
      </c>
      <c r="K499" s="36">
        <v>3650.27</v>
      </c>
      <c r="L499" s="41">
        <f ca="1">FORECAST(K499,OFFSET($P$28:$P$712,MATCH(K499,$O$28:$O$712,1)-1,0,2), OFFSET($O$28:$O$712,MATCH(K499,$O$28:$O$712,1)-1,0,2))</f>
        <v>124649.90479998291</v>
      </c>
      <c r="M499" s="43">
        <f t="shared" ca="1" si="9"/>
        <v>64.817950495991113</v>
      </c>
      <c r="O499" s="36">
        <v>3605.5</v>
      </c>
      <c r="P499" s="36">
        <v>98286.050000042495</v>
      </c>
    </row>
    <row r="500" spans="9:16" x14ac:dyDescent="0.3">
      <c r="I500" t="s">
        <v>181</v>
      </c>
      <c r="J500" s="25">
        <v>2011</v>
      </c>
      <c r="K500" s="36">
        <v>3645.67</v>
      </c>
      <c r="L500" s="41">
        <f ca="1">FORECAST(K500,OFFSET($P$28:$P$712,MATCH(K500,$O$28:$O$712,1)-1,0,2), OFFSET($O$28:$O$712,MATCH(K500,$O$28:$O$712,1)-1,0,2))</f>
        <v>121695.55420005508</v>
      </c>
      <c r="M500" s="43">
        <f t="shared" ca="1" si="9"/>
        <v>49.895177222022575</v>
      </c>
      <c r="O500" s="36">
        <v>3606</v>
      </c>
      <c r="P500" s="36">
        <v>98549.600000011997</v>
      </c>
    </row>
    <row r="501" spans="9:16" x14ac:dyDescent="0.3">
      <c r="I501" t="s">
        <v>182</v>
      </c>
      <c r="J501" s="25">
        <v>2011</v>
      </c>
      <c r="K501" s="36">
        <v>3639.75</v>
      </c>
      <c r="L501" s="41">
        <f ca="1">FORECAST(K501,OFFSET($P$28:$P$712,MATCH(K501,$O$28:$O$712,1)-1,0,2), OFFSET($O$28:$O$712,MATCH(K501,$O$28:$O$712,1)-1,0,2))</f>
        <v>117902.43500003708</v>
      </c>
      <c r="M501" s="43">
        <f t="shared" ca="1" si="9"/>
        <v>42.444876600013345</v>
      </c>
      <c r="O501" s="36">
        <v>3606.5</v>
      </c>
      <c r="P501" s="36">
        <v>98813.149999981397</v>
      </c>
    </row>
    <row r="502" spans="9:16" x14ac:dyDescent="0.3">
      <c r="I502" t="s">
        <v>172</v>
      </c>
      <c r="J502" s="25">
        <v>2012</v>
      </c>
      <c r="K502" s="36">
        <v>3636.91</v>
      </c>
      <c r="L502" s="41">
        <f ca="1">FORECAST(K502,OFFSET($P$28:$P$712,MATCH(K502,$O$28:$O$712,1)-1,0,2), OFFSET($O$28:$O$712,MATCH(K502,$O$28:$O$712,1)-1,0,2))</f>
        <v>116180.68660002667</v>
      </c>
      <c r="M502" s="43">
        <f t="shared" ca="1" si="9"/>
        <v>27.8833647840064</v>
      </c>
      <c r="O502" s="36">
        <v>3607</v>
      </c>
      <c r="P502" s="36">
        <v>99076.699999950899</v>
      </c>
    </row>
    <row r="503" spans="9:16" x14ac:dyDescent="0.3">
      <c r="I503" t="s">
        <v>173</v>
      </c>
      <c r="J503" s="25">
        <v>2012</v>
      </c>
      <c r="K503" s="36">
        <v>3635.28</v>
      </c>
      <c r="L503" s="41">
        <f ca="1">FORECAST(K503,OFFSET($P$28:$P$712,MATCH(K503,$O$28:$O$712,1)-1,0,2), OFFSET($O$28:$O$712,MATCH(K503,$O$28:$O$712,1)-1,0,2))</f>
        <v>115192.49719999125</v>
      </c>
      <c r="M503" s="43">
        <f t="shared" ca="1" si="9"/>
        <v>21.88657446799834</v>
      </c>
      <c r="O503" s="36">
        <v>3607.5</v>
      </c>
      <c r="P503" s="36">
        <v>99340.249999920401</v>
      </c>
    </row>
    <row r="504" spans="9:16" x14ac:dyDescent="0.3">
      <c r="I504" t="s">
        <v>174</v>
      </c>
      <c r="J504" s="25">
        <v>2012</v>
      </c>
      <c r="K504" s="36">
        <v>3635.33</v>
      </c>
      <c r="L504" s="41">
        <f ca="1">FORECAST(K504,OFFSET($P$28:$P$712,MATCH(K504,$O$28:$O$712,1)-1,0,2), OFFSET($O$28:$O$712,MATCH(K504,$O$28:$O$712,1)-1,0,2))</f>
        <v>115222.80919997254</v>
      </c>
      <c r="M504" s="43">
        <f t="shared" ca="1" si="9"/>
        <v>33.414614667992034</v>
      </c>
      <c r="O504" s="36">
        <v>3608</v>
      </c>
      <c r="P504" s="36">
        <v>99603.799999889903</v>
      </c>
    </row>
    <row r="505" spans="9:16" x14ac:dyDescent="0.3">
      <c r="I505" t="s">
        <v>175</v>
      </c>
      <c r="J505" s="25">
        <v>2012</v>
      </c>
      <c r="K505" s="36">
        <v>3635.76</v>
      </c>
      <c r="L505" s="41">
        <f ca="1">FORECAST(K505,OFFSET($P$28:$P$712,MATCH(K505,$O$28:$O$712,1)-1,0,2), OFFSET($O$28:$O$712,MATCH(K505,$O$28:$O$712,1)-1,0,2))</f>
        <v>115483.49759999663</v>
      </c>
      <c r="M505" s="43">
        <f t="shared" ca="1" si="9"/>
        <v>43.883729087998717</v>
      </c>
      <c r="O505" s="36">
        <v>3608.5</v>
      </c>
      <c r="P505" s="36">
        <v>99867.350000106497</v>
      </c>
    </row>
    <row r="506" spans="9:16" x14ac:dyDescent="0.3">
      <c r="I506" t="s">
        <v>165</v>
      </c>
      <c r="J506" s="25">
        <v>2012</v>
      </c>
      <c r="K506" s="36">
        <v>3636.83</v>
      </c>
      <c r="L506" s="41">
        <f ca="1">FORECAST(K506,OFFSET($P$28:$P$712,MATCH(K506,$O$28:$O$712,1)-1,0,2), OFFSET($O$28:$O$712,MATCH(K506,$O$28:$O$712,1)-1,0,2))</f>
        <v>116132.18579999963</v>
      </c>
      <c r="M506" s="43">
        <f t="shared" ca="1" si="9"/>
        <v>58.066092899999816</v>
      </c>
      <c r="O506" s="36">
        <v>3609</v>
      </c>
      <c r="P506" s="36">
        <v>100130.900000076</v>
      </c>
    </row>
    <row r="507" spans="9:16" x14ac:dyDescent="0.3">
      <c r="I507" t="s">
        <v>176</v>
      </c>
      <c r="J507" s="25">
        <v>2012</v>
      </c>
      <c r="K507" s="36">
        <v>3633.9</v>
      </c>
      <c r="L507" s="41">
        <f ca="1">FORECAST(K507,OFFSET($P$28:$P$712,MATCH(K507,$O$28:$O$712,1)-1,0,2), OFFSET($O$28:$O$712,MATCH(K507,$O$28:$O$712,1)-1,0,2))</f>
        <v>114355.87400008249</v>
      </c>
      <c r="M507" s="43">
        <f t="shared" ca="1" si="9"/>
        <v>72.044200620051967</v>
      </c>
      <c r="O507" s="36">
        <v>3609.5</v>
      </c>
      <c r="P507" s="36">
        <v>100394.45000004501</v>
      </c>
    </row>
    <row r="508" spans="9:16" x14ac:dyDescent="0.3">
      <c r="I508" t="s">
        <v>177</v>
      </c>
      <c r="J508" s="25">
        <v>2012</v>
      </c>
      <c r="K508" s="36">
        <v>3628.45</v>
      </c>
      <c r="L508" s="41">
        <f ca="1">FORECAST(K508,OFFSET($P$28:$P$712,MATCH(K508,$O$28:$O$712,1)-1,0,2), OFFSET($O$28:$O$712,MATCH(K508,$O$28:$O$712,1)-1,0,2))</f>
        <v>111051.8080000414</v>
      </c>
      <c r="M508" s="43">
        <f t="shared" ca="1" si="9"/>
        <v>77.736265600028972</v>
      </c>
      <c r="O508" s="36">
        <v>3610</v>
      </c>
      <c r="P508" s="36">
        <v>100658.000000015</v>
      </c>
    </row>
    <row r="509" spans="9:16" x14ac:dyDescent="0.3">
      <c r="I509" t="s">
        <v>178</v>
      </c>
      <c r="J509" s="25">
        <v>2012</v>
      </c>
      <c r="K509" s="36">
        <v>3623.62</v>
      </c>
      <c r="L509" s="41">
        <f ca="1">FORECAST(K509,OFFSET($P$28:$P$712,MATCH(K509,$O$28:$O$712,1)-1,0,2), OFFSET($O$28:$O$712,MATCH(K509,$O$28:$O$712,1)-1,0,2))</f>
        <v>108123.62119993963</v>
      </c>
      <c r="M509" s="43">
        <f t="shared" ca="1" si="9"/>
        <v>83.255188323953519</v>
      </c>
      <c r="O509" s="36">
        <v>3610.5</v>
      </c>
      <c r="P509" s="36">
        <v>100921.549999984</v>
      </c>
    </row>
    <row r="510" spans="9:16" x14ac:dyDescent="0.3">
      <c r="I510" t="s">
        <v>179</v>
      </c>
      <c r="J510" s="25">
        <v>2012</v>
      </c>
      <c r="K510" s="36">
        <v>3621.56</v>
      </c>
      <c r="L510" s="41">
        <f ca="1">FORECAST(K510,OFFSET($P$28:$P$712,MATCH(K510,$O$28:$O$712,1)-1,0,2), OFFSET($O$28:$O$712,MATCH(K510,$O$28:$O$712,1)-1,0,2))</f>
        <v>106874.74559995905</v>
      </c>
      <c r="M510" s="43">
        <f t="shared" ca="1" si="9"/>
        <v>73.743574463971726</v>
      </c>
      <c r="O510" s="36">
        <v>3611</v>
      </c>
      <c r="P510" s="36">
        <v>101185.09999995401</v>
      </c>
    </row>
    <row r="511" spans="9:16" x14ac:dyDescent="0.3">
      <c r="I511" t="s">
        <v>180</v>
      </c>
      <c r="J511" s="25">
        <v>2012</v>
      </c>
      <c r="K511" s="36">
        <v>3619.46</v>
      </c>
      <c r="L511" s="41">
        <f ca="1">FORECAST(K511,OFFSET($P$28:$P$712,MATCH(K511,$O$28:$O$712,1)-1,0,2), OFFSET($O$28:$O$712,MATCH(K511,$O$28:$O$712,1)-1,0,2))</f>
        <v>105644.36599993124</v>
      </c>
      <c r="M511" s="43">
        <f t="shared" ca="1" si="9"/>
        <v>54.935070319964247</v>
      </c>
      <c r="O511" s="36">
        <v>3611.5</v>
      </c>
      <c r="P511" s="36">
        <v>101448.649999923</v>
      </c>
    </row>
    <row r="512" spans="9:16" x14ac:dyDescent="0.3">
      <c r="I512" t="s">
        <v>181</v>
      </c>
      <c r="J512" s="25">
        <v>2012</v>
      </c>
      <c r="K512" s="36">
        <v>3615.1</v>
      </c>
      <c r="L512" s="41">
        <f ca="1">FORECAST(K512,OFFSET($P$28:$P$712,MATCH(K512,$O$28:$O$712,1)-1,0,2), OFFSET($O$28:$O$712,MATCH(K512,$O$28:$O$712,1)-1,0,2))</f>
        <v>103346.20999995084</v>
      </c>
      <c r="M512" s="43">
        <f t="shared" ca="1" si="9"/>
        <v>42.371946099979837</v>
      </c>
      <c r="O512" s="36">
        <v>3612</v>
      </c>
      <c r="P512" s="36">
        <v>101712.199999893</v>
      </c>
    </row>
    <row r="513" spans="9:16" x14ac:dyDescent="0.3">
      <c r="I513" t="s">
        <v>182</v>
      </c>
      <c r="J513" s="25">
        <v>2012</v>
      </c>
      <c r="K513" s="36">
        <v>3609.82</v>
      </c>
      <c r="L513" s="41">
        <f ca="1">FORECAST(K513,OFFSET($P$28:$P$712,MATCH(K513,$O$28:$O$712,1)-1,0,2), OFFSET($O$28:$O$712,MATCH(K513,$O$28:$O$712,1)-1,0,2))</f>
        <v>100563.12200002605</v>
      </c>
      <c r="M513" s="43">
        <f t="shared" ca="1" si="9"/>
        <v>36.202723920009376</v>
      </c>
      <c r="O513" s="36">
        <v>3612.5</v>
      </c>
      <c r="P513" s="36">
        <v>101975.75000010899</v>
      </c>
    </row>
    <row r="514" spans="9:16" x14ac:dyDescent="0.3">
      <c r="I514" t="s">
        <v>172</v>
      </c>
      <c r="J514" s="25">
        <v>2013</v>
      </c>
      <c r="K514" s="36">
        <v>3604.42</v>
      </c>
      <c r="L514" s="41">
        <f ca="1">FORECAST(K514,OFFSET($P$28:$P$712,MATCH(K514,$O$28:$O$712,1)-1,0,2), OFFSET($O$28:$O$712,MATCH(K514,$O$28:$O$712,1)-1,0,2))</f>
        <v>97716.782000068808</v>
      </c>
      <c r="M514" s="43">
        <f t="shared" ca="1" si="9"/>
        <v>23.452027680016514</v>
      </c>
      <c r="O514" s="36">
        <v>3613</v>
      </c>
      <c r="P514" s="36">
        <v>102239.30000007901</v>
      </c>
    </row>
    <row r="515" spans="9:16" x14ac:dyDescent="0.3">
      <c r="I515" t="s">
        <v>173</v>
      </c>
      <c r="J515" s="25">
        <v>2013</v>
      </c>
      <c r="K515" s="36">
        <v>3601.47</v>
      </c>
      <c r="L515" s="41">
        <f ca="1">FORECAST(K515,OFFSET($P$28:$P$712,MATCH(K515,$O$28:$O$712,1)-1,0,2), OFFSET($O$28:$O$712,MATCH(K515,$O$28:$O$712,1)-1,0,2))</f>
        <v>96161.837000041269</v>
      </c>
      <c r="M515" s="43">
        <f t="shared" ca="1" si="9"/>
        <v>18.270749030007842</v>
      </c>
      <c r="O515" s="36">
        <v>3613.5</v>
      </c>
      <c r="P515" s="36">
        <v>102502.850000048</v>
      </c>
    </row>
    <row r="516" spans="9:16" x14ac:dyDescent="0.3">
      <c r="I516" t="s">
        <v>174</v>
      </c>
      <c r="J516" s="25">
        <v>2013</v>
      </c>
      <c r="K516" s="36">
        <v>3598.96</v>
      </c>
      <c r="L516" s="41">
        <f ca="1">FORECAST(K516,OFFSET($P$28:$P$712,MATCH(K516,$O$28:$O$712,1)-1,0,2), OFFSET($O$28:$O$712,MATCH(K516,$O$28:$O$712,1)-1,0,2))</f>
        <v>94881.55999996746</v>
      </c>
      <c r="M516" s="43">
        <f t="shared" ca="1" si="9"/>
        <v>27.515652399990561</v>
      </c>
      <c r="O516" s="36">
        <v>3614</v>
      </c>
      <c r="P516" s="36">
        <v>102766.40000001799</v>
      </c>
    </row>
    <row r="517" spans="9:16" x14ac:dyDescent="0.3">
      <c r="I517" t="s">
        <v>175</v>
      </c>
      <c r="J517" s="25">
        <v>2013</v>
      </c>
      <c r="K517" s="36">
        <v>3596.53</v>
      </c>
      <c r="L517" s="41">
        <f ca="1">FORECAST(K517,OFFSET($P$28:$P$712,MATCH(K517,$O$28:$O$712,1)-1,0,2), OFFSET($O$28:$O$712,MATCH(K517,$O$28:$O$712,1)-1,0,2))</f>
        <v>93700.580000013346</v>
      </c>
      <c r="M517" s="43">
        <f t="shared" ca="1" si="9"/>
        <v>35.606220400005071</v>
      </c>
      <c r="O517" s="36">
        <v>3614.5</v>
      </c>
      <c r="P517" s="36">
        <v>103029.949999987</v>
      </c>
    </row>
    <row r="518" spans="9:16" x14ac:dyDescent="0.3">
      <c r="I518" t="s">
        <v>165</v>
      </c>
      <c r="J518" s="25">
        <v>2013</v>
      </c>
      <c r="K518" s="36">
        <v>3599.44</v>
      </c>
      <c r="L518" s="41">
        <f ca="1">FORECAST(K518,OFFSET($P$28:$P$712,MATCH(K518,$O$28:$O$712,1)-1,0,2), OFFSET($O$28:$O$712,MATCH(K518,$O$28:$O$712,1)-1,0,2))</f>
        <v>95114.840000032214</v>
      </c>
      <c r="M518" s="43">
        <f t="shared" ca="1" si="9"/>
        <v>47.557420000016108</v>
      </c>
      <c r="O518" s="36">
        <v>3615</v>
      </c>
      <c r="P518" s="36">
        <v>103293.499999957</v>
      </c>
    </row>
    <row r="519" spans="9:16" x14ac:dyDescent="0.3">
      <c r="I519" t="s">
        <v>176</v>
      </c>
      <c r="J519" s="25">
        <v>2013</v>
      </c>
      <c r="K519" s="36">
        <v>3600.07</v>
      </c>
      <c r="L519" s="41">
        <f ca="1">FORECAST(K519,OFFSET($P$28:$P$712,MATCH(K519,$O$28:$O$712,1)-1,0,2), OFFSET($O$28:$O$712,MATCH(K519,$O$28:$O$712,1)-1,0,2))</f>
        <v>95423.896999914199</v>
      </c>
      <c r="M519" s="43">
        <f t="shared" ca="1" si="9"/>
        <v>60.117055109945952</v>
      </c>
      <c r="O519" s="36">
        <v>3615.5</v>
      </c>
      <c r="P519" s="36">
        <v>103557.04999992601</v>
      </c>
    </row>
    <row r="520" spans="9:16" x14ac:dyDescent="0.3">
      <c r="I520" t="s">
        <v>177</v>
      </c>
      <c r="J520" s="25">
        <v>2013</v>
      </c>
      <c r="K520" s="36">
        <v>3594.17</v>
      </c>
      <c r="L520" s="41">
        <f ca="1">FORECAST(K520,OFFSET($P$28:$P$712,MATCH(K520,$O$28:$O$712,1)-1,0,2), OFFSET($O$28:$O$712,MATCH(K520,$O$28:$O$712,1)-1,0,2))</f>
        <v>92553.620000007562</v>
      </c>
      <c r="M520" s="43">
        <f t="shared" ca="1" si="9"/>
        <v>64.787534000005294</v>
      </c>
      <c r="O520" s="36">
        <v>3616</v>
      </c>
      <c r="P520" s="36">
        <v>103820.599999896</v>
      </c>
    </row>
    <row r="521" spans="9:16" x14ac:dyDescent="0.3">
      <c r="I521" t="s">
        <v>178</v>
      </c>
      <c r="J521" s="25">
        <v>2013</v>
      </c>
      <c r="K521" s="36">
        <v>3589.64</v>
      </c>
      <c r="L521" s="41">
        <f ca="1">FORECAST(K521,OFFSET($P$28:$P$712,MATCH(K521,$O$28:$O$712,1)-1,0,2), OFFSET($O$28:$O$712,MATCH(K521,$O$28:$O$712,1)-1,0,2))</f>
        <v>90352.040000034263</v>
      </c>
      <c r="M521" s="43">
        <f t="shared" ca="1" si="9"/>
        <v>69.571070800026391</v>
      </c>
      <c r="O521" s="36">
        <v>3616.5</v>
      </c>
      <c r="P521" s="36">
        <v>104084.150000112</v>
      </c>
    </row>
    <row r="522" spans="9:16" x14ac:dyDescent="0.3">
      <c r="I522" t="s">
        <v>179</v>
      </c>
      <c r="J522" s="25">
        <v>2013</v>
      </c>
      <c r="K522" s="36">
        <v>3591.25</v>
      </c>
      <c r="L522" s="41">
        <f ca="1">FORECAST(K522,OFFSET($P$28:$P$712,MATCH(K522,$O$28:$O$712,1)-1,0,2), OFFSET($O$28:$O$712,MATCH(K522,$O$28:$O$712,1)-1,0,2))</f>
        <v>91134.500000070781</v>
      </c>
      <c r="M522" s="43">
        <f t="shared" ca="1" si="9"/>
        <v>62.882805000048833</v>
      </c>
      <c r="O522" s="36">
        <v>3617</v>
      </c>
      <c r="P522" s="36">
        <v>104347.700000082</v>
      </c>
    </row>
    <row r="523" spans="9:16" x14ac:dyDescent="0.3">
      <c r="I523" t="s">
        <v>180</v>
      </c>
      <c r="J523" s="25">
        <v>2013</v>
      </c>
      <c r="K523" s="36">
        <v>3590.88</v>
      </c>
      <c r="L523" s="41">
        <f ca="1">FORECAST(K523,OFFSET($P$28:$P$712,MATCH(K523,$O$28:$O$712,1)-1,0,2), OFFSET($O$28:$O$712,MATCH(K523,$O$28:$O$712,1)-1,0,2))</f>
        <v>90954.680000005756</v>
      </c>
      <c r="M523" s="43">
        <f t="shared" ref="M523:M585" ca="1" si="10">VLOOKUP(I523,$O$10:$P$21,2,FALSE)*L523/1000</f>
        <v>47.296433600002992</v>
      </c>
      <c r="O523" s="36">
        <v>3617.5</v>
      </c>
      <c r="P523" s="36">
        <v>104611.250000051</v>
      </c>
    </row>
    <row r="524" spans="9:16" x14ac:dyDescent="0.3">
      <c r="I524" t="s">
        <v>181</v>
      </c>
      <c r="J524" s="25">
        <v>2013</v>
      </c>
      <c r="K524" s="36">
        <v>3587.9</v>
      </c>
      <c r="L524" s="41">
        <f ca="1">FORECAST(K524,OFFSET($P$28:$P$712,MATCH(K524,$O$28:$O$712,1)-1,0,2), OFFSET($O$28:$O$712,MATCH(K524,$O$28:$O$712,1)-1,0,2))</f>
        <v>89506.399999974295</v>
      </c>
      <c r="M524" s="43">
        <f t="shared" ca="1" si="10"/>
        <v>36.69762399998946</v>
      </c>
      <c r="O524" s="36">
        <v>3618</v>
      </c>
      <c r="P524" s="36">
        <v>104874.800000021</v>
      </c>
    </row>
    <row r="525" spans="9:16" x14ac:dyDescent="0.3">
      <c r="I525" t="s">
        <v>182</v>
      </c>
      <c r="J525" s="25">
        <v>2013</v>
      </c>
      <c r="K525" s="36">
        <v>3584.43</v>
      </c>
      <c r="L525" s="41">
        <f ca="1">FORECAST(K525,OFFSET($P$28:$P$712,MATCH(K525,$O$28:$O$712,1)-1,0,2), OFFSET($O$28:$O$712,MATCH(K525,$O$28:$O$712,1)-1,0,2))</f>
        <v>87819.980000103591</v>
      </c>
      <c r="M525" s="43">
        <f t="shared" ca="1" si="10"/>
        <v>31.615192800037288</v>
      </c>
      <c r="O525" s="36">
        <v>3618.5</v>
      </c>
      <c r="P525" s="36">
        <v>105138.34999998999</v>
      </c>
    </row>
    <row r="526" spans="9:16" x14ac:dyDescent="0.3">
      <c r="I526" t="s">
        <v>172</v>
      </c>
      <c r="J526" s="25">
        <v>2014</v>
      </c>
      <c r="K526" s="36">
        <v>3578.69</v>
      </c>
      <c r="L526" s="41">
        <f ca="1">FORECAST(K526,OFFSET($P$28:$P$712,MATCH(K526,$O$28:$O$712,1)-1,0,2), OFFSET($O$28:$O$712,MATCH(K526,$O$28:$O$712,1)-1,0,2))</f>
        <v>85032.567000012612</v>
      </c>
      <c r="M526" s="43">
        <f t="shared" ca="1" si="10"/>
        <v>20.407816080003027</v>
      </c>
      <c r="O526" s="36">
        <v>3619</v>
      </c>
      <c r="P526" s="36">
        <v>105401.89999996001</v>
      </c>
    </row>
    <row r="527" spans="9:16" x14ac:dyDescent="0.3">
      <c r="I527" t="s">
        <v>173</v>
      </c>
      <c r="J527" s="25">
        <v>2014</v>
      </c>
      <c r="K527" s="36">
        <v>3575.55</v>
      </c>
      <c r="L527" s="41">
        <f ca="1">FORECAST(K527,OFFSET($P$28:$P$712,MATCH(K527,$O$28:$O$712,1)-1,0,2), OFFSET($O$28:$O$712,MATCH(K527,$O$28:$O$712,1)-1,0,2))</f>
        <v>83511.865000085905</v>
      </c>
      <c r="M527" s="43">
        <f t="shared" ca="1" si="10"/>
        <v>15.867254350016323</v>
      </c>
      <c r="O527" s="36">
        <v>3619.5</v>
      </c>
      <c r="P527" s="36">
        <v>105665.449999929</v>
      </c>
    </row>
    <row r="528" spans="9:16" x14ac:dyDescent="0.3">
      <c r="I528" t="s">
        <v>174</v>
      </c>
      <c r="J528" s="25">
        <v>2014</v>
      </c>
      <c r="K528" s="36">
        <v>3574.76</v>
      </c>
      <c r="L528" s="41">
        <f ca="1">FORECAST(K528,OFFSET($P$28:$P$712,MATCH(K528,$O$28:$O$712,1)-1,0,2), OFFSET($O$28:$O$712,MATCH(K528,$O$28:$O$712,1)-1,0,2))</f>
        <v>83129.267999987584</v>
      </c>
      <c r="M528" s="43">
        <f t="shared" ca="1" si="10"/>
        <v>24.107487719996399</v>
      </c>
      <c r="O528" s="36">
        <v>3620</v>
      </c>
      <c r="P528" s="36">
        <v>105928.999999899</v>
      </c>
    </row>
    <row r="529" spans="9:16" x14ac:dyDescent="0.3">
      <c r="I529" t="s">
        <v>175</v>
      </c>
      <c r="J529" s="25">
        <v>2014</v>
      </c>
      <c r="K529" s="36">
        <v>3577.56</v>
      </c>
      <c r="L529" s="41">
        <f ca="1">FORECAST(K529,OFFSET($P$28:$P$712,MATCH(K529,$O$28:$O$712,1)-1,0,2), OFFSET($O$28:$O$712,MATCH(K529,$O$28:$O$712,1)-1,0,2))</f>
        <v>84485.307999930112</v>
      </c>
      <c r="M529" s="43">
        <f t="shared" ca="1" si="10"/>
        <v>32.104417039973441</v>
      </c>
      <c r="O529" s="36">
        <v>3620.5</v>
      </c>
      <c r="P529" s="36">
        <v>106232.119999958</v>
      </c>
    </row>
    <row r="530" spans="9:16" x14ac:dyDescent="0.3">
      <c r="I530" t="s">
        <v>165</v>
      </c>
      <c r="J530" s="25">
        <v>2014</v>
      </c>
      <c r="K530" s="36">
        <v>3589.38</v>
      </c>
      <c r="L530" s="41">
        <f ca="1">FORECAST(K530,OFFSET($P$28:$P$712,MATCH(K530,$O$28:$O$712,1)-1,0,2), OFFSET($O$28:$O$712,MATCH(K530,$O$28:$O$712,1)-1,0,2))</f>
        <v>90225.679999988293</v>
      </c>
      <c r="M530" s="43">
        <f t="shared" ca="1" si="10"/>
        <v>45.112839999994144</v>
      </c>
      <c r="O530" s="36">
        <v>3621</v>
      </c>
      <c r="P530" s="36">
        <v>106535.249999879</v>
      </c>
    </row>
    <row r="531" spans="9:16" x14ac:dyDescent="0.3">
      <c r="I531" t="s">
        <v>176</v>
      </c>
      <c r="J531" s="25">
        <v>2014</v>
      </c>
      <c r="K531" s="36">
        <v>3609.19</v>
      </c>
      <c r="L531" s="41">
        <f ca="1">FORECAST(K531,OFFSET($P$28:$P$712,MATCH(K531,$O$28:$O$712,1)-1,0,2), OFFSET($O$28:$O$712,MATCH(K531,$O$28:$O$712,1)-1,0,2))</f>
        <v>100231.04900006438</v>
      </c>
      <c r="M531" s="43">
        <f t="shared" ca="1" si="10"/>
        <v>63.145560870040555</v>
      </c>
      <c r="O531" s="36">
        <v>3621.5</v>
      </c>
      <c r="P531" s="36">
        <v>106838.36999993899</v>
      </c>
    </row>
    <row r="532" spans="9:16" x14ac:dyDescent="0.3">
      <c r="I532" t="s">
        <v>177</v>
      </c>
      <c r="J532" s="25">
        <v>2014</v>
      </c>
      <c r="K532" s="36">
        <v>3608.05</v>
      </c>
      <c r="L532" s="41">
        <f ca="1">FORECAST(K532,OFFSET($P$28:$P$712,MATCH(K532,$O$28:$O$712,1)-1,0,2), OFFSET($O$28:$O$712,MATCH(K532,$O$28:$O$712,1)-1,0,2))</f>
        <v>99630.154999911552</v>
      </c>
      <c r="M532" s="43">
        <f t="shared" ca="1" si="10"/>
        <v>69.741108499938079</v>
      </c>
      <c r="O532" s="36">
        <v>3622</v>
      </c>
      <c r="P532" s="36">
        <v>107141.500000106</v>
      </c>
    </row>
    <row r="533" spans="9:16" x14ac:dyDescent="0.3">
      <c r="I533" t="s">
        <v>178</v>
      </c>
      <c r="J533" s="25">
        <v>2014</v>
      </c>
      <c r="K533" s="36">
        <v>3605.82</v>
      </c>
      <c r="L533" s="41">
        <f ca="1">FORECAST(K533,OFFSET($P$28:$P$712,MATCH(K533,$O$28:$O$712,1)-1,0,2), OFFSET($O$28:$O$712,MATCH(K533,$O$28:$O$712,1)-1,0,2))</f>
        <v>98454.722000022884</v>
      </c>
      <c r="M533" s="43">
        <f t="shared" ca="1" si="10"/>
        <v>75.810135940017631</v>
      </c>
      <c r="O533" s="36">
        <v>3622.5</v>
      </c>
      <c r="P533" s="36">
        <v>107444.619999919</v>
      </c>
    </row>
    <row r="534" spans="9:16" x14ac:dyDescent="0.3">
      <c r="I534" t="s">
        <v>179</v>
      </c>
      <c r="J534" s="25">
        <v>2014</v>
      </c>
      <c r="K534" s="36">
        <v>3605.53</v>
      </c>
      <c r="L534" s="41">
        <f ca="1">FORECAST(K534,OFFSET($P$28:$P$712,MATCH(K534,$O$28:$O$712,1)-1,0,2), OFFSET($O$28:$O$712,MATCH(K534,$O$28:$O$712,1)-1,0,2))</f>
        <v>98301.863000040641</v>
      </c>
      <c r="M534" s="43">
        <f t="shared" ca="1" si="10"/>
        <v>67.82828547002805</v>
      </c>
      <c r="O534" s="36">
        <v>3623</v>
      </c>
      <c r="P534" s="36">
        <v>107747.750000086</v>
      </c>
    </row>
    <row r="535" spans="9:16" x14ac:dyDescent="0.3">
      <c r="I535" t="s">
        <v>180</v>
      </c>
      <c r="J535" s="25">
        <v>2014</v>
      </c>
      <c r="K535" s="36">
        <v>3605.57</v>
      </c>
      <c r="L535" s="41">
        <f ca="1">FORECAST(K535,OFFSET($P$28:$P$712,MATCH(K535,$O$28:$O$712,1)-1,0,2), OFFSET($O$28:$O$712,MATCH(K535,$O$28:$O$712,1)-1,0,2))</f>
        <v>98322.947000038112</v>
      </c>
      <c r="M535" s="43">
        <f t="shared" ca="1" si="10"/>
        <v>51.127932440019819</v>
      </c>
      <c r="O535" s="36">
        <v>3623.5</v>
      </c>
      <c r="P535" s="36">
        <v>108050.86999989901</v>
      </c>
    </row>
    <row r="536" spans="9:16" x14ac:dyDescent="0.3">
      <c r="I536" t="s">
        <v>181</v>
      </c>
      <c r="J536" s="25">
        <v>2014</v>
      </c>
      <c r="K536" s="36">
        <v>3601.87</v>
      </c>
      <c r="L536" s="41">
        <f ca="1">FORECAST(K536,OFFSET($P$28:$P$712,MATCH(K536,$O$28:$O$712,1)-1,0,2), OFFSET($O$28:$O$712,MATCH(K536,$O$28:$O$712,1)-1,0,2))</f>
        <v>96372.677000016905</v>
      </c>
      <c r="M536" s="43">
        <f t="shared" ca="1" si="10"/>
        <v>39.512797570006931</v>
      </c>
      <c r="O536" s="36">
        <v>3624</v>
      </c>
      <c r="P536" s="36">
        <v>108354.000000067</v>
      </c>
    </row>
    <row r="537" spans="9:16" x14ac:dyDescent="0.3">
      <c r="I537" t="s">
        <v>182</v>
      </c>
      <c r="J537" s="25">
        <v>2014</v>
      </c>
      <c r="K537" s="36">
        <v>3597.75</v>
      </c>
      <c r="L537" s="41">
        <f ca="1">FORECAST(K537,OFFSET($P$28:$P$712,MATCH(K537,$O$28:$O$712,1)-1,0,2), OFFSET($O$28:$O$712,MATCH(K537,$O$28:$O$712,1)-1,0,2))</f>
        <v>94293.499999981606</v>
      </c>
      <c r="M537" s="43">
        <f t="shared" ca="1" si="10"/>
        <v>33.945659999993374</v>
      </c>
      <c r="O537" s="36">
        <v>3624.5</v>
      </c>
      <c r="P537" s="36">
        <v>108657.119999879</v>
      </c>
    </row>
    <row r="538" spans="9:16" x14ac:dyDescent="0.3">
      <c r="I538" t="s">
        <v>172</v>
      </c>
      <c r="J538" s="25">
        <v>2015</v>
      </c>
      <c r="K538" s="36">
        <v>3593.57</v>
      </c>
      <c r="L538" s="41">
        <f ca="1">FORECAST(K538,OFFSET($P$28:$P$712,MATCH(K538,$O$28:$O$712,1)-1,0,2), OFFSET($O$28:$O$712,MATCH(K538,$O$28:$O$712,1)-1,0,2))</f>
        <v>92262.019999985816</v>
      </c>
      <c r="M538" s="43">
        <f t="shared" ca="1" si="10"/>
        <v>22.142884799996594</v>
      </c>
      <c r="O538" s="36">
        <v>3625</v>
      </c>
      <c r="P538" s="36">
        <v>108960.250000047</v>
      </c>
    </row>
    <row r="539" spans="9:16" x14ac:dyDescent="0.3">
      <c r="I539" t="s">
        <v>173</v>
      </c>
      <c r="J539" s="25">
        <v>2015</v>
      </c>
      <c r="K539" s="36">
        <v>3592.23</v>
      </c>
      <c r="L539" s="41">
        <f ca="1">FORECAST(K539,OFFSET($P$28:$P$712,MATCH(K539,$O$28:$O$712,1)-1,0,2), OFFSET($O$28:$O$712,MATCH(K539,$O$28:$O$712,1)-1,0,2))</f>
        <v>91610.779999996535</v>
      </c>
      <c r="M539" s="43">
        <f t="shared" ca="1" si="10"/>
        <v>17.406048199999343</v>
      </c>
      <c r="O539" s="36">
        <v>3625.5</v>
      </c>
      <c r="P539" s="36">
        <v>109263.370000107</v>
      </c>
    </row>
    <row r="540" spans="9:16" x14ac:dyDescent="0.3">
      <c r="I540" t="s">
        <v>174</v>
      </c>
      <c r="J540" s="25">
        <v>2015</v>
      </c>
      <c r="K540" s="36">
        <v>3591.02</v>
      </c>
      <c r="L540" s="41">
        <f ca="1">FORECAST(K540,OFFSET($P$28:$P$712,MATCH(K540,$O$28:$O$712,1)-1,0,2), OFFSET($O$28:$O$712,MATCH(K540,$O$28:$O$712,1)-1,0,2))</f>
        <v>91022.72000003024</v>
      </c>
      <c r="M540" s="43">
        <f t="shared" ca="1" si="10"/>
        <v>26.396588800008768</v>
      </c>
      <c r="O540" s="36">
        <v>3626</v>
      </c>
      <c r="P540" s="36">
        <v>109566.50000002699</v>
      </c>
    </row>
    <row r="541" spans="9:16" x14ac:dyDescent="0.3">
      <c r="I541" t="s">
        <v>175</v>
      </c>
      <c r="J541" s="25">
        <v>2015</v>
      </c>
      <c r="K541" s="36">
        <v>3590.18</v>
      </c>
      <c r="L541" s="41">
        <f ca="1">FORECAST(K541,OFFSET($P$28:$P$712,MATCH(K541,$O$28:$O$712,1)-1,0,2), OFFSET($O$28:$O$712,MATCH(K541,$O$28:$O$712,1)-1,0,2))</f>
        <v>90614.480000040261</v>
      </c>
      <c r="M541" s="43">
        <f t="shared" ca="1" si="10"/>
        <v>34.4335024000153</v>
      </c>
      <c r="O541" s="36">
        <v>3626.5</v>
      </c>
      <c r="P541" s="36">
        <v>109869.620000087</v>
      </c>
    </row>
    <row r="542" spans="9:16" x14ac:dyDescent="0.3">
      <c r="I542" t="s">
        <v>165</v>
      </c>
      <c r="J542" s="25">
        <v>2015</v>
      </c>
      <c r="K542" s="36">
        <v>3597.27</v>
      </c>
      <c r="L542" s="41">
        <f ca="1">FORECAST(K542,OFFSET($P$28:$P$712,MATCH(K542,$O$28:$O$712,1)-1,0,2), OFFSET($O$28:$O$712,MATCH(K542,$O$28:$O$712,1)-1,0,2))</f>
        <v>94060.220000010449</v>
      </c>
      <c r="M542" s="43">
        <f t="shared" ca="1" si="10"/>
        <v>47.030110000005223</v>
      </c>
      <c r="O542" s="36">
        <v>3627</v>
      </c>
      <c r="P542" s="36">
        <v>110172.750000007</v>
      </c>
    </row>
    <row r="543" spans="9:16" x14ac:dyDescent="0.3">
      <c r="I543" t="s">
        <v>176</v>
      </c>
      <c r="J543" s="25">
        <v>2015</v>
      </c>
      <c r="K543" s="36">
        <v>3613.54</v>
      </c>
      <c r="L543" s="41">
        <f ca="1">FORECAST(K543,OFFSET($P$28:$P$712,MATCH(K543,$O$28:$O$712,1)-1,0,2), OFFSET($O$28:$O$712,MATCH(K543,$O$28:$O$712,1)-1,0,2))</f>
        <v>102523.93400004576</v>
      </c>
      <c r="M543" s="43">
        <f t="shared" ca="1" si="10"/>
        <v>64.590078420028831</v>
      </c>
      <c r="O543" s="36">
        <v>3627.5</v>
      </c>
      <c r="P543" s="36">
        <v>110475.87000006701</v>
      </c>
    </row>
    <row r="544" spans="9:16" x14ac:dyDescent="0.3">
      <c r="I544" t="s">
        <v>177</v>
      </c>
      <c r="J544" s="25">
        <v>2015</v>
      </c>
      <c r="K544" s="36">
        <v>3612.62</v>
      </c>
      <c r="L544" s="41">
        <f ca="1">FORECAST(K544,OFFSET($P$28:$P$712,MATCH(K544,$O$28:$O$712,1)-1,0,2), OFFSET($O$28:$O$712,MATCH(K544,$O$28:$O$712,1)-1,0,2))</f>
        <v>102039.00200010161</v>
      </c>
      <c r="M544" s="43">
        <f t="shared" ca="1" si="10"/>
        <v>71.42730140007113</v>
      </c>
      <c r="O544" s="36">
        <v>3628</v>
      </c>
      <c r="P544" s="36">
        <v>110778.99999998799</v>
      </c>
    </row>
    <row r="545" spans="9:16" x14ac:dyDescent="0.3">
      <c r="I545" t="s">
        <v>178</v>
      </c>
      <c r="J545" s="25">
        <v>2015</v>
      </c>
      <c r="K545" s="36">
        <v>3609.07</v>
      </c>
      <c r="L545" s="41">
        <f ca="1">FORECAST(K545,OFFSET($P$28:$P$712,MATCH(K545,$O$28:$O$712,1)-1,0,2), OFFSET($O$28:$O$712,MATCH(K545,$O$28:$O$712,1)-1,0,2))</f>
        <v>100167.79700007197</v>
      </c>
      <c r="M545" s="43">
        <f t="shared" ca="1" si="10"/>
        <v>77.129203690055405</v>
      </c>
      <c r="O545" s="36">
        <v>3628.5</v>
      </c>
      <c r="P545" s="36">
        <v>111082.120000047</v>
      </c>
    </row>
    <row r="546" spans="9:16" x14ac:dyDescent="0.3">
      <c r="I546" t="s">
        <v>179</v>
      </c>
      <c r="J546" s="25">
        <v>2015</v>
      </c>
      <c r="K546" s="36">
        <v>3606.01</v>
      </c>
      <c r="L546" s="41">
        <f ca="1">FORECAST(K546,OFFSET($P$28:$P$712,MATCH(K546,$O$28:$O$712,1)-1,0,2), OFFSET($O$28:$O$712,MATCH(K546,$O$28:$O$712,1)-1,0,2))</f>
        <v>98554.871000011684</v>
      </c>
      <c r="M546" s="43">
        <f t="shared" ca="1" si="10"/>
        <v>68.00286099000806</v>
      </c>
      <c r="O546" s="36">
        <v>3629</v>
      </c>
      <c r="P546" s="36">
        <v>111385.249999968</v>
      </c>
    </row>
    <row r="547" spans="9:16" x14ac:dyDescent="0.3">
      <c r="I547" t="s">
        <v>180</v>
      </c>
      <c r="J547" s="25">
        <v>2015</v>
      </c>
      <c r="K547" s="36">
        <v>3606.44</v>
      </c>
      <c r="L547" s="41">
        <f ca="1">FORECAST(K547,OFFSET($P$28:$P$712,MATCH(K547,$O$28:$O$712,1)-1,0,2), OFFSET($O$28:$O$712,MATCH(K547,$O$28:$O$712,1)-1,0,2))</f>
        <v>98781.523999985075</v>
      </c>
      <c r="M547" s="43">
        <f t="shared" ca="1" si="10"/>
        <v>51.366392479992236</v>
      </c>
      <c r="O547" s="36">
        <v>3629.5</v>
      </c>
      <c r="P547" s="36">
        <v>111688.37000002799</v>
      </c>
    </row>
    <row r="548" spans="9:16" x14ac:dyDescent="0.3">
      <c r="I548" t="s">
        <v>181</v>
      </c>
      <c r="J548" s="25">
        <v>2015</v>
      </c>
      <c r="K548" s="36">
        <v>3605.47</v>
      </c>
      <c r="L548" s="41">
        <f ca="1">FORECAST(K548,OFFSET($P$28:$P$712,MATCH(K548,$O$28:$O$712,1)-1,0,2), OFFSET($O$28:$O$712,MATCH(K548,$O$28:$O$712,1)-1,0,2))</f>
        <v>98270.237000044202</v>
      </c>
      <c r="M548" s="43">
        <f t="shared" ca="1" si="10"/>
        <v>40.290797170018124</v>
      </c>
      <c r="O548" s="36">
        <v>3630</v>
      </c>
      <c r="P548" s="36">
        <v>111991.49999994801</v>
      </c>
    </row>
    <row r="549" spans="9:16" x14ac:dyDescent="0.3">
      <c r="I549" t="s">
        <v>182</v>
      </c>
      <c r="J549" s="25">
        <v>2015</v>
      </c>
      <c r="K549" s="36">
        <v>3600.8</v>
      </c>
      <c r="L549" s="41">
        <f ca="1">FORECAST(K549,OFFSET($P$28:$P$712,MATCH(K549,$O$28:$O$712,1)-1,0,2), OFFSET($O$28:$O$712,MATCH(K549,$O$28:$O$712,1)-1,0,2))</f>
        <v>95808.680000082357</v>
      </c>
      <c r="M549" s="43">
        <f t="shared" ca="1" si="10"/>
        <v>34.491124800029645</v>
      </c>
      <c r="O549" s="36">
        <v>3630.5</v>
      </c>
      <c r="P549" s="36">
        <v>112294.620000008</v>
      </c>
    </row>
    <row r="550" spans="9:16" x14ac:dyDescent="0.3">
      <c r="I550" t="s">
        <v>172</v>
      </c>
      <c r="J550" s="25">
        <v>2016</v>
      </c>
      <c r="K550" s="36">
        <v>3596.58</v>
      </c>
      <c r="L550" s="41">
        <f ca="1">FORECAST(K550,OFFSET($P$28:$P$712,MATCH(K550,$O$28:$O$712,1)-1,0,2), OFFSET($O$28:$O$712,MATCH(K550,$O$28:$O$712,1)-1,0,2))</f>
        <v>93724.880000022007</v>
      </c>
      <c r="M550" s="43">
        <f t="shared" ca="1" si="10"/>
        <v>22.493971200005284</v>
      </c>
      <c r="O550" s="36">
        <v>3631</v>
      </c>
      <c r="P550" s="36">
        <v>112597.749999928</v>
      </c>
    </row>
    <row r="551" spans="9:16" x14ac:dyDescent="0.3">
      <c r="I551" t="s">
        <v>173</v>
      </c>
      <c r="J551" s="25">
        <v>2016</v>
      </c>
      <c r="K551" s="36">
        <v>3594.41</v>
      </c>
      <c r="L551" s="41">
        <f ca="1">FORECAST(K551,OFFSET($P$28:$P$712,MATCH(K551,$O$28:$O$712,1)-1,0,2), OFFSET($O$28:$O$712,MATCH(K551,$O$28:$O$712,1)-1,0,2))</f>
        <v>92670.259999931091</v>
      </c>
      <c r="M551" s="43">
        <f t="shared" ca="1" si="10"/>
        <v>17.607349399986905</v>
      </c>
      <c r="O551" s="36">
        <v>3631.5</v>
      </c>
      <c r="P551" s="36">
        <v>112900.869999988</v>
      </c>
    </row>
    <row r="552" spans="9:16" x14ac:dyDescent="0.3">
      <c r="I552" t="s">
        <v>174</v>
      </c>
      <c r="J552" s="25">
        <v>2016</v>
      </c>
      <c r="K552" s="36">
        <v>3592.18</v>
      </c>
      <c r="L552" s="41">
        <f ca="1">FORECAST(K552,OFFSET($P$28:$P$712,MATCH(K552,$O$28:$O$712,1)-1,0,2), OFFSET($O$28:$O$712,MATCH(K552,$O$28:$O$712,1)-1,0,2))</f>
        <v>91586.479999987641</v>
      </c>
      <c r="M552" s="43">
        <f t="shared" ca="1" si="10"/>
        <v>26.560079199996412</v>
      </c>
      <c r="O552" s="36">
        <v>3632</v>
      </c>
      <c r="P552" s="36">
        <v>113203.99999990901</v>
      </c>
    </row>
    <row r="553" spans="9:16" x14ac:dyDescent="0.3">
      <c r="I553" t="s">
        <v>175</v>
      </c>
      <c r="J553" s="25">
        <v>2016</v>
      </c>
      <c r="K553" s="36">
        <v>3592.12</v>
      </c>
      <c r="L553" s="41">
        <f ca="1">FORECAST(K553,OFFSET($P$28:$P$712,MATCH(K553,$O$28:$O$712,1)-1,0,2), OFFSET($O$28:$O$712,MATCH(K553,$O$28:$O$712,1)-1,0,2))</f>
        <v>91557.319999977015</v>
      </c>
      <c r="M553" s="43">
        <f t="shared" ca="1" si="10"/>
        <v>34.791781599991261</v>
      </c>
      <c r="O553" s="36">
        <v>3632.5</v>
      </c>
      <c r="P553" s="36">
        <v>113507.119999968</v>
      </c>
    </row>
    <row r="554" spans="9:16" x14ac:dyDescent="0.3">
      <c r="I554" t="s">
        <v>165</v>
      </c>
      <c r="J554" s="25">
        <v>2016</v>
      </c>
      <c r="K554" s="36">
        <v>3603.87</v>
      </c>
      <c r="L554" s="41">
        <f ca="1">FORECAST(K554,OFFSET($P$28:$P$712,MATCH(K554,$O$28:$O$712,1)-1,0,2), OFFSET($O$28:$O$712,MATCH(K554,$O$28:$O$712,1)-1,0,2))</f>
        <v>97426.876999894856</v>
      </c>
      <c r="M554" s="43">
        <f t="shared" ca="1" si="10"/>
        <v>48.713438499947429</v>
      </c>
      <c r="O554" s="36">
        <v>3633</v>
      </c>
      <c r="P554" s="36">
        <v>113810.249999889</v>
      </c>
    </row>
    <row r="555" spans="9:16" x14ac:dyDescent="0.3">
      <c r="I555" t="s">
        <v>176</v>
      </c>
      <c r="J555" s="25">
        <v>2016</v>
      </c>
      <c r="K555" s="36">
        <v>3620.01</v>
      </c>
      <c r="L555" s="41">
        <f ca="1">FORECAST(K555,OFFSET($P$28:$P$712,MATCH(K555,$O$28:$O$712,1)-1,0,2), OFFSET($O$28:$O$712,MATCH(K555,$O$28:$O$712,1)-1,0,2))</f>
        <v>105935.06239990029</v>
      </c>
      <c r="M555" s="43">
        <f t="shared" ca="1" si="10"/>
        <v>66.739089311937178</v>
      </c>
      <c r="O555" s="36">
        <v>3633.5</v>
      </c>
      <c r="P555" s="36">
        <v>114113.36999994901</v>
      </c>
    </row>
    <row r="556" spans="9:16" x14ac:dyDescent="0.3">
      <c r="I556" t="s">
        <v>177</v>
      </c>
      <c r="J556" s="25">
        <v>2016</v>
      </c>
      <c r="K556" s="36">
        <v>3618.22</v>
      </c>
      <c r="L556" s="41">
        <f ca="1">FORECAST(K556,OFFSET($P$28:$P$712,MATCH(K556,$O$28:$O$712,1)-1,0,2), OFFSET($O$28:$O$712,MATCH(K556,$O$28:$O$712,1)-1,0,2))</f>
        <v>104990.76200000732</v>
      </c>
      <c r="M556" s="43">
        <f t="shared" ca="1" si="10"/>
        <v>73.49353340000512</v>
      </c>
      <c r="O556" s="36">
        <v>3634</v>
      </c>
      <c r="P556" s="36">
        <v>114416.50000011599</v>
      </c>
    </row>
    <row r="557" spans="9:16" x14ac:dyDescent="0.3">
      <c r="I557" t="s">
        <v>178</v>
      </c>
      <c r="J557" s="25">
        <v>2016</v>
      </c>
      <c r="K557" s="36">
        <v>3613.55</v>
      </c>
      <c r="L557" s="41">
        <f ca="1">FORECAST(K557,OFFSET($P$28:$P$712,MATCH(K557,$O$28:$O$712,1)-1,0,2), OFFSET($O$28:$O$712,MATCH(K557,$O$28:$O$712,1)-1,0,2))</f>
        <v>102529.20500004524</v>
      </c>
      <c r="M557" s="43">
        <f t="shared" ca="1" si="10"/>
        <v>78.947487850034847</v>
      </c>
      <c r="O557" s="36">
        <v>3634.5</v>
      </c>
      <c r="P557" s="36">
        <v>114719.619999929</v>
      </c>
    </row>
    <row r="558" spans="9:16" x14ac:dyDescent="0.3">
      <c r="I558" t="s">
        <v>179</v>
      </c>
      <c r="J558" s="25">
        <v>2016</v>
      </c>
      <c r="K558" s="36">
        <v>3610.93</v>
      </c>
      <c r="L558" s="41">
        <f ca="1">FORECAST(K558,OFFSET($P$28:$P$712,MATCH(K558,$O$28:$O$712,1)-1,0,2), OFFSET($O$28:$O$712,MATCH(K558,$O$28:$O$712,1)-1,0,2))</f>
        <v>101148.20299995807</v>
      </c>
      <c r="M558" s="43">
        <f t="shared" ca="1" si="10"/>
        <v>69.792260069971064</v>
      </c>
      <c r="O558" s="36">
        <v>3635</v>
      </c>
      <c r="P558" s="36">
        <v>115022.750000096</v>
      </c>
    </row>
    <row r="559" spans="9:16" x14ac:dyDescent="0.3">
      <c r="I559" t="s">
        <v>180</v>
      </c>
      <c r="J559" s="25">
        <v>2016</v>
      </c>
      <c r="K559" s="36">
        <v>3609.48</v>
      </c>
      <c r="L559" s="41">
        <f ca="1">FORECAST(K559,OFFSET($P$28:$P$712,MATCH(K559,$O$28:$O$712,1)-1,0,2), OFFSET($O$28:$O$712,MATCH(K559,$O$28:$O$712,1)-1,0,2))</f>
        <v>100383.90800004639</v>
      </c>
      <c r="M559" s="43">
        <f t="shared" ca="1" si="10"/>
        <v>52.199632160024123</v>
      </c>
      <c r="O559" s="36">
        <v>3635.5</v>
      </c>
      <c r="P559" s="36">
        <v>115325.869999909</v>
      </c>
    </row>
    <row r="560" spans="9:16" x14ac:dyDescent="0.3">
      <c r="I560" t="s">
        <v>181</v>
      </c>
      <c r="J560" s="25">
        <v>2016</v>
      </c>
      <c r="K560" s="36">
        <v>3605.81</v>
      </c>
      <c r="L560" s="41">
        <f ca="1">FORECAST(K560,OFFSET($P$28:$P$712,MATCH(K560,$O$28:$O$712,1)-1,0,2), OFFSET($O$28:$O$712,MATCH(K560,$O$28:$O$712,1)-1,0,2))</f>
        <v>98449.4510000234</v>
      </c>
      <c r="M560" s="43">
        <f t="shared" ca="1" si="10"/>
        <v>40.364274910009591</v>
      </c>
      <c r="O560" s="36">
        <v>3636</v>
      </c>
      <c r="P560" s="36">
        <v>115629.00000007699</v>
      </c>
    </row>
    <row r="561" spans="9:16" x14ac:dyDescent="0.3">
      <c r="I561" t="s">
        <v>182</v>
      </c>
      <c r="J561" s="25">
        <v>2016</v>
      </c>
      <c r="K561" s="36">
        <v>3600.49</v>
      </c>
      <c r="L561" s="41">
        <f ca="1">FORECAST(K561,OFFSET($P$28:$P$712,MATCH(K561,$O$28:$O$712,1)-1,0,2), OFFSET($O$28:$O$712,MATCH(K561,$O$28:$O$712,1)-1,0,2))</f>
        <v>95645.279000096023</v>
      </c>
      <c r="M561" s="43">
        <f t="shared" ca="1" si="10"/>
        <v>34.432300440034567</v>
      </c>
      <c r="O561" s="36">
        <v>3636.5</v>
      </c>
      <c r="P561" s="36">
        <v>115932.11999988899</v>
      </c>
    </row>
    <row r="562" spans="9:16" x14ac:dyDescent="0.3">
      <c r="I562" t="s">
        <v>172</v>
      </c>
      <c r="J562" s="25">
        <v>2017</v>
      </c>
      <c r="K562" s="36">
        <v>3595.86</v>
      </c>
      <c r="L562" s="41">
        <f ca="1">FORECAST(K562,OFFSET($P$28:$P$712,MATCH(K562,$O$28:$O$712,1)-1,0,2), OFFSET($O$28:$O$712,MATCH(K562,$O$28:$O$712,1)-1,0,2))</f>
        <v>93374.959999964805</v>
      </c>
      <c r="M562" s="43">
        <f t="shared" ca="1" si="10"/>
        <v>22.40999039999155</v>
      </c>
      <c r="O562" s="36">
        <v>3637</v>
      </c>
      <c r="P562" s="36">
        <v>116235.250000057</v>
      </c>
    </row>
    <row r="563" spans="9:16" x14ac:dyDescent="0.3">
      <c r="I563" t="s">
        <v>173</v>
      </c>
      <c r="J563" s="25">
        <v>2017</v>
      </c>
      <c r="K563" s="36">
        <v>3594.33</v>
      </c>
      <c r="L563" s="41">
        <f ca="1">FORECAST(K563,OFFSET($P$28:$P$712,MATCH(K563,$O$28:$O$712,1)-1,0,2), OFFSET($O$28:$O$712,MATCH(K563,$O$28:$O$712,1)-1,0,2))</f>
        <v>92631.379999956582</v>
      </c>
      <c r="M563" s="43">
        <f t="shared" ca="1" si="10"/>
        <v>17.599962199991751</v>
      </c>
      <c r="O563" s="36">
        <v>3637.5</v>
      </c>
      <c r="P563" s="36">
        <v>116538.37000011699</v>
      </c>
    </row>
    <row r="564" spans="9:16" x14ac:dyDescent="0.3">
      <c r="I564" t="s">
        <v>174</v>
      </c>
      <c r="J564" s="25">
        <v>2017</v>
      </c>
      <c r="K564" s="36">
        <v>3595.91</v>
      </c>
      <c r="L564" s="41">
        <f ca="1">FORECAST(K564,OFFSET($P$28:$P$712,MATCH(K564,$O$28:$O$712,1)-1,0,2), OFFSET($O$28:$O$712,MATCH(K564,$O$28:$O$712,1)-1,0,2))</f>
        <v>93399.259999948787</v>
      </c>
      <c r="M564" s="43">
        <f t="shared" ca="1" si="10"/>
        <v>27.085785399985149</v>
      </c>
      <c r="O564" s="36">
        <v>3638</v>
      </c>
      <c r="P564" s="36">
        <v>116841.50000003701</v>
      </c>
    </row>
    <row r="565" spans="9:16" x14ac:dyDescent="0.3">
      <c r="I565" t="s">
        <v>175</v>
      </c>
      <c r="J565" s="25">
        <v>2017</v>
      </c>
      <c r="K565" s="36">
        <v>3604.14</v>
      </c>
      <c r="L565" s="41">
        <f ca="1">FORECAST(K565,OFFSET($P$28:$P$712,MATCH(K565,$O$28:$O$712,1)-1,0,2), OFFSET($O$28:$O$712,MATCH(K565,$O$28:$O$712,1)-1,0,2))</f>
        <v>97569.193999947282</v>
      </c>
      <c r="M565" s="43">
        <f t="shared" ca="1" si="10"/>
        <v>37.076293719979972</v>
      </c>
      <c r="O565" s="36">
        <v>3638.5</v>
      </c>
      <c r="P565" s="36">
        <v>117144.620000097</v>
      </c>
    </row>
    <row r="566" spans="9:16" x14ac:dyDescent="0.3">
      <c r="I566" t="s">
        <v>165</v>
      </c>
      <c r="J566" s="25">
        <v>2017</v>
      </c>
      <c r="K566" s="36">
        <v>3619.09</v>
      </c>
      <c r="L566" s="41">
        <f ca="1">FORECAST(K566,OFFSET($P$28:$P$712,MATCH(K566,$O$28:$O$712,1)-1,0,2), OFFSET($O$28:$O$712,MATCH(K566,$O$28:$O$712,1)-1,0,2))</f>
        <v>105449.33899995429</v>
      </c>
      <c r="M566" s="43">
        <f t="shared" ca="1" si="10"/>
        <v>52.724669499977139</v>
      </c>
      <c r="O566" s="36">
        <v>3639</v>
      </c>
      <c r="P566" s="36">
        <v>117447.750000017</v>
      </c>
    </row>
    <row r="567" spans="9:16" x14ac:dyDescent="0.3">
      <c r="I567" t="s">
        <v>176</v>
      </c>
      <c r="J567" s="25">
        <v>2017</v>
      </c>
      <c r="K567" s="36">
        <v>3634.89</v>
      </c>
      <c r="L567" s="41">
        <f ca="1">FORECAST(K567,OFFSET($P$28:$P$712,MATCH(K567,$O$28:$O$712,1)-1,0,2), OFFSET($O$28:$O$712,MATCH(K567,$O$28:$O$712,1)-1,0,2))</f>
        <v>114956.06140005891</v>
      </c>
      <c r="M567" s="43">
        <f t="shared" ca="1" si="10"/>
        <v>72.422318682037115</v>
      </c>
      <c r="O567" s="36">
        <v>3639.5</v>
      </c>
      <c r="P567" s="36">
        <v>117750.870000077</v>
      </c>
    </row>
    <row r="568" spans="9:16" x14ac:dyDescent="0.3">
      <c r="I568" t="s">
        <v>177</v>
      </c>
      <c r="J568" s="25">
        <v>2017</v>
      </c>
      <c r="K568" s="36">
        <v>3634.69</v>
      </c>
      <c r="L568" s="41">
        <f ca="1">FORECAST(K568,OFFSET($P$28:$P$712,MATCH(K568,$O$28:$O$712,1)-1,0,2), OFFSET($O$28:$O$712,MATCH(K568,$O$28:$O$712,1)-1,0,2))</f>
        <v>114834.80939999246</v>
      </c>
      <c r="M568" s="43">
        <f t="shared" ca="1" si="10"/>
        <v>80.384366579994719</v>
      </c>
      <c r="O568" s="36">
        <v>3640</v>
      </c>
      <c r="P568" s="36">
        <v>118053.999999997</v>
      </c>
    </row>
    <row r="569" spans="9:16" x14ac:dyDescent="0.3">
      <c r="I569" t="s">
        <v>178</v>
      </c>
      <c r="J569" s="25">
        <v>2017</v>
      </c>
      <c r="K569" s="36">
        <v>3630.88</v>
      </c>
      <c r="L569" s="41">
        <f ca="1">FORECAST(K569,OFFSET($P$28:$P$712,MATCH(K569,$O$28:$O$712,1)-1,0,2), OFFSET($O$28:$O$712,MATCH(K569,$O$28:$O$712,1)-1,0,2))</f>
        <v>112524.99879994709</v>
      </c>
      <c r="M569" s="43">
        <f t="shared" ca="1" si="10"/>
        <v>86.644249075959266</v>
      </c>
      <c r="O569" s="36">
        <v>3640.5</v>
      </c>
      <c r="P569" s="36">
        <v>118375.119999908</v>
      </c>
    </row>
    <row r="570" spans="9:16" x14ac:dyDescent="0.3">
      <c r="I570" t="s">
        <v>179</v>
      </c>
      <c r="J570" s="25">
        <v>2017</v>
      </c>
      <c r="K570" s="36">
        <v>3628.31</v>
      </c>
      <c r="L570" s="41">
        <f ca="1">FORECAST(K570,OFFSET($P$28:$P$712,MATCH(K570,$O$28:$O$712,1)-1,0,2), OFFSET($O$28:$O$712,MATCH(K570,$O$28:$O$712,1)-1,0,2))</f>
        <v>110966.93440002459</v>
      </c>
      <c r="M570" s="43">
        <f t="shared" ca="1" si="10"/>
        <v>76.567184736016969</v>
      </c>
      <c r="O570" s="36">
        <v>3641</v>
      </c>
      <c r="P570" s="36">
        <v>118696.24999992699</v>
      </c>
    </row>
    <row r="571" spans="9:16" x14ac:dyDescent="0.3">
      <c r="I571" t="s">
        <v>180</v>
      </c>
      <c r="J571" s="25">
        <v>2017</v>
      </c>
      <c r="K571" s="36">
        <v>3627.09</v>
      </c>
      <c r="L571" s="41">
        <f ca="1">FORECAST(K571,OFFSET($P$28:$P$712,MATCH(K571,$O$28:$O$712,1)-1,0,2), OFFSET($O$28:$O$712,MATCH(K571,$O$28:$O$712,1)-1,0,2))</f>
        <v>110227.31160001806</v>
      </c>
      <c r="M571" s="43">
        <f t="shared" ca="1" si="10"/>
        <v>57.318202032009395</v>
      </c>
      <c r="O571" s="36">
        <v>3641.5</v>
      </c>
      <c r="P571" s="36">
        <v>119017.37000008499</v>
      </c>
    </row>
    <row r="572" spans="9:16" x14ac:dyDescent="0.3">
      <c r="I572" t="s">
        <v>181</v>
      </c>
      <c r="J572" s="25">
        <v>2017</v>
      </c>
      <c r="K572" s="36">
        <v>3625.29</v>
      </c>
      <c r="L572" s="41">
        <f ca="1">FORECAST(K572,OFFSET($P$28:$P$712,MATCH(K572,$O$28:$O$712,1)-1,0,2), OFFSET($O$28:$O$712,MATCH(K572,$O$28:$O$712,1)-1,0,2))</f>
        <v>109136.05960008176</v>
      </c>
      <c r="M572" s="43">
        <f t="shared" ca="1" si="10"/>
        <v>44.745784436033524</v>
      </c>
      <c r="O572" s="36">
        <v>3642</v>
      </c>
      <c r="P572" s="36">
        <v>119338.500000103</v>
      </c>
    </row>
    <row r="573" spans="9:16" x14ac:dyDescent="0.3">
      <c r="I573" t="s">
        <v>182</v>
      </c>
      <c r="J573" s="25">
        <v>2017</v>
      </c>
      <c r="K573" s="36">
        <v>3622.85</v>
      </c>
      <c r="L573" s="41">
        <f ca="1">FORECAST(K573,OFFSET($P$28:$P$712,MATCH(K573,$O$28:$O$712,1)-1,0,2), OFFSET($O$28:$O$712,MATCH(K573,$O$28:$O$712,1)-1,0,2))</f>
        <v>107656.81100003561</v>
      </c>
      <c r="M573" s="43">
        <f t="shared" ca="1" si="10"/>
        <v>38.756451960012818</v>
      </c>
      <c r="O573" s="36">
        <v>3642.5</v>
      </c>
      <c r="P573" s="36">
        <v>119659.62000001399</v>
      </c>
    </row>
    <row r="574" spans="9:16" x14ac:dyDescent="0.3">
      <c r="I574" t="s">
        <v>172</v>
      </c>
      <c r="J574" s="25">
        <v>2018</v>
      </c>
      <c r="K574" s="36">
        <v>3619.14</v>
      </c>
      <c r="L574" s="41">
        <f ca="1">FORECAST(K574,OFFSET($P$28:$P$712,MATCH(K574,$O$28:$O$712,1)-1,0,2), OFFSET($O$28:$O$712,MATCH(K574,$O$28:$O$712,1)-1,0,2))</f>
        <v>105475.69399995101</v>
      </c>
      <c r="M574" s="43">
        <f t="shared" ca="1" si="10"/>
        <v>25.314166559988241</v>
      </c>
      <c r="O574" s="36">
        <v>3643</v>
      </c>
      <c r="P574" s="36">
        <v>119980.750000032</v>
      </c>
    </row>
    <row r="575" spans="9:16" x14ac:dyDescent="0.3">
      <c r="I575" t="s">
        <v>173</v>
      </c>
      <c r="J575" s="25">
        <v>2018</v>
      </c>
      <c r="K575" s="36">
        <v>3616.02</v>
      </c>
      <c r="L575" s="41">
        <f ca="1">FORECAST(K575,OFFSET($P$28:$P$712,MATCH(K575,$O$28:$O$712,1)-1,0,2), OFFSET($O$28:$O$712,MATCH(K575,$O$28:$O$712,1)-1,0,2))</f>
        <v>103831.14199990453</v>
      </c>
      <c r="M575" s="43">
        <f t="shared" ca="1" si="10"/>
        <v>19.727916979981863</v>
      </c>
      <c r="O575" s="36">
        <v>3643.5</v>
      </c>
      <c r="P575" s="36">
        <v>120301.869999943</v>
      </c>
    </row>
    <row r="576" spans="9:16" x14ac:dyDescent="0.3">
      <c r="I576" t="s">
        <v>174</v>
      </c>
      <c r="J576" s="25">
        <v>2018</v>
      </c>
      <c r="K576" s="36">
        <v>3612.23</v>
      </c>
      <c r="L576" s="41">
        <f ca="1">FORECAST(K576,OFFSET($P$28:$P$712,MATCH(K576,$O$28:$O$712,1)-1,0,2), OFFSET($O$28:$O$712,MATCH(K576,$O$28:$O$712,1)-1,0,2))</f>
        <v>101833.43299999251</v>
      </c>
      <c r="M576" s="43">
        <f t="shared" ca="1" si="10"/>
        <v>29.531695569997826</v>
      </c>
      <c r="O576" s="36">
        <v>3644</v>
      </c>
      <c r="P576" s="36">
        <v>120622.999999961</v>
      </c>
    </row>
    <row r="577" spans="9:16" x14ac:dyDescent="0.3">
      <c r="I577" t="s">
        <v>175</v>
      </c>
      <c r="J577" s="25">
        <v>2018</v>
      </c>
      <c r="K577" s="36">
        <v>3609.39</v>
      </c>
      <c r="L577" s="41">
        <f ca="1">FORECAST(K577,OFFSET($P$28:$P$712,MATCH(K577,$O$28:$O$712,1)-1,0,2), OFFSET($O$28:$O$712,MATCH(K577,$O$28:$O$712,1)-1,0,2))</f>
        <v>100336.46900005196</v>
      </c>
      <c r="M577" s="43">
        <f t="shared" ca="1" si="10"/>
        <v>38.127858220019746</v>
      </c>
      <c r="O577" s="36">
        <v>3644.5</v>
      </c>
      <c r="P577" s="36">
        <v>120944.120000119</v>
      </c>
    </row>
    <row r="578" spans="9:16" x14ac:dyDescent="0.3">
      <c r="I578" t="s">
        <v>165</v>
      </c>
      <c r="J578" s="25">
        <v>2018</v>
      </c>
      <c r="K578" s="36">
        <v>3611.54</v>
      </c>
      <c r="L578" s="41">
        <f ca="1">FORECAST(K578,OFFSET($P$28:$P$712,MATCH(K578,$O$28:$O$712,1)-1,0,2), OFFSET($O$28:$O$712,MATCH(K578,$O$28:$O$712,1)-1,0,2))</f>
        <v>101469.73399992054</v>
      </c>
      <c r="M578" s="43">
        <f t="shared" ca="1" si="10"/>
        <v>50.734866999960275</v>
      </c>
      <c r="O578" s="36">
        <v>3645</v>
      </c>
      <c r="P578" s="36">
        <v>121265.24999989101</v>
      </c>
    </row>
    <row r="579" spans="9:16" x14ac:dyDescent="0.3">
      <c r="I579" t="s">
        <v>176</v>
      </c>
      <c r="J579" s="25">
        <v>2018</v>
      </c>
      <c r="K579" s="36">
        <v>3609.98</v>
      </c>
      <c r="L579" s="41">
        <f ca="1">FORECAST(K579,OFFSET($P$28:$P$712,MATCH(K579,$O$28:$O$712,1)-1,0,2), OFFSET($O$28:$O$712,MATCH(K579,$O$28:$O$712,1)-1,0,2))</f>
        <v>100647.4580000164</v>
      </c>
      <c r="M579" s="43">
        <f t="shared" ca="1" si="10"/>
        <v>63.407898540010336</v>
      </c>
      <c r="O579" s="36">
        <v>3645.5</v>
      </c>
      <c r="P579" s="36">
        <v>121586.37000004901</v>
      </c>
    </row>
    <row r="580" spans="9:16" x14ac:dyDescent="0.3">
      <c r="I580" t="s">
        <v>177</v>
      </c>
      <c r="J580" s="25">
        <v>2018</v>
      </c>
      <c r="K580" s="36">
        <v>3603.8</v>
      </c>
      <c r="L580" s="41">
        <f ca="1">FORECAST(K580,OFFSET($P$28:$P$712,MATCH(K580,$O$28:$O$712,1)-1,0,2), OFFSET($O$28:$O$712,MATCH(K580,$O$28:$O$712,1)-1,0,2))</f>
        <v>97389.979999899399</v>
      </c>
      <c r="M580" s="43">
        <f t="shared" ca="1" si="10"/>
        <v>68.17298599992958</v>
      </c>
      <c r="O580" s="36">
        <v>3646</v>
      </c>
      <c r="P580" s="36">
        <v>121907.500000067</v>
      </c>
    </row>
    <row r="581" spans="9:16" x14ac:dyDescent="0.3">
      <c r="I581" t="s">
        <v>178</v>
      </c>
      <c r="J581" s="25">
        <v>2018</v>
      </c>
      <c r="K581" s="36">
        <v>3597.12</v>
      </c>
      <c r="L581" s="41">
        <f ca="1">FORECAST(K581,OFFSET($P$28:$P$712,MATCH(K581,$O$28:$O$712,1)-1,0,2), OFFSET($O$28:$O$712,MATCH(K581,$O$28:$O$712,1)-1,0,2))</f>
        <v>93987.32000005804</v>
      </c>
      <c r="M581" s="43">
        <f t="shared" ca="1" si="10"/>
        <v>72.370236400044703</v>
      </c>
      <c r="O581" s="36">
        <v>3646.5</v>
      </c>
      <c r="P581" s="36">
        <v>122228.61999997799</v>
      </c>
    </row>
    <row r="582" spans="9:16" x14ac:dyDescent="0.3">
      <c r="I582" t="s">
        <v>179</v>
      </c>
      <c r="J582" s="25">
        <v>2018</v>
      </c>
      <c r="K582" s="36">
        <v>3592.28</v>
      </c>
      <c r="L582" s="41">
        <f ca="1">FORECAST(K582,OFFSET($P$28:$P$712,MATCH(K582,$O$28:$O$712,1)-1,0,2), OFFSET($O$28:$O$712,MATCH(K582,$O$28:$O$712,1)-1,0,2))</f>
        <v>91635.08000000543</v>
      </c>
      <c r="M582" s="43">
        <f t="shared" ca="1" si="10"/>
        <v>63.228205200003742</v>
      </c>
      <c r="O582" s="36">
        <v>3647</v>
      </c>
      <c r="P582" s="36">
        <v>122549.749999996</v>
      </c>
    </row>
    <row r="583" spans="9:16" x14ac:dyDescent="0.3">
      <c r="I583" t="s">
        <v>180</v>
      </c>
      <c r="J583" s="25">
        <v>2018</v>
      </c>
      <c r="K583" s="36">
        <v>3590.46</v>
      </c>
      <c r="L583" s="41">
        <f ca="1">FORECAST(K583,OFFSET($P$28:$P$712,MATCH(K583,$O$28:$O$712,1)-1,0,2), OFFSET($O$28:$O$712,MATCH(K583,$O$28:$O$712,1)-1,0,2))</f>
        <v>90750.559999951394</v>
      </c>
      <c r="M583" s="43">
        <f t="shared" ca="1" si="10"/>
        <v>47.19029119997473</v>
      </c>
      <c r="O583" s="36">
        <v>3647.5</v>
      </c>
      <c r="P583" s="36">
        <v>122870.86999990699</v>
      </c>
    </row>
    <row r="584" spans="9:16" x14ac:dyDescent="0.3">
      <c r="I584" t="s">
        <v>181</v>
      </c>
      <c r="J584" s="25">
        <v>2018</v>
      </c>
      <c r="K584" s="36">
        <v>3586.5</v>
      </c>
      <c r="L584" s="41">
        <f ca="1">FORECAST(K584,OFFSET($P$28:$P$712,MATCH(K584,$O$28:$O$712,1)-1,0,2), OFFSET($O$28:$O$712,MATCH(K584,$O$28:$O$712,1)-1,0,2))</f>
        <v>88825.999999974621</v>
      </c>
      <c r="M584" s="43">
        <f t="shared" ca="1" si="10"/>
        <v>36.418659999989593</v>
      </c>
      <c r="O584" s="36">
        <v>3648</v>
      </c>
      <c r="P584" s="36">
        <v>123191.999999926</v>
      </c>
    </row>
    <row r="585" spans="9:16" x14ac:dyDescent="0.3">
      <c r="I585" t="s">
        <v>182</v>
      </c>
      <c r="J585" s="25">
        <v>2018</v>
      </c>
      <c r="K585" s="36">
        <v>3581.85</v>
      </c>
      <c r="L585" s="41">
        <f ca="1">FORECAST(K585,OFFSET($P$28:$P$712,MATCH(K585,$O$28:$O$712,1)-1,0,2), OFFSET($O$28:$O$712,MATCH(K585,$O$28:$O$712,1)-1,0,2))</f>
        <v>86566.099999970058</v>
      </c>
      <c r="M585" s="43">
        <f t="shared" ca="1" si="10"/>
        <v>31.163795999989219</v>
      </c>
      <c r="O585" s="36">
        <v>3648.5</v>
      </c>
      <c r="P585" s="36">
        <v>123513.120000083</v>
      </c>
    </row>
    <row r="586" spans="9:16" x14ac:dyDescent="0.3">
      <c r="L586" s="41"/>
      <c r="O586" s="36">
        <v>3649</v>
      </c>
      <c r="P586" s="36">
        <v>123834.25000010199</v>
      </c>
    </row>
    <row r="587" spans="9:16" x14ac:dyDescent="0.3">
      <c r="O587" s="36">
        <v>3649.5</v>
      </c>
      <c r="P587" s="36">
        <v>124155.370000013</v>
      </c>
    </row>
    <row r="588" spans="9:16" x14ac:dyDescent="0.3">
      <c r="O588" s="36">
        <v>3650</v>
      </c>
      <c r="P588" s="36">
        <v>124476.500000031</v>
      </c>
    </row>
    <row r="589" spans="9:16" x14ac:dyDescent="0.3">
      <c r="O589" s="36">
        <v>3650.5</v>
      </c>
      <c r="P589" s="36">
        <v>124797.61999994201</v>
      </c>
    </row>
    <row r="590" spans="9:16" x14ac:dyDescent="0.3">
      <c r="O590" s="36">
        <v>3651</v>
      </c>
      <c r="P590" s="36">
        <v>125118.74999996</v>
      </c>
    </row>
    <row r="591" spans="9:16" x14ac:dyDescent="0.3">
      <c r="O591" s="36">
        <v>3651.5</v>
      </c>
      <c r="P591" s="36">
        <v>125439.870000118</v>
      </c>
    </row>
    <row r="592" spans="9:16" x14ac:dyDescent="0.3">
      <c r="O592" s="36">
        <v>3652</v>
      </c>
      <c r="P592" s="36">
        <v>125760.99999989</v>
      </c>
    </row>
    <row r="593" spans="15:16" x14ac:dyDescent="0.3">
      <c r="O593" s="36">
        <v>3652.5</v>
      </c>
      <c r="P593" s="36">
        <v>126082.120000047</v>
      </c>
    </row>
    <row r="594" spans="15:16" x14ac:dyDescent="0.3">
      <c r="O594" s="36">
        <v>3653</v>
      </c>
      <c r="P594" s="36">
        <v>126403.25000006599</v>
      </c>
    </row>
    <row r="595" spans="15:16" x14ac:dyDescent="0.3">
      <c r="O595" s="36">
        <v>3653.5</v>
      </c>
      <c r="P595" s="36">
        <v>126724.369999977</v>
      </c>
    </row>
    <row r="596" spans="15:16" x14ac:dyDescent="0.3">
      <c r="O596" s="36">
        <v>3654</v>
      </c>
      <c r="P596" s="36">
        <v>127045.49999999499</v>
      </c>
    </row>
    <row r="597" spans="15:16" x14ac:dyDescent="0.3">
      <c r="O597" s="36">
        <v>3654.5</v>
      </c>
      <c r="P597" s="36">
        <v>127366.619999906</v>
      </c>
    </row>
    <row r="598" spans="15:16" x14ac:dyDescent="0.3">
      <c r="O598" s="36">
        <v>3655</v>
      </c>
      <c r="P598" s="36">
        <v>127687.749999924</v>
      </c>
    </row>
    <row r="599" spans="15:16" x14ac:dyDescent="0.3">
      <c r="O599" s="36">
        <v>3655.5</v>
      </c>
      <c r="P599" s="36">
        <v>128008.870000082</v>
      </c>
    </row>
    <row r="600" spans="15:16" x14ac:dyDescent="0.3">
      <c r="O600" s="36">
        <v>3656</v>
      </c>
      <c r="P600" s="36">
        <v>128330.000000101</v>
      </c>
    </row>
    <row r="601" spans="15:16" x14ac:dyDescent="0.3">
      <c r="O601" s="36">
        <v>3656.5</v>
      </c>
      <c r="P601" s="36">
        <v>128651.120000011</v>
      </c>
    </row>
    <row r="602" spans="15:16" x14ac:dyDescent="0.3">
      <c r="O602" s="36">
        <v>3657</v>
      </c>
      <c r="P602" s="36">
        <v>128972.25000003001</v>
      </c>
    </row>
    <row r="603" spans="15:16" x14ac:dyDescent="0.3">
      <c r="O603" s="36">
        <v>3657.5</v>
      </c>
      <c r="P603" s="36">
        <v>129293.369999941</v>
      </c>
    </row>
    <row r="604" spans="15:16" x14ac:dyDescent="0.3">
      <c r="O604" s="36">
        <v>3658</v>
      </c>
      <c r="P604" s="36">
        <v>129614.49999995901</v>
      </c>
    </row>
    <row r="605" spans="15:16" x14ac:dyDescent="0.3">
      <c r="O605" s="36">
        <v>3658.5</v>
      </c>
      <c r="P605" s="36">
        <v>129935.62000011699</v>
      </c>
    </row>
    <row r="606" spans="15:16" x14ac:dyDescent="0.3">
      <c r="O606" s="36">
        <v>3659</v>
      </c>
      <c r="P606" s="36">
        <v>130256.74999988799</v>
      </c>
    </row>
    <row r="607" spans="15:16" x14ac:dyDescent="0.3">
      <c r="O607" s="36">
        <v>3659.5</v>
      </c>
      <c r="P607" s="36">
        <v>130577.87000004599</v>
      </c>
    </row>
    <row r="608" spans="15:16" x14ac:dyDescent="0.3">
      <c r="O608" s="36">
        <v>3660</v>
      </c>
      <c r="P608" s="36">
        <v>130899.000000065</v>
      </c>
    </row>
    <row r="609" spans="15:16" x14ac:dyDescent="0.3">
      <c r="O609" s="36">
        <v>3660.5</v>
      </c>
      <c r="P609" s="36">
        <v>131267.70000007999</v>
      </c>
    </row>
    <row r="610" spans="15:16" x14ac:dyDescent="0.3">
      <c r="O610" s="36">
        <v>3661</v>
      </c>
      <c r="P610" s="36">
        <v>131636.40000009499</v>
      </c>
    </row>
    <row r="611" spans="15:16" x14ac:dyDescent="0.3">
      <c r="O611" s="36">
        <v>3661.5</v>
      </c>
      <c r="P611" s="36">
        <v>132005.10000010999</v>
      </c>
    </row>
    <row r="612" spans="15:16" x14ac:dyDescent="0.3">
      <c r="O612" s="36">
        <v>3662</v>
      </c>
      <c r="P612" s="36">
        <v>132373.79999987801</v>
      </c>
    </row>
    <row r="613" spans="15:16" x14ac:dyDescent="0.3">
      <c r="O613" s="36">
        <v>3662.5</v>
      </c>
      <c r="P613" s="36">
        <v>132742.49999989301</v>
      </c>
    </row>
    <row r="614" spans="15:16" x14ac:dyDescent="0.3">
      <c r="O614" s="36">
        <v>3663</v>
      </c>
      <c r="P614" s="36">
        <v>133111.19999990801</v>
      </c>
    </row>
    <row r="615" spans="15:16" x14ac:dyDescent="0.3">
      <c r="O615" s="36">
        <v>3663.5</v>
      </c>
      <c r="P615" s="36">
        <v>133479.89999992301</v>
      </c>
    </row>
    <row r="616" spans="15:16" x14ac:dyDescent="0.3">
      <c r="O616" s="36">
        <v>3664</v>
      </c>
      <c r="P616" s="36">
        <v>133848.59999993799</v>
      </c>
    </row>
    <row r="617" spans="15:16" x14ac:dyDescent="0.3">
      <c r="O617" s="36">
        <v>3664.5</v>
      </c>
      <c r="P617" s="36">
        <v>134217.29999995299</v>
      </c>
    </row>
    <row r="618" spans="15:16" x14ac:dyDescent="0.3">
      <c r="O618" s="36">
        <v>3665</v>
      </c>
      <c r="P618" s="36">
        <v>134585.999999969</v>
      </c>
    </row>
    <row r="619" spans="15:16" x14ac:dyDescent="0.3">
      <c r="O619" s="36">
        <v>3665.5</v>
      </c>
      <c r="P619" s="36">
        <v>134954.699999984</v>
      </c>
    </row>
    <row r="620" spans="15:16" x14ac:dyDescent="0.3">
      <c r="O620" s="36">
        <v>3666</v>
      </c>
      <c r="P620" s="36">
        <v>135323.399999999</v>
      </c>
    </row>
    <row r="621" spans="15:16" x14ac:dyDescent="0.3">
      <c r="O621" s="36">
        <v>3666.5</v>
      </c>
      <c r="P621" s="36">
        <v>135692.100000014</v>
      </c>
    </row>
    <row r="622" spans="15:16" x14ac:dyDescent="0.3">
      <c r="O622" s="36">
        <v>3667</v>
      </c>
      <c r="P622" s="36">
        <v>136060.800000029</v>
      </c>
    </row>
    <row r="623" spans="15:16" x14ac:dyDescent="0.3">
      <c r="O623" s="36">
        <v>3667.5</v>
      </c>
      <c r="P623" s="36">
        <v>136429.500000044</v>
      </c>
    </row>
    <row r="624" spans="15:16" x14ac:dyDescent="0.3">
      <c r="O624" s="36">
        <v>3668</v>
      </c>
      <c r="P624" s="36">
        <v>136798.20000005901</v>
      </c>
    </row>
    <row r="625" spans="15:16" x14ac:dyDescent="0.3">
      <c r="O625" s="36">
        <v>3668.5</v>
      </c>
      <c r="P625" s="36">
        <v>137166.90000007401</v>
      </c>
    </row>
    <row r="626" spans="15:16" x14ac:dyDescent="0.3">
      <c r="O626" s="36">
        <v>3669</v>
      </c>
      <c r="P626" s="36">
        <v>137535.60000008901</v>
      </c>
    </row>
    <row r="627" spans="15:16" x14ac:dyDescent="0.3">
      <c r="O627" s="36">
        <v>3669.5</v>
      </c>
      <c r="P627" s="36">
        <v>137904.30000010499</v>
      </c>
    </row>
    <row r="628" spans="15:16" x14ac:dyDescent="0.3">
      <c r="O628" s="36">
        <v>3670</v>
      </c>
      <c r="P628" s="36">
        <v>138273.00000012</v>
      </c>
    </row>
    <row r="629" spans="15:16" x14ac:dyDescent="0.3">
      <c r="O629" s="36">
        <v>3670.5</v>
      </c>
      <c r="P629" s="36">
        <v>138641.69999988799</v>
      </c>
    </row>
    <row r="630" spans="15:16" x14ac:dyDescent="0.3">
      <c r="O630" s="36">
        <v>3671</v>
      </c>
      <c r="P630" s="36">
        <v>139010.39999990299</v>
      </c>
    </row>
    <row r="631" spans="15:16" x14ac:dyDescent="0.3">
      <c r="O631" s="36">
        <v>3671.5</v>
      </c>
      <c r="P631" s="36">
        <v>139379.09999991799</v>
      </c>
    </row>
    <row r="632" spans="15:16" x14ac:dyDescent="0.3">
      <c r="O632" s="36">
        <v>3672</v>
      </c>
      <c r="P632" s="36">
        <v>139747.79999993299</v>
      </c>
    </row>
    <row r="633" spans="15:16" x14ac:dyDescent="0.3">
      <c r="O633" s="36">
        <v>3672.5</v>
      </c>
      <c r="P633" s="36">
        <v>140116.49999994799</v>
      </c>
    </row>
    <row r="634" spans="15:16" x14ac:dyDescent="0.3">
      <c r="O634" s="36">
        <v>3673</v>
      </c>
      <c r="P634" s="36">
        <v>140485.19999996299</v>
      </c>
    </row>
    <row r="635" spans="15:16" x14ac:dyDescent="0.3">
      <c r="O635" s="36">
        <v>3673.5</v>
      </c>
      <c r="P635" s="36">
        <v>140853.89999997799</v>
      </c>
    </row>
    <row r="636" spans="15:16" x14ac:dyDescent="0.3">
      <c r="O636" s="36">
        <v>3674</v>
      </c>
      <c r="P636" s="36">
        <v>141222.59999999299</v>
      </c>
    </row>
    <row r="637" spans="15:16" x14ac:dyDescent="0.3">
      <c r="O637" s="36">
        <v>3674.5</v>
      </c>
      <c r="P637" s="36">
        <v>141591.30000000799</v>
      </c>
    </row>
    <row r="638" spans="15:16" x14ac:dyDescent="0.3">
      <c r="O638" s="36">
        <v>3675</v>
      </c>
      <c r="P638" s="36">
        <v>141960.00000002401</v>
      </c>
    </row>
    <row r="639" spans="15:16" x14ac:dyDescent="0.3">
      <c r="O639" s="36">
        <v>3675.5</v>
      </c>
      <c r="P639" s="36">
        <v>142328.70000003901</v>
      </c>
    </row>
    <row r="640" spans="15:16" x14ac:dyDescent="0.3">
      <c r="O640" s="36">
        <v>3676</v>
      </c>
      <c r="P640" s="36">
        <v>142697.40000005401</v>
      </c>
    </row>
    <row r="641" spans="15:16" x14ac:dyDescent="0.3">
      <c r="O641" s="36">
        <v>3676.5</v>
      </c>
      <c r="P641" s="36">
        <v>143066.10000006901</v>
      </c>
    </row>
    <row r="642" spans="15:16" x14ac:dyDescent="0.3">
      <c r="O642" s="36">
        <v>3677</v>
      </c>
      <c r="P642" s="36">
        <v>143434.80000008401</v>
      </c>
    </row>
    <row r="643" spans="15:16" x14ac:dyDescent="0.3">
      <c r="O643" s="36">
        <v>3677.5</v>
      </c>
      <c r="P643" s="36">
        <v>143803.50000009901</v>
      </c>
    </row>
    <row r="644" spans="15:16" x14ac:dyDescent="0.3">
      <c r="O644" s="36">
        <v>3678</v>
      </c>
      <c r="P644" s="36">
        <v>144172.20000011401</v>
      </c>
    </row>
    <row r="645" spans="15:16" x14ac:dyDescent="0.3">
      <c r="O645" s="36">
        <v>3678.5</v>
      </c>
      <c r="P645" s="36">
        <v>144540.89999988201</v>
      </c>
    </row>
    <row r="646" spans="15:16" x14ac:dyDescent="0.3">
      <c r="O646" s="36">
        <v>3679</v>
      </c>
      <c r="P646" s="36">
        <v>144909.59999989701</v>
      </c>
    </row>
    <row r="647" spans="15:16" x14ac:dyDescent="0.3">
      <c r="O647" s="36">
        <v>3679.5</v>
      </c>
      <c r="P647" s="36">
        <v>145278.29999991201</v>
      </c>
    </row>
    <row r="648" spans="15:16" x14ac:dyDescent="0.3">
      <c r="O648" s="36">
        <v>3680</v>
      </c>
      <c r="P648" s="36">
        <v>145646.99999992701</v>
      </c>
    </row>
    <row r="649" spans="15:16" x14ac:dyDescent="0.3">
      <c r="O649" s="36">
        <v>3680.5</v>
      </c>
      <c r="P649" s="36">
        <v>146025.42000008401</v>
      </c>
    </row>
    <row r="650" spans="15:16" x14ac:dyDescent="0.3">
      <c r="O650" s="36">
        <v>3681</v>
      </c>
      <c r="P650" s="36">
        <v>146403.85000010199</v>
      </c>
    </row>
    <row r="651" spans="15:16" x14ac:dyDescent="0.3">
      <c r="O651" s="36">
        <v>3681.5</v>
      </c>
      <c r="P651" s="36">
        <v>146782.27000001201</v>
      </c>
    </row>
    <row r="652" spans="15:16" x14ac:dyDescent="0.3">
      <c r="O652" s="36">
        <v>3682</v>
      </c>
      <c r="P652" s="36">
        <v>147160.70000002999</v>
      </c>
    </row>
    <row r="653" spans="15:16" x14ac:dyDescent="0.3">
      <c r="O653" s="36">
        <v>3682.5</v>
      </c>
      <c r="P653" s="36">
        <v>147539.11999993899</v>
      </c>
    </row>
    <row r="654" spans="15:16" x14ac:dyDescent="0.3">
      <c r="O654" s="36">
        <v>3683</v>
      </c>
      <c r="P654" s="36">
        <v>147917.549999957</v>
      </c>
    </row>
    <row r="655" spans="15:16" x14ac:dyDescent="0.3">
      <c r="O655" s="36">
        <v>3683.5</v>
      </c>
      <c r="P655" s="36">
        <v>148295.970000114</v>
      </c>
    </row>
    <row r="656" spans="15:16" x14ac:dyDescent="0.3">
      <c r="O656" s="36">
        <v>3684</v>
      </c>
      <c r="P656" s="36">
        <v>148674.39999988399</v>
      </c>
    </row>
    <row r="657" spans="15:16" x14ac:dyDescent="0.3">
      <c r="O657" s="36">
        <v>3684.5</v>
      </c>
      <c r="P657" s="36">
        <v>149052.820000042</v>
      </c>
    </row>
    <row r="658" spans="15:16" x14ac:dyDescent="0.3">
      <c r="O658" s="36">
        <v>3685</v>
      </c>
      <c r="P658" s="36">
        <v>149431.25000005899</v>
      </c>
    </row>
    <row r="659" spans="15:16" x14ac:dyDescent="0.3">
      <c r="O659" s="36">
        <v>3685.5</v>
      </c>
      <c r="P659" s="36">
        <v>149809.66999996899</v>
      </c>
    </row>
    <row r="660" spans="15:16" x14ac:dyDescent="0.3">
      <c r="O660" s="36">
        <v>3686</v>
      </c>
      <c r="P660" s="36">
        <v>150188.099999987</v>
      </c>
    </row>
    <row r="661" spans="15:16" x14ac:dyDescent="0.3">
      <c r="O661" s="36">
        <v>3686.5</v>
      </c>
      <c r="P661" s="36">
        <v>150566.519999896</v>
      </c>
    </row>
    <row r="662" spans="15:16" x14ac:dyDescent="0.3">
      <c r="O662" s="36">
        <v>3687</v>
      </c>
      <c r="P662" s="36">
        <v>150944.94999991401</v>
      </c>
    </row>
    <row r="663" spans="15:16" x14ac:dyDescent="0.3">
      <c r="O663" s="36">
        <v>3687.5</v>
      </c>
      <c r="P663" s="36">
        <v>151323.37000007101</v>
      </c>
    </row>
    <row r="664" spans="15:16" x14ac:dyDescent="0.3">
      <c r="O664" s="36">
        <v>3688</v>
      </c>
      <c r="P664" s="36">
        <v>151701.80000008899</v>
      </c>
    </row>
    <row r="665" spans="15:16" x14ac:dyDescent="0.3">
      <c r="O665" s="36">
        <v>3688.5</v>
      </c>
      <c r="P665" s="36">
        <v>152080.21999999901</v>
      </c>
    </row>
    <row r="666" spans="15:16" x14ac:dyDescent="0.3">
      <c r="O666" s="36">
        <v>3689</v>
      </c>
      <c r="P666" s="36">
        <v>152458.650000016</v>
      </c>
    </row>
    <row r="667" spans="15:16" x14ac:dyDescent="0.3">
      <c r="O667" s="36">
        <v>3689.5</v>
      </c>
      <c r="P667" s="36">
        <v>152837.069999926</v>
      </c>
    </row>
    <row r="668" spans="15:16" x14ac:dyDescent="0.3">
      <c r="O668" s="36">
        <v>3690</v>
      </c>
      <c r="P668" s="36">
        <v>153215.499999944</v>
      </c>
    </row>
    <row r="669" spans="15:16" x14ac:dyDescent="0.3">
      <c r="O669" s="36">
        <v>3690.5</v>
      </c>
      <c r="P669" s="36">
        <v>153593.920000101</v>
      </c>
    </row>
    <row r="670" spans="15:16" x14ac:dyDescent="0.3">
      <c r="O670" s="36">
        <v>3691</v>
      </c>
      <c r="P670" s="36">
        <v>153972.35000011799</v>
      </c>
    </row>
    <row r="671" spans="15:16" x14ac:dyDescent="0.3">
      <c r="O671" s="36">
        <v>3691.5</v>
      </c>
      <c r="P671" s="36">
        <v>154350.77000002799</v>
      </c>
    </row>
    <row r="672" spans="15:16" x14ac:dyDescent="0.3">
      <c r="O672" s="36">
        <v>3692</v>
      </c>
      <c r="P672" s="36">
        <v>154729.200000046</v>
      </c>
    </row>
    <row r="673" spans="15:16" x14ac:dyDescent="0.3">
      <c r="O673" s="36">
        <v>3692.5</v>
      </c>
      <c r="P673" s="36">
        <v>155107.61999995599</v>
      </c>
    </row>
    <row r="674" spans="15:16" x14ac:dyDescent="0.3">
      <c r="O674" s="36">
        <v>3693</v>
      </c>
      <c r="P674" s="36">
        <v>155486.04999997301</v>
      </c>
    </row>
    <row r="675" spans="15:16" x14ac:dyDescent="0.3">
      <c r="O675" s="36">
        <v>3693.5</v>
      </c>
      <c r="P675" s="36">
        <v>155864.469999883</v>
      </c>
    </row>
    <row r="676" spans="15:16" x14ac:dyDescent="0.3">
      <c r="O676" s="36">
        <v>3694</v>
      </c>
      <c r="P676" s="36">
        <v>156242.89999990101</v>
      </c>
    </row>
    <row r="677" spans="15:16" x14ac:dyDescent="0.3">
      <c r="O677" s="36">
        <v>3694.5</v>
      </c>
      <c r="P677" s="36">
        <v>156621.32000005801</v>
      </c>
    </row>
    <row r="678" spans="15:16" x14ac:dyDescent="0.3">
      <c r="O678" s="36">
        <v>3695</v>
      </c>
      <c r="P678" s="36">
        <v>156999.750000075</v>
      </c>
    </row>
    <row r="679" spans="15:16" x14ac:dyDescent="0.3">
      <c r="O679" s="36">
        <v>3695.5</v>
      </c>
      <c r="P679" s="36">
        <v>157378.169999985</v>
      </c>
    </row>
    <row r="680" spans="15:16" x14ac:dyDescent="0.3">
      <c r="O680" s="36">
        <v>3696</v>
      </c>
      <c r="P680" s="36">
        <v>157756.600000003</v>
      </c>
    </row>
    <row r="681" spans="15:16" x14ac:dyDescent="0.3">
      <c r="O681" s="36">
        <v>3696.5</v>
      </c>
      <c r="P681" s="36">
        <v>158135.019999913</v>
      </c>
    </row>
    <row r="682" spans="15:16" x14ac:dyDescent="0.3">
      <c r="O682" s="36">
        <v>3697</v>
      </c>
      <c r="P682" s="36">
        <v>158513.44999992999</v>
      </c>
    </row>
    <row r="683" spans="15:16" x14ac:dyDescent="0.3">
      <c r="O683" s="36">
        <v>3697.5</v>
      </c>
      <c r="P683" s="36">
        <v>158891.87000008699</v>
      </c>
    </row>
    <row r="684" spans="15:16" x14ac:dyDescent="0.3">
      <c r="O684" s="36">
        <v>3698</v>
      </c>
      <c r="P684" s="36">
        <v>159270.30000010499</v>
      </c>
    </row>
    <row r="685" spans="15:16" x14ac:dyDescent="0.3">
      <c r="O685" s="36">
        <v>3698.5</v>
      </c>
      <c r="P685" s="36">
        <v>159648.72000001499</v>
      </c>
    </row>
    <row r="686" spans="15:16" x14ac:dyDescent="0.3">
      <c r="O686" s="36">
        <v>3699</v>
      </c>
      <c r="P686" s="36">
        <v>160027.15000003201</v>
      </c>
    </row>
    <row r="687" spans="15:16" x14ac:dyDescent="0.3">
      <c r="O687" s="36">
        <v>3699.5</v>
      </c>
      <c r="P687" s="36">
        <v>160405.569999942</v>
      </c>
    </row>
    <row r="688" spans="15:16" x14ac:dyDescent="0.3">
      <c r="O688" s="36">
        <v>3700</v>
      </c>
      <c r="P688" s="36">
        <v>160783.99999996001</v>
      </c>
    </row>
    <row r="689" spans="15:16" x14ac:dyDescent="0.3">
      <c r="O689" s="36">
        <v>3700.5</v>
      </c>
      <c r="P689" s="36">
        <v>161191.12000003699</v>
      </c>
    </row>
    <row r="690" spans="15:16" x14ac:dyDescent="0.3">
      <c r="O690" s="36">
        <v>3701</v>
      </c>
      <c r="P690" s="36">
        <v>161598.249999975</v>
      </c>
    </row>
    <row r="691" spans="15:16" x14ac:dyDescent="0.3">
      <c r="O691" s="36">
        <v>3701.5</v>
      </c>
      <c r="P691" s="36">
        <v>162005.370000052</v>
      </c>
    </row>
    <row r="692" spans="15:16" x14ac:dyDescent="0.3">
      <c r="O692" s="36">
        <v>3702</v>
      </c>
      <c r="P692" s="36">
        <v>162412.49999998999</v>
      </c>
    </row>
    <row r="693" spans="15:16" x14ac:dyDescent="0.3">
      <c r="O693" s="36">
        <v>3702.5</v>
      </c>
      <c r="P693" s="36">
        <v>162819.62000006699</v>
      </c>
    </row>
    <row r="694" spans="15:16" x14ac:dyDescent="0.3">
      <c r="O694" s="36">
        <v>3703</v>
      </c>
      <c r="P694" s="36">
        <v>163226.75000000501</v>
      </c>
    </row>
    <row r="695" spans="15:16" x14ac:dyDescent="0.3">
      <c r="O695" s="36">
        <v>3703.5</v>
      </c>
      <c r="P695" s="36">
        <v>163633.87000008201</v>
      </c>
    </row>
    <row r="696" spans="15:16" x14ac:dyDescent="0.3">
      <c r="O696" s="36">
        <v>3704</v>
      </c>
      <c r="P696" s="36">
        <v>164041.00000001999</v>
      </c>
    </row>
    <row r="697" spans="15:16" x14ac:dyDescent="0.3">
      <c r="O697" s="36">
        <v>3704.5</v>
      </c>
      <c r="P697" s="36">
        <v>164448.120000097</v>
      </c>
    </row>
    <row r="698" spans="15:16" x14ac:dyDescent="0.3">
      <c r="O698" s="36">
        <v>3705</v>
      </c>
      <c r="P698" s="36">
        <v>164855.25000003501</v>
      </c>
    </row>
    <row r="699" spans="15:16" x14ac:dyDescent="0.3">
      <c r="O699" s="36">
        <v>3705.5</v>
      </c>
      <c r="P699" s="36">
        <v>165262.37000011199</v>
      </c>
    </row>
    <row r="700" spans="15:16" x14ac:dyDescent="0.3">
      <c r="O700" s="36">
        <v>3706</v>
      </c>
      <c r="P700" s="36">
        <v>165669.50000005</v>
      </c>
    </row>
    <row r="701" spans="15:16" x14ac:dyDescent="0.3">
      <c r="O701" s="36">
        <v>3706.5</v>
      </c>
      <c r="P701" s="36">
        <v>166076.61999988</v>
      </c>
    </row>
    <row r="702" spans="15:16" x14ac:dyDescent="0.3">
      <c r="O702" s="36">
        <v>3707</v>
      </c>
      <c r="P702" s="36">
        <v>166483.75000006499</v>
      </c>
    </row>
    <row r="703" spans="15:16" x14ac:dyDescent="0.3">
      <c r="O703" s="36">
        <v>3707.5</v>
      </c>
      <c r="P703" s="36">
        <v>166890.86999989499</v>
      </c>
    </row>
    <row r="704" spans="15:16" x14ac:dyDescent="0.3">
      <c r="O704" s="36">
        <v>3708</v>
      </c>
      <c r="P704" s="36">
        <v>167298.00000008001</v>
      </c>
    </row>
    <row r="705" spans="15:16" x14ac:dyDescent="0.3">
      <c r="O705" s="36">
        <v>3708.5</v>
      </c>
      <c r="P705" s="36">
        <v>167705.11999991001</v>
      </c>
    </row>
    <row r="706" spans="15:16" x14ac:dyDescent="0.3">
      <c r="O706" s="36">
        <v>3709</v>
      </c>
      <c r="P706" s="36">
        <v>168112.25000009499</v>
      </c>
    </row>
    <row r="707" spans="15:16" x14ac:dyDescent="0.3">
      <c r="O707" s="36">
        <v>3709.5</v>
      </c>
      <c r="P707" s="36">
        <v>168519.36999992499</v>
      </c>
    </row>
    <row r="708" spans="15:16" x14ac:dyDescent="0.3">
      <c r="O708" s="36">
        <v>3710</v>
      </c>
      <c r="P708" s="36">
        <v>168926.50000011001</v>
      </c>
    </row>
    <row r="709" spans="15:16" x14ac:dyDescent="0.3">
      <c r="O709" s="36">
        <v>3710.5</v>
      </c>
      <c r="P709" s="36">
        <v>169333.61999994001</v>
      </c>
    </row>
    <row r="710" spans="15:16" x14ac:dyDescent="0.3">
      <c r="O710" s="36">
        <v>3711</v>
      </c>
      <c r="P710" s="36">
        <v>169740.749999878</v>
      </c>
    </row>
    <row r="711" spans="15:16" x14ac:dyDescent="0.3">
      <c r="O711" s="36">
        <v>3711.5</v>
      </c>
      <c r="P711" s="36">
        <v>170147.869999955</v>
      </c>
    </row>
    <row r="712" spans="15:16" x14ac:dyDescent="0.3">
      <c r="O712" s="36">
        <v>3800</v>
      </c>
      <c r="P712" s="36">
        <v>250000</v>
      </c>
    </row>
  </sheetData>
  <hyperlinks>
    <hyperlink ref="K8" r:id="rId1" xr:uid="{8026E829-8455-41EC-8365-88F2C7775F59}"/>
    <hyperlink ref="P8" r:id="rId2" xr:uid="{505022D0-53FF-4E26-94E0-0B73C517C7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2</vt:i4>
      </vt:variant>
    </vt:vector>
  </HeadingPairs>
  <TitlesOfParts>
    <vt:vector size="14"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(PowellGrossEvapRate)</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2020-03-20T20:56:31Z</dcterms:modified>
</cp:coreProperties>
</file>