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hanlin\Desktop\暑期电子设计竞赛\C题负载以及故障检测\"/>
    </mc:Choice>
  </mc:AlternateContent>
  <xr:revisionPtr revIDLastSave="0" documentId="13_ncr:1_{C8D8F163-CBE6-4E1C-8EE8-B0AA7558C5F3}" xr6:coauthVersionLast="45" xr6:coauthVersionMax="45" xr10:uidLastSave="{00000000-0000-0000-0000-000000000000}"/>
  <bookViews>
    <workbookView xWindow="-108" yWindow="300" windowWidth="23256" windowHeight="12804" xr2:uid="{9101D6C5-2466-4FD5-8C82-7F5663338EB8}"/>
  </bookViews>
  <sheets>
    <sheet name="电阻曲线拟合" sheetId="1" r:id="rId1"/>
    <sheet name="电容曲线拟合" sheetId="2" r:id="rId2"/>
    <sheet name="电感曲线拟合" sheetId="3" r:id="rId3"/>
    <sheet name="电阻调试" sheetId="4" r:id="rId4"/>
    <sheet name="电容调试" sheetId="5" r:id="rId5"/>
    <sheet name="电感测试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3" i="6"/>
  <c r="C25" i="6"/>
  <c r="C24" i="6"/>
  <c r="C23" i="6"/>
  <c r="C22" i="6"/>
  <c r="C21" i="6"/>
  <c r="C19" i="6"/>
  <c r="C18" i="6"/>
  <c r="C17" i="6"/>
  <c r="C16" i="6"/>
  <c r="C14" i="6"/>
  <c r="C13" i="6"/>
  <c r="C12" i="6"/>
  <c r="C11" i="6"/>
  <c r="C10" i="6"/>
  <c r="C8" i="6"/>
  <c r="C7" i="6"/>
  <c r="C6" i="6"/>
  <c r="C5" i="6"/>
  <c r="C4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3" i="4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3" i="5"/>
  <c r="C25" i="5"/>
  <c r="C22" i="5"/>
  <c r="C21" i="5"/>
  <c r="C20" i="5"/>
  <c r="C19" i="5"/>
  <c r="C18" i="5"/>
  <c r="C17" i="5"/>
  <c r="C15" i="5"/>
  <c r="C14" i="5"/>
  <c r="C13" i="5"/>
  <c r="C12" i="5"/>
  <c r="C11" i="5"/>
  <c r="C9" i="5"/>
  <c r="C8" i="5"/>
  <c r="C6" i="5"/>
  <c r="C7" i="3" l="1"/>
  <c r="C6" i="3"/>
  <c r="C8" i="3"/>
  <c r="C5" i="3"/>
  <c r="C9" i="3"/>
  <c r="C26" i="3"/>
  <c r="C22" i="3"/>
  <c r="C23" i="3"/>
  <c r="C24" i="3"/>
  <c r="C25" i="3"/>
  <c r="C15" i="3"/>
  <c r="C11" i="3"/>
  <c r="C13" i="3"/>
  <c r="C12" i="3"/>
  <c r="C14" i="3"/>
  <c r="C20" i="3"/>
  <c r="C17" i="3"/>
  <c r="C18" i="3"/>
  <c r="C19" i="3"/>
  <c r="C25" i="2"/>
  <c r="C21" i="2"/>
  <c r="C17" i="2"/>
  <c r="C19" i="2"/>
  <c r="C14" i="2"/>
  <c r="C8" i="2"/>
  <c r="C11" i="2"/>
  <c r="C13" i="2"/>
  <c r="C18" i="2"/>
  <c r="C22" i="2"/>
  <c r="C6" i="2"/>
  <c r="C9" i="2"/>
  <c r="C15" i="2"/>
  <c r="C20" i="2"/>
  <c r="C12" i="2"/>
</calcChain>
</file>

<file path=xl/sharedStrings.xml><?xml version="1.0" encoding="utf-8"?>
<sst xmlns="http://schemas.openxmlformats.org/spreadsheetml/2006/main" count="33" uniqueCount="16">
  <si>
    <t>电阻标称值</t>
    <phoneticPr fontId="1" type="noConversion"/>
  </si>
  <si>
    <t>直流电压检测ADC2</t>
    <phoneticPr fontId="1" type="noConversion"/>
  </si>
  <si>
    <t>交流电压检测ADC1</t>
    <phoneticPr fontId="1" type="noConversion"/>
  </si>
  <si>
    <t>电容1</t>
    <phoneticPr fontId="1" type="noConversion"/>
  </si>
  <si>
    <t>电容2</t>
    <phoneticPr fontId="1" type="noConversion"/>
  </si>
  <si>
    <t>并联</t>
    <phoneticPr fontId="1" type="noConversion"/>
  </si>
  <si>
    <t>电感1</t>
    <phoneticPr fontId="1" type="noConversion"/>
  </si>
  <si>
    <t>电感2</t>
    <phoneticPr fontId="1" type="noConversion"/>
  </si>
  <si>
    <t>串联</t>
    <phoneticPr fontId="1" type="noConversion"/>
  </si>
  <si>
    <t>单位uH，20mA</t>
    <phoneticPr fontId="1" type="noConversion"/>
  </si>
  <si>
    <t>电阻1</t>
    <phoneticPr fontId="1" type="noConversion"/>
  </si>
  <si>
    <t>电阻2</t>
    <phoneticPr fontId="1" type="noConversion"/>
  </si>
  <si>
    <t>单位ohm，1mA</t>
    <phoneticPr fontId="1" type="noConversion"/>
  </si>
  <si>
    <t>单位uF，20mA</t>
    <phoneticPr fontId="1" type="noConversion"/>
  </si>
  <si>
    <t>oled显示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</si>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</sst>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电阻值为</a:t>
            </a:r>
            <a:r>
              <a:rPr lang="en-US" altLang="zh-CN"/>
              <a:t>Y</a:t>
            </a:r>
            <a:r>
              <a:rPr lang="zh-CN" altLang="en-US"/>
              <a:t>，电压值为</a:t>
            </a: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B8-4D63-AEEE-3BB8BA2D29D9}"/>
                </c:ext>
              </c:extLst>
            </c:dLbl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C4-4462-8658-B7A9360952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225943142649344E-2"/>
                  <c:y val="0.2249249419362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电阻曲线拟合!$D$3:$D$66</c:f>
              <c:numCache>
                <c:formatCode>0.000_);[Red]\(0.000\)</c:formatCode>
                <c:ptCount val="64"/>
                <c:pt idx="0">
                  <c:v>0.19500000000000001</c:v>
                </c:pt>
                <c:pt idx="1">
                  <c:v>0.21299999999999999</c:v>
                </c:pt>
                <c:pt idx="2">
                  <c:v>0.23100000000000001</c:v>
                </c:pt>
                <c:pt idx="3">
                  <c:v>0.26100000000000001</c:v>
                </c:pt>
                <c:pt idx="4">
                  <c:v>0.28799999999999998</c:v>
                </c:pt>
                <c:pt idx="5">
                  <c:v>0.3</c:v>
                </c:pt>
                <c:pt idx="6">
                  <c:v>0.318</c:v>
                </c:pt>
                <c:pt idx="7">
                  <c:v>0.34699999999999998</c:v>
                </c:pt>
                <c:pt idx="8">
                  <c:v>0.3518</c:v>
                </c:pt>
                <c:pt idx="9">
                  <c:v>0.375</c:v>
                </c:pt>
                <c:pt idx="10">
                  <c:v>0.38</c:v>
                </c:pt>
                <c:pt idx="11">
                  <c:v>0.40699999999999997</c:v>
                </c:pt>
                <c:pt idx="12">
                  <c:v>0.42480000000000001</c:v>
                </c:pt>
                <c:pt idx="13">
                  <c:v>0.45600000000000002</c:v>
                </c:pt>
                <c:pt idx="14">
                  <c:v>0.49299999999999999</c:v>
                </c:pt>
                <c:pt idx="15">
                  <c:v>0.49959999999999999</c:v>
                </c:pt>
                <c:pt idx="16">
                  <c:v>0.51690000000000003</c:v>
                </c:pt>
                <c:pt idx="17">
                  <c:v>0.53300000000000003</c:v>
                </c:pt>
                <c:pt idx="18">
                  <c:v>0.60199999999999998</c:v>
                </c:pt>
                <c:pt idx="19">
                  <c:v>0.60399999999999998</c:v>
                </c:pt>
                <c:pt idx="20">
                  <c:v>0.63149999999999995</c:v>
                </c:pt>
                <c:pt idx="21">
                  <c:v>0.65300000000000002</c:v>
                </c:pt>
                <c:pt idx="22">
                  <c:v>0.65400000000000003</c:v>
                </c:pt>
                <c:pt idx="23">
                  <c:v>0.71799999999999997</c:v>
                </c:pt>
                <c:pt idx="24">
                  <c:v>0.72199999999999998</c:v>
                </c:pt>
                <c:pt idx="25">
                  <c:v>0.76700000000000002</c:v>
                </c:pt>
                <c:pt idx="26">
                  <c:v>0.77700000000000002</c:v>
                </c:pt>
                <c:pt idx="27">
                  <c:v>0.78600000000000003</c:v>
                </c:pt>
                <c:pt idx="28">
                  <c:v>0.80249999999999999</c:v>
                </c:pt>
                <c:pt idx="29">
                  <c:v>0.87</c:v>
                </c:pt>
                <c:pt idx="30">
                  <c:v>0.93600000000000005</c:v>
                </c:pt>
                <c:pt idx="31">
                  <c:v>0.94599999999999995</c:v>
                </c:pt>
                <c:pt idx="32">
                  <c:v>0.94699999999999995</c:v>
                </c:pt>
                <c:pt idx="33">
                  <c:v>0.94899999999999995</c:v>
                </c:pt>
                <c:pt idx="34">
                  <c:v>0.96809999999999996</c:v>
                </c:pt>
                <c:pt idx="35">
                  <c:v>0.97709999999999997</c:v>
                </c:pt>
                <c:pt idx="36">
                  <c:v>1.0044999999999999</c:v>
                </c:pt>
                <c:pt idx="37">
                  <c:v>1.012</c:v>
                </c:pt>
                <c:pt idx="38">
                  <c:v>1.0389999999999999</c:v>
                </c:pt>
                <c:pt idx="39">
                  <c:v>1.0429999999999999</c:v>
                </c:pt>
                <c:pt idx="40">
                  <c:v>1.0964</c:v>
                </c:pt>
                <c:pt idx="41">
                  <c:v>1.2310000000000001</c:v>
                </c:pt>
                <c:pt idx="42">
                  <c:v>1.234</c:v>
                </c:pt>
                <c:pt idx="43">
                  <c:v>1.2357</c:v>
                </c:pt>
                <c:pt idx="44">
                  <c:v>1.2967</c:v>
                </c:pt>
                <c:pt idx="45">
                  <c:v>1.35</c:v>
                </c:pt>
                <c:pt idx="46">
                  <c:v>1.3754</c:v>
                </c:pt>
                <c:pt idx="47">
                  <c:v>1.397</c:v>
                </c:pt>
                <c:pt idx="48">
                  <c:v>1.4005000000000001</c:v>
                </c:pt>
                <c:pt idx="49">
                  <c:v>1.4032</c:v>
                </c:pt>
                <c:pt idx="50">
                  <c:v>1.4124000000000001</c:v>
                </c:pt>
                <c:pt idx="51">
                  <c:v>1.466</c:v>
                </c:pt>
                <c:pt idx="52">
                  <c:v>1.4950000000000001</c:v>
                </c:pt>
                <c:pt idx="53">
                  <c:v>1.496</c:v>
                </c:pt>
                <c:pt idx="54">
                  <c:v>1.5589</c:v>
                </c:pt>
                <c:pt idx="55">
                  <c:v>1.62</c:v>
                </c:pt>
                <c:pt idx="56">
                  <c:v>1.673</c:v>
                </c:pt>
                <c:pt idx="57">
                  <c:v>1.6740999999999999</c:v>
                </c:pt>
                <c:pt idx="58">
                  <c:v>1.88</c:v>
                </c:pt>
                <c:pt idx="59">
                  <c:v>1.8811</c:v>
                </c:pt>
                <c:pt idx="60">
                  <c:v>1.9326000000000001</c:v>
                </c:pt>
                <c:pt idx="61">
                  <c:v>2.2000000000000002</c:v>
                </c:pt>
                <c:pt idx="62">
                  <c:v>2.7778999999999998</c:v>
                </c:pt>
                <c:pt idx="63">
                  <c:v>3.3818999999999999</c:v>
                </c:pt>
              </c:numCache>
            </c:numRef>
          </c:xVal>
          <c:yVal>
            <c:numRef>
              <c:f>电阻曲线拟合!$C$3:$C$66</c:f>
              <c:numCache>
                <c:formatCode>0.000_);[Red]\(0.000\)</c:formatCode>
                <c:ptCount val="64"/>
                <c:pt idx="0">
                  <c:v>199.67</c:v>
                </c:pt>
                <c:pt idx="1">
                  <c:v>218.38</c:v>
                </c:pt>
                <c:pt idx="2">
                  <c:v>236.46</c:v>
                </c:pt>
                <c:pt idx="3">
                  <c:v>266.91000000000003</c:v>
                </c:pt>
                <c:pt idx="4">
                  <c:v>295.12</c:v>
                </c:pt>
                <c:pt idx="5">
                  <c:v>306.98</c:v>
                </c:pt>
                <c:pt idx="6">
                  <c:v>325.8</c:v>
                </c:pt>
                <c:pt idx="7">
                  <c:v>356.6</c:v>
                </c:pt>
                <c:pt idx="8">
                  <c:v>360.68</c:v>
                </c:pt>
                <c:pt idx="9">
                  <c:v>384.9</c:v>
                </c:pt>
                <c:pt idx="10">
                  <c:v>388.97999999999996</c:v>
                </c:pt>
                <c:pt idx="11">
                  <c:v>418.04999999999995</c:v>
                </c:pt>
                <c:pt idx="12">
                  <c:v>436.13</c:v>
                </c:pt>
                <c:pt idx="13">
                  <c:v>469.1</c:v>
                </c:pt>
                <c:pt idx="14">
                  <c:v>506.6</c:v>
                </c:pt>
                <c:pt idx="15">
                  <c:v>513.5</c:v>
                </c:pt>
                <c:pt idx="16">
                  <c:v>531.58000000000004</c:v>
                </c:pt>
                <c:pt idx="17">
                  <c:v>549.20000000000005</c:v>
                </c:pt>
                <c:pt idx="18">
                  <c:v>621</c:v>
                </c:pt>
                <c:pt idx="19">
                  <c:v>623.51</c:v>
                </c:pt>
                <c:pt idx="20">
                  <c:v>651.80999999999995</c:v>
                </c:pt>
                <c:pt idx="21">
                  <c:v>674.5</c:v>
                </c:pt>
                <c:pt idx="22">
                  <c:v>675.6</c:v>
                </c:pt>
                <c:pt idx="23">
                  <c:v>742.6</c:v>
                </c:pt>
                <c:pt idx="24">
                  <c:v>747.5</c:v>
                </c:pt>
                <c:pt idx="25">
                  <c:v>794.9</c:v>
                </c:pt>
                <c:pt idx="26">
                  <c:v>805.8</c:v>
                </c:pt>
                <c:pt idx="27">
                  <c:v>815.2</c:v>
                </c:pt>
                <c:pt idx="28">
                  <c:v>832.40000000000009</c:v>
                </c:pt>
                <c:pt idx="29">
                  <c:v>905</c:v>
                </c:pt>
                <c:pt idx="30">
                  <c:v>975</c:v>
                </c:pt>
                <c:pt idx="31">
                  <c:v>984.94899999999996</c:v>
                </c:pt>
                <c:pt idx="32">
                  <c:v>986.2</c:v>
                </c:pt>
                <c:pt idx="33">
                  <c:v>988.3</c:v>
                </c:pt>
                <c:pt idx="34">
                  <c:v>1008.202</c:v>
                </c:pt>
                <c:pt idx="35">
                  <c:v>1018.3000000000001</c:v>
                </c:pt>
                <c:pt idx="36">
                  <c:v>1047.53</c:v>
                </c:pt>
                <c:pt idx="37">
                  <c:v>1055.8000000000002</c:v>
                </c:pt>
                <c:pt idx="38">
                  <c:v>1085.0999999999999</c:v>
                </c:pt>
                <c:pt idx="39">
                  <c:v>1088.6509999999998</c:v>
                </c:pt>
                <c:pt idx="40">
                  <c:v>1145.8999999999999</c:v>
                </c:pt>
                <c:pt idx="41">
                  <c:v>1291.5</c:v>
                </c:pt>
                <c:pt idx="42">
                  <c:v>1295.5</c:v>
                </c:pt>
                <c:pt idx="43">
                  <c:v>1296.5909999999999</c:v>
                </c:pt>
                <c:pt idx="44">
                  <c:v>1363.6</c:v>
                </c:pt>
                <c:pt idx="45">
                  <c:v>1423.1</c:v>
                </c:pt>
                <c:pt idx="46">
                  <c:v>1449.1</c:v>
                </c:pt>
                <c:pt idx="47">
                  <c:v>1474.2</c:v>
                </c:pt>
                <c:pt idx="48">
                  <c:v>1477.2280000000001</c:v>
                </c:pt>
                <c:pt idx="49">
                  <c:v>1480.3</c:v>
                </c:pt>
                <c:pt idx="50">
                  <c:v>1490.8000000000002</c:v>
                </c:pt>
                <c:pt idx="51">
                  <c:v>1548.4</c:v>
                </c:pt>
                <c:pt idx="52">
                  <c:v>1580.8</c:v>
                </c:pt>
                <c:pt idx="53">
                  <c:v>1581.9880000000001</c:v>
                </c:pt>
                <c:pt idx="54">
                  <c:v>1652.5</c:v>
                </c:pt>
                <c:pt idx="55">
                  <c:v>1720.2</c:v>
                </c:pt>
                <c:pt idx="56">
                  <c:v>1777.5</c:v>
                </c:pt>
                <c:pt idx="57">
                  <c:v>1778.702</c:v>
                </c:pt>
                <c:pt idx="58">
                  <c:v>2011.6</c:v>
                </c:pt>
                <c:pt idx="59">
                  <c:v>2012.8019999999999</c:v>
                </c:pt>
                <c:pt idx="60">
                  <c:v>2071.3000000000002</c:v>
                </c:pt>
                <c:pt idx="61">
                  <c:v>2376.6</c:v>
                </c:pt>
                <c:pt idx="62">
                  <c:v>3055</c:v>
                </c:pt>
                <c:pt idx="63">
                  <c:v>3789.1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4D63-AEEE-3BB8BA2D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53519"/>
        <c:axId val="2060609855"/>
      </c:scatterChart>
      <c:valAx>
        <c:axId val="19525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609855"/>
        <c:crosses val="autoZero"/>
        <c:crossBetween val="midCat"/>
      </c:valAx>
      <c:valAx>
        <c:axId val="20606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55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电容值为</a:t>
            </a:r>
            <a:r>
              <a:rPr lang="en-US" altLang="zh-CN"/>
              <a:t>Y</a:t>
            </a:r>
            <a:r>
              <a:rPr lang="zh-CN" altLang="en-US"/>
              <a:t>，</a:t>
            </a:r>
            <a:r>
              <a:rPr lang="en-US" altLang="zh-CN"/>
              <a:t>ADC1</a:t>
            </a:r>
            <a:r>
              <a:rPr lang="zh-CN" altLang="en-US"/>
              <a:t>为</a:t>
            </a:r>
            <a:r>
              <a:rPr lang="en-US" altLang="zh-CN"/>
              <a:t>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065136193260122"/>
                  <c:y val="-0.26319967476891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电容曲线拟合!$D$3:$D$26</c:f>
              <c:numCache>
                <c:formatCode>0.000_ </c:formatCode>
                <c:ptCount val="24"/>
                <c:pt idx="0">
                  <c:v>1.228</c:v>
                </c:pt>
                <c:pt idx="1">
                  <c:v>1.1870000000000001</c:v>
                </c:pt>
                <c:pt idx="2">
                  <c:v>0.83599999999999997</c:v>
                </c:pt>
                <c:pt idx="3">
                  <c:v>0.622</c:v>
                </c:pt>
                <c:pt idx="4">
                  <c:v>0.60299999999999998</c:v>
                </c:pt>
                <c:pt idx="5">
                  <c:v>0.50700000000000001</c:v>
                </c:pt>
                <c:pt idx="6">
                  <c:v>0.50600000000000001</c:v>
                </c:pt>
                <c:pt idx="7">
                  <c:v>0.42199999999999999</c:v>
                </c:pt>
                <c:pt idx="8">
                  <c:v>0.41299999999999998</c:v>
                </c:pt>
                <c:pt idx="9">
                  <c:v>0.40600000000000003</c:v>
                </c:pt>
                <c:pt idx="10">
                  <c:v>0.35699999999999998</c:v>
                </c:pt>
                <c:pt idx="11">
                  <c:v>0.311</c:v>
                </c:pt>
                <c:pt idx="12">
                  <c:v>0.314</c:v>
                </c:pt>
                <c:pt idx="13">
                  <c:v>0.30199999999999999</c:v>
                </c:pt>
                <c:pt idx="14">
                  <c:v>0.27700000000000002</c:v>
                </c:pt>
                <c:pt idx="15">
                  <c:v>0.247</c:v>
                </c:pt>
                <c:pt idx="16">
                  <c:v>0.247</c:v>
                </c:pt>
                <c:pt idx="17">
                  <c:v>0.24399999999999999</c:v>
                </c:pt>
                <c:pt idx="18">
                  <c:v>0.22</c:v>
                </c:pt>
                <c:pt idx="19">
                  <c:v>0.2</c:v>
                </c:pt>
                <c:pt idx="20">
                  <c:v>0.193</c:v>
                </c:pt>
                <c:pt idx="21">
                  <c:v>0.182</c:v>
                </c:pt>
                <c:pt idx="22">
                  <c:v>0.17199999999999999</c:v>
                </c:pt>
                <c:pt idx="23">
                  <c:v>0.127</c:v>
                </c:pt>
              </c:numCache>
            </c:numRef>
          </c:xVal>
          <c:yVal>
            <c:numRef>
              <c:f>电容曲线拟合!$C$3:$C$26</c:f>
              <c:numCache>
                <c:formatCode>0.000_ </c:formatCode>
                <c:ptCount val="24"/>
                <c:pt idx="0">
                  <c:v>222.82</c:v>
                </c:pt>
                <c:pt idx="1">
                  <c:v>234.83</c:v>
                </c:pt>
                <c:pt idx="2">
                  <c:v>331.9</c:v>
                </c:pt>
                <c:pt idx="3">
                  <c:v>457.65</c:v>
                </c:pt>
                <c:pt idx="4">
                  <c:v>464.4</c:v>
                </c:pt>
                <c:pt idx="5">
                  <c:v>554.72</c:v>
                </c:pt>
                <c:pt idx="6">
                  <c:v>566.73</c:v>
                </c:pt>
                <c:pt idx="7">
                  <c:v>684.4</c:v>
                </c:pt>
                <c:pt idx="8">
                  <c:v>687.22</c:v>
                </c:pt>
                <c:pt idx="9">
                  <c:v>699.23</c:v>
                </c:pt>
                <c:pt idx="10">
                  <c:v>796.3</c:v>
                </c:pt>
                <c:pt idx="11">
                  <c:v>907.22</c:v>
                </c:pt>
                <c:pt idx="12">
                  <c:v>919.23</c:v>
                </c:pt>
                <c:pt idx="13">
                  <c:v>946.9</c:v>
                </c:pt>
                <c:pt idx="14">
                  <c:v>1016.3</c:v>
                </c:pt>
                <c:pt idx="15">
                  <c:v>1148.8</c:v>
                </c:pt>
                <c:pt idx="16">
                  <c:v>1169.72</c:v>
                </c:pt>
                <c:pt idx="17">
                  <c:v>1181.73</c:v>
                </c:pt>
                <c:pt idx="18">
                  <c:v>1278.8</c:v>
                </c:pt>
                <c:pt idx="19">
                  <c:v>1411.3</c:v>
                </c:pt>
                <c:pt idx="20">
                  <c:v>1482.4</c:v>
                </c:pt>
                <c:pt idx="21">
                  <c:v>1541.3</c:v>
                </c:pt>
                <c:pt idx="22">
                  <c:v>1631.3</c:v>
                </c:pt>
                <c:pt idx="23">
                  <c:v>2222.6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8-4A9A-B3EF-3F364E95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0639"/>
        <c:axId val="1009445039"/>
      </c:scatterChart>
      <c:valAx>
        <c:axId val="74736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445039"/>
        <c:crosses val="autoZero"/>
        <c:crossBetween val="midCat"/>
      </c:valAx>
      <c:valAx>
        <c:axId val="10094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3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784949765219688E-2"/>
          <c:y val="0.10104348053356682"/>
          <c:w val="0.90875012465388338"/>
          <c:h val="0.838799164300812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223350412602168E-2"/>
                  <c:y val="-2.73001893581095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电感曲线拟合!$D$3:$D$26</c:f>
              <c:numCache>
                <c:formatCode>0.000_ </c:formatCode>
                <c:ptCount val="24"/>
                <c:pt idx="0">
                  <c:v>0.129</c:v>
                </c:pt>
                <c:pt idx="1">
                  <c:v>0.23499999999999999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0.27400000000000002</c:v>
                </c:pt>
                <c:pt idx="5">
                  <c:v>0.29399999999999998</c:v>
                </c:pt>
                <c:pt idx="6">
                  <c:v>0.375</c:v>
                </c:pt>
                <c:pt idx="7">
                  <c:v>0.76400000000000001</c:v>
                </c:pt>
                <c:pt idx="8">
                  <c:v>0.78800000000000003</c:v>
                </c:pt>
                <c:pt idx="9">
                  <c:v>0.80400000000000005</c:v>
                </c:pt>
                <c:pt idx="10">
                  <c:v>0.80400000000000005</c:v>
                </c:pt>
                <c:pt idx="11">
                  <c:v>0.82599999999999996</c:v>
                </c:pt>
                <c:pt idx="12">
                  <c:v>0.98</c:v>
                </c:pt>
                <c:pt idx="13">
                  <c:v>1.0900000000000001</c:v>
                </c:pt>
                <c:pt idx="14">
                  <c:v>1.1000000000000001</c:v>
                </c:pt>
                <c:pt idx="15">
                  <c:v>1.1080000000000001</c:v>
                </c:pt>
                <c:pt idx="16">
                  <c:v>1.153</c:v>
                </c:pt>
                <c:pt idx="17">
                  <c:v>1.282</c:v>
                </c:pt>
                <c:pt idx="18">
                  <c:v>1.3260000000000001</c:v>
                </c:pt>
                <c:pt idx="19">
                  <c:v>1.3819999999999999</c:v>
                </c:pt>
                <c:pt idx="20">
                  <c:v>1.39</c:v>
                </c:pt>
                <c:pt idx="21">
                  <c:v>1.3919999999999999</c:v>
                </c:pt>
                <c:pt idx="22">
                  <c:v>1.4019999999999999</c:v>
                </c:pt>
                <c:pt idx="23">
                  <c:v>1.5569999999999999</c:v>
                </c:pt>
              </c:numCache>
            </c:numRef>
          </c:xVal>
          <c:yVal>
            <c:numRef>
              <c:f>电感曲线拟合!$C$3:$C$26</c:f>
              <c:numCache>
                <c:formatCode>0.000_ </c:formatCode>
                <c:ptCount val="24"/>
                <c:pt idx="0">
                  <c:v>77.39</c:v>
                </c:pt>
                <c:pt idx="1">
                  <c:v>146.79</c:v>
                </c:pt>
                <c:pt idx="2">
                  <c:v>160.12</c:v>
                </c:pt>
                <c:pt idx="3">
                  <c:v>168.76</c:v>
                </c:pt>
                <c:pt idx="4">
                  <c:v>169.84</c:v>
                </c:pt>
                <c:pt idx="5">
                  <c:v>180.85999999999999</c:v>
                </c:pt>
                <c:pt idx="6">
                  <c:v>224.18</c:v>
                </c:pt>
                <c:pt idx="7">
                  <c:v>451.3</c:v>
                </c:pt>
                <c:pt idx="8">
                  <c:v>464.63</c:v>
                </c:pt>
                <c:pt idx="9">
                  <c:v>473.27</c:v>
                </c:pt>
                <c:pt idx="10">
                  <c:v>474.35</c:v>
                </c:pt>
                <c:pt idx="11">
                  <c:v>485.37</c:v>
                </c:pt>
                <c:pt idx="12">
                  <c:v>598.09</c:v>
                </c:pt>
                <c:pt idx="13">
                  <c:v>657.1</c:v>
                </c:pt>
                <c:pt idx="14">
                  <c:v>670.43000000000006</c:v>
                </c:pt>
                <c:pt idx="15">
                  <c:v>679.07</c:v>
                </c:pt>
                <c:pt idx="16">
                  <c:v>691.17000000000007</c:v>
                </c:pt>
                <c:pt idx="17">
                  <c:v>803.89</c:v>
                </c:pt>
                <c:pt idx="18">
                  <c:v>841.3</c:v>
                </c:pt>
                <c:pt idx="19">
                  <c:v>854.63</c:v>
                </c:pt>
                <c:pt idx="20">
                  <c:v>863.27</c:v>
                </c:pt>
                <c:pt idx="21">
                  <c:v>864.34999999999991</c:v>
                </c:pt>
                <c:pt idx="22">
                  <c:v>875.37</c:v>
                </c:pt>
                <c:pt idx="23">
                  <c:v>988.08999999999992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F-445E-A5B8-A3A4CBCF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29167"/>
        <c:axId val="1002122479"/>
      </c:scatterChart>
      <c:valAx>
        <c:axId val="9441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122479"/>
        <c:crosses val="autoZero"/>
        <c:crossBetween val="midCat"/>
      </c:valAx>
      <c:valAx>
        <c:axId val="10021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1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4</xdr:row>
      <xdr:rowOff>0</xdr:rowOff>
    </xdr:from>
    <xdr:to>
      <xdr:col>16</xdr:col>
      <xdr:colOff>205740</xdr:colOff>
      <xdr:row>28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253677-AD88-4B83-9F56-69F942A3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30480</xdr:rowOff>
    </xdr:from>
    <xdr:to>
      <xdr:col>19</xdr:col>
      <xdr:colOff>289560</xdr:colOff>
      <xdr:row>26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02ED44-024E-4F0C-A17C-39802E57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71085</xdr:rowOff>
    </xdr:from>
    <xdr:to>
      <xdr:col>22</xdr:col>
      <xdr:colOff>15240</xdr:colOff>
      <xdr:row>25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3FCD25-B1C2-4CF4-82A9-01820C5D7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C455-4C18-4F5A-9DCA-50BEC22FF1C8}">
  <dimension ref="A1:F66"/>
  <sheetViews>
    <sheetView tabSelected="1" workbookViewId="0">
      <selection activeCell="C11" sqref="C11"/>
    </sheetView>
  </sheetViews>
  <sheetFormatPr defaultRowHeight="13.8" x14ac:dyDescent="0.25"/>
  <cols>
    <col min="1" max="4" width="30.77734375" style="3" customWidth="1"/>
    <col min="5" max="6" width="8.88671875" style="2"/>
  </cols>
  <sheetData>
    <row r="1" spans="1:4" x14ac:dyDescent="0.25">
      <c r="A1" s="5" t="s">
        <v>12</v>
      </c>
    </row>
    <row r="2" spans="1:4" x14ac:dyDescent="0.25">
      <c r="A2" s="5" t="s">
        <v>10</v>
      </c>
      <c r="B2" s="5" t="s">
        <v>11</v>
      </c>
      <c r="C2" s="5" t="s">
        <v>0</v>
      </c>
      <c r="D2" s="5" t="s">
        <v>1</v>
      </c>
    </row>
    <row r="3" spans="1:4" x14ac:dyDescent="0.25">
      <c r="C3" s="3">
        <v>199.67</v>
      </c>
      <c r="D3" s="3">
        <v>0.19500000000000001</v>
      </c>
    </row>
    <row r="4" spans="1:4" x14ac:dyDescent="0.25">
      <c r="C4" s="3">
        <v>218.38</v>
      </c>
      <c r="D4" s="3">
        <v>0.21299999999999999</v>
      </c>
    </row>
    <row r="5" spans="1:4" x14ac:dyDescent="0.25">
      <c r="C5" s="3">
        <v>236.46</v>
      </c>
      <c r="D5" s="3">
        <v>0.23100000000000001</v>
      </c>
    </row>
    <row r="6" spans="1:4" x14ac:dyDescent="0.25">
      <c r="C6" s="3">
        <v>266.91000000000003</v>
      </c>
      <c r="D6" s="3">
        <v>0.26100000000000001</v>
      </c>
    </row>
    <row r="7" spans="1:4" x14ac:dyDescent="0.25">
      <c r="C7" s="3">
        <v>295.12</v>
      </c>
      <c r="D7" s="3">
        <v>0.28799999999999998</v>
      </c>
    </row>
    <row r="8" spans="1:4" x14ac:dyDescent="0.25">
      <c r="A8" s="3">
        <v>149.38</v>
      </c>
      <c r="B8" s="3">
        <v>157.6</v>
      </c>
      <c r="C8" s="3">
        <v>306.98</v>
      </c>
      <c r="D8" s="3">
        <v>0.3</v>
      </c>
    </row>
    <row r="9" spans="1:4" x14ac:dyDescent="0.25">
      <c r="C9" s="3">
        <v>325.8</v>
      </c>
      <c r="D9" s="3">
        <v>0.318</v>
      </c>
    </row>
    <row r="10" spans="1:4" x14ac:dyDescent="0.25">
      <c r="C10" s="3">
        <v>356.6</v>
      </c>
      <c r="D10" s="3">
        <v>0.34699999999999998</v>
      </c>
    </row>
    <row r="11" spans="1:4" x14ac:dyDescent="0.25">
      <c r="A11" s="3">
        <v>356.6</v>
      </c>
      <c r="B11" s="3">
        <v>4.08</v>
      </c>
      <c r="C11" s="3">
        <v>360.68</v>
      </c>
      <c r="D11" s="3">
        <v>0.3518</v>
      </c>
    </row>
    <row r="12" spans="1:4" x14ac:dyDescent="0.25">
      <c r="C12" s="3">
        <v>384.9</v>
      </c>
      <c r="D12" s="3">
        <v>0.375</v>
      </c>
    </row>
    <row r="13" spans="1:4" x14ac:dyDescent="0.25">
      <c r="A13" s="3">
        <v>384.9</v>
      </c>
      <c r="B13" s="3">
        <v>4.08</v>
      </c>
      <c r="C13" s="3">
        <v>388.97999999999996</v>
      </c>
      <c r="D13" s="3">
        <v>0.38</v>
      </c>
    </row>
    <row r="14" spans="1:4" x14ac:dyDescent="0.25">
      <c r="A14" s="3">
        <v>199.67</v>
      </c>
      <c r="B14" s="3">
        <v>218.38</v>
      </c>
      <c r="C14" s="3">
        <v>418.04999999999995</v>
      </c>
      <c r="D14" s="3">
        <v>0.40699999999999997</v>
      </c>
    </row>
    <row r="15" spans="1:4" x14ac:dyDescent="0.25">
      <c r="A15" s="3">
        <v>199.67</v>
      </c>
      <c r="B15" s="3">
        <v>236.46</v>
      </c>
      <c r="C15" s="3">
        <v>436.13</v>
      </c>
      <c r="D15" s="3">
        <v>0.42480000000000001</v>
      </c>
    </row>
    <row r="16" spans="1:4" x14ac:dyDescent="0.25">
      <c r="C16" s="3">
        <v>469.1</v>
      </c>
      <c r="D16" s="3">
        <v>0.45600000000000002</v>
      </c>
    </row>
    <row r="17" spans="1:4" x14ac:dyDescent="0.25">
      <c r="C17" s="3">
        <v>506.6</v>
      </c>
      <c r="D17" s="3">
        <v>0.49299999999999999</v>
      </c>
    </row>
    <row r="18" spans="1:4" x14ac:dyDescent="0.25">
      <c r="A18" s="3">
        <v>218.38</v>
      </c>
      <c r="B18" s="3">
        <v>295.12</v>
      </c>
      <c r="C18" s="3">
        <v>513.5</v>
      </c>
      <c r="D18" s="3">
        <v>0.49959999999999999</v>
      </c>
    </row>
    <row r="19" spans="1:4" x14ac:dyDescent="0.25">
      <c r="A19" s="3">
        <v>236.46</v>
      </c>
      <c r="B19" s="3">
        <v>295.12</v>
      </c>
      <c r="C19" s="3">
        <v>531.58000000000004</v>
      </c>
      <c r="D19" s="3">
        <v>0.51690000000000003</v>
      </c>
    </row>
    <row r="20" spans="1:4" x14ac:dyDescent="0.25">
      <c r="C20" s="3">
        <v>549.20000000000005</v>
      </c>
      <c r="D20" s="3">
        <v>0.53300000000000003</v>
      </c>
    </row>
    <row r="21" spans="1:4" x14ac:dyDescent="0.25">
      <c r="C21" s="3">
        <v>621</v>
      </c>
      <c r="D21" s="3">
        <v>0.60199999999999998</v>
      </c>
    </row>
    <row r="22" spans="1:4" x14ac:dyDescent="0.25">
      <c r="A22" s="3">
        <v>266.91000000000003</v>
      </c>
      <c r="B22" s="3">
        <v>356.6</v>
      </c>
      <c r="C22" s="3">
        <v>623.51</v>
      </c>
      <c r="D22" s="3">
        <v>0.60399999999999998</v>
      </c>
    </row>
    <row r="23" spans="1:4" x14ac:dyDescent="0.25">
      <c r="A23" s="3">
        <v>266.91000000000003</v>
      </c>
      <c r="B23" s="3">
        <v>384.9</v>
      </c>
      <c r="C23" s="3">
        <v>651.80999999999995</v>
      </c>
      <c r="D23" s="3">
        <v>0.63149999999999995</v>
      </c>
    </row>
    <row r="24" spans="1:4" x14ac:dyDescent="0.25">
      <c r="C24" s="3">
        <v>674.5</v>
      </c>
      <c r="D24" s="3">
        <v>0.65300000000000002</v>
      </c>
    </row>
    <row r="25" spans="1:4" x14ac:dyDescent="0.25">
      <c r="C25" s="3">
        <v>675.6</v>
      </c>
      <c r="D25" s="3">
        <v>0.65400000000000003</v>
      </c>
    </row>
    <row r="26" spans="1:4" x14ac:dyDescent="0.25">
      <c r="C26" s="3">
        <v>742.6</v>
      </c>
      <c r="D26" s="3">
        <v>0.71799999999999997</v>
      </c>
    </row>
    <row r="27" spans="1:4" x14ac:dyDescent="0.25">
      <c r="C27" s="3">
        <v>747.5</v>
      </c>
      <c r="D27" s="3">
        <v>0.72199999999999998</v>
      </c>
    </row>
    <row r="28" spans="1:4" x14ac:dyDescent="0.25">
      <c r="A28" s="3">
        <v>325.8</v>
      </c>
      <c r="B28" s="3">
        <v>469.1</v>
      </c>
      <c r="C28" s="3">
        <v>794.9</v>
      </c>
      <c r="D28" s="3">
        <v>0.76700000000000002</v>
      </c>
    </row>
    <row r="29" spans="1:4" x14ac:dyDescent="0.25">
      <c r="C29" s="3">
        <v>805.8</v>
      </c>
      <c r="D29" s="3">
        <v>0.77700000000000002</v>
      </c>
    </row>
    <row r="30" spans="1:4" x14ac:dyDescent="0.25">
      <c r="C30" s="3">
        <v>815.2</v>
      </c>
      <c r="D30" s="3">
        <v>0.78600000000000003</v>
      </c>
    </row>
    <row r="31" spans="1:4" x14ac:dyDescent="0.25">
      <c r="A31" s="3">
        <v>325.8</v>
      </c>
      <c r="B31" s="3">
        <v>506.6</v>
      </c>
      <c r="C31" s="3">
        <v>832.40000000000009</v>
      </c>
      <c r="D31" s="3">
        <v>0.80249999999999999</v>
      </c>
    </row>
    <row r="32" spans="1:4" x14ac:dyDescent="0.25">
      <c r="C32" s="3">
        <v>905</v>
      </c>
      <c r="D32" s="3">
        <v>0.87</v>
      </c>
    </row>
    <row r="33" spans="1:4" x14ac:dyDescent="0.25">
      <c r="C33" s="3">
        <v>975</v>
      </c>
      <c r="D33" s="3">
        <v>0.93600000000000005</v>
      </c>
    </row>
    <row r="34" spans="1:4" x14ac:dyDescent="0.25">
      <c r="A34" s="3">
        <v>975</v>
      </c>
      <c r="B34" s="3">
        <v>9.9489999999999998</v>
      </c>
      <c r="C34" s="3">
        <v>984.94899999999996</v>
      </c>
      <c r="D34" s="3">
        <v>0.94599999999999995</v>
      </c>
    </row>
    <row r="35" spans="1:4" x14ac:dyDescent="0.25">
      <c r="C35" s="3">
        <v>986.2</v>
      </c>
      <c r="D35" s="3">
        <v>0.94699999999999995</v>
      </c>
    </row>
    <row r="36" spans="1:4" x14ac:dyDescent="0.25">
      <c r="C36" s="3">
        <v>988.3</v>
      </c>
      <c r="D36" s="3">
        <v>0.94899999999999995</v>
      </c>
    </row>
    <row r="37" spans="1:4" x14ac:dyDescent="0.25">
      <c r="A37" s="3">
        <v>988.3</v>
      </c>
      <c r="B37" s="3">
        <v>19.902000000000001</v>
      </c>
      <c r="C37" s="3">
        <v>1008.202</v>
      </c>
      <c r="D37" s="3">
        <v>0.96809999999999996</v>
      </c>
    </row>
    <row r="38" spans="1:4" x14ac:dyDescent="0.25">
      <c r="A38" s="3">
        <v>469.1</v>
      </c>
      <c r="B38" s="3">
        <v>549.20000000000005</v>
      </c>
      <c r="C38" s="3">
        <v>1018.3000000000001</v>
      </c>
      <c r="D38" s="3">
        <v>0.97709999999999997</v>
      </c>
    </row>
    <row r="39" spans="1:4" x14ac:dyDescent="0.25">
      <c r="A39" s="3">
        <v>986.2</v>
      </c>
      <c r="B39" s="3">
        <v>61.33</v>
      </c>
      <c r="C39" s="3">
        <v>1047.53</v>
      </c>
      <c r="D39" s="3">
        <v>1.0044999999999999</v>
      </c>
    </row>
    <row r="40" spans="1:4" x14ac:dyDescent="0.25">
      <c r="A40" s="3">
        <v>506.6</v>
      </c>
      <c r="B40" s="3">
        <v>549.20000000000005</v>
      </c>
      <c r="C40" s="3">
        <v>1055.8000000000002</v>
      </c>
      <c r="D40" s="3">
        <v>1.012</v>
      </c>
    </row>
    <row r="41" spans="1:4" x14ac:dyDescent="0.25">
      <c r="C41" s="3">
        <v>1085.0999999999999</v>
      </c>
      <c r="D41" s="3">
        <v>1.0389999999999999</v>
      </c>
    </row>
    <row r="42" spans="1:4" x14ac:dyDescent="0.25">
      <c r="A42" s="3">
        <v>1085.0999999999999</v>
      </c>
      <c r="B42" s="3">
        <v>3.5510000000000002</v>
      </c>
      <c r="C42" s="3">
        <v>1088.6509999999998</v>
      </c>
      <c r="D42" s="3">
        <v>1.0429999999999999</v>
      </c>
    </row>
    <row r="43" spans="1:4" x14ac:dyDescent="0.25">
      <c r="A43" s="3">
        <v>988.3</v>
      </c>
      <c r="B43" s="3">
        <v>157.6</v>
      </c>
      <c r="C43" s="3">
        <v>1145.8999999999999</v>
      </c>
      <c r="D43" s="3">
        <v>1.0964</v>
      </c>
    </row>
    <row r="44" spans="1:4" x14ac:dyDescent="0.25">
      <c r="C44" s="3">
        <v>1291.5</v>
      </c>
      <c r="D44" s="3">
        <v>1.2310000000000001</v>
      </c>
    </row>
    <row r="45" spans="1:4" x14ac:dyDescent="0.25">
      <c r="A45" s="3">
        <v>621</v>
      </c>
      <c r="B45" s="3">
        <v>674.5</v>
      </c>
      <c r="C45" s="3">
        <v>1295.5</v>
      </c>
      <c r="D45" s="3">
        <v>1.234</v>
      </c>
    </row>
    <row r="46" spans="1:4" x14ac:dyDescent="0.25">
      <c r="A46" s="3">
        <v>1291.5</v>
      </c>
      <c r="B46" s="3">
        <v>5.0910000000000002</v>
      </c>
      <c r="C46" s="3">
        <v>1296.5909999999999</v>
      </c>
      <c r="D46" s="3">
        <v>1.2357</v>
      </c>
    </row>
    <row r="47" spans="1:4" x14ac:dyDescent="0.25">
      <c r="A47" s="3">
        <v>621</v>
      </c>
      <c r="B47" s="3">
        <v>742.6</v>
      </c>
      <c r="C47" s="3">
        <v>1363.6</v>
      </c>
      <c r="D47" s="3">
        <v>1.2967</v>
      </c>
    </row>
    <row r="48" spans="1:4" x14ac:dyDescent="0.25">
      <c r="A48" s="3">
        <v>675.6</v>
      </c>
      <c r="B48" s="3">
        <v>747.5</v>
      </c>
      <c r="C48" s="3">
        <v>1423.1</v>
      </c>
      <c r="D48" s="3">
        <v>1.35</v>
      </c>
    </row>
    <row r="49" spans="1:4" x14ac:dyDescent="0.25">
      <c r="A49" s="3">
        <v>1291.5</v>
      </c>
      <c r="B49" s="3">
        <v>157.6</v>
      </c>
      <c r="C49" s="3">
        <v>1449.1</v>
      </c>
      <c r="D49" s="3">
        <v>1.3754</v>
      </c>
    </row>
    <row r="50" spans="1:4" x14ac:dyDescent="0.25">
      <c r="C50" s="3">
        <v>1474.2</v>
      </c>
      <c r="D50" s="3">
        <v>1.397</v>
      </c>
    </row>
    <row r="51" spans="1:4" x14ac:dyDescent="0.25">
      <c r="A51" s="3">
        <v>1474.2</v>
      </c>
      <c r="B51" s="3">
        <v>3.028</v>
      </c>
      <c r="C51" s="3">
        <v>1477.2280000000001</v>
      </c>
      <c r="D51" s="3">
        <v>1.4005000000000001</v>
      </c>
    </row>
    <row r="52" spans="1:4" x14ac:dyDescent="0.25">
      <c r="A52" s="3">
        <v>674.5</v>
      </c>
      <c r="B52" s="3">
        <v>805.8</v>
      </c>
      <c r="C52" s="3">
        <v>1480.3</v>
      </c>
      <c r="D52" s="3">
        <v>1.4032</v>
      </c>
    </row>
    <row r="53" spans="1:4" x14ac:dyDescent="0.25">
      <c r="A53" s="3">
        <v>675.6</v>
      </c>
      <c r="B53" s="3">
        <v>815.2</v>
      </c>
      <c r="C53" s="3">
        <v>1490.8000000000002</v>
      </c>
      <c r="D53" s="3">
        <v>1.4124000000000001</v>
      </c>
    </row>
    <row r="54" spans="1:4" x14ac:dyDescent="0.25">
      <c r="A54" s="3">
        <v>742.6</v>
      </c>
      <c r="B54" s="3">
        <v>805.8</v>
      </c>
      <c r="C54" s="3">
        <v>1548.4</v>
      </c>
      <c r="D54" s="3">
        <v>1.466</v>
      </c>
    </row>
    <row r="55" spans="1:4" x14ac:dyDescent="0.25">
      <c r="C55" s="3">
        <v>1580.8</v>
      </c>
      <c r="D55" s="3">
        <v>1.4950000000000001</v>
      </c>
    </row>
    <row r="56" spans="1:4" x14ac:dyDescent="0.25">
      <c r="A56" s="3">
        <v>1580.8</v>
      </c>
      <c r="B56" s="3">
        <v>1.1879999999999999</v>
      </c>
      <c r="C56" s="3">
        <v>1581.9880000000001</v>
      </c>
      <c r="D56" s="3">
        <v>1.496</v>
      </c>
    </row>
    <row r="57" spans="1:4" x14ac:dyDescent="0.25">
      <c r="A57" s="3">
        <v>747.5</v>
      </c>
      <c r="B57" s="3">
        <v>905</v>
      </c>
      <c r="C57" s="3">
        <v>1652.5</v>
      </c>
      <c r="D57" s="3">
        <v>1.5589</v>
      </c>
    </row>
    <row r="58" spans="1:4" x14ac:dyDescent="0.25">
      <c r="A58" s="3">
        <v>815.2</v>
      </c>
      <c r="B58" s="3">
        <v>905</v>
      </c>
      <c r="C58" s="3">
        <v>1720.2</v>
      </c>
      <c r="D58" s="3">
        <v>1.62</v>
      </c>
    </row>
    <row r="59" spans="1:4" x14ac:dyDescent="0.25">
      <c r="C59" s="3">
        <v>1777.5</v>
      </c>
      <c r="D59" s="3">
        <v>1.673</v>
      </c>
    </row>
    <row r="60" spans="1:4" x14ac:dyDescent="0.25">
      <c r="A60" s="3">
        <v>1777.5</v>
      </c>
      <c r="B60" s="3">
        <v>1.202</v>
      </c>
      <c r="C60" s="3">
        <v>1778.702</v>
      </c>
      <c r="D60" s="3">
        <v>1.6740999999999999</v>
      </c>
    </row>
    <row r="61" spans="1:4" x14ac:dyDescent="0.25">
      <c r="C61" s="3">
        <v>2011.6</v>
      </c>
      <c r="D61" s="3">
        <v>1.88</v>
      </c>
    </row>
    <row r="62" spans="1:4" x14ac:dyDescent="0.25">
      <c r="A62" s="3">
        <v>2011.6</v>
      </c>
      <c r="B62" s="3">
        <v>1.202</v>
      </c>
      <c r="C62" s="3">
        <v>2012.8019999999999</v>
      </c>
      <c r="D62" s="3">
        <v>1.8811</v>
      </c>
    </row>
    <row r="63" spans="1:4" x14ac:dyDescent="0.25">
      <c r="A63" s="3">
        <v>1085.0999999999999</v>
      </c>
      <c r="B63" s="3">
        <v>986.2</v>
      </c>
      <c r="C63" s="3">
        <v>2071.3000000000002</v>
      </c>
      <c r="D63" s="3">
        <v>1.9326000000000001</v>
      </c>
    </row>
    <row r="64" spans="1:4" x14ac:dyDescent="0.25">
      <c r="A64" s="3">
        <v>1085.0999999999999</v>
      </c>
      <c r="B64" s="3">
        <v>1291.5</v>
      </c>
      <c r="C64" s="3">
        <v>2376.6</v>
      </c>
      <c r="D64" s="3">
        <v>2.2000000000000002</v>
      </c>
    </row>
    <row r="65" spans="1:4" x14ac:dyDescent="0.25">
      <c r="A65" s="3">
        <v>1474.2</v>
      </c>
      <c r="B65" s="3">
        <v>1580.8</v>
      </c>
      <c r="C65" s="3">
        <v>3055</v>
      </c>
      <c r="D65" s="3">
        <v>2.7778999999999998</v>
      </c>
    </row>
    <row r="66" spans="1:4" x14ac:dyDescent="0.25">
      <c r="A66" s="3">
        <v>1777.5</v>
      </c>
      <c r="B66" s="3">
        <v>2011.6</v>
      </c>
      <c r="C66" s="3">
        <v>3789.1</v>
      </c>
      <c r="D66" s="3">
        <v>3.3818999999999999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3495-B992-4DB7-874D-C2B0BDF5D204}">
  <dimension ref="A1:D26"/>
  <sheetViews>
    <sheetView workbookViewId="0">
      <selection activeCell="D25" sqref="D25"/>
    </sheetView>
  </sheetViews>
  <sheetFormatPr defaultRowHeight="13.8" x14ac:dyDescent="0.25"/>
  <cols>
    <col min="1" max="1" width="24.77734375" style="1" customWidth="1"/>
    <col min="2" max="2" width="12.109375" style="1" customWidth="1"/>
    <col min="3" max="3" width="20.5546875" style="1" customWidth="1"/>
    <col min="4" max="4" width="26.6640625" style="1" customWidth="1"/>
  </cols>
  <sheetData>
    <row r="1" spans="1:4" x14ac:dyDescent="0.25">
      <c r="A1" s="4" t="s">
        <v>13</v>
      </c>
    </row>
    <row r="2" spans="1:4" x14ac:dyDescent="0.25">
      <c r="A2" s="4" t="s">
        <v>3</v>
      </c>
      <c r="B2" s="4" t="s">
        <v>4</v>
      </c>
      <c r="C2" s="4" t="s">
        <v>5</v>
      </c>
      <c r="D2" s="4" t="s">
        <v>2</v>
      </c>
    </row>
    <row r="3" spans="1:4" x14ac:dyDescent="0.25">
      <c r="C3" s="1">
        <v>222.82</v>
      </c>
      <c r="D3" s="1">
        <v>1.228</v>
      </c>
    </row>
    <row r="4" spans="1:4" x14ac:dyDescent="0.25">
      <c r="C4" s="1">
        <v>234.83</v>
      </c>
      <c r="D4" s="1">
        <v>1.1870000000000001</v>
      </c>
    </row>
    <row r="5" spans="1:4" x14ac:dyDescent="0.25">
      <c r="C5" s="1">
        <v>331.9</v>
      </c>
      <c r="D5" s="1">
        <v>0.83599999999999997</v>
      </c>
    </row>
    <row r="6" spans="1:4" x14ac:dyDescent="0.25">
      <c r="A6" s="1">
        <v>234.83</v>
      </c>
      <c r="B6" s="1">
        <v>222.82</v>
      </c>
      <c r="C6" s="1">
        <f>A6+B6</f>
        <v>457.65</v>
      </c>
      <c r="D6" s="1">
        <v>0.622</v>
      </c>
    </row>
    <row r="7" spans="1:4" x14ac:dyDescent="0.25">
      <c r="C7" s="1">
        <v>464.4</v>
      </c>
      <c r="D7" s="1">
        <v>0.60299999999999998</v>
      </c>
    </row>
    <row r="8" spans="1:4" x14ac:dyDescent="0.25">
      <c r="A8" s="1">
        <v>222.82</v>
      </c>
      <c r="B8" s="1">
        <v>331.9</v>
      </c>
      <c r="C8" s="1">
        <f>A8+B8</f>
        <v>554.72</v>
      </c>
      <c r="D8" s="1">
        <v>0.50700000000000001</v>
      </c>
    </row>
    <row r="9" spans="1:4" x14ac:dyDescent="0.25">
      <c r="A9" s="1">
        <v>234.83</v>
      </c>
      <c r="B9" s="1">
        <v>331.9</v>
      </c>
      <c r="C9" s="1">
        <f>A9+B9</f>
        <v>566.73</v>
      </c>
      <c r="D9" s="1">
        <v>0.50600000000000001</v>
      </c>
    </row>
    <row r="10" spans="1:4" x14ac:dyDescent="0.25">
      <c r="C10" s="1">
        <v>684.4</v>
      </c>
      <c r="D10" s="1">
        <v>0.42199999999999999</v>
      </c>
    </row>
    <row r="11" spans="1:4" x14ac:dyDescent="0.25">
      <c r="A11" s="1">
        <v>464.4</v>
      </c>
      <c r="B11" s="1">
        <v>222.82</v>
      </c>
      <c r="C11" s="1">
        <f>A11+B11</f>
        <v>687.22</v>
      </c>
      <c r="D11" s="1">
        <v>0.41299999999999998</v>
      </c>
    </row>
    <row r="12" spans="1:4" x14ac:dyDescent="0.25">
      <c r="A12" s="1">
        <v>464.4</v>
      </c>
      <c r="B12" s="1">
        <v>234.83</v>
      </c>
      <c r="C12" s="1">
        <f>A12+B12</f>
        <v>699.23</v>
      </c>
      <c r="D12" s="1">
        <v>0.40600000000000003</v>
      </c>
    </row>
    <row r="13" spans="1:4" x14ac:dyDescent="0.25">
      <c r="A13" s="1">
        <v>464.4</v>
      </c>
      <c r="B13" s="1">
        <v>331.9</v>
      </c>
      <c r="C13" s="1">
        <f>A13+B13</f>
        <v>796.3</v>
      </c>
      <c r="D13" s="1">
        <v>0.35699999999999998</v>
      </c>
    </row>
    <row r="14" spans="1:4" x14ac:dyDescent="0.25">
      <c r="A14" s="1">
        <v>222.82</v>
      </c>
      <c r="B14" s="1">
        <v>684.4</v>
      </c>
      <c r="C14" s="1">
        <f>A14+B14</f>
        <v>907.22</v>
      </c>
      <c r="D14" s="1">
        <v>0.311</v>
      </c>
    </row>
    <row r="15" spans="1:4" x14ac:dyDescent="0.25">
      <c r="A15" s="1">
        <v>234.83</v>
      </c>
      <c r="B15" s="1">
        <v>684.4</v>
      </c>
      <c r="C15" s="1">
        <f>A15+B15</f>
        <v>919.23</v>
      </c>
      <c r="D15" s="1">
        <v>0.314</v>
      </c>
    </row>
    <row r="16" spans="1:4" x14ac:dyDescent="0.25">
      <c r="C16" s="1">
        <v>946.9</v>
      </c>
      <c r="D16" s="1">
        <v>0.30199999999999999</v>
      </c>
    </row>
    <row r="17" spans="1:4" x14ac:dyDescent="0.25">
      <c r="A17" s="1">
        <v>331.9</v>
      </c>
      <c r="B17" s="1">
        <v>684.4</v>
      </c>
      <c r="C17" s="1">
        <f t="shared" ref="C17:C22" si="0">A17+B17</f>
        <v>1016.3</v>
      </c>
      <c r="D17" s="1">
        <v>0.27700000000000002</v>
      </c>
    </row>
    <row r="18" spans="1:4" x14ac:dyDescent="0.25">
      <c r="A18" s="1">
        <v>464.4</v>
      </c>
      <c r="B18" s="1">
        <v>684.4</v>
      </c>
      <c r="C18" s="1">
        <f t="shared" si="0"/>
        <v>1148.8</v>
      </c>
      <c r="D18" s="1">
        <v>0.247</v>
      </c>
    </row>
    <row r="19" spans="1:4" x14ac:dyDescent="0.25">
      <c r="A19" s="1">
        <v>222.82</v>
      </c>
      <c r="B19" s="1">
        <v>946.9</v>
      </c>
      <c r="C19" s="1">
        <f t="shared" si="0"/>
        <v>1169.72</v>
      </c>
      <c r="D19" s="1">
        <v>0.247</v>
      </c>
    </row>
    <row r="20" spans="1:4" x14ac:dyDescent="0.25">
      <c r="A20" s="1">
        <v>234.83</v>
      </c>
      <c r="B20" s="1">
        <v>946.9</v>
      </c>
      <c r="C20" s="1">
        <f t="shared" si="0"/>
        <v>1181.73</v>
      </c>
      <c r="D20" s="1">
        <v>0.24399999999999999</v>
      </c>
    </row>
    <row r="21" spans="1:4" x14ac:dyDescent="0.25">
      <c r="A21" s="1">
        <v>331.9</v>
      </c>
      <c r="B21" s="1">
        <v>946.9</v>
      </c>
      <c r="C21" s="1">
        <f t="shared" si="0"/>
        <v>1278.8</v>
      </c>
      <c r="D21" s="1">
        <v>0.22</v>
      </c>
    </row>
    <row r="22" spans="1:4" x14ac:dyDescent="0.25">
      <c r="A22" s="1">
        <v>464.4</v>
      </c>
      <c r="B22" s="1">
        <v>946.9</v>
      </c>
      <c r="C22" s="1">
        <f t="shared" si="0"/>
        <v>1411.3</v>
      </c>
      <c r="D22" s="1">
        <v>0.2</v>
      </c>
    </row>
    <row r="23" spans="1:4" x14ac:dyDescent="0.25">
      <c r="C23" s="1">
        <v>1482.4</v>
      </c>
      <c r="D23" s="1">
        <v>0.193</v>
      </c>
    </row>
    <row r="24" spans="1:4" x14ac:dyDescent="0.25">
      <c r="C24" s="1">
        <v>1541.3</v>
      </c>
      <c r="D24" s="1">
        <v>0.182</v>
      </c>
    </row>
    <row r="25" spans="1:4" x14ac:dyDescent="0.25">
      <c r="A25" s="1">
        <v>684.4</v>
      </c>
      <c r="B25" s="1">
        <v>946.9</v>
      </c>
      <c r="C25" s="1">
        <f>A25+B25</f>
        <v>1631.3</v>
      </c>
      <c r="D25" s="1">
        <v>0.17199999999999999</v>
      </c>
    </row>
    <row r="26" spans="1:4" x14ac:dyDescent="0.25">
      <c r="C26" s="1">
        <v>2222.6</v>
      </c>
      <c r="D26" s="1">
        <v>0.127</v>
      </c>
    </row>
  </sheetData>
  <sortState xmlns:xlrd2="http://schemas.microsoft.com/office/spreadsheetml/2017/richdata2" ref="A3:D26">
    <sortCondition ref="C3:C26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8457-C82D-4354-8AD4-607380A53FD2}">
  <dimension ref="A1:G26"/>
  <sheetViews>
    <sheetView topLeftCell="C1" zoomScaleNormal="100" workbookViewId="0">
      <selection activeCell="D16" sqref="D16"/>
    </sheetView>
  </sheetViews>
  <sheetFormatPr defaultRowHeight="13.8" x14ac:dyDescent="0.25"/>
  <cols>
    <col min="1" max="4" width="20.77734375" style="1" customWidth="1"/>
  </cols>
  <sheetData>
    <row r="1" spans="1:7" x14ac:dyDescent="0.25">
      <c r="A1" s="4" t="s">
        <v>9</v>
      </c>
      <c r="B1" s="4"/>
    </row>
    <row r="2" spans="1:7" x14ac:dyDescent="0.25">
      <c r="A2" s="4" t="s">
        <v>6</v>
      </c>
      <c r="B2" s="4" t="s">
        <v>7</v>
      </c>
      <c r="C2" s="4" t="s">
        <v>8</v>
      </c>
      <c r="D2" s="4" t="s">
        <v>2</v>
      </c>
      <c r="F2" s="1"/>
      <c r="G2" s="1"/>
    </row>
    <row r="3" spans="1:7" x14ac:dyDescent="0.25">
      <c r="C3" s="1">
        <v>77.39</v>
      </c>
      <c r="D3" s="1">
        <v>0.129</v>
      </c>
      <c r="F3" s="1"/>
      <c r="G3" s="1"/>
    </row>
    <row r="4" spans="1:7" x14ac:dyDescent="0.25">
      <c r="C4" s="1">
        <v>146.79</v>
      </c>
      <c r="D4" s="1">
        <v>0.23499999999999999</v>
      </c>
    </row>
    <row r="5" spans="1:7" x14ac:dyDescent="0.25">
      <c r="A5" s="1">
        <v>146.79</v>
      </c>
      <c r="B5" s="1">
        <v>13.33</v>
      </c>
      <c r="C5" s="1">
        <f>A5+B5</f>
        <v>160.12</v>
      </c>
      <c r="D5" s="1">
        <v>0.26</v>
      </c>
    </row>
    <row r="6" spans="1:7" x14ac:dyDescent="0.25">
      <c r="A6" s="1">
        <v>146.79</v>
      </c>
      <c r="B6" s="1">
        <v>21.97</v>
      </c>
      <c r="C6" s="1">
        <f>A6+B6</f>
        <v>168.76</v>
      </c>
      <c r="D6" s="1">
        <v>0.27500000000000002</v>
      </c>
    </row>
    <row r="7" spans="1:7" x14ac:dyDescent="0.25">
      <c r="A7" s="1">
        <v>146.79</v>
      </c>
      <c r="B7" s="1">
        <v>23.05</v>
      </c>
      <c r="C7" s="1">
        <f>A7+B7</f>
        <v>169.84</v>
      </c>
      <c r="D7" s="1">
        <v>0.27400000000000002</v>
      </c>
    </row>
    <row r="8" spans="1:7" x14ac:dyDescent="0.25">
      <c r="A8" s="1">
        <v>146.79</v>
      </c>
      <c r="B8" s="1">
        <v>34.07</v>
      </c>
      <c r="C8" s="1">
        <f>A8+B8</f>
        <v>180.85999999999999</v>
      </c>
      <c r="D8" s="1">
        <v>0.29399999999999998</v>
      </c>
    </row>
    <row r="9" spans="1:7" x14ac:dyDescent="0.25">
      <c r="A9" s="1">
        <v>146.79</v>
      </c>
      <c r="B9" s="1">
        <v>77.39</v>
      </c>
      <c r="C9" s="1">
        <f>A9+B9</f>
        <v>224.18</v>
      </c>
      <c r="D9" s="1">
        <v>0.375</v>
      </c>
    </row>
    <row r="10" spans="1:7" x14ac:dyDescent="0.25">
      <c r="C10" s="1">
        <v>451.3</v>
      </c>
      <c r="D10" s="1">
        <v>0.76400000000000001</v>
      </c>
    </row>
    <row r="11" spans="1:7" x14ac:dyDescent="0.25">
      <c r="A11" s="1">
        <v>451.3</v>
      </c>
      <c r="B11" s="1">
        <v>13.33</v>
      </c>
      <c r="C11" s="1">
        <f>A11+B11</f>
        <v>464.63</v>
      </c>
      <c r="D11" s="1">
        <v>0.78800000000000003</v>
      </c>
    </row>
    <row r="12" spans="1:7" x14ac:dyDescent="0.25">
      <c r="A12" s="1">
        <v>451.3</v>
      </c>
      <c r="B12" s="1">
        <v>21.97</v>
      </c>
      <c r="C12" s="1">
        <f>A12+B12</f>
        <v>473.27</v>
      </c>
      <c r="D12" s="1">
        <v>0.80400000000000005</v>
      </c>
    </row>
    <row r="13" spans="1:7" x14ac:dyDescent="0.25">
      <c r="A13" s="1">
        <v>451.3</v>
      </c>
      <c r="B13" s="1">
        <v>23.05</v>
      </c>
      <c r="C13" s="1">
        <f>A13+B13</f>
        <v>474.35</v>
      </c>
      <c r="D13" s="1">
        <v>0.80400000000000005</v>
      </c>
    </row>
    <row r="14" spans="1:7" x14ac:dyDescent="0.25">
      <c r="A14" s="1">
        <v>34.07</v>
      </c>
      <c r="B14" s="1">
        <v>451.3</v>
      </c>
      <c r="C14" s="1">
        <f>A14+B14</f>
        <v>485.37</v>
      </c>
      <c r="D14" s="1">
        <v>0.82599999999999996</v>
      </c>
    </row>
    <row r="15" spans="1:7" x14ac:dyDescent="0.25">
      <c r="A15" s="1">
        <v>451.3</v>
      </c>
      <c r="B15" s="1">
        <v>146.79</v>
      </c>
      <c r="C15" s="1">
        <f>A15+B15</f>
        <v>598.09</v>
      </c>
      <c r="D15" s="1">
        <v>0.98</v>
      </c>
    </row>
    <row r="16" spans="1:7" x14ac:dyDescent="0.25">
      <c r="C16" s="1">
        <v>657.1</v>
      </c>
      <c r="D16" s="1">
        <v>1.0900000000000001</v>
      </c>
    </row>
    <row r="17" spans="1:4" x14ac:dyDescent="0.25">
      <c r="A17" s="1">
        <v>657.1</v>
      </c>
      <c r="B17" s="1">
        <v>13.33</v>
      </c>
      <c r="C17" s="1">
        <f>A17+B17</f>
        <v>670.43000000000006</v>
      </c>
      <c r="D17" s="1">
        <v>1.1000000000000001</v>
      </c>
    </row>
    <row r="18" spans="1:4" x14ac:dyDescent="0.25">
      <c r="A18" s="1">
        <v>657.1</v>
      </c>
      <c r="B18" s="1">
        <v>21.97</v>
      </c>
      <c r="C18" s="1">
        <f>A18+B18</f>
        <v>679.07</v>
      </c>
      <c r="D18" s="1">
        <v>1.1080000000000001</v>
      </c>
    </row>
    <row r="19" spans="1:4" x14ac:dyDescent="0.25">
      <c r="A19" s="1">
        <v>657.1</v>
      </c>
      <c r="B19" s="1">
        <v>34.07</v>
      </c>
      <c r="C19" s="1">
        <f>A19+B19</f>
        <v>691.17000000000007</v>
      </c>
      <c r="D19" s="1">
        <v>1.153</v>
      </c>
    </row>
    <row r="20" spans="1:4" x14ac:dyDescent="0.25">
      <c r="A20" s="1">
        <v>657.1</v>
      </c>
      <c r="B20" s="1">
        <v>146.79</v>
      </c>
      <c r="C20" s="1">
        <f>A20+B20</f>
        <v>803.89</v>
      </c>
      <c r="D20" s="1">
        <v>1.282</v>
      </c>
    </row>
    <row r="21" spans="1:4" x14ac:dyDescent="0.25">
      <c r="C21" s="1">
        <v>841.3</v>
      </c>
      <c r="D21" s="1">
        <v>1.3260000000000001</v>
      </c>
    </row>
    <row r="22" spans="1:4" x14ac:dyDescent="0.25">
      <c r="A22" s="1">
        <v>841.3</v>
      </c>
      <c r="B22" s="1">
        <v>13.33</v>
      </c>
      <c r="C22" s="1">
        <f t="shared" ref="C22:C26" si="0">A22+B22</f>
        <v>854.63</v>
      </c>
      <c r="D22" s="1">
        <v>1.3819999999999999</v>
      </c>
    </row>
    <row r="23" spans="1:4" x14ac:dyDescent="0.25">
      <c r="A23" s="1">
        <v>21.97</v>
      </c>
      <c r="B23" s="1">
        <v>841.3</v>
      </c>
      <c r="C23" s="1">
        <f t="shared" si="0"/>
        <v>863.27</v>
      </c>
      <c r="D23" s="1">
        <v>1.39</v>
      </c>
    </row>
    <row r="24" spans="1:4" x14ac:dyDescent="0.25">
      <c r="A24" s="1">
        <v>841.3</v>
      </c>
      <c r="B24" s="1">
        <v>23.05</v>
      </c>
      <c r="C24" s="1">
        <f t="shared" si="0"/>
        <v>864.34999999999991</v>
      </c>
      <c r="D24" s="1">
        <v>1.3919999999999999</v>
      </c>
    </row>
    <row r="25" spans="1:4" x14ac:dyDescent="0.25">
      <c r="A25" s="1">
        <v>841.3</v>
      </c>
      <c r="B25" s="1">
        <v>34.07</v>
      </c>
      <c r="C25" s="1">
        <f t="shared" si="0"/>
        <v>875.37</v>
      </c>
      <c r="D25" s="1">
        <v>1.4019999999999999</v>
      </c>
    </row>
    <row r="26" spans="1:4" x14ac:dyDescent="0.25">
      <c r="A26" s="1">
        <v>841.3</v>
      </c>
      <c r="B26" s="1">
        <v>146.79</v>
      </c>
      <c r="C26" s="1">
        <f t="shared" si="0"/>
        <v>988.08999999999992</v>
      </c>
      <c r="D26" s="1">
        <v>1.5569999999999999</v>
      </c>
    </row>
  </sheetData>
  <sortState xmlns:xlrd2="http://schemas.microsoft.com/office/spreadsheetml/2017/richdata2" ref="A3:D26">
    <sortCondition ref="C3:C26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D42-74B3-4DDB-ACDE-9DB19688746B}">
  <dimension ref="A1:E66"/>
  <sheetViews>
    <sheetView workbookViewId="0">
      <selection activeCell="E3" sqref="E3:E66"/>
    </sheetView>
  </sheetViews>
  <sheetFormatPr defaultRowHeight="13.8" x14ac:dyDescent="0.25"/>
  <cols>
    <col min="1" max="3" width="20.77734375" customWidth="1"/>
    <col min="4" max="4" width="20.77734375" style="1" customWidth="1"/>
    <col min="5" max="5" width="8.88671875" style="9"/>
  </cols>
  <sheetData>
    <row r="1" spans="1:5" x14ac:dyDescent="0.25">
      <c r="A1" s="5" t="s">
        <v>12</v>
      </c>
      <c r="B1" s="3"/>
      <c r="C1" s="3"/>
      <c r="D1" s="8"/>
      <c r="E1" s="8"/>
    </row>
    <row r="2" spans="1:5" x14ac:dyDescent="0.25">
      <c r="A2" s="5" t="s">
        <v>10</v>
      </c>
      <c r="B2" s="5" t="s">
        <v>11</v>
      </c>
      <c r="C2" s="5" t="s">
        <v>0</v>
      </c>
      <c r="D2" s="5" t="s">
        <v>14</v>
      </c>
      <c r="E2" s="5" t="s">
        <v>15</v>
      </c>
    </row>
    <row r="3" spans="1:5" x14ac:dyDescent="0.25">
      <c r="A3" s="3"/>
      <c r="B3" s="3"/>
      <c r="C3" s="3">
        <v>199.67</v>
      </c>
      <c r="D3" s="1">
        <v>200</v>
      </c>
      <c r="E3" s="9">
        <f>(D3-C3)/C3</f>
        <v>1.6527269995493189E-3</v>
      </c>
    </row>
    <row r="4" spans="1:5" x14ac:dyDescent="0.25">
      <c r="A4" s="3"/>
      <c r="B4" s="3"/>
      <c r="C4" s="3">
        <v>218.38</v>
      </c>
      <c r="D4" s="1">
        <v>218.3</v>
      </c>
      <c r="E4" s="9">
        <f t="shared" ref="E4:E66" si="0">(D4-C4)/C4</f>
        <v>-3.6633391336195664E-4</v>
      </c>
    </row>
    <row r="5" spans="1:5" x14ac:dyDescent="0.25">
      <c r="A5" s="3"/>
      <c r="B5" s="3"/>
      <c r="C5" s="3">
        <v>236.46</v>
      </c>
      <c r="D5" s="1">
        <v>235.6</v>
      </c>
      <c r="E5" s="9">
        <f t="shared" si="0"/>
        <v>-3.6369787701937477E-3</v>
      </c>
    </row>
    <row r="6" spans="1:5" x14ac:dyDescent="0.25">
      <c r="A6" s="3"/>
      <c r="B6" s="3"/>
      <c r="C6" s="3">
        <v>266.91000000000003</v>
      </c>
      <c r="D6" s="1">
        <v>265.89999999999998</v>
      </c>
      <c r="E6" s="9">
        <f t="shared" si="0"/>
        <v>-3.784047057060611E-3</v>
      </c>
    </row>
    <row r="7" spans="1:5" x14ac:dyDescent="0.25">
      <c r="A7" s="3"/>
      <c r="B7" s="3"/>
      <c r="C7" s="3">
        <v>295.12</v>
      </c>
      <c r="D7" s="1">
        <v>294</v>
      </c>
      <c r="E7" s="9">
        <f t="shared" si="0"/>
        <v>-3.7950664136622543E-3</v>
      </c>
    </row>
    <row r="8" spans="1:5" x14ac:dyDescent="0.25">
      <c r="A8" s="3">
        <v>149.38</v>
      </c>
      <c r="B8" s="3">
        <v>157.6</v>
      </c>
      <c r="C8" s="3">
        <v>306.98</v>
      </c>
      <c r="D8" s="1">
        <v>308.2</v>
      </c>
      <c r="E8" s="9">
        <f t="shared" si="0"/>
        <v>3.9742002736333649E-3</v>
      </c>
    </row>
    <row r="9" spans="1:5" x14ac:dyDescent="0.25">
      <c r="A9" s="3"/>
      <c r="B9" s="3"/>
      <c r="C9" s="3">
        <v>325.8</v>
      </c>
      <c r="D9" s="1">
        <v>326.2</v>
      </c>
      <c r="E9" s="9">
        <f t="shared" si="0"/>
        <v>1.2277470841006053E-3</v>
      </c>
    </row>
    <row r="10" spans="1:5" x14ac:dyDescent="0.25">
      <c r="A10" s="3"/>
      <c r="B10" s="3"/>
      <c r="C10" s="3">
        <v>356.6</v>
      </c>
      <c r="D10" s="1">
        <v>356.9</v>
      </c>
      <c r="E10" s="9">
        <f t="shared" si="0"/>
        <v>8.4127874369028187E-4</v>
      </c>
    </row>
    <row r="11" spans="1:5" x14ac:dyDescent="0.25">
      <c r="A11" s="3">
        <v>356.6</v>
      </c>
      <c r="B11" s="3">
        <v>4.08</v>
      </c>
      <c r="C11" s="3">
        <v>360.68</v>
      </c>
      <c r="D11" s="1">
        <v>361.3</v>
      </c>
      <c r="E11" s="9">
        <f t="shared" si="0"/>
        <v>1.718975268936466E-3</v>
      </c>
    </row>
    <row r="12" spans="1:5" x14ac:dyDescent="0.25">
      <c r="A12" s="3"/>
      <c r="B12" s="3"/>
      <c r="C12" s="3">
        <v>384.9</v>
      </c>
      <c r="D12" s="1">
        <v>385.3</v>
      </c>
      <c r="E12" s="9">
        <f t="shared" si="0"/>
        <v>1.0392309690829674E-3</v>
      </c>
    </row>
    <row r="13" spans="1:5" x14ac:dyDescent="0.25">
      <c r="A13" s="3">
        <v>384.9</v>
      </c>
      <c r="B13" s="3">
        <v>4.08</v>
      </c>
      <c r="C13" s="3">
        <v>388.97999999999996</v>
      </c>
      <c r="D13" s="1">
        <v>389.9</v>
      </c>
      <c r="E13" s="9">
        <f t="shared" si="0"/>
        <v>2.365160162476261E-3</v>
      </c>
    </row>
    <row r="14" spans="1:5" x14ac:dyDescent="0.25">
      <c r="A14" s="3">
        <v>199.67</v>
      </c>
      <c r="B14" s="3">
        <v>218.38</v>
      </c>
      <c r="C14" s="3">
        <v>418.04999999999995</v>
      </c>
      <c r="D14" s="1">
        <v>418.3</v>
      </c>
      <c r="E14" s="9">
        <f t="shared" si="0"/>
        <v>5.9801459155617005E-4</v>
      </c>
    </row>
    <row r="15" spans="1:5" x14ac:dyDescent="0.25">
      <c r="A15" s="3">
        <v>199.67</v>
      </c>
      <c r="B15" s="3">
        <v>236.46</v>
      </c>
      <c r="C15" s="3">
        <v>436.13</v>
      </c>
      <c r="D15" s="1">
        <v>434.6</v>
      </c>
      <c r="E15" s="9">
        <f t="shared" si="0"/>
        <v>-3.5081283103661127E-3</v>
      </c>
    </row>
    <row r="16" spans="1:5" x14ac:dyDescent="0.25">
      <c r="A16" s="3"/>
      <c r="B16" s="3"/>
      <c r="C16" s="3">
        <v>469.1</v>
      </c>
      <c r="D16" s="1">
        <v>469.4</v>
      </c>
      <c r="E16" s="9">
        <f t="shared" si="0"/>
        <v>6.3952248987413031E-4</v>
      </c>
    </row>
    <row r="17" spans="1:5" x14ac:dyDescent="0.25">
      <c r="A17" s="3"/>
      <c r="B17" s="3"/>
      <c r="C17" s="3">
        <v>506.6</v>
      </c>
      <c r="D17" s="1">
        <v>506.7</v>
      </c>
      <c r="E17" s="9">
        <f t="shared" si="0"/>
        <v>1.9739439399914309E-4</v>
      </c>
    </row>
    <row r="18" spans="1:5" x14ac:dyDescent="0.25">
      <c r="A18" s="3">
        <v>218.38</v>
      </c>
      <c r="B18" s="3">
        <v>295.12</v>
      </c>
      <c r="C18" s="3">
        <v>513.5</v>
      </c>
      <c r="E18" s="9">
        <f t="shared" si="0"/>
        <v>-1</v>
      </c>
    </row>
    <row r="19" spans="1:5" x14ac:dyDescent="0.25">
      <c r="A19" s="3">
        <v>236.46</v>
      </c>
      <c r="B19" s="3">
        <v>295.12</v>
      </c>
      <c r="C19" s="3">
        <v>531.58000000000004</v>
      </c>
      <c r="E19" s="9">
        <f t="shared" si="0"/>
        <v>-1</v>
      </c>
    </row>
    <row r="20" spans="1:5" x14ac:dyDescent="0.25">
      <c r="A20" s="3"/>
      <c r="B20" s="3"/>
      <c r="C20" s="3">
        <v>549.20000000000005</v>
      </c>
      <c r="D20" s="1">
        <v>549.20000000000005</v>
      </c>
      <c r="E20" s="9">
        <f t="shared" si="0"/>
        <v>0</v>
      </c>
    </row>
    <row r="21" spans="1:5" x14ac:dyDescent="0.25">
      <c r="A21" s="3"/>
      <c r="B21" s="3"/>
      <c r="C21" s="3">
        <v>621</v>
      </c>
      <c r="D21" s="1">
        <v>621</v>
      </c>
      <c r="E21" s="9">
        <f t="shared" si="0"/>
        <v>0</v>
      </c>
    </row>
    <row r="22" spans="1:5" x14ac:dyDescent="0.25">
      <c r="A22" s="3">
        <v>266.91000000000003</v>
      </c>
      <c r="B22" s="3">
        <v>356.6</v>
      </c>
      <c r="C22" s="3">
        <v>623.51</v>
      </c>
      <c r="E22" s="9">
        <f t="shared" si="0"/>
        <v>-1</v>
      </c>
    </row>
    <row r="23" spans="1:5" x14ac:dyDescent="0.25">
      <c r="A23" s="3">
        <v>266.91000000000003</v>
      </c>
      <c r="B23" s="3">
        <v>384.9</v>
      </c>
      <c r="C23" s="3">
        <v>651.80999999999995</v>
      </c>
      <c r="E23" s="9">
        <f t="shared" si="0"/>
        <v>-1</v>
      </c>
    </row>
    <row r="24" spans="1:5" x14ac:dyDescent="0.25">
      <c r="A24" s="3"/>
      <c r="B24" s="3"/>
      <c r="C24" s="3">
        <v>674.5</v>
      </c>
      <c r="D24" s="1">
        <v>674.6</v>
      </c>
      <c r="E24" s="9">
        <f t="shared" si="0"/>
        <v>1.4825796886586023E-4</v>
      </c>
    </row>
    <row r="25" spans="1:5" x14ac:dyDescent="0.25">
      <c r="A25" s="3"/>
      <c r="B25" s="3"/>
      <c r="C25" s="3">
        <v>675.6</v>
      </c>
      <c r="D25" s="1">
        <v>675.2</v>
      </c>
      <c r="E25" s="9">
        <f t="shared" si="0"/>
        <v>-5.9206631142684615E-4</v>
      </c>
    </row>
    <row r="26" spans="1:5" x14ac:dyDescent="0.25">
      <c r="A26" s="3"/>
      <c r="B26" s="3"/>
      <c r="C26" s="3">
        <v>742.6</v>
      </c>
      <c r="D26" s="1">
        <v>742.5</v>
      </c>
      <c r="E26" s="9">
        <f t="shared" si="0"/>
        <v>-1.3466199838408664E-4</v>
      </c>
    </row>
    <row r="27" spans="1:5" x14ac:dyDescent="0.25">
      <c r="A27" s="3"/>
      <c r="B27" s="3"/>
      <c r="C27" s="3">
        <v>747.5</v>
      </c>
      <c r="D27" s="1">
        <v>747.1</v>
      </c>
      <c r="E27" s="9">
        <f t="shared" si="0"/>
        <v>-5.3511705685615682E-4</v>
      </c>
    </row>
    <row r="28" spans="1:5" x14ac:dyDescent="0.25">
      <c r="A28" s="3">
        <v>325.8</v>
      </c>
      <c r="B28" s="3">
        <v>469.1</v>
      </c>
      <c r="C28" s="3">
        <v>794.9</v>
      </c>
      <c r="E28" s="9">
        <f t="shared" si="0"/>
        <v>-1</v>
      </c>
    </row>
    <row r="29" spans="1:5" x14ac:dyDescent="0.25">
      <c r="A29" s="3"/>
      <c r="B29" s="3"/>
      <c r="C29" s="3">
        <v>805.8</v>
      </c>
      <c r="D29" s="1">
        <v>805.8</v>
      </c>
      <c r="E29" s="9">
        <f t="shared" si="0"/>
        <v>0</v>
      </c>
    </row>
    <row r="30" spans="1:5" x14ac:dyDescent="0.25">
      <c r="A30" s="3"/>
      <c r="B30" s="3"/>
      <c r="C30" s="3">
        <v>815.2</v>
      </c>
      <c r="D30" s="1">
        <v>815.3</v>
      </c>
      <c r="E30" s="9">
        <f t="shared" si="0"/>
        <v>1.2266928361127214E-4</v>
      </c>
    </row>
    <row r="31" spans="1:5" x14ac:dyDescent="0.25">
      <c r="A31" s="3">
        <v>325.8</v>
      </c>
      <c r="B31" s="3">
        <v>506.6</v>
      </c>
      <c r="C31" s="3">
        <v>832.40000000000009</v>
      </c>
      <c r="E31" s="9">
        <f t="shared" si="0"/>
        <v>-1</v>
      </c>
    </row>
    <row r="32" spans="1:5" x14ac:dyDescent="0.25">
      <c r="A32" s="3"/>
      <c r="B32" s="3"/>
      <c r="C32" s="3">
        <v>905</v>
      </c>
      <c r="D32" s="1">
        <v>905.5</v>
      </c>
      <c r="E32" s="9">
        <f t="shared" si="0"/>
        <v>5.5248618784530391E-4</v>
      </c>
    </row>
    <row r="33" spans="1:5" x14ac:dyDescent="0.25">
      <c r="A33" s="3"/>
      <c r="B33" s="3"/>
      <c r="C33" s="3">
        <v>975</v>
      </c>
      <c r="D33" s="1">
        <v>975.4</v>
      </c>
      <c r="E33" s="9">
        <f t="shared" si="0"/>
        <v>4.1025641025638692E-4</v>
      </c>
    </row>
    <row r="34" spans="1:5" x14ac:dyDescent="0.25">
      <c r="A34" s="3">
        <v>975</v>
      </c>
      <c r="B34" s="3">
        <v>9.9489999999999998</v>
      </c>
      <c r="C34" s="3">
        <v>984.94899999999996</v>
      </c>
      <c r="E34" s="9">
        <f t="shared" si="0"/>
        <v>-1</v>
      </c>
    </row>
    <row r="35" spans="1:5" x14ac:dyDescent="0.25">
      <c r="A35" s="3"/>
      <c r="B35" s="3"/>
      <c r="C35" s="3">
        <v>986.2</v>
      </c>
      <c r="D35" s="1">
        <v>986.2</v>
      </c>
      <c r="E35" s="9">
        <f t="shared" si="0"/>
        <v>0</v>
      </c>
    </row>
    <row r="36" spans="1:5" x14ac:dyDescent="0.25">
      <c r="A36" s="3"/>
      <c r="B36" s="3"/>
      <c r="C36" s="3">
        <v>988.3</v>
      </c>
      <c r="D36" s="1">
        <v>988.7</v>
      </c>
      <c r="E36" s="9">
        <f t="shared" si="0"/>
        <v>4.0473540422957704E-4</v>
      </c>
    </row>
    <row r="37" spans="1:5" x14ac:dyDescent="0.25">
      <c r="A37" s="3">
        <v>988.3</v>
      </c>
      <c r="B37" s="3">
        <v>19.902000000000001</v>
      </c>
      <c r="C37" s="3">
        <v>1008.202</v>
      </c>
      <c r="E37" s="9">
        <f t="shared" si="0"/>
        <v>-1</v>
      </c>
    </row>
    <row r="38" spans="1:5" x14ac:dyDescent="0.25">
      <c r="A38" s="3">
        <v>469.1</v>
      </c>
      <c r="B38" s="3">
        <v>549.20000000000005</v>
      </c>
      <c r="C38" s="3">
        <v>1018.3000000000001</v>
      </c>
      <c r="E38" s="9">
        <f t="shared" si="0"/>
        <v>-1</v>
      </c>
    </row>
    <row r="39" spans="1:5" x14ac:dyDescent="0.25">
      <c r="A39" s="3">
        <v>986.2</v>
      </c>
      <c r="B39" s="3">
        <v>61.33</v>
      </c>
      <c r="C39" s="3">
        <v>1047.53</v>
      </c>
      <c r="E39" s="9">
        <f t="shared" si="0"/>
        <v>-1</v>
      </c>
    </row>
    <row r="40" spans="1:5" x14ac:dyDescent="0.25">
      <c r="A40" s="3">
        <v>506.6</v>
      </c>
      <c r="B40" s="3">
        <v>549.20000000000005</v>
      </c>
      <c r="C40" s="3">
        <v>1055.8000000000002</v>
      </c>
      <c r="E40" s="9">
        <f t="shared" si="0"/>
        <v>-1</v>
      </c>
    </row>
    <row r="41" spans="1:5" x14ac:dyDescent="0.25">
      <c r="A41" s="3"/>
      <c r="B41" s="3"/>
      <c r="C41" s="3">
        <v>1085.0999999999999</v>
      </c>
      <c r="D41" s="1">
        <v>1084.7</v>
      </c>
      <c r="E41" s="9">
        <f t="shared" si="0"/>
        <v>-3.6862961938979226E-4</v>
      </c>
    </row>
    <row r="42" spans="1:5" x14ac:dyDescent="0.25">
      <c r="A42" s="3">
        <v>1085.0999999999999</v>
      </c>
      <c r="B42" s="3">
        <v>3.5510000000000002</v>
      </c>
      <c r="C42" s="3">
        <v>1088.6509999999998</v>
      </c>
      <c r="E42" s="9">
        <f t="shared" si="0"/>
        <v>-1</v>
      </c>
    </row>
    <row r="43" spans="1:5" x14ac:dyDescent="0.25">
      <c r="A43" s="3">
        <v>988.3</v>
      </c>
      <c r="B43" s="3">
        <v>157.6</v>
      </c>
      <c r="C43" s="3">
        <v>1145.8999999999999</v>
      </c>
      <c r="E43" s="9">
        <f t="shared" si="0"/>
        <v>-1</v>
      </c>
    </row>
    <row r="44" spans="1:5" x14ac:dyDescent="0.25">
      <c r="A44" s="3"/>
      <c r="B44" s="3"/>
      <c r="C44" s="3">
        <v>1291.5</v>
      </c>
      <c r="D44" s="1">
        <v>1292</v>
      </c>
      <c r="E44" s="9">
        <f t="shared" si="0"/>
        <v>3.8714672861014324E-4</v>
      </c>
    </row>
    <row r="45" spans="1:5" x14ac:dyDescent="0.25">
      <c r="A45" s="3">
        <v>621</v>
      </c>
      <c r="B45" s="3">
        <v>674.5</v>
      </c>
      <c r="C45" s="3">
        <v>1295.5</v>
      </c>
      <c r="E45" s="9">
        <f t="shared" si="0"/>
        <v>-1</v>
      </c>
    </row>
    <row r="46" spans="1:5" x14ac:dyDescent="0.25">
      <c r="A46" s="3">
        <v>1291.5</v>
      </c>
      <c r="B46" s="3">
        <v>5.0910000000000002</v>
      </c>
      <c r="C46" s="3">
        <v>1296.5909999999999</v>
      </c>
      <c r="E46" s="9">
        <f t="shared" si="0"/>
        <v>-1</v>
      </c>
    </row>
    <row r="47" spans="1:5" x14ac:dyDescent="0.25">
      <c r="A47" s="3">
        <v>621</v>
      </c>
      <c r="B47" s="3">
        <v>742.6</v>
      </c>
      <c r="C47" s="3">
        <v>1363.6</v>
      </c>
      <c r="E47" s="9">
        <f t="shared" si="0"/>
        <v>-1</v>
      </c>
    </row>
    <row r="48" spans="1:5" x14ac:dyDescent="0.25">
      <c r="A48" s="3">
        <v>675.6</v>
      </c>
      <c r="B48" s="3">
        <v>747.5</v>
      </c>
      <c r="C48" s="3">
        <v>1423.1</v>
      </c>
      <c r="E48" s="9">
        <f t="shared" si="0"/>
        <v>-1</v>
      </c>
    </row>
    <row r="49" spans="1:5" x14ac:dyDescent="0.25">
      <c r="A49" s="3">
        <v>1291.5</v>
      </c>
      <c r="B49" s="3">
        <v>157.6</v>
      </c>
      <c r="C49" s="3">
        <v>1449.1</v>
      </c>
      <c r="E49" s="9">
        <f t="shared" si="0"/>
        <v>-1</v>
      </c>
    </row>
    <row r="50" spans="1:5" x14ac:dyDescent="0.25">
      <c r="A50" s="3"/>
      <c r="B50" s="3"/>
      <c r="C50" s="3">
        <v>1474.2</v>
      </c>
      <c r="D50" s="1">
        <v>1474.5</v>
      </c>
      <c r="E50" s="9">
        <f t="shared" si="0"/>
        <v>2.0350020350017265E-4</v>
      </c>
    </row>
    <row r="51" spans="1:5" x14ac:dyDescent="0.25">
      <c r="A51" s="3">
        <v>1474.2</v>
      </c>
      <c r="B51" s="3">
        <v>3.028</v>
      </c>
      <c r="C51" s="3">
        <v>1477.2280000000001</v>
      </c>
      <c r="E51" s="9">
        <f t="shared" si="0"/>
        <v>-1</v>
      </c>
    </row>
    <row r="52" spans="1:5" x14ac:dyDescent="0.25">
      <c r="A52" s="3">
        <v>674.5</v>
      </c>
      <c r="B52" s="3">
        <v>805.8</v>
      </c>
      <c r="C52" s="3">
        <v>1480.3</v>
      </c>
      <c r="E52" s="9">
        <f t="shared" si="0"/>
        <v>-1</v>
      </c>
    </row>
    <row r="53" spans="1:5" x14ac:dyDescent="0.25">
      <c r="A53" s="3">
        <v>675.6</v>
      </c>
      <c r="B53" s="3">
        <v>815.2</v>
      </c>
      <c r="C53" s="3">
        <v>1490.8000000000002</v>
      </c>
      <c r="E53" s="9">
        <f t="shared" si="0"/>
        <v>-1</v>
      </c>
    </row>
    <row r="54" spans="1:5" x14ac:dyDescent="0.25">
      <c r="A54" s="3">
        <v>742.6</v>
      </c>
      <c r="B54" s="3">
        <v>805.8</v>
      </c>
      <c r="C54" s="3">
        <v>1548.4</v>
      </c>
      <c r="E54" s="9">
        <f t="shared" si="0"/>
        <v>-1</v>
      </c>
    </row>
    <row r="55" spans="1:5" x14ac:dyDescent="0.25">
      <c r="A55" s="3"/>
      <c r="B55" s="3"/>
      <c r="C55" s="3">
        <v>1580.8</v>
      </c>
      <c r="D55" s="1">
        <v>1581.5</v>
      </c>
      <c r="E55" s="9">
        <f t="shared" si="0"/>
        <v>4.4281376518221502E-4</v>
      </c>
    </row>
    <row r="56" spans="1:5" x14ac:dyDescent="0.25">
      <c r="A56" s="3">
        <v>1580.8</v>
      </c>
      <c r="B56" s="3">
        <v>1.1879999999999999</v>
      </c>
      <c r="C56" s="3">
        <v>1581.9880000000001</v>
      </c>
      <c r="E56" s="9">
        <f t="shared" si="0"/>
        <v>-1</v>
      </c>
    </row>
    <row r="57" spans="1:5" x14ac:dyDescent="0.25">
      <c r="A57" s="3">
        <v>747.5</v>
      </c>
      <c r="B57" s="3">
        <v>905</v>
      </c>
      <c r="C57" s="3">
        <v>1652.5</v>
      </c>
      <c r="E57" s="9">
        <f t="shared" si="0"/>
        <v>-1</v>
      </c>
    </row>
    <row r="58" spans="1:5" x14ac:dyDescent="0.25">
      <c r="A58" s="3">
        <v>815.2</v>
      </c>
      <c r="B58" s="3">
        <v>905</v>
      </c>
      <c r="C58" s="3">
        <v>1720.2</v>
      </c>
      <c r="E58" s="9">
        <f t="shared" si="0"/>
        <v>-1</v>
      </c>
    </row>
    <row r="59" spans="1:5" x14ac:dyDescent="0.25">
      <c r="A59" s="3"/>
      <c r="B59" s="3"/>
      <c r="C59" s="3">
        <v>1777.5</v>
      </c>
      <c r="D59" s="1">
        <v>1780.1</v>
      </c>
      <c r="E59" s="9">
        <f t="shared" si="0"/>
        <v>1.4627285513360952E-3</v>
      </c>
    </row>
    <row r="60" spans="1:5" x14ac:dyDescent="0.25">
      <c r="A60" s="3">
        <v>1777.5</v>
      </c>
      <c r="B60" s="3">
        <v>1.202</v>
      </c>
      <c r="C60" s="3">
        <v>1778.702</v>
      </c>
      <c r="E60" s="9">
        <f t="shared" si="0"/>
        <v>-1</v>
      </c>
    </row>
    <row r="61" spans="1:5" x14ac:dyDescent="0.25">
      <c r="A61" s="3"/>
      <c r="B61" s="3"/>
      <c r="C61" s="3">
        <v>2011.6</v>
      </c>
      <c r="D61" s="1">
        <v>2013.3</v>
      </c>
      <c r="E61" s="9">
        <f t="shared" si="0"/>
        <v>8.4509842911117798E-4</v>
      </c>
    </row>
    <row r="62" spans="1:5" x14ac:dyDescent="0.25">
      <c r="A62" s="3">
        <v>2011.6</v>
      </c>
      <c r="B62" s="3">
        <v>1.202</v>
      </c>
      <c r="C62" s="3">
        <v>2012.8019999999999</v>
      </c>
      <c r="E62" s="9">
        <f t="shared" si="0"/>
        <v>-1</v>
      </c>
    </row>
    <row r="63" spans="1:5" x14ac:dyDescent="0.25">
      <c r="A63" s="3">
        <v>1085.0999999999999</v>
      </c>
      <c r="B63" s="3">
        <v>986.2</v>
      </c>
      <c r="C63" s="3">
        <v>2071.3000000000002</v>
      </c>
      <c r="E63" s="9">
        <f t="shared" si="0"/>
        <v>-1</v>
      </c>
    </row>
    <row r="64" spans="1:5" x14ac:dyDescent="0.25">
      <c r="A64" s="3">
        <v>1085.0999999999999</v>
      </c>
      <c r="B64" s="3">
        <v>1291.5</v>
      </c>
      <c r="C64" s="3">
        <v>2376.6</v>
      </c>
      <c r="E64" s="9">
        <f t="shared" si="0"/>
        <v>-1</v>
      </c>
    </row>
    <row r="65" spans="1:5" x14ac:dyDescent="0.25">
      <c r="A65" s="3">
        <v>1474.2</v>
      </c>
      <c r="B65" s="3">
        <v>1580.8</v>
      </c>
      <c r="C65" s="3">
        <v>3055</v>
      </c>
      <c r="E65" s="9">
        <f t="shared" si="0"/>
        <v>-1</v>
      </c>
    </row>
    <row r="66" spans="1:5" x14ac:dyDescent="0.25">
      <c r="A66" s="3">
        <v>1777.5</v>
      </c>
      <c r="B66" s="3">
        <v>2011.6</v>
      </c>
      <c r="C66" s="3">
        <v>3789.1</v>
      </c>
      <c r="E66" s="9">
        <f t="shared" si="0"/>
        <v>-1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8523-D784-4053-8A3E-D2160C7F3BB1}">
  <dimension ref="A1:E26"/>
  <sheetViews>
    <sheetView workbookViewId="0">
      <selection activeCell="E3" sqref="E3:E26"/>
    </sheetView>
  </sheetViews>
  <sheetFormatPr defaultRowHeight="13.8" x14ac:dyDescent="0.25"/>
  <cols>
    <col min="1" max="3" width="20.77734375" customWidth="1"/>
    <col min="4" max="4" width="20.77734375" style="1" customWidth="1"/>
    <col min="5" max="5" width="20.77734375" style="9" customWidth="1"/>
  </cols>
  <sheetData>
    <row r="1" spans="1:5" x14ac:dyDescent="0.25">
      <c r="A1" s="4" t="s">
        <v>13</v>
      </c>
      <c r="B1" s="1"/>
      <c r="C1" s="1"/>
      <c r="D1" s="8"/>
      <c r="E1" s="8"/>
    </row>
    <row r="2" spans="1:5" x14ac:dyDescent="0.25">
      <c r="A2" s="4" t="s">
        <v>3</v>
      </c>
      <c r="B2" s="4" t="s">
        <v>4</v>
      </c>
      <c r="C2" s="4" t="s">
        <v>5</v>
      </c>
      <c r="D2" s="4" t="s">
        <v>14</v>
      </c>
      <c r="E2" s="4" t="s">
        <v>15</v>
      </c>
    </row>
    <row r="3" spans="1:5" x14ac:dyDescent="0.25">
      <c r="A3" s="1"/>
      <c r="B3" s="1"/>
      <c r="C3" s="1">
        <v>222.82</v>
      </c>
      <c r="D3" s="1">
        <v>230.3</v>
      </c>
      <c r="E3" s="9">
        <f>(D3-C3)/C3</f>
        <v>3.3569697513688261E-2</v>
      </c>
    </row>
    <row r="4" spans="1:5" x14ac:dyDescent="0.25">
      <c r="A4" s="1"/>
      <c r="B4" s="1"/>
      <c r="C4" s="1">
        <v>234.83</v>
      </c>
      <c r="D4" s="1">
        <v>243.4</v>
      </c>
      <c r="E4" s="9">
        <f t="shared" ref="E4:E26" si="0">(D4-C4)/C4</f>
        <v>3.6494485372397023E-2</v>
      </c>
    </row>
    <row r="5" spans="1:5" x14ac:dyDescent="0.25">
      <c r="A5" s="1"/>
      <c r="B5" s="1"/>
      <c r="C5" s="1">
        <v>331.9</v>
      </c>
      <c r="D5" s="1">
        <v>341.7</v>
      </c>
      <c r="E5" s="9">
        <f t="shared" si="0"/>
        <v>2.9526965953600517E-2</v>
      </c>
    </row>
    <row r="6" spans="1:5" x14ac:dyDescent="0.25">
      <c r="A6" s="1">
        <v>234.83</v>
      </c>
      <c r="B6" s="1">
        <v>222.82</v>
      </c>
      <c r="C6" s="1">
        <f>A6+B6</f>
        <v>457.65</v>
      </c>
      <c r="D6" s="1">
        <v>468.7</v>
      </c>
      <c r="E6" s="9">
        <f t="shared" si="0"/>
        <v>2.4145089041844231E-2</v>
      </c>
    </row>
    <row r="7" spans="1:5" x14ac:dyDescent="0.25">
      <c r="A7" s="1"/>
      <c r="B7" s="1"/>
      <c r="C7" s="1">
        <v>464.4</v>
      </c>
      <c r="D7" s="1">
        <v>474.7</v>
      </c>
      <c r="E7" s="9">
        <f t="shared" si="0"/>
        <v>2.2179155900086157E-2</v>
      </c>
    </row>
    <row r="8" spans="1:5" x14ac:dyDescent="0.25">
      <c r="A8" s="1">
        <v>222.82</v>
      </c>
      <c r="B8" s="1">
        <v>331.9</v>
      </c>
      <c r="C8" s="1">
        <f>A8+B8</f>
        <v>554.72</v>
      </c>
      <c r="D8" s="1">
        <v>558.70000000000005</v>
      </c>
      <c r="E8" s="9">
        <f t="shared" si="0"/>
        <v>7.1747908854918122E-3</v>
      </c>
    </row>
    <row r="9" spans="1:5" x14ac:dyDescent="0.25">
      <c r="A9" s="1">
        <v>234.83</v>
      </c>
      <c r="B9" s="1">
        <v>331.9</v>
      </c>
      <c r="C9" s="1">
        <f>A9+B9</f>
        <v>566.73</v>
      </c>
      <c r="D9" s="1">
        <v>574.29999999999995</v>
      </c>
      <c r="E9" s="9">
        <f t="shared" si="0"/>
        <v>1.3357330651280037E-2</v>
      </c>
    </row>
    <row r="10" spans="1:5" x14ac:dyDescent="0.25">
      <c r="A10" s="1"/>
      <c r="B10" s="1"/>
      <c r="C10" s="1">
        <v>684.4</v>
      </c>
      <c r="D10" s="1">
        <v>686.2</v>
      </c>
      <c r="E10" s="9">
        <f t="shared" si="0"/>
        <v>2.6300409117476159E-3</v>
      </c>
    </row>
    <row r="11" spans="1:5" x14ac:dyDescent="0.25">
      <c r="A11" s="1">
        <v>464.4</v>
      </c>
      <c r="B11" s="1">
        <v>222.82</v>
      </c>
      <c r="C11" s="1">
        <f>A11+B11</f>
        <v>687.22</v>
      </c>
      <c r="D11" s="1">
        <v>703</v>
      </c>
      <c r="E11" s="9">
        <f t="shared" si="0"/>
        <v>2.2962079101306675E-2</v>
      </c>
    </row>
    <row r="12" spans="1:5" x14ac:dyDescent="0.25">
      <c r="A12" s="1">
        <v>464.4</v>
      </c>
      <c r="B12" s="1">
        <v>234.83</v>
      </c>
      <c r="C12" s="1">
        <f>A12+B12</f>
        <v>699.23</v>
      </c>
      <c r="D12" s="1">
        <v>715.3</v>
      </c>
      <c r="E12" s="9">
        <f t="shared" si="0"/>
        <v>2.2982423523018086E-2</v>
      </c>
    </row>
    <row r="13" spans="1:5" x14ac:dyDescent="0.25">
      <c r="A13" s="1">
        <v>464.4</v>
      </c>
      <c r="B13" s="1">
        <v>331.9</v>
      </c>
      <c r="C13" s="1">
        <f>A13+B13</f>
        <v>796.3</v>
      </c>
      <c r="D13" s="1">
        <v>813.6</v>
      </c>
      <c r="E13" s="9">
        <f t="shared" si="0"/>
        <v>2.1725480346603127E-2</v>
      </c>
    </row>
    <row r="14" spans="1:5" x14ac:dyDescent="0.25">
      <c r="A14" s="1">
        <v>222.82</v>
      </c>
      <c r="B14" s="1">
        <v>684.4</v>
      </c>
      <c r="C14" s="1">
        <f>A14+B14</f>
        <v>907.22</v>
      </c>
      <c r="D14" s="1">
        <v>936.3</v>
      </c>
      <c r="E14" s="9">
        <f t="shared" si="0"/>
        <v>3.2053967064218078E-2</v>
      </c>
    </row>
    <row r="15" spans="1:5" x14ac:dyDescent="0.25">
      <c r="A15" s="1">
        <v>234.83</v>
      </c>
      <c r="B15" s="1">
        <v>684.4</v>
      </c>
      <c r="C15" s="1">
        <f>A15+B15</f>
        <v>919.23</v>
      </c>
      <c r="D15" s="1">
        <v>955.3</v>
      </c>
      <c r="E15" s="9">
        <f t="shared" si="0"/>
        <v>3.9239363380220334E-2</v>
      </c>
    </row>
    <row r="16" spans="1:5" x14ac:dyDescent="0.25">
      <c r="A16" s="1"/>
      <c r="B16" s="1"/>
      <c r="C16" s="1">
        <v>946.9</v>
      </c>
      <c r="D16" s="1">
        <v>948.7</v>
      </c>
      <c r="E16" s="9">
        <f t="shared" si="0"/>
        <v>1.9009399091773876E-3</v>
      </c>
    </row>
    <row r="17" spans="1:5" x14ac:dyDescent="0.25">
      <c r="A17" s="1">
        <v>331.9</v>
      </c>
      <c r="B17" s="1">
        <v>684.4</v>
      </c>
      <c r="C17" s="1">
        <f t="shared" ref="C17:C22" si="1">A17+B17</f>
        <v>1016.3</v>
      </c>
      <c r="D17" s="1">
        <v>1053.5</v>
      </c>
      <c r="E17" s="9">
        <f t="shared" si="0"/>
        <v>3.6603365148086243E-2</v>
      </c>
    </row>
    <row r="18" spans="1:5" x14ac:dyDescent="0.25">
      <c r="A18" s="1">
        <v>464.4</v>
      </c>
      <c r="B18" s="1">
        <v>684.4</v>
      </c>
      <c r="C18" s="1">
        <f t="shared" si="1"/>
        <v>1148.8</v>
      </c>
      <c r="D18" s="1">
        <v>1195.7</v>
      </c>
      <c r="E18" s="9">
        <f t="shared" si="0"/>
        <v>4.0825208913649103E-2</v>
      </c>
    </row>
    <row r="19" spans="1:5" x14ac:dyDescent="0.25">
      <c r="A19" s="1">
        <v>222.82</v>
      </c>
      <c r="B19" s="1">
        <v>946.9</v>
      </c>
      <c r="C19" s="1">
        <f t="shared" si="1"/>
        <v>1169.72</v>
      </c>
      <c r="D19" s="1">
        <v>1221</v>
      </c>
      <c r="E19" s="9">
        <f t="shared" si="0"/>
        <v>4.3839551345621147E-2</v>
      </c>
    </row>
    <row r="20" spans="1:5" x14ac:dyDescent="0.25">
      <c r="A20" s="1">
        <v>234.83</v>
      </c>
      <c r="B20" s="1">
        <v>946.9</v>
      </c>
      <c r="C20" s="1">
        <f t="shared" si="1"/>
        <v>1181.73</v>
      </c>
      <c r="D20" s="1">
        <v>1231.7</v>
      </c>
      <c r="E20" s="9">
        <f t="shared" si="0"/>
        <v>4.2285462838381041E-2</v>
      </c>
    </row>
    <row r="21" spans="1:5" x14ac:dyDescent="0.25">
      <c r="A21" s="1">
        <v>331.9</v>
      </c>
      <c r="B21" s="1">
        <v>946.9</v>
      </c>
      <c r="C21" s="1">
        <f t="shared" si="1"/>
        <v>1278.8</v>
      </c>
      <c r="D21" s="1">
        <v>1336.8</v>
      </c>
      <c r="E21" s="9">
        <f t="shared" si="0"/>
        <v>4.5355020331560837E-2</v>
      </c>
    </row>
    <row r="22" spans="1:5" x14ac:dyDescent="0.25">
      <c r="A22" s="1">
        <v>464.4</v>
      </c>
      <c r="B22" s="1">
        <v>946.9</v>
      </c>
      <c r="C22" s="1">
        <f t="shared" si="1"/>
        <v>1411.3</v>
      </c>
      <c r="D22" s="1">
        <v>1475.7</v>
      </c>
      <c r="E22" s="9">
        <f t="shared" si="0"/>
        <v>4.5631687097002827E-2</v>
      </c>
    </row>
    <row r="23" spans="1:5" x14ac:dyDescent="0.25">
      <c r="A23" s="1"/>
      <c r="B23" s="1"/>
      <c r="C23" s="1">
        <v>1482.4</v>
      </c>
      <c r="D23" s="1">
        <v>1461.9</v>
      </c>
      <c r="E23" s="9">
        <f t="shared" si="0"/>
        <v>-1.382892606583918E-2</v>
      </c>
    </row>
    <row r="24" spans="1:5" x14ac:dyDescent="0.25">
      <c r="A24" s="1"/>
      <c r="B24" s="1"/>
      <c r="C24" s="1">
        <v>1541.3</v>
      </c>
      <c r="D24" s="1">
        <v>1516.2</v>
      </c>
      <c r="E24" s="9">
        <f t="shared" si="0"/>
        <v>-1.6284954259391363E-2</v>
      </c>
    </row>
    <row r="25" spans="1:5" x14ac:dyDescent="0.25">
      <c r="A25" s="1">
        <v>684.4</v>
      </c>
      <c r="B25" s="1">
        <v>946.9</v>
      </c>
      <c r="C25" s="1">
        <f>A25+B25</f>
        <v>1631.3</v>
      </c>
      <c r="D25" s="1">
        <v>1689</v>
      </c>
      <c r="E25" s="9">
        <f t="shared" si="0"/>
        <v>3.5370563354379971E-2</v>
      </c>
    </row>
    <row r="26" spans="1:5" x14ac:dyDescent="0.25">
      <c r="A26" s="1"/>
      <c r="B26" s="1"/>
      <c r="C26" s="1">
        <v>2222.6</v>
      </c>
      <c r="D26" s="1">
        <v>2160.1</v>
      </c>
      <c r="E26" s="9">
        <f t="shared" si="0"/>
        <v>-2.8120219562674346E-2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A144-1ABC-4B77-9D99-AD02DAE87E2F}">
  <dimension ref="A1:E37"/>
  <sheetViews>
    <sheetView workbookViewId="0">
      <selection activeCell="D13" sqref="D13"/>
    </sheetView>
  </sheetViews>
  <sheetFormatPr defaultRowHeight="13.8" x14ac:dyDescent="0.25"/>
  <cols>
    <col min="1" max="3" width="20.77734375" customWidth="1"/>
    <col min="4" max="4" width="20.77734375" style="6" customWidth="1"/>
    <col min="5" max="5" width="20.77734375" style="7" customWidth="1"/>
  </cols>
  <sheetData>
    <row r="1" spans="1:5" x14ac:dyDescent="0.25">
      <c r="A1" s="4" t="s">
        <v>9</v>
      </c>
      <c r="B1" s="4"/>
      <c r="C1" s="1"/>
      <c r="D1"/>
      <c r="E1"/>
    </row>
    <row r="2" spans="1:5" x14ac:dyDescent="0.25">
      <c r="A2" s="4" t="s">
        <v>6</v>
      </c>
      <c r="B2" s="4" t="s">
        <v>7</v>
      </c>
      <c r="C2" s="4" t="s">
        <v>8</v>
      </c>
      <c r="D2" s="4" t="s">
        <v>14</v>
      </c>
      <c r="E2" s="4" t="s">
        <v>15</v>
      </c>
    </row>
    <row r="3" spans="1:5" x14ac:dyDescent="0.25">
      <c r="A3" s="1"/>
      <c r="B3" s="1"/>
      <c r="C3" s="1">
        <v>146.79</v>
      </c>
      <c r="D3" s="1">
        <v>148.6</v>
      </c>
      <c r="E3" s="9">
        <f>(D3-C3)/C3</f>
        <v>1.2330540227535951E-2</v>
      </c>
    </row>
    <row r="4" spans="1:5" x14ac:dyDescent="0.25">
      <c r="A4" s="1">
        <v>146.79</v>
      </c>
      <c r="B4" s="1">
        <v>13.33</v>
      </c>
      <c r="C4" s="1">
        <f>A4+B4</f>
        <v>160.12</v>
      </c>
      <c r="D4" s="1">
        <v>159.9</v>
      </c>
      <c r="E4" s="9">
        <f t="shared" ref="E4:E25" si="0">(D4-C4)/C4</f>
        <v>-1.3739695228578495E-3</v>
      </c>
    </row>
    <row r="5" spans="1:5" x14ac:dyDescent="0.25">
      <c r="A5" s="1">
        <v>146.79</v>
      </c>
      <c r="B5" s="1">
        <v>21.97</v>
      </c>
      <c r="C5" s="1">
        <f>A5+B5</f>
        <v>168.76</v>
      </c>
      <c r="D5" s="1">
        <v>169.3</v>
      </c>
      <c r="E5" s="9">
        <f t="shared" si="0"/>
        <v>3.1998103816071374E-3</v>
      </c>
    </row>
    <row r="6" spans="1:5" x14ac:dyDescent="0.25">
      <c r="A6" s="1">
        <v>146.79</v>
      </c>
      <c r="B6" s="1">
        <v>23.05</v>
      </c>
      <c r="C6" s="1">
        <f>A6+B6</f>
        <v>169.84</v>
      </c>
      <c r="D6" s="1">
        <v>173</v>
      </c>
      <c r="E6" s="9">
        <f t="shared" si="0"/>
        <v>1.8605746585021177E-2</v>
      </c>
    </row>
    <row r="7" spans="1:5" x14ac:dyDescent="0.25">
      <c r="A7" s="1">
        <v>146.79</v>
      </c>
      <c r="B7" s="1">
        <v>34.07</v>
      </c>
      <c r="C7" s="1">
        <f>A7+B7</f>
        <v>180.85999999999999</v>
      </c>
      <c r="D7" s="1">
        <v>183.2</v>
      </c>
      <c r="E7" s="9">
        <f t="shared" si="0"/>
        <v>1.2938184230896847E-2</v>
      </c>
    </row>
    <row r="8" spans="1:5" x14ac:dyDescent="0.25">
      <c r="A8" s="1">
        <v>146.79</v>
      </c>
      <c r="B8" s="1">
        <v>77.39</v>
      </c>
      <c r="C8" s="1">
        <f>A8+B8</f>
        <v>224.18</v>
      </c>
      <c r="D8" s="1">
        <v>221.5</v>
      </c>
      <c r="E8" s="9">
        <f t="shared" si="0"/>
        <v>-1.1954679275582152E-2</v>
      </c>
    </row>
    <row r="9" spans="1:5" x14ac:dyDescent="0.25">
      <c r="A9" s="1"/>
      <c r="B9" s="1"/>
      <c r="C9" s="1">
        <v>451.3</v>
      </c>
      <c r="D9" s="1">
        <v>462</v>
      </c>
      <c r="E9" s="9">
        <f t="shared" si="0"/>
        <v>2.3709284289829356E-2</v>
      </c>
    </row>
    <row r="10" spans="1:5" x14ac:dyDescent="0.25">
      <c r="A10" s="1">
        <v>451.3</v>
      </c>
      <c r="B10" s="1">
        <v>13.33</v>
      </c>
      <c r="C10" s="1">
        <f>A10+B10</f>
        <v>464.63</v>
      </c>
      <c r="D10" s="1">
        <v>477.6</v>
      </c>
      <c r="E10" s="9">
        <f t="shared" si="0"/>
        <v>2.7914684802961554E-2</v>
      </c>
    </row>
    <row r="11" spans="1:5" x14ac:dyDescent="0.25">
      <c r="A11" s="1">
        <v>451.3</v>
      </c>
      <c r="B11" s="1">
        <v>21.97</v>
      </c>
      <c r="C11" s="1">
        <f>A11+B11</f>
        <v>473.27</v>
      </c>
      <c r="D11" s="1">
        <v>486.5</v>
      </c>
      <c r="E11" s="9">
        <f t="shared" si="0"/>
        <v>2.7954444608785722E-2</v>
      </c>
    </row>
    <row r="12" spans="1:5" x14ac:dyDescent="0.25">
      <c r="A12" s="1">
        <v>451.3</v>
      </c>
      <c r="B12" s="1">
        <v>23.05</v>
      </c>
      <c r="C12" s="1">
        <f>A12+B12</f>
        <v>474.35</v>
      </c>
      <c r="D12" s="10">
        <v>485.5</v>
      </c>
      <c r="E12" s="9">
        <f t="shared" si="0"/>
        <v>2.3505850110677722E-2</v>
      </c>
    </row>
    <row r="13" spans="1:5" x14ac:dyDescent="0.25">
      <c r="A13" s="1">
        <v>34.07</v>
      </c>
      <c r="B13" s="1">
        <v>451.3</v>
      </c>
      <c r="C13" s="1">
        <f>A13+B13</f>
        <v>485.37</v>
      </c>
      <c r="D13" s="1">
        <v>499.8</v>
      </c>
      <c r="E13" s="9">
        <f t="shared" si="0"/>
        <v>2.9729896779776267E-2</v>
      </c>
    </row>
    <row r="14" spans="1:5" x14ac:dyDescent="0.25">
      <c r="A14" s="1">
        <v>451.3</v>
      </c>
      <c r="B14" s="1">
        <v>146.79</v>
      </c>
      <c r="C14" s="1">
        <f>A14+B14</f>
        <v>598.09</v>
      </c>
      <c r="D14" s="1">
        <v>600.79999999999995</v>
      </c>
      <c r="E14" s="9">
        <f t="shared" si="0"/>
        <v>4.531090638532533E-3</v>
      </c>
    </row>
    <row r="15" spans="1:5" x14ac:dyDescent="0.25">
      <c r="A15" s="1"/>
      <c r="B15" s="1"/>
      <c r="C15" s="1">
        <v>657.1</v>
      </c>
      <c r="D15" s="1">
        <v>660</v>
      </c>
      <c r="E15" s="9">
        <f t="shared" si="0"/>
        <v>4.4133313042154579E-3</v>
      </c>
    </row>
    <row r="16" spans="1:5" x14ac:dyDescent="0.25">
      <c r="A16" s="1">
        <v>657.1</v>
      </c>
      <c r="B16" s="1">
        <v>13.33</v>
      </c>
      <c r="C16" s="1">
        <f>A16+B16</f>
        <v>670.43000000000006</v>
      </c>
      <c r="D16" s="1">
        <v>678.4</v>
      </c>
      <c r="E16" s="9">
        <f t="shared" si="0"/>
        <v>1.1887892844890462E-2</v>
      </c>
    </row>
    <row r="17" spans="1:5" x14ac:dyDescent="0.25">
      <c r="A17" s="1">
        <v>657.1</v>
      </c>
      <c r="B17" s="1">
        <v>21.97</v>
      </c>
      <c r="C17" s="1">
        <f>A17+B17</f>
        <v>679.07</v>
      </c>
      <c r="D17" s="1">
        <v>683.8</v>
      </c>
      <c r="E17" s="9">
        <f t="shared" si="0"/>
        <v>6.9654085734900733E-3</v>
      </c>
    </row>
    <row r="18" spans="1:5" x14ac:dyDescent="0.25">
      <c r="A18" s="1">
        <v>657.1</v>
      </c>
      <c r="B18" s="1">
        <v>34.07</v>
      </c>
      <c r="C18" s="1">
        <f>A18+B18</f>
        <v>691.17000000000007</v>
      </c>
      <c r="D18" s="1">
        <v>694.8</v>
      </c>
      <c r="E18" s="9">
        <f t="shared" si="0"/>
        <v>5.2519640609399731E-3</v>
      </c>
    </row>
    <row r="19" spans="1:5" x14ac:dyDescent="0.25">
      <c r="A19" s="1">
        <v>657.1</v>
      </c>
      <c r="B19" s="1">
        <v>146.79</v>
      </c>
      <c r="C19" s="1">
        <f>A19+B19</f>
        <v>803.89</v>
      </c>
      <c r="D19" s="1">
        <v>810.2</v>
      </c>
      <c r="E19" s="9">
        <f t="shared" si="0"/>
        <v>7.8493326201346698E-3</v>
      </c>
    </row>
    <row r="20" spans="1:5" x14ac:dyDescent="0.25">
      <c r="A20" s="1"/>
      <c r="B20" s="1"/>
      <c r="C20" s="1">
        <v>841.3</v>
      </c>
      <c r="D20" s="1">
        <v>849</v>
      </c>
      <c r="E20" s="9">
        <f t="shared" si="0"/>
        <v>9.1525020801141634E-3</v>
      </c>
    </row>
    <row r="21" spans="1:5" x14ac:dyDescent="0.25">
      <c r="A21" s="1">
        <v>841.3</v>
      </c>
      <c r="B21" s="1">
        <v>13.33</v>
      </c>
      <c r="C21" s="1">
        <f>A21+B21</f>
        <v>854.63</v>
      </c>
      <c r="D21" s="1">
        <v>876.6</v>
      </c>
      <c r="E21" s="9">
        <f t="shared" si="0"/>
        <v>2.5707031112879291E-2</v>
      </c>
    </row>
    <row r="22" spans="1:5" x14ac:dyDescent="0.25">
      <c r="A22" s="1">
        <v>21.97</v>
      </c>
      <c r="B22" s="1">
        <v>841.3</v>
      </c>
      <c r="C22" s="1">
        <f>A22+B22</f>
        <v>863.27</v>
      </c>
      <c r="D22" s="1">
        <v>878.8</v>
      </c>
      <c r="E22" s="9">
        <f t="shared" si="0"/>
        <v>1.7989736698831159E-2</v>
      </c>
    </row>
    <row r="23" spans="1:5" x14ac:dyDescent="0.25">
      <c r="A23" s="1">
        <v>841.3</v>
      </c>
      <c r="B23" s="1">
        <v>23.05</v>
      </c>
      <c r="C23" s="1">
        <f>A23+B23</f>
        <v>864.34999999999991</v>
      </c>
      <c r="D23" s="1">
        <v>881.4</v>
      </c>
      <c r="E23" s="9">
        <f t="shared" si="0"/>
        <v>1.9725805518597872E-2</v>
      </c>
    </row>
    <row r="24" spans="1:5" x14ac:dyDescent="0.25">
      <c r="A24" s="1">
        <v>841.3</v>
      </c>
      <c r="B24" s="1">
        <v>34.07</v>
      </c>
      <c r="C24" s="1">
        <f>A24+B24</f>
        <v>875.37</v>
      </c>
      <c r="D24" s="1">
        <v>889</v>
      </c>
      <c r="E24" s="9">
        <f t="shared" si="0"/>
        <v>1.5570558735163411E-2</v>
      </c>
    </row>
    <row r="25" spans="1:5" x14ac:dyDescent="0.25">
      <c r="A25" s="1">
        <v>841.3</v>
      </c>
      <c r="B25" s="1">
        <v>146.79</v>
      </c>
      <c r="C25" s="1">
        <f>A25+B25</f>
        <v>988.08999999999992</v>
      </c>
      <c r="D25" s="1">
        <v>991.5</v>
      </c>
      <c r="E25" s="9">
        <f t="shared" si="0"/>
        <v>3.4511026323513871E-3</v>
      </c>
    </row>
    <row r="26" spans="1:5" x14ac:dyDescent="0.25">
      <c r="A26" s="1"/>
      <c r="B26" s="1"/>
      <c r="C26" s="1"/>
    </row>
    <row r="27" spans="1:5" x14ac:dyDescent="0.25">
      <c r="A27" s="1"/>
      <c r="B27" s="1"/>
      <c r="C27" s="1"/>
    </row>
    <row r="28" spans="1:5" x14ac:dyDescent="0.25">
      <c r="A28" s="1"/>
      <c r="B28" s="1"/>
      <c r="C28" s="1"/>
    </row>
    <row r="29" spans="1:5" x14ac:dyDescent="0.25">
      <c r="A29" s="1"/>
      <c r="B29" s="1"/>
      <c r="C29" s="1"/>
    </row>
    <row r="30" spans="1:5" x14ac:dyDescent="0.25">
      <c r="A30" s="1"/>
      <c r="B30" s="1"/>
      <c r="C30" s="1"/>
    </row>
    <row r="31" spans="1:5" x14ac:dyDescent="0.25">
      <c r="A31" s="1"/>
      <c r="B31" s="1"/>
      <c r="C31" s="1"/>
    </row>
    <row r="32" spans="1:5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电阻曲线拟合</vt:lpstr>
      <vt:lpstr>电容曲线拟合</vt:lpstr>
      <vt:lpstr>电感曲线拟合</vt:lpstr>
      <vt:lpstr>电阻调试</vt:lpstr>
      <vt:lpstr>电容调试</vt:lpstr>
      <vt:lpstr>电感测试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Hanlin</dc:creator>
  <cp:lastModifiedBy>Jiang Hanlin</cp:lastModifiedBy>
  <dcterms:created xsi:type="dcterms:W3CDTF">2020-08-07T01:37:56Z</dcterms:created>
  <dcterms:modified xsi:type="dcterms:W3CDTF">2020-08-13T08:58:17Z</dcterms:modified>
</cp:coreProperties>
</file>