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analytical\SulfateRedcution\"/>
    </mc:Choice>
  </mc:AlternateContent>
  <bookViews>
    <workbookView xWindow="0" yWindow="0" windowWidth="32916" windowHeight="16044" activeTab="5"/>
  </bookViews>
  <sheets>
    <sheet name="substances" sheetId="1" r:id="rId1"/>
    <sheet name="reactions" sheetId="2" r:id="rId2"/>
    <sheet name="adsorption" sheetId="20" r:id="rId3"/>
    <sheet name="speciation" sheetId="3" r:id="rId4"/>
    <sheet name="diffusion" sheetId="21" r:id="rId5"/>
    <sheet name="parameters" sheetId="17" r:id="rId6"/>
    <sheet name="data" sheetId="19" r:id="rId7"/>
    <sheet name="output" sheetId="18" r:id="rId8"/>
  </sheets>
  <definedNames>
    <definedName name="_xlnm._FilterDatabase" localSheetId="6" hidden="1">data!$B$1:$B$3241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7" l="1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203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3" i="19"/>
  <c r="E4" i="19"/>
  <c r="E5" i="19"/>
  <c r="E6" i="19"/>
  <c r="E7" i="19"/>
  <c r="E8" i="19"/>
  <c r="E9" i="19"/>
  <c r="E10" i="19"/>
  <c r="E11" i="19"/>
  <c r="E12" i="19"/>
  <c r="E2" i="19"/>
</calcChain>
</file>

<file path=xl/sharedStrings.xml><?xml version="1.0" encoding="utf-8"?>
<sst xmlns="http://schemas.openxmlformats.org/spreadsheetml/2006/main" count="1364" uniqueCount="103">
  <si>
    <t>type</t>
  </si>
  <si>
    <t>POC</t>
  </si>
  <si>
    <t>solid</t>
  </si>
  <si>
    <t>rate</t>
  </si>
  <si>
    <t>equation</t>
  </si>
  <si>
    <t>label</t>
  </si>
  <si>
    <t>substance</t>
  </si>
  <si>
    <t>Omega</t>
  </si>
  <si>
    <t>logK</t>
  </si>
  <si>
    <t>include</t>
  </si>
  <si>
    <t>Ngrid</t>
  </si>
  <si>
    <t>parameter</t>
  </si>
  <si>
    <t>value</t>
  </si>
  <si>
    <t>cm</t>
  </si>
  <si>
    <t>yr^-1</t>
  </si>
  <si>
    <t>unit</t>
  </si>
  <si>
    <t>comment</t>
  </si>
  <si>
    <t>depth</t>
  </si>
  <si>
    <t>salinity</t>
  </si>
  <si>
    <t>temp</t>
  </si>
  <si>
    <t>m</t>
  </si>
  <si>
    <t>L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</si>
  <si>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</si>
  <si>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</si>
  <si>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</si>
  <si>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</si>
  <si>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</si>
  <si>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</si>
  <si>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</si>
  <si>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</si>
  <si>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</si>
  <si>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</si>
  <si>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</si>
  <si>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</si>
  <si>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bioturbation</t>
  </si>
  <si>
    <t>bioirrigation</t>
  </si>
  <si>
    <t>Dbt</t>
  </si>
  <si>
    <t>Dbir</t>
  </si>
  <si>
    <t>ds_rho</t>
  </si>
  <si>
    <t>top_bc_type</t>
  </si>
  <si>
    <t>bot_bc_type</t>
  </si>
  <si>
    <t>Dirichlet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</si>
  <si>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</si>
  <si>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</si>
  <si>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</si>
  <si>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</si>
  <si>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</si>
  <si>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</si>
  <si>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</si>
  <si>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g cm^-2 yr^-1</t>
  </si>
  <si>
    <t>phi_Inf</t>
  </si>
  <si>
    <t>BoundaryCondition</t>
  </si>
  <si>
    <t>Reaction</t>
  </si>
  <si>
    <t>phi</t>
  </si>
  <si>
    <t>expression</t>
  </si>
  <si>
    <t>wt%</t>
  </si>
  <si>
    <t>name</t>
  </si>
  <si>
    <t>12/ds_rho/10</t>
  </si>
  <si>
    <t>site</t>
  </si>
  <si>
    <t>error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</si>
  <si>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</si>
  <si>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</si>
  <si>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</si>
  <si>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</si>
  <si>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</si>
  <si>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</si>
  <si>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</si>
  <si>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</si>
  <si>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k_POC</t>
  </si>
  <si>
    <t>POC remineralization rate constant</t>
  </si>
  <si>
    <t>CH2O</t>
  </si>
  <si>
    <t>k_POC*POC</t>
  </si>
  <si>
    <t>POC0</t>
  </si>
  <si>
    <t>cm^2/yr</t>
  </si>
  <si>
    <t>RPOCSO4</t>
  </si>
  <si>
    <t>SO4</t>
  </si>
  <si>
    <t>dissolved</t>
  </si>
  <si>
    <t>mM</t>
  </si>
  <si>
    <t>SO40</t>
  </si>
  <si>
    <t>mmol cm^-3</t>
  </si>
  <si>
    <t>CH2O  +0.5*SO4{2-} = 0.5* H2S + HCO3{-}</t>
  </si>
  <si>
    <t>SO4L</t>
  </si>
  <si>
    <t>POCL</t>
  </si>
  <si>
    <t>check</t>
  </si>
  <si>
    <t>adsorbed</t>
  </si>
  <si>
    <t>gridtran</t>
  </si>
  <si>
    <t>dimensionless</t>
  </si>
  <si>
    <t>Concentration of POC at the TOP of sediment column</t>
  </si>
  <si>
    <t>Concentration of POC at the BOTTOM of sediment column</t>
  </si>
  <si>
    <t>Concentration of SO4 at the TOP of sediment column</t>
  </si>
  <si>
    <t>Concentration of SO4 at the BOTTOM of sediment column</t>
  </si>
  <si>
    <t>x</t>
  </si>
  <si>
    <t>analytical</t>
  </si>
  <si>
    <t>mmol/cm2/yr</t>
  </si>
  <si>
    <t>model_name</t>
  </si>
  <si>
    <t>SedTrace_name</t>
  </si>
  <si>
    <t>SO4{2-}</t>
  </si>
  <si>
    <t>formula</t>
  </si>
  <si>
    <t>grid transformation function</t>
  </si>
  <si>
    <t>porosity as a function of depth</t>
  </si>
  <si>
    <t>porosity at burial depth</t>
  </si>
  <si>
    <t>bioburbation coefficient as a function of depth</t>
  </si>
  <si>
    <t>bioirrigation coefficient as a function of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</si>
</sst>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Fill="1"/>
    <xf numFmtId="2" fontId="0" fillId="0" borderId="0" xfId="0" applyNumberForma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11" fontId="0" fillId="0" borderId="0" xfId="0" applyNumberFormat="1"/>
    <xf numFmtId="0" fontId="0" fillId="0" borderId="0" xfId="0" applyFill="1"/>
    <xf numFmtId="0" fontId="3" fillId="0" borderId="0" xfId="0" applyFont="1"/>
    <xf numFmtId="11" fontId="7" fillId="0" borderId="0" xfId="0" applyNumberFormat="1" applyFont="1"/>
    <xf numFmtId="0" fontId="2" fillId="0" borderId="0" xfId="0" applyFont="1"/>
    <xf numFmtId="11" fontId="5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30" zoomScaleNormal="130" workbookViewId="0">
      <selection activeCell="D2" sqref="D2"/>
    </sheetView>
  </sheetViews>
  <sheetFormatPr defaultColWidth="9.20703125" defaultRowHeight="14.4" x14ac:dyDescent="0.55000000000000004"/>
  <cols>
    <col min="1" max="1" width="7.15625" style="1" bestFit="1" customWidth="1"/>
    <col min="2" max="2" width="9.83984375" style="1" bestFit="1" customWidth="1"/>
    <col min="3" max="3" width="9.20703125" style="1" bestFit="1" customWidth="1"/>
    <col min="4" max="4" width="17" style="1" bestFit="1" customWidth="1"/>
    <col min="5" max="6" width="11.62890625" style="1" bestFit="1" customWidth="1"/>
    <col min="7" max="7" width="17.05078125" bestFit="1" customWidth="1"/>
    <col min="8" max="16384" width="9.20703125" style="1"/>
  </cols>
  <sheetData>
    <row r="1" spans="1:7" ht="13.8" x14ac:dyDescent="0.45">
      <c r="A1" s="15" t="s">
        <v>9</v>
      </c>
      <c r="B1" s="2" t="s">
        <v>6</v>
      </c>
      <c r="C1" s="1" t="s">
        <v>0</v>
      </c>
      <c r="D1" s="15" t="s">
        <v>97</v>
      </c>
      <c r="E1" s="11" t="s">
        <v>39</v>
      </c>
      <c r="F1" s="11" t="s">
        <v>40</v>
      </c>
      <c r="G1" s="15" t="s">
        <v>66</v>
      </c>
    </row>
    <row r="2" spans="1:7" x14ac:dyDescent="0.55000000000000004">
      <c r="A2" s="1">
        <v>1</v>
      </c>
      <c r="B2" s="1" t="s">
        <v>1</v>
      </c>
      <c r="C2" s="1" t="s">
        <v>2</v>
      </c>
      <c r="D2" s="15" t="s">
        <v>70</v>
      </c>
      <c r="E2" s="15" t="s">
        <v>41</v>
      </c>
      <c r="F2" s="15" t="s">
        <v>41</v>
      </c>
    </row>
    <row r="3" spans="1:7" x14ac:dyDescent="0.55000000000000004">
      <c r="A3" s="1">
        <v>1</v>
      </c>
      <c r="B3" s="15" t="s">
        <v>75</v>
      </c>
      <c r="C3" s="15" t="s">
        <v>76</v>
      </c>
      <c r="E3" s="15" t="s">
        <v>41</v>
      </c>
      <c r="F3" s="15" t="s">
        <v>41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75" zoomScaleNormal="175" workbookViewId="0">
      <selection activeCell="F3" sqref="F3"/>
    </sheetView>
  </sheetViews>
  <sheetFormatPr defaultRowHeight="14.4" x14ac:dyDescent="0.55000000000000004"/>
  <cols>
    <col min="1" max="1" width="6.3125" bestFit="1" customWidth="1"/>
    <col min="2" max="2" width="5.20703125" bestFit="1" customWidth="1"/>
    <col min="3" max="3" width="8.3125" bestFit="1" customWidth="1"/>
    <col min="4" max="4" width="33.734375" bestFit="1" customWidth="1"/>
    <col min="5" max="5" width="10.20703125" bestFit="1" customWidth="1"/>
    <col min="6" max="6" width="6.3671875" bestFit="1" customWidth="1"/>
  </cols>
  <sheetData>
    <row r="1" spans="1:6" x14ac:dyDescent="0.55000000000000004">
      <c r="A1" t="s">
        <v>9</v>
      </c>
      <c r="B1" t="s">
        <v>83</v>
      </c>
      <c r="C1" t="s">
        <v>5</v>
      </c>
      <c r="D1" t="s">
        <v>4</v>
      </c>
      <c r="E1" t="s">
        <v>3</v>
      </c>
      <c r="F1" t="s">
        <v>7</v>
      </c>
    </row>
    <row r="2" spans="1:6" x14ac:dyDescent="0.55000000000000004">
      <c r="A2">
        <v>1</v>
      </c>
      <c r="B2">
        <v>1</v>
      </c>
      <c r="C2" t="s">
        <v>74</v>
      </c>
      <c r="D2" t="s">
        <v>80</v>
      </c>
      <c r="E2" t="s">
        <v>71</v>
      </c>
    </row>
    <row r="18" spans="4:4" x14ac:dyDescent="0.55000000000000004">
      <c r="D18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15" zoomScaleNormal="115" workbookViewId="0">
      <selection activeCell="H1" sqref="H1"/>
    </sheetView>
  </sheetViews>
  <sheetFormatPr defaultRowHeight="14.4" x14ac:dyDescent="0.55000000000000004"/>
  <cols>
    <col min="1" max="1" width="6.3671875" bestFit="1" customWidth="1"/>
    <col min="2" max="2" width="8.5234375" bestFit="1" customWidth="1"/>
    <col min="3" max="3" width="6.89453125" bestFit="1" customWidth="1"/>
    <col min="4" max="4" width="8.05078125" bestFit="1" customWidth="1"/>
    <col min="5" max="5" width="6.3671875" bestFit="1" customWidth="1"/>
    <col min="6" max="6" width="9.05078125" bestFit="1" customWidth="1"/>
    <col min="7" max="8" width="10.5234375" bestFit="1" customWidth="1"/>
  </cols>
  <sheetData>
    <row r="1" spans="1:8" x14ac:dyDescent="0.55000000000000004">
      <c r="A1" t="s">
        <v>9</v>
      </c>
      <c r="B1" t="s">
        <v>6</v>
      </c>
      <c r="C1" t="s">
        <v>76</v>
      </c>
      <c r="D1" t="s">
        <v>84</v>
      </c>
      <c r="E1" s="6" t="s">
        <v>67</v>
      </c>
      <c r="F1" t="s">
        <v>54</v>
      </c>
      <c r="G1" t="s">
        <v>39</v>
      </c>
      <c r="H1" t="s">
        <v>40</v>
      </c>
    </row>
    <row r="2" spans="1:8" x14ac:dyDescent="0.55000000000000004">
      <c r="D2" s="3"/>
      <c r="E2" s="6"/>
    </row>
    <row r="3" spans="1:8" x14ac:dyDescent="0.55000000000000004">
      <c r="D3" s="3"/>
      <c r="E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145" zoomScaleNormal="145" workbookViewId="0">
      <selection activeCell="C2" sqref="C2"/>
    </sheetView>
  </sheetViews>
  <sheetFormatPr defaultRowHeight="14.4" x14ac:dyDescent="0.55000000000000004"/>
  <cols>
    <col min="1" max="1" width="8.5234375" bestFit="1" customWidth="1"/>
    <col min="2" max="2" width="7.89453125" bestFit="1" customWidth="1"/>
    <col min="3" max="3" width="7.89453125" customWidth="1"/>
    <col min="4" max="4" width="7.68359375" bestFit="1" customWidth="1"/>
    <col min="5" max="5" width="4.05078125" style="6" bestFit="1" customWidth="1"/>
    <col min="6" max="6" width="6.3125" bestFit="1" customWidth="1"/>
  </cols>
  <sheetData>
    <row r="1" spans="1:6" x14ac:dyDescent="0.55000000000000004">
      <c r="A1" t="s">
        <v>6</v>
      </c>
      <c r="B1" t="s">
        <v>76</v>
      </c>
      <c r="C1" t="s">
        <v>97</v>
      </c>
      <c r="D1" t="s">
        <v>4</v>
      </c>
      <c r="E1" s="6" t="s">
        <v>8</v>
      </c>
      <c r="F1" t="s">
        <v>9</v>
      </c>
    </row>
    <row r="6" spans="1:6" x14ac:dyDescent="0.55000000000000004">
      <c r="D6" s="3"/>
      <c r="E6" s="7"/>
    </row>
    <row r="7" spans="1:6" x14ac:dyDescent="0.55000000000000004">
      <c r="D7" s="3"/>
      <c r="E7" s="7"/>
    </row>
    <row r="8" spans="1:6" x14ac:dyDescent="0.55000000000000004">
      <c r="D8" s="3"/>
      <c r="E8" s="7"/>
    </row>
    <row r="9" spans="1:6" x14ac:dyDescent="0.55000000000000004">
      <c r="D9" s="3"/>
      <c r="E9" s="7"/>
    </row>
    <row r="10" spans="1:6" x14ac:dyDescent="0.55000000000000004">
      <c r="D10" s="3"/>
      <c r="E10" s="7"/>
    </row>
    <row r="11" spans="1:6" x14ac:dyDescent="0.55000000000000004">
      <c r="D11" s="3"/>
      <c r="E11" s="7"/>
    </row>
    <row r="12" spans="1:6" x14ac:dyDescent="0.55000000000000004">
      <c r="D12" s="3"/>
      <c r="E12" s="7"/>
    </row>
    <row r="13" spans="1:6" x14ac:dyDescent="0.55000000000000004">
      <c r="D13" s="5"/>
      <c r="E13" s="8"/>
    </row>
    <row r="14" spans="1:6" x14ac:dyDescent="0.55000000000000004">
      <c r="D14" s="5"/>
      <c r="E14" s="8"/>
    </row>
    <row r="15" spans="1:6" x14ac:dyDescent="0.55000000000000004">
      <c r="D15" s="5"/>
      <c r="E15" s="8"/>
    </row>
    <row r="16" spans="1:6" x14ac:dyDescent="0.55000000000000004">
      <c r="D16" s="5"/>
      <c r="E16" s="8"/>
    </row>
    <row r="17" spans="4:5" x14ac:dyDescent="0.55000000000000004">
      <c r="D17" s="5"/>
      <c r="E17" s="8"/>
    </row>
    <row r="18" spans="4:5" x14ac:dyDescent="0.55000000000000004">
      <c r="D18" s="5"/>
      <c r="E18" s="8"/>
    </row>
    <row r="19" spans="4:5" x14ac:dyDescent="0.55000000000000004">
      <c r="D19" s="5"/>
      <c r="E19" s="8"/>
    </row>
    <row r="20" spans="4:5" x14ac:dyDescent="0.55000000000000004">
      <c r="D20" s="5"/>
      <c r="E20" s="8"/>
    </row>
    <row r="21" spans="4:5" x14ac:dyDescent="0.55000000000000004">
      <c r="D21" s="5"/>
      <c r="E21" s="8"/>
    </row>
    <row r="22" spans="4:5" x14ac:dyDescent="0.55000000000000004">
      <c r="D22" s="5"/>
      <c r="E22" s="8"/>
    </row>
    <row r="23" spans="4:5" x14ac:dyDescent="0.55000000000000004">
      <c r="D23" s="5"/>
      <c r="E23" s="8"/>
    </row>
    <row r="24" spans="4:5" x14ac:dyDescent="0.55000000000000004">
      <c r="D24" s="5"/>
      <c r="E24" s="8"/>
    </row>
    <row r="25" spans="4:5" x14ac:dyDescent="0.55000000000000004">
      <c r="D25" s="5"/>
      <c r="E25" s="8"/>
    </row>
    <row r="26" spans="4:5" x14ac:dyDescent="0.55000000000000004">
      <c r="D26" s="5"/>
      <c r="E26" s="8"/>
    </row>
    <row r="27" spans="4:5" x14ac:dyDescent="0.55000000000000004">
      <c r="D27" s="5"/>
      <c r="E27" s="8"/>
    </row>
    <row r="28" spans="4:5" x14ac:dyDescent="0.55000000000000004">
      <c r="D28" s="5"/>
      <c r="E28" s="8"/>
    </row>
    <row r="29" spans="4:5" x14ac:dyDescent="0.55000000000000004">
      <c r="D29" s="5"/>
      <c r="E29" s="8"/>
    </row>
    <row r="30" spans="4:5" x14ac:dyDescent="0.55000000000000004">
      <c r="D30" s="5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4.4" x14ac:dyDescent="0.55000000000000004"/>
  <sheetData>
    <row r="1" spans="1:2" x14ac:dyDescent="0.55000000000000004">
      <c r="A1" t="s">
        <v>94</v>
      </c>
      <c r="B1" t="s">
        <v>95</v>
      </c>
    </row>
    <row r="2" spans="1:2" x14ac:dyDescent="0.55000000000000004">
      <c r="A2" s="15" t="s">
        <v>75</v>
      </c>
      <c r="B2" s="15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zoomScaleNormal="100" workbookViewId="0">
      <selection activeCell="H18" sqref="H1:O18"/>
    </sheetView>
  </sheetViews>
  <sheetFormatPr defaultColWidth="9.20703125" defaultRowHeight="14.4" x14ac:dyDescent="0.55000000000000004"/>
  <cols>
    <col min="1" max="1" width="6.3671875" style="3" bestFit="1" customWidth="1"/>
    <col min="2" max="2" width="16" style="3" bestFit="1" customWidth="1"/>
    <col min="3" max="3" width="7.20703125" style="3" bestFit="1" customWidth="1"/>
    <col min="4" max="4" width="9.05078125" style="3" bestFit="1" customWidth="1"/>
    <col min="5" max="5" width="11.68359375" style="3" bestFit="1" customWidth="1"/>
    <col min="6" max="6" width="11.734375" style="3" bestFit="1" customWidth="1"/>
    <col min="7" max="7" width="49.3671875" style="3" bestFit="1" customWidth="1"/>
    <col min="8" max="8" width="22.5234375" style="3" bestFit="1" customWidth="1"/>
    <col min="9" max="16384" width="9.20703125" style="3"/>
  </cols>
  <sheetData>
    <row r="1" spans="1:15" x14ac:dyDescent="0.55000000000000004">
      <c r="A1" s="3" t="s">
        <v>9</v>
      </c>
      <c r="B1" s="3" t="s">
        <v>28</v>
      </c>
      <c r="C1" s="3" t="s">
        <v>0</v>
      </c>
      <c r="D1" s="3" t="s">
        <v>11</v>
      </c>
      <c r="E1" s="5" t="s">
        <v>12</v>
      </c>
      <c r="F1" s="3" t="s">
        <v>15</v>
      </c>
      <c r="G1" t="s">
        <v>16</v>
      </c>
      <c r="I1"/>
      <c r="J1"/>
      <c r="K1"/>
      <c r="L1"/>
      <c r="M1"/>
      <c r="N1"/>
      <c r="O1"/>
    </row>
    <row r="2" spans="1:15" x14ac:dyDescent="0.55000000000000004">
      <c r="A2" s="3">
        <v>1</v>
      </c>
      <c r="B2" s="3" t="s">
        <v>25</v>
      </c>
      <c r="C2" s="3" t="s">
        <v>32</v>
      </c>
      <c r="D2" s="3" t="s">
        <v>17</v>
      </c>
      <c r="E2" s="5">
        <v>500</v>
      </c>
      <c r="F2" s="3" t="s">
        <v>20</v>
      </c>
      <c r="G2" t="s">
        <v>22</v>
      </c>
      <c r="I2"/>
      <c r="J2"/>
      <c r="K2"/>
      <c r="L2"/>
      <c r="M2"/>
      <c r="N2"/>
      <c r="O2"/>
    </row>
    <row r="3" spans="1:15" x14ac:dyDescent="0.55000000000000004">
      <c r="A3" s="3">
        <v>1</v>
      </c>
      <c r="B3" s="3" t="s">
        <v>25</v>
      </c>
      <c r="C3" s="3" t="s">
        <v>32</v>
      </c>
      <c r="D3" s="3" t="s">
        <v>18</v>
      </c>
      <c r="E3" s="5">
        <v>35</v>
      </c>
      <c r="F3" s="3" t="s">
        <v>42</v>
      </c>
      <c r="G3" t="s">
        <v>23</v>
      </c>
      <c r="I3"/>
      <c r="J3"/>
      <c r="K3"/>
      <c r="L3"/>
      <c r="M3"/>
      <c r="N3"/>
      <c r="O3"/>
    </row>
    <row r="4" spans="1:15" x14ac:dyDescent="0.55000000000000004">
      <c r="A4" s="3">
        <v>1</v>
      </c>
      <c r="B4" s="3" t="s">
        <v>25</v>
      </c>
      <c r="C4" s="3" t="s">
        <v>32</v>
      </c>
      <c r="D4" s="3" t="s">
        <v>19</v>
      </c>
      <c r="E4" s="5">
        <v>5</v>
      </c>
      <c r="F4" s="3" t="s">
        <v>43</v>
      </c>
      <c r="G4" t="s">
        <v>44</v>
      </c>
      <c r="I4"/>
      <c r="J4"/>
      <c r="K4"/>
      <c r="L4"/>
      <c r="M4"/>
      <c r="N4"/>
      <c r="O4"/>
    </row>
    <row r="5" spans="1:15" x14ac:dyDescent="0.55000000000000004">
      <c r="A5" s="3">
        <v>1</v>
      </c>
      <c r="B5" s="3" t="s">
        <v>25</v>
      </c>
      <c r="C5" s="3" t="s">
        <v>32</v>
      </c>
      <c r="D5" s="3" t="s">
        <v>38</v>
      </c>
      <c r="E5" s="5">
        <v>2.6</v>
      </c>
      <c r="F5" s="3" t="s">
        <v>45</v>
      </c>
      <c r="G5" t="s">
        <v>46</v>
      </c>
      <c r="I5"/>
      <c r="J5"/>
      <c r="K5"/>
      <c r="L5"/>
      <c r="M5"/>
      <c r="N5"/>
      <c r="O5"/>
    </row>
    <row r="6" spans="1:15" x14ac:dyDescent="0.55000000000000004">
      <c r="A6" s="3">
        <v>1</v>
      </c>
      <c r="B6" s="3" t="s">
        <v>26</v>
      </c>
      <c r="C6" s="3" t="s">
        <v>32</v>
      </c>
      <c r="D6" s="3" t="s">
        <v>21</v>
      </c>
      <c r="E6" s="5">
        <v>300</v>
      </c>
      <c r="F6" s="3" t="s">
        <v>13</v>
      </c>
      <c r="G6" t="s">
        <v>47</v>
      </c>
      <c r="I6"/>
      <c r="J6"/>
      <c r="K6"/>
      <c r="L6"/>
      <c r="M6"/>
      <c r="N6"/>
      <c r="O6"/>
    </row>
    <row r="7" spans="1:15" x14ac:dyDescent="0.55000000000000004">
      <c r="A7" s="3">
        <v>1</v>
      </c>
      <c r="B7" s="3" t="s">
        <v>26</v>
      </c>
      <c r="C7" s="3" t="s">
        <v>32</v>
      </c>
      <c r="D7" s="3" t="s">
        <v>10</v>
      </c>
      <c r="E7" s="5">
        <v>5000</v>
      </c>
      <c r="F7" s="3" t="s">
        <v>48</v>
      </c>
      <c r="G7" t="s">
        <v>24</v>
      </c>
      <c r="I7"/>
      <c r="J7"/>
      <c r="K7"/>
      <c r="L7"/>
      <c r="M7"/>
      <c r="N7"/>
      <c r="O7"/>
    </row>
    <row r="8" spans="1:15" customFormat="1" x14ac:dyDescent="0.55000000000000004">
      <c r="A8" s="3">
        <v>1</v>
      </c>
      <c r="B8" t="s">
        <v>26</v>
      </c>
      <c r="C8" t="s">
        <v>33</v>
      </c>
      <c r="D8" t="s">
        <v>85</v>
      </c>
      <c r="E8" t="s">
        <v>91</v>
      </c>
      <c r="F8" t="s">
        <v>13</v>
      </c>
      <c r="G8" t="s">
        <v>98</v>
      </c>
      <c r="H8" s="3"/>
    </row>
    <row r="9" spans="1:15" customFormat="1" x14ac:dyDescent="0.55000000000000004">
      <c r="A9" s="3">
        <v>1</v>
      </c>
      <c r="B9" s="10" t="s">
        <v>27</v>
      </c>
      <c r="C9" s="10" t="s">
        <v>33</v>
      </c>
      <c r="D9" s="10" t="s">
        <v>53</v>
      </c>
      <c r="E9">
        <v>0.8</v>
      </c>
      <c r="F9" t="s">
        <v>86</v>
      </c>
      <c r="G9" t="s">
        <v>99</v>
      </c>
      <c r="H9" s="3"/>
    </row>
    <row r="10" spans="1:15" x14ac:dyDescent="0.55000000000000004">
      <c r="A10" s="3">
        <v>1</v>
      </c>
      <c r="B10" s="10" t="s">
        <v>27</v>
      </c>
      <c r="C10" s="10" t="s">
        <v>32</v>
      </c>
      <c r="D10" s="10" t="s">
        <v>50</v>
      </c>
      <c r="E10">
        <v>0.8</v>
      </c>
      <c r="F10" t="s">
        <v>86</v>
      </c>
      <c r="G10" t="s">
        <v>100</v>
      </c>
      <c r="I10"/>
      <c r="J10"/>
      <c r="K10"/>
      <c r="L10"/>
      <c r="M10"/>
      <c r="N10"/>
      <c r="O10"/>
    </row>
    <row r="11" spans="1:15" x14ac:dyDescent="0.55000000000000004">
      <c r="A11" s="3">
        <v>1</v>
      </c>
      <c r="B11" s="3" t="s">
        <v>29</v>
      </c>
      <c r="C11" s="3" t="s">
        <v>32</v>
      </c>
      <c r="D11" s="3" t="s">
        <v>30</v>
      </c>
      <c r="E11" s="12">
        <v>7.2999999999999995E-2</v>
      </c>
      <c r="F11" s="3" t="s">
        <v>49</v>
      </c>
      <c r="G11" t="s">
        <v>31</v>
      </c>
      <c r="I11"/>
      <c r="J11"/>
      <c r="K11"/>
      <c r="L11"/>
      <c r="M11"/>
      <c r="N11"/>
      <c r="O11"/>
    </row>
    <row r="12" spans="1:15" x14ac:dyDescent="0.55000000000000004">
      <c r="A12" s="3">
        <v>1</v>
      </c>
      <c r="B12" s="3" t="s">
        <v>34</v>
      </c>
      <c r="C12" s="3" t="s">
        <v>33</v>
      </c>
      <c r="D12" s="3" t="s">
        <v>36</v>
      </c>
      <c r="E12" s="12">
        <v>0</v>
      </c>
      <c r="F12" s="5" t="s">
        <v>73</v>
      </c>
      <c r="G12" t="s">
        <v>101</v>
      </c>
      <c r="I12"/>
      <c r="J12"/>
      <c r="K12"/>
      <c r="L12"/>
      <c r="M12"/>
      <c r="N12"/>
      <c r="O12"/>
    </row>
    <row r="13" spans="1:15" x14ac:dyDescent="0.55000000000000004">
      <c r="A13" s="3">
        <v>1</v>
      </c>
      <c r="B13" s="3" t="s">
        <v>35</v>
      </c>
      <c r="C13" s="3" t="s">
        <v>33</v>
      </c>
      <c r="D13" s="3" t="s">
        <v>37</v>
      </c>
      <c r="E13" s="3">
        <v>0</v>
      </c>
      <c r="F13" s="5" t="s">
        <v>14</v>
      </c>
      <c r="G13" t="s">
        <v>102</v>
      </c>
      <c r="I13"/>
      <c r="J13"/>
      <c r="K13"/>
      <c r="L13"/>
      <c r="M13"/>
      <c r="N13"/>
      <c r="O13"/>
    </row>
    <row r="14" spans="1:15" x14ac:dyDescent="0.55000000000000004">
      <c r="A14" s="3">
        <v>1</v>
      </c>
      <c r="B14" t="s">
        <v>51</v>
      </c>
      <c r="C14" t="s">
        <v>32</v>
      </c>
      <c r="D14" t="s">
        <v>72</v>
      </c>
      <c r="E14">
        <v>3</v>
      </c>
      <c r="F14" t="s">
        <v>79</v>
      </c>
      <c r="G14" t="s">
        <v>87</v>
      </c>
      <c r="I14"/>
      <c r="J14"/>
      <c r="K14"/>
      <c r="L14"/>
      <c r="M14"/>
      <c r="N14"/>
      <c r="O14"/>
    </row>
    <row r="15" spans="1:15" x14ac:dyDescent="0.55000000000000004">
      <c r="A15" s="3">
        <v>1</v>
      </c>
      <c r="B15" t="s">
        <v>51</v>
      </c>
      <c r="C15" t="s">
        <v>32</v>
      </c>
      <c r="D15" t="s">
        <v>82</v>
      </c>
      <c r="E15">
        <v>0</v>
      </c>
      <c r="F15" t="s">
        <v>79</v>
      </c>
      <c r="G15" t="s">
        <v>88</v>
      </c>
      <c r="I15"/>
      <c r="J15"/>
      <c r="K15"/>
      <c r="L15"/>
      <c r="M15"/>
      <c r="N15"/>
      <c r="O15"/>
    </row>
    <row r="16" spans="1:15" x14ac:dyDescent="0.55000000000000004">
      <c r="A16" s="3">
        <v>1</v>
      </c>
      <c r="B16" t="s">
        <v>51</v>
      </c>
      <c r="C16" t="s">
        <v>32</v>
      </c>
      <c r="D16" t="s">
        <v>78</v>
      </c>
      <c r="E16" s="9">
        <v>2.8000000000000001E-2</v>
      </c>
      <c r="F16" t="s">
        <v>79</v>
      </c>
      <c r="G16" t="s">
        <v>89</v>
      </c>
      <c r="I16"/>
      <c r="J16"/>
      <c r="K16"/>
      <c r="L16"/>
      <c r="M16"/>
      <c r="N16"/>
      <c r="O16"/>
    </row>
    <row r="17" spans="1:15" x14ac:dyDescent="0.55000000000000004">
      <c r="A17" s="3">
        <v>1</v>
      </c>
      <c r="B17" t="s">
        <v>51</v>
      </c>
      <c r="C17" t="s">
        <v>32</v>
      </c>
      <c r="D17" t="s">
        <v>81</v>
      </c>
      <c r="E17" s="9">
        <f>16.5096024688353/1000</f>
        <v>1.6509602468835302E-2</v>
      </c>
      <c r="F17" t="s">
        <v>79</v>
      </c>
      <c r="G17" t="s">
        <v>90</v>
      </c>
      <c r="I17"/>
      <c r="J17"/>
      <c r="K17"/>
      <c r="L17"/>
      <c r="M17"/>
      <c r="N17"/>
      <c r="O17"/>
    </row>
    <row r="18" spans="1:15" x14ac:dyDescent="0.55000000000000004">
      <c r="A18" s="3">
        <v>1</v>
      </c>
      <c r="B18" s="3" t="s">
        <v>52</v>
      </c>
      <c r="C18" s="3" t="s">
        <v>32</v>
      </c>
      <c r="D18" t="s">
        <v>68</v>
      </c>
      <c r="E18" s="9">
        <v>5.0000000000000001E-3</v>
      </c>
      <c r="F18" s="3" t="s">
        <v>14</v>
      </c>
      <c r="G18" s="3" t="s">
        <v>69</v>
      </c>
      <c r="I18"/>
      <c r="J18"/>
      <c r="K18"/>
      <c r="L18"/>
      <c r="M18"/>
      <c r="N18"/>
      <c r="O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topLeftCell="A121" zoomScale="130" zoomScaleNormal="130" workbookViewId="0">
      <selection activeCell="F7" sqref="F7"/>
    </sheetView>
  </sheetViews>
  <sheetFormatPr defaultRowHeight="14.4" x14ac:dyDescent="0.55000000000000004"/>
  <cols>
    <col min="5" max="5" width="9.20703125" style="18"/>
  </cols>
  <sheetData>
    <row r="1" spans="1:6" x14ac:dyDescent="0.55000000000000004">
      <c r="A1" t="s">
        <v>58</v>
      </c>
      <c r="B1" t="s">
        <v>6</v>
      </c>
      <c r="C1" t="s">
        <v>15</v>
      </c>
      <c r="D1" t="s">
        <v>17</v>
      </c>
      <c r="E1" s="18" t="s">
        <v>12</v>
      </c>
      <c r="F1" t="s">
        <v>59</v>
      </c>
    </row>
    <row r="2" spans="1:6" x14ac:dyDescent="0.55000000000000004">
      <c r="A2" t="s">
        <v>92</v>
      </c>
      <c r="B2" t="s">
        <v>75</v>
      </c>
      <c r="C2" t="s">
        <v>77</v>
      </c>
      <c r="D2">
        <v>0</v>
      </c>
      <c r="E2" s="18">
        <f>0.140384615384615^2*0.2/0.8*0.5*3/(0.140384615384615^2+0.005*124.695236179647)*(EXP(-0.005/0.140384615384615*data!D2)-1)*1000+0.028*1000</f>
        <v>28</v>
      </c>
    </row>
    <row r="3" spans="1:6" x14ac:dyDescent="0.55000000000000004">
      <c r="A3" t="s">
        <v>92</v>
      </c>
      <c r="B3" t="s">
        <v>75</v>
      </c>
      <c r="C3" t="s">
        <v>77</v>
      </c>
      <c r="D3">
        <v>5</v>
      </c>
      <c r="E3" s="18">
        <f>0.140384615384615^2*0.2/0.8*0.5*3/(0.140384615384615^2+0.005*124.695236179647)*(EXP(-0.005/0.140384615384615*data!D3)-1)*1000+0.028*1000</f>
        <v>26.125613235830144</v>
      </c>
    </row>
    <row r="4" spans="1:6" x14ac:dyDescent="0.55000000000000004">
      <c r="A4" t="s">
        <v>92</v>
      </c>
      <c r="B4" t="s">
        <v>75</v>
      </c>
      <c r="C4" t="s">
        <v>77</v>
      </c>
      <c r="D4">
        <v>10</v>
      </c>
      <c r="E4" s="18">
        <f>0.140384615384615^2*0.2/0.8*0.5*3/(0.140384615384615^2+0.005*124.695236179647)*(EXP(-0.005/0.140384615384615*data!D4)-1)*1000+0.028*1000</f>
        <v>24.556988368240425</v>
      </c>
    </row>
    <row r="5" spans="1:6" x14ac:dyDescent="0.55000000000000004">
      <c r="A5" t="s">
        <v>92</v>
      </c>
      <c r="B5" t="s">
        <v>75</v>
      </c>
      <c r="C5" t="s">
        <v>77</v>
      </c>
      <c r="D5">
        <v>15</v>
      </c>
      <c r="E5" s="18">
        <f>0.140384615384615^2*0.2/0.8*0.5*3/(0.140384615384615^2+0.005*124.695236179647)*(EXP(-0.005/0.140384615384615*data!D5)-1)*1000+0.028*1000</f>
        <v>23.244247570953245</v>
      </c>
    </row>
    <row r="6" spans="1:6" x14ac:dyDescent="0.55000000000000004">
      <c r="A6" t="s">
        <v>92</v>
      </c>
      <c r="B6" t="s">
        <v>75</v>
      </c>
      <c r="C6" t="s">
        <v>77</v>
      </c>
      <c r="D6">
        <v>20</v>
      </c>
      <c r="E6" s="18">
        <f>0.140384615384615^2*0.2/0.8*0.5*3/(0.140384615384615^2+0.005*124.695236179647)*(EXP(-0.005/0.140384615384615*data!D6)-1)*1000+0.028*1000</f>
        <v>22.145649406109598</v>
      </c>
    </row>
    <row r="7" spans="1:6" x14ac:dyDescent="0.55000000000000004">
      <c r="A7" t="s">
        <v>92</v>
      </c>
      <c r="B7" t="s">
        <v>75</v>
      </c>
      <c r="C7" t="s">
        <v>77</v>
      </c>
      <c r="D7">
        <v>25</v>
      </c>
      <c r="E7" s="18">
        <f>0.140384615384615^2*0.2/0.8*0.5*3/(0.140384615384615^2+0.005*124.695236179647)*(EXP(-0.005/0.140384615384615*data!D7)-1)*1000+0.028*1000</f>
        <v>21.226261564814529</v>
      </c>
    </row>
    <row r="8" spans="1:6" x14ac:dyDescent="0.55000000000000004">
      <c r="A8" t="s">
        <v>92</v>
      </c>
      <c r="B8" t="s">
        <v>75</v>
      </c>
      <c r="C8" t="s">
        <v>77</v>
      </c>
      <c r="D8">
        <v>30</v>
      </c>
      <c r="E8" s="18">
        <f>0.140384615384615^2*0.2/0.8*0.5*3/(0.140384615384615^2+0.005*124.695236179647)*(EXP(-0.005/0.140384615384615*data!D8)-1)*1000+0.028*1000</f>
        <v>20.456850118690816</v>
      </c>
    </row>
    <row r="9" spans="1:6" x14ac:dyDescent="0.55000000000000004">
      <c r="A9" t="s">
        <v>92</v>
      </c>
      <c r="B9" t="s">
        <v>75</v>
      </c>
      <c r="C9" t="s">
        <v>77</v>
      </c>
      <c r="D9">
        <v>35</v>
      </c>
      <c r="E9" s="18">
        <f>0.140384615384615^2*0.2/0.8*0.5*3/(0.140384615384615^2+0.005*124.695236179647)*(EXP(-0.005/0.140384615384615*data!D9)-1)*1000+0.028*1000</f>
        <v>19.812949963787432</v>
      </c>
    </row>
    <row r="10" spans="1:6" x14ac:dyDescent="0.55000000000000004">
      <c r="A10" t="s">
        <v>92</v>
      </c>
      <c r="B10" t="s">
        <v>75</v>
      </c>
      <c r="C10" t="s">
        <v>77</v>
      </c>
      <c r="D10">
        <v>40</v>
      </c>
      <c r="E10" s="18">
        <f>0.140384615384615^2*0.2/0.8*0.5*3/(0.140384615384615^2+0.005*124.695236179647)*(EXP(-0.005/0.140384615384615*data!D10)-1)*1000+0.028*1000</f>
        <v>19.274086899592856</v>
      </c>
    </row>
    <row r="11" spans="1:6" x14ac:dyDescent="0.55000000000000004">
      <c r="A11" t="s">
        <v>92</v>
      </c>
      <c r="B11" t="s">
        <v>75</v>
      </c>
      <c r="C11" t="s">
        <v>77</v>
      </c>
      <c r="D11">
        <v>45</v>
      </c>
      <c r="E11" s="18">
        <f>0.140384615384615^2*0.2/0.8*0.5*3/(0.140384615384615^2+0.005*124.695236179647)*(EXP(-0.005/0.140384615384615*data!D11)-1)*1000+0.028*1000</f>
        <v>18.823126607470023</v>
      </c>
    </row>
    <row r="12" spans="1:6" x14ac:dyDescent="0.55000000000000004">
      <c r="A12" t="s">
        <v>92</v>
      </c>
      <c r="B12" t="s">
        <v>75</v>
      </c>
      <c r="C12" t="s">
        <v>77</v>
      </c>
      <c r="D12">
        <v>50</v>
      </c>
      <c r="E12" s="18">
        <f>0.140384615384615^2*0.2/0.8*0.5*3/(0.140384615384615^2+0.005*124.695236179647)*(EXP(-0.005/0.140384615384615*data!D12)-1)*1000+0.028*1000</f>
        <v>18.445729827871716</v>
      </c>
    </row>
    <row r="13" spans="1:6" x14ac:dyDescent="0.55000000000000004">
      <c r="A13" t="s">
        <v>92</v>
      </c>
      <c r="B13" t="s">
        <v>75</v>
      </c>
      <c r="C13" t="s">
        <v>77</v>
      </c>
      <c r="D13">
        <v>55</v>
      </c>
      <c r="E13" s="18">
        <f>0.140384615384615^2*0.2/0.8*0.5*3/(0.140384615384615^2+0.005*124.695236179647)*(EXP(-0.005/0.140384615384615*data!D13)-1)*1000+0.028*1000</f>
        <v>18.129896412515535</v>
      </c>
    </row>
    <row r="14" spans="1:6" x14ac:dyDescent="0.55000000000000004">
      <c r="A14" t="s">
        <v>92</v>
      </c>
      <c r="B14" t="s">
        <v>75</v>
      </c>
      <c r="C14" t="s">
        <v>77</v>
      </c>
      <c r="D14">
        <v>60</v>
      </c>
      <c r="E14" s="18">
        <f>0.140384615384615^2*0.2/0.8*0.5*3/(0.140384615384615^2+0.005*124.695236179647)*(EXP(-0.005/0.140384615384615*data!D14)-1)*1000+0.028*1000</f>
        <v>17.865583753669529</v>
      </c>
    </row>
    <row r="15" spans="1:6" x14ac:dyDescent="0.55000000000000004">
      <c r="A15" t="s">
        <v>92</v>
      </c>
      <c r="B15" t="s">
        <v>75</v>
      </c>
      <c r="C15" t="s">
        <v>77</v>
      </c>
      <c r="D15">
        <v>65</v>
      </c>
      <c r="E15" s="18">
        <f>0.140384615384615^2*0.2/0.8*0.5*3/(0.140384615384615^2+0.005*124.695236179647)*(EXP(-0.005/0.140384615384615*data!D15)-1)*1000+0.028*1000</f>
        <v>17.644387457680835</v>
      </c>
    </row>
    <row r="16" spans="1:6" x14ac:dyDescent="0.55000000000000004">
      <c r="A16" t="s">
        <v>92</v>
      </c>
      <c r="B16" t="s">
        <v>75</v>
      </c>
      <c r="C16" t="s">
        <v>77</v>
      </c>
      <c r="D16">
        <v>70</v>
      </c>
      <c r="E16" s="18">
        <f>0.140384615384615^2*0.2/0.8*0.5*3/(0.140384615384615^2+0.005*124.695236179647)*(EXP(-0.005/0.140384615384615*data!D16)-1)*1000+0.028*1000</f>
        <v>17.459274109070378</v>
      </c>
    </row>
    <row r="17" spans="1:5" x14ac:dyDescent="0.55000000000000004">
      <c r="A17" t="s">
        <v>92</v>
      </c>
      <c r="B17" t="s">
        <v>75</v>
      </c>
      <c r="C17" t="s">
        <v>77</v>
      </c>
      <c r="D17">
        <v>75</v>
      </c>
      <c r="E17" s="18">
        <f>0.140384615384615^2*0.2/0.8*0.5*3/(0.140384615384615^2+0.005*124.695236179647)*(EXP(-0.005/0.140384615384615*data!D17)-1)*1000+0.028*1000</f>
        <v>17.304357627848976</v>
      </c>
    </row>
    <row r="18" spans="1:5" x14ac:dyDescent="0.55000000000000004">
      <c r="A18" t="s">
        <v>92</v>
      </c>
      <c r="B18" t="s">
        <v>75</v>
      </c>
      <c r="C18" t="s">
        <v>77</v>
      </c>
      <c r="D18">
        <v>80</v>
      </c>
      <c r="E18" s="18">
        <f>0.140384615384615^2*0.2/0.8*0.5*3/(0.140384615384615^2+0.005*124.695236179647)*(EXP(-0.005/0.140384615384615*data!D18)-1)*1000+0.028*1000</f>
        <v>17.174712108851185</v>
      </c>
    </row>
    <row r="19" spans="1:5" x14ac:dyDescent="0.55000000000000004">
      <c r="A19" t="s">
        <v>92</v>
      </c>
      <c r="B19" t="s">
        <v>75</v>
      </c>
      <c r="C19" t="s">
        <v>77</v>
      </c>
      <c r="D19">
        <v>85</v>
      </c>
      <c r="E19" s="18">
        <f>0.140384615384615^2*0.2/0.8*0.5*3/(0.140384615384615^2+0.005*124.695236179647)*(EXP(-0.005/0.140384615384615*data!D19)-1)*1000+0.028*1000</f>
        <v>17.066215191908018</v>
      </c>
    </row>
    <row r="20" spans="1:5" x14ac:dyDescent="0.55000000000000004">
      <c r="A20" t="s">
        <v>92</v>
      </c>
      <c r="B20" t="s">
        <v>75</v>
      </c>
      <c r="C20" t="s">
        <v>77</v>
      </c>
      <c r="D20">
        <v>90</v>
      </c>
      <c r="E20" s="18">
        <f>0.140384615384615^2*0.2/0.8*0.5*3/(0.140384615384615^2+0.005*124.695236179647)*(EXP(-0.005/0.140384615384615*data!D20)-1)*1000+0.028*1000</f>
        <v>16.975416982473774</v>
      </c>
    </row>
    <row r="21" spans="1:5" x14ac:dyDescent="0.55000000000000004">
      <c r="A21" t="s">
        <v>92</v>
      </c>
      <c r="B21" t="s">
        <v>75</v>
      </c>
      <c r="C21" t="s">
        <v>77</v>
      </c>
      <c r="D21">
        <v>95</v>
      </c>
      <c r="E21" s="18">
        <f>0.140384615384615^2*0.2/0.8*0.5*3/(0.140384615384615^2+0.005*124.695236179647)*(EXP(-0.005/0.140384615384615*data!D21)-1)*1000+0.028*1000</f>
        <v>16.899430354754358</v>
      </c>
    </row>
    <row r="22" spans="1:5" x14ac:dyDescent="0.55000000000000004">
      <c r="A22" t="s">
        <v>92</v>
      </c>
      <c r="B22" t="s">
        <v>75</v>
      </c>
      <c r="C22" t="s">
        <v>77</v>
      </c>
      <c r="D22">
        <v>100</v>
      </c>
      <c r="E22" s="18">
        <f>0.140384615384615^2*0.2/0.8*0.5*3/(0.140384615384615^2+0.005*124.695236179647)*(EXP(-0.005/0.140384615384615*data!D22)-1)*1000+0.028*1000</f>
        <v>16.835839149287356</v>
      </c>
    </row>
    <row r="23" spans="1:5" x14ac:dyDescent="0.55000000000000004">
      <c r="A23" t="s">
        <v>92</v>
      </c>
      <c r="B23" t="s">
        <v>75</v>
      </c>
      <c r="C23" t="s">
        <v>77</v>
      </c>
      <c r="D23">
        <v>105</v>
      </c>
      <c r="E23" s="18">
        <f>0.140384615384615^2*0.2/0.8*0.5*3/(0.140384615384615^2+0.005*124.695236179647)*(EXP(-0.005/0.140384615384615*data!D23)-1)*1000+0.028*1000</f>
        <v>16.782621345917022</v>
      </c>
    </row>
    <row r="24" spans="1:5" x14ac:dyDescent="0.55000000000000004">
      <c r="A24" t="s">
        <v>92</v>
      </c>
      <c r="B24" t="s">
        <v>75</v>
      </c>
      <c r="C24" t="s">
        <v>77</v>
      </c>
      <c r="D24">
        <v>110</v>
      </c>
      <c r="E24" s="18">
        <f>0.140384615384615^2*0.2/0.8*0.5*3/(0.140384615384615^2+0.005*124.695236179647)*(EXP(-0.005/0.140384615384615*data!D24)-1)*1000+0.028*1000</f>
        <v>16.738084769282487</v>
      </c>
    </row>
    <row r="25" spans="1:5" x14ac:dyDescent="0.55000000000000004">
      <c r="A25" t="s">
        <v>92</v>
      </c>
      <c r="B25" t="s">
        <v>75</v>
      </c>
      <c r="C25" t="s">
        <v>77</v>
      </c>
      <c r="D25">
        <v>115</v>
      </c>
      <c r="E25" s="18">
        <f>0.140384615384615^2*0.2/0.8*0.5*3/(0.140384615384615^2+0.005*124.695236179647)*(EXP(-0.005/0.140384615384615*data!D25)-1)*1000+0.028*1000</f>
        <v>16.700813282435863</v>
      </c>
    </row>
    <row r="26" spans="1:5" x14ac:dyDescent="0.55000000000000004">
      <c r="A26" t="s">
        <v>92</v>
      </c>
      <c r="B26" t="s">
        <v>75</v>
      </c>
      <c r="C26" t="s">
        <v>77</v>
      </c>
      <c r="D26">
        <v>120</v>
      </c>
      <c r="E26" s="18">
        <f>0.140384615384615^2*0.2/0.8*0.5*3/(0.140384615384615^2+0.005*124.695236179647)*(EXP(-0.005/0.140384615384615*data!D26)-1)*1000+0.028*1000</f>
        <v>16.669621757699744</v>
      </c>
    </row>
    <row r="27" spans="1:5" x14ac:dyDescent="0.55000000000000004">
      <c r="A27" t="s">
        <v>92</v>
      </c>
      <c r="B27" t="s">
        <v>75</v>
      </c>
      <c r="C27" t="s">
        <v>77</v>
      </c>
      <c r="D27">
        <v>125</v>
      </c>
      <c r="E27" s="18">
        <f>0.140384615384615^2*0.2/0.8*0.5*3/(0.140384615384615^2+0.005*124.695236179647)*(EXP(-0.005/0.140384615384615*data!D27)-1)*1000+0.028*1000</f>
        <v>16.643518392964989</v>
      </c>
    </row>
    <row r="28" spans="1:5" x14ac:dyDescent="0.55000000000000004">
      <c r="A28" t="s">
        <v>92</v>
      </c>
      <c r="B28" t="s">
        <v>75</v>
      </c>
      <c r="C28" t="s">
        <v>77</v>
      </c>
      <c r="D28">
        <v>130</v>
      </c>
      <c r="E28" s="18">
        <f>0.140384615384615^2*0.2/0.8*0.5*3/(0.140384615384615^2+0.005*124.695236179647)*(EXP(-0.005/0.140384615384615*data!D28)-1)*1000+0.028*1000</f>
        <v>16.621673175193816</v>
      </c>
    </row>
    <row r="29" spans="1:5" x14ac:dyDescent="0.55000000000000004">
      <c r="A29" t="s">
        <v>92</v>
      </c>
      <c r="B29" t="s">
        <v>75</v>
      </c>
      <c r="C29" t="s">
        <v>77</v>
      </c>
      <c r="D29">
        <v>135</v>
      </c>
      <c r="E29" s="18">
        <f>0.140384615384615^2*0.2/0.8*0.5*3/(0.140384615384615^2+0.005*124.695236179647)*(EXP(-0.005/0.140384615384615*data!D29)-1)*1000+0.028*1000</f>
        <v>16.60339148835692</v>
      </c>
    </row>
    <row r="30" spans="1:5" x14ac:dyDescent="0.55000000000000004">
      <c r="A30" t="s">
        <v>92</v>
      </c>
      <c r="B30" t="s">
        <v>75</v>
      </c>
      <c r="C30" t="s">
        <v>77</v>
      </c>
      <c r="D30">
        <v>140</v>
      </c>
      <c r="E30" s="18">
        <f>0.140384615384615^2*0.2/0.8*0.5*3/(0.140384615384615^2+0.005*124.695236179647)*(EXP(-0.005/0.140384615384615*data!D30)-1)*1000+0.028*1000</f>
        <v>16.588092026611871</v>
      </c>
    </row>
    <row r="31" spans="1:5" x14ac:dyDescent="0.55000000000000004">
      <c r="A31" t="s">
        <v>92</v>
      </c>
      <c r="B31" t="s">
        <v>75</v>
      </c>
      <c r="C31" t="s">
        <v>77</v>
      </c>
      <c r="D31">
        <v>145</v>
      </c>
      <c r="E31" s="18">
        <f>0.140384615384615^2*0.2/0.8*0.5*3/(0.140384615384615^2+0.005*124.695236179647)*(EXP(-0.005/0.140384615384615*data!D31)-1)*1000+0.028*1000</f>
        <v>16.575288310424376</v>
      </c>
    </row>
    <row r="32" spans="1:5" x14ac:dyDescent="0.55000000000000004">
      <c r="A32" t="s">
        <v>92</v>
      </c>
      <c r="B32" t="s">
        <v>75</v>
      </c>
      <c r="C32" t="s">
        <v>77</v>
      </c>
      <c r="D32">
        <v>150</v>
      </c>
      <c r="E32" s="18">
        <f>0.140384615384615^2*0.2/0.8*0.5*3/(0.140384615384615^2+0.005*124.695236179647)*(EXP(-0.005/0.140384615384615*data!D32)-1)*1000+0.028*1000</f>
        <v>16.56457321789749</v>
      </c>
    </row>
    <row r="33" spans="1:5" x14ac:dyDescent="0.55000000000000004">
      <c r="A33" t="s">
        <v>92</v>
      </c>
      <c r="B33" t="s">
        <v>75</v>
      </c>
      <c r="C33" t="s">
        <v>77</v>
      </c>
      <c r="D33">
        <v>155</v>
      </c>
      <c r="E33" s="18">
        <f>0.140384615384615^2*0.2/0.8*0.5*3/(0.140384615384615^2+0.005*124.695236179647)*(EXP(-0.005/0.140384615384615*data!D33)-1)*1000+0.028*1000</f>
        <v>16.555606039448779</v>
      </c>
    </row>
    <row r="34" spans="1:5" x14ac:dyDescent="0.55000000000000004">
      <c r="A34" t="s">
        <v>92</v>
      </c>
      <c r="B34" t="s">
        <v>75</v>
      </c>
      <c r="C34" t="s">
        <v>77</v>
      </c>
      <c r="D34">
        <v>160</v>
      </c>
      <c r="E34" s="18">
        <f>0.140384615384615^2*0.2/0.8*0.5*3/(0.140384615384615^2+0.005*124.695236179647)*(EXP(-0.005/0.140384615384615*data!D34)-1)*1000+0.028*1000</f>
        <v>16.54810164421102</v>
      </c>
    </row>
    <row r="35" spans="1:5" x14ac:dyDescent="0.55000000000000004">
      <c r="A35" t="s">
        <v>92</v>
      </c>
      <c r="B35" t="s">
        <v>75</v>
      </c>
      <c r="C35" t="s">
        <v>77</v>
      </c>
      <c r="D35">
        <v>165</v>
      </c>
      <c r="E35" s="18">
        <f>0.140384615384615^2*0.2/0.8*0.5*3/(0.140384615384615^2+0.005*124.695236179647)*(EXP(-0.005/0.140384615384615*data!D35)-1)*1000+0.028*1000</f>
        <v>16.541821413678456</v>
      </c>
    </row>
    <row r="36" spans="1:5" x14ac:dyDescent="0.55000000000000004">
      <c r="A36" t="s">
        <v>92</v>
      </c>
      <c r="B36" t="s">
        <v>75</v>
      </c>
      <c r="C36" t="s">
        <v>77</v>
      </c>
      <c r="D36">
        <v>170</v>
      </c>
      <c r="E36" s="18">
        <f>0.140384615384615^2*0.2/0.8*0.5*3/(0.140384615384615^2+0.005*124.695236179647)*(EXP(-0.005/0.140384615384615*data!D36)-1)*1000+0.028*1000</f>
        <v>16.53656565431444</v>
      </c>
    </row>
    <row r="37" spans="1:5" x14ac:dyDescent="0.55000000000000004">
      <c r="A37" t="s">
        <v>92</v>
      </c>
      <c r="B37" t="s">
        <v>75</v>
      </c>
      <c r="C37" t="s">
        <v>77</v>
      </c>
      <c r="D37">
        <v>175</v>
      </c>
      <c r="E37" s="18">
        <f>0.140384615384615^2*0.2/0.8*0.5*3/(0.140384615384615^2+0.005*124.695236179647)*(EXP(-0.005/0.140384615384615*data!D37)-1)*1000+0.028*1000</f>
        <v>16.532167247862759</v>
      </c>
    </row>
    <row r="38" spans="1:5" x14ac:dyDescent="0.55000000000000004">
      <c r="A38" t="s">
        <v>92</v>
      </c>
      <c r="B38" t="s">
        <v>75</v>
      </c>
      <c r="C38" t="s">
        <v>77</v>
      </c>
      <c r="D38">
        <v>180</v>
      </c>
      <c r="E38" s="18">
        <f>0.140384615384615^2*0.2/0.8*0.5*3/(0.140384615384615^2+0.005*124.695236179647)*(EXP(-0.005/0.140384615384615*data!D38)-1)*1000+0.028*1000</f>
        <v>16.52848633746062</v>
      </c>
    </row>
    <row r="39" spans="1:5" x14ac:dyDescent="0.55000000000000004">
      <c r="A39" t="s">
        <v>92</v>
      </c>
      <c r="B39" t="s">
        <v>75</v>
      </c>
      <c r="C39" t="s">
        <v>77</v>
      </c>
      <c r="D39">
        <v>185</v>
      </c>
      <c r="E39" s="18">
        <f>0.140384615384615^2*0.2/0.8*0.5*3/(0.140384615384615^2+0.005*124.695236179647)*(EXP(-0.005/0.140384615384615*data!D39)-1)*1000+0.028*1000</f>
        <v>16.525405880586646</v>
      </c>
    </row>
    <row r="40" spans="1:5" x14ac:dyDescent="0.55000000000000004">
      <c r="A40" t="s">
        <v>92</v>
      </c>
      <c r="B40" t="s">
        <v>75</v>
      </c>
      <c r="C40" t="s">
        <v>77</v>
      </c>
      <c r="D40">
        <v>190</v>
      </c>
      <c r="E40" s="18">
        <f>0.140384615384615^2*0.2/0.8*0.5*3/(0.140384615384615^2+0.005*124.695236179647)*(EXP(-0.005/0.140384615384615*data!D40)-1)*1000+0.028*1000</f>
        <v>16.52282792744036</v>
      </c>
    </row>
    <row r="41" spans="1:5" x14ac:dyDescent="0.55000000000000004">
      <c r="A41" t="s">
        <v>92</v>
      </c>
      <c r="B41" t="s">
        <v>75</v>
      </c>
      <c r="C41" t="s">
        <v>77</v>
      </c>
      <c r="D41">
        <v>195</v>
      </c>
      <c r="E41" s="18">
        <f>0.140384615384615^2*0.2/0.8*0.5*3/(0.140384615384615^2+0.005*124.695236179647)*(EXP(-0.005/0.140384615384615*data!D41)-1)*1000+0.028*1000</f>
        <v>16.520670506416032</v>
      </c>
    </row>
    <row r="42" spans="1:5" x14ac:dyDescent="0.55000000000000004">
      <c r="A42" t="s">
        <v>92</v>
      </c>
      <c r="B42" t="s">
        <v>75</v>
      </c>
      <c r="C42" t="s">
        <v>77</v>
      </c>
      <c r="D42">
        <v>200</v>
      </c>
      <c r="E42" s="18">
        <f>0.140384615384615^2*0.2/0.8*0.5*3/(0.140384615384615^2+0.005*124.695236179647)*(EXP(-0.005/0.140384615384615*data!D42)-1)*1000+0.028*1000</f>
        <v>16.518865017637879</v>
      </c>
    </row>
    <row r="43" spans="1:5" x14ac:dyDescent="0.55000000000000004">
      <c r="A43" t="s">
        <v>92</v>
      </c>
      <c r="B43" t="s">
        <v>75</v>
      </c>
      <c r="C43" t="s">
        <v>77</v>
      </c>
      <c r="D43">
        <v>205</v>
      </c>
      <c r="E43" s="18">
        <f>0.140384615384615^2*0.2/0.8*0.5*3/(0.140384615384615^2+0.005*124.695236179647)*(EXP(-0.005/0.140384615384615*data!D43)-1)*1000+0.028*1000</f>
        <v>16.517354051678396</v>
      </c>
    </row>
    <row r="44" spans="1:5" x14ac:dyDescent="0.55000000000000004">
      <c r="A44" t="s">
        <v>92</v>
      </c>
      <c r="B44" t="s">
        <v>75</v>
      </c>
      <c r="C44" t="s">
        <v>77</v>
      </c>
      <c r="D44">
        <v>210</v>
      </c>
      <c r="E44" s="18">
        <f>0.140384615384615^2*0.2/0.8*0.5*3/(0.140384615384615^2+0.005*124.695236179647)*(EXP(-0.005/0.140384615384615*data!D44)-1)*1000+0.028*1000</f>
        <v>16.516089564101215</v>
      </c>
    </row>
    <row r="45" spans="1:5" x14ac:dyDescent="0.55000000000000004">
      <c r="A45" t="s">
        <v>92</v>
      </c>
      <c r="B45" t="s">
        <v>75</v>
      </c>
      <c r="C45" t="s">
        <v>77</v>
      </c>
      <c r="D45">
        <v>215</v>
      </c>
      <c r="E45" s="18">
        <f>0.140384615384615^2*0.2/0.8*0.5*3/(0.140384615384615^2+0.005*124.695236179647)*(EXP(-0.005/0.140384615384615*data!D45)-1)*1000+0.028*1000</f>
        <v>16.515031347784159</v>
      </c>
    </row>
    <row r="46" spans="1:5" x14ac:dyDescent="0.55000000000000004">
      <c r="A46" t="s">
        <v>92</v>
      </c>
      <c r="B46" t="s">
        <v>75</v>
      </c>
      <c r="C46" t="s">
        <v>77</v>
      </c>
      <c r="D46">
        <v>220</v>
      </c>
      <c r="E46" s="18">
        <f>0.140384615384615^2*0.2/0.8*0.5*3/(0.140384615384615^2+0.005*124.695236179647)*(EXP(-0.005/0.140384615384615*data!D46)-1)*1000+0.028*1000</f>
        <v>16.514145754446666</v>
      </c>
    </row>
    <row r="47" spans="1:5" x14ac:dyDescent="0.55000000000000004">
      <c r="A47" t="s">
        <v>92</v>
      </c>
      <c r="B47" t="s">
        <v>75</v>
      </c>
      <c r="C47" t="s">
        <v>77</v>
      </c>
      <c r="D47">
        <v>225</v>
      </c>
      <c r="E47" s="18">
        <f>0.140384615384615^2*0.2/0.8*0.5*3/(0.140384615384615^2+0.005*124.695236179647)*(EXP(-0.005/0.140384615384615*data!D47)-1)*1000+0.028*1000</f>
        <v>16.513404624729837</v>
      </c>
    </row>
    <row r="48" spans="1:5" x14ac:dyDescent="0.55000000000000004">
      <c r="A48" t="s">
        <v>92</v>
      </c>
      <c r="B48" t="s">
        <v>75</v>
      </c>
      <c r="C48" t="s">
        <v>77</v>
      </c>
      <c r="D48">
        <v>230</v>
      </c>
      <c r="E48" s="18">
        <f>0.140384615384615^2*0.2/0.8*0.5*3/(0.140384615384615^2+0.005*124.695236179647)*(EXP(-0.005/0.140384615384615*data!D48)-1)*1000+0.028*1000</f>
        <v>16.512784392808577</v>
      </c>
    </row>
    <row r="49" spans="1:5" x14ac:dyDescent="0.55000000000000004">
      <c r="A49" t="s">
        <v>92</v>
      </c>
      <c r="B49" t="s">
        <v>75</v>
      </c>
      <c r="C49" t="s">
        <v>77</v>
      </c>
      <c r="D49">
        <v>235</v>
      </c>
      <c r="E49" s="18">
        <f>0.140384615384615^2*0.2/0.8*0.5*3/(0.140384615384615^2+0.005*124.695236179647)*(EXP(-0.005/0.140384615384615*data!D49)-1)*1000+0.028*1000</f>
        <v>16.512265337065141</v>
      </c>
    </row>
    <row r="50" spans="1:5" x14ac:dyDescent="0.55000000000000004">
      <c r="A50" t="s">
        <v>92</v>
      </c>
      <c r="B50" t="s">
        <v>75</v>
      </c>
      <c r="C50" t="s">
        <v>77</v>
      </c>
      <c r="D50">
        <v>240</v>
      </c>
      <c r="E50" s="18">
        <f>0.140384615384615^2*0.2/0.8*0.5*3/(0.140384615384615^2+0.005*124.695236179647)*(EXP(-0.005/0.140384615384615*data!D50)-1)*1000+0.028*1000</f>
        <v>16.51183095299757</v>
      </c>
    </row>
    <row r="51" spans="1:5" x14ac:dyDescent="0.55000000000000004">
      <c r="A51" t="s">
        <v>92</v>
      </c>
      <c r="B51" t="s">
        <v>75</v>
      </c>
      <c r="C51" t="s">
        <v>77</v>
      </c>
      <c r="D51">
        <v>245</v>
      </c>
      <c r="E51" s="18">
        <f>0.140384615384615^2*0.2/0.8*0.5*3/(0.140384615384615^2+0.005*124.695236179647)*(EXP(-0.005/0.140384615384615*data!D51)-1)*1000+0.028*1000</f>
        <v>16.511467428423295</v>
      </c>
    </row>
    <row r="52" spans="1:5" x14ac:dyDescent="0.55000000000000004">
      <c r="A52" t="s">
        <v>92</v>
      </c>
      <c r="B52" t="s">
        <v>75</v>
      </c>
      <c r="C52" t="s">
        <v>77</v>
      </c>
      <c r="D52">
        <v>250</v>
      </c>
      <c r="E52" s="18">
        <f>0.140384615384615^2*0.2/0.8*0.5*3/(0.140384615384615^2+0.005*124.695236179647)*(EXP(-0.005/0.140384615384615*data!D52)-1)*1000+0.028*1000</f>
        <v>16.511163204290852</v>
      </c>
    </row>
    <row r="53" spans="1:5" x14ac:dyDescent="0.55000000000000004">
      <c r="A53" t="s">
        <v>92</v>
      </c>
      <c r="B53" t="s">
        <v>75</v>
      </c>
      <c r="C53" t="s">
        <v>77</v>
      </c>
      <c r="D53">
        <v>255</v>
      </c>
      <c r="E53" s="18">
        <f>0.140384615384615^2*0.2/0.8*0.5*3/(0.140384615384615^2+0.005*124.695236179647)*(EXP(-0.005/0.140384615384615*data!D53)-1)*1000+0.028*1000</f>
        <v>16.510908607134816</v>
      </c>
    </row>
    <row r="54" spans="1:5" x14ac:dyDescent="0.55000000000000004">
      <c r="A54" t="s">
        <v>92</v>
      </c>
      <c r="B54" t="s">
        <v>75</v>
      </c>
      <c r="C54" t="s">
        <v>77</v>
      </c>
      <c r="D54">
        <v>260</v>
      </c>
      <c r="E54" s="18">
        <f>0.140384615384615^2*0.2/0.8*0.5*3/(0.140384615384615^2+0.005*124.695236179647)*(EXP(-0.005/0.140384615384615*data!D54)-1)*1000+0.028*1000</f>
        <v>16.510695541486992</v>
      </c>
    </row>
    <row r="55" spans="1:5" x14ac:dyDescent="0.55000000000000004">
      <c r="A55" t="s">
        <v>92</v>
      </c>
      <c r="B55" t="s">
        <v>75</v>
      </c>
      <c r="C55" t="s">
        <v>77</v>
      </c>
      <c r="D55">
        <v>265</v>
      </c>
      <c r="E55" s="18">
        <f>0.140384615384615^2*0.2/0.8*0.5*3/(0.140384615384615^2+0.005*124.695236179647)*(EXP(-0.005/0.140384615384615*data!D55)-1)*1000+0.028*1000</f>
        <v>16.510517232463478</v>
      </c>
    </row>
    <row r="56" spans="1:5" x14ac:dyDescent="0.55000000000000004">
      <c r="A56" t="s">
        <v>92</v>
      </c>
      <c r="B56" t="s">
        <v>75</v>
      </c>
      <c r="C56" t="s">
        <v>77</v>
      </c>
      <c r="D56">
        <v>270</v>
      </c>
      <c r="E56" s="18">
        <f>0.140384615384615^2*0.2/0.8*0.5*3/(0.140384615384615^2+0.005*124.695236179647)*(EXP(-0.005/0.140384615384615*data!D56)-1)*1000+0.028*1000</f>
        <v>16.510368010342546</v>
      </c>
    </row>
    <row r="57" spans="1:5" x14ac:dyDescent="0.55000000000000004">
      <c r="A57" t="s">
        <v>92</v>
      </c>
      <c r="B57" t="s">
        <v>75</v>
      </c>
      <c r="C57" t="s">
        <v>77</v>
      </c>
      <c r="D57">
        <v>275</v>
      </c>
      <c r="E57" s="18">
        <f>0.140384615384615^2*0.2/0.8*0.5*3/(0.140384615384615^2+0.005*124.695236179647)*(EXP(-0.005/0.140384615384615*data!D57)-1)*1000+0.028*1000</f>
        <v>16.510243130283556</v>
      </c>
    </row>
    <row r="58" spans="1:5" x14ac:dyDescent="0.55000000000000004">
      <c r="A58" t="s">
        <v>92</v>
      </c>
      <c r="B58" t="s">
        <v>75</v>
      </c>
      <c r="C58" t="s">
        <v>77</v>
      </c>
      <c r="D58">
        <v>280</v>
      </c>
      <c r="E58" s="18">
        <f>0.140384615384615^2*0.2/0.8*0.5*3/(0.140384615384615^2+0.005*124.695236179647)*(EXP(-0.005/0.140384615384615*data!D58)-1)*1000+0.028*1000</f>
        <v>16.510138621454452</v>
      </c>
    </row>
    <row r="59" spans="1:5" x14ac:dyDescent="0.55000000000000004">
      <c r="A59" t="s">
        <v>92</v>
      </c>
      <c r="B59" t="s">
        <v>75</v>
      </c>
      <c r="C59" t="s">
        <v>77</v>
      </c>
      <c r="D59">
        <v>285</v>
      </c>
      <c r="E59" s="18">
        <f>0.140384615384615^2*0.2/0.8*0.5*3/(0.140384615384615^2+0.005*124.695236179647)*(EXP(-0.005/0.140384615384615*data!D59)-1)*1000+0.028*1000</f>
        <v>16.510051160770594</v>
      </c>
    </row>
    <row r="60" spans="1:5" x14ac:dyDescent="0.55000000000000004">
      <c r="A60" t="s">
        <v>92</v>
      </c>
      <c r="B60" t="s">
        <v>75</v>
      </c>
      <c r="C60" t="s">
        <v>77</v>
      </c>
      <c r="D60">
        <v>290</v>
      </c>
      <c r="E60" s="18">
        <f>0.140384615384615^2*0.2/0.8*0.5*3/(0.140384615384615^2+0.005*124.695236179647)*(EXP(-0.005/0.140384615384615*data!D60)-1)*1000+0.028*1000</f>
        <v>16.509977967230043</v>
      </c>
    </row>
    <row r="61" spans="1:5" x14ac:dyDescent="0.55000000000000004">
      <c r="A61" t="s">
        <v>92</v>
      </c>
      <c r="B61" t="s">
        <v>75</v>
      </c>
      <c r="C61" t="s">
        <v>77</v>
      </c>
      <c r="D61">
        <v>295</v>
      </c>
      <c r="E61" s="18">
        <f>0.140384615384615^2*0.2/0.8*0.5*3/(0.140384615384615^2+0.005*124.695236179647)*(EXP(-0.005/0.140384615384615*data!D61)-1)*1000+0.028*1000</f>
        <v>16.509916713485588</v>
      </c>
    </row>
    <row r="62" spans="1:5" x14ac:dyDescent="0.55000000000000004">
      <c r="A62" t="s">
        <v>92</v>
      </c>
      <c r="B62" t="s">
        <v>75</v>
      </c>
      <c r="C62" t="s">
        <v>77</v>
      </c>
      <c r="D62">
        <v>300</v>
      </c>
      <c r="E62" s="18">
        <f>0.140384615384615^2*0.2/0.8*0.5*3/(0.140384615384615^2+0.005*124.695236179647)*(EXP(-0.005/0.140384615384615*data!D62)-1)*1000+0.028*1000</f>
        <v>16.509865451841716</v>
      </c>
    </row>
    <row r="63" spans="1:5" x14ac:dyDescent="0.55000000000000004">
      <c r="A63" t="s">
        <v>92</v>
      </c>
      <c r="B63" t="s">
        <v>75</v>
      </c>
      <c r="C63" t="s">
        <v>77</v>
      </c>
      <c r="D63">
        <v>305</v>
      </c>
      <c r="E63" s="18">
        <f>0.140384615384615^2*0.2/0.8*0.5*3/(0.140384615384615^2+0.005*124.695236179647)*(EXP(-0.005/0.140384615384615*data!D63)-1)*1000+0.028*1000</f>
        <v>16.509822552323392</v>
      </c>
    </row>
    <row r="64" spans="1:5" x14ac:dyDescent="0.55000000000000004">
      <c r="A64" t="s">
        <v>92</v>
      </c>
      <c r="B64" t="s">
        <v>75</v>
      </c>
      <c r="C64" t="s">
        <v>77</v>
      </c>
      <c r="D64">
        <v>310</v>
      </c>
      <c r="E64" s="18">
        <f>0.140384615384615^2*0.2/0.8*0.5*3/(0.140384615384615^2+0.005*124.695236179647)*(EXP(-0.005/0.140384615384615*data!D64)-1)*1000+0.028*1000</f>
        <v>16.509786650847488</v>
      </c>
    </row>
    <row r="65" spans="1:5" x14ac:dyDescent="0.55000000000000004">
      <c r="A65" t="s">
        <v>92</v>
      </c>
      <c r="B65" t="s">
        <v>75</v>
      </c>
      <c r="C65" t="s">
        <v>77</v>
      </c>
      <c r="D65">
        <v>315</v>
      </c>
      <c r="E65" s="18">
        <f>0.140384615384615^2*0.2/0.8*0.5*3/(0.140384615384615^2+0.005*124.695236179647)*(EXP(-0.005/0.140384615384615*data!D65)-1)*1000+0.028*1000</f>
        <v>16.509756605848793</v>
      </c>
    </row>
    <row r="66" spans="1:5" x14ac:dyDescent="0.55000000000000004">
      <c r="A66" t="s">
        <v>92</v>
      </c>
      <c r="B66" t="s">
        <v>75</v>
      </c>
      <c r="C66" t="s">
        <v>77</v>
      </c>
      <c r="D66">
        <v>320</v>
      </c>
      <c r="E66" s="18">
        <f>0.140384615384615^2*0.2/0.8*0.5*3/(0.140384615384615^2+0.005*124.695236179647)*(EXP(-0.005/0.140384615384615*data!D66)-1)*1000+0.028*1000</f>
        <v>16.509731461981474</v>
      </c>
    </row>
    <row r="67" spans="1:5" x14ac:dyDescent="0.55000000000000004">
      <c r="A67" t="s">
        <v>92</v>
      </c>
      <c r="B67" t="s">
        <v>75</v>
      </c>
      <c r="C67" t="s">
        <v>77</v>
      </c>
      <c r="D67">
        <v>325</v>
      </c>
      <c r="E67" s="18">
        <f>0.140384615384615^2*0.2/0.8*0.5*3/(0.140384615384615^2+0.005*124.695236179647)*(EXP(-0.005/0.140384615384615*data!D67)-1)*1000+0.028*1000</f>
        <v>16.509710419741801</v>
      </c>
    </row>
    <row r="68" spans="1:5" x14ac:dyDescent="0.55000000000000004">
      <c r="A68" t="s">
        <v>92</v>
      </c>
      <c r="B68" t="s">
        <v>75</v>
      </c>
      <c r="C68" t="s">
        <v>77</v>
      </c>
      <c r="D68">
        <v>330</v>
      </c>
      <c r="E68" s="18">
        <f>0.140384615384615^2*0.2/0.8*0.5*3/(0.140384615384615^2+0.005*124.695236179647)*(EXP(-0.005/0.140384615384615*data!D68)-1)*1000+0.028*1000</f>
        <v>16.509692810046158</v>
      </c>
    </row>
    <row r="69" spans="1:5" x14ac:dyDescent="0.55000000000000004">
      <c r="A69" t="s">
        <v>92</v>
      </c>
      <c r="B69" t="s">
        <v>75</v>
      </c>
      <c r="C69" t="s">
        <v>77</v>
      </c>
      <c r="D69">
        <v>335</v>
      </c>
      <c r="E69" s="18">
        <f>0.140384615384615^2*0.2/0.8*0.5*3/(0.140384615384615^2+0.005*124.695236179647)*(EXP(-0.005/0.140384615384615*data!D69)-1)*1000+0.028*1000</f>
        <v>16.509678072956127</v>
      </c>
    </row>
    <row r="70" spans="1:5" x14ac:dyDescent="0.55000000000000004">
      <c r="A70" t="s">
        <v>92</v>
      </c>
      <c r="B70" t="s">
        <v>75</v>
      </c>
      <c r="C70" t="s">
        <v>77</v>
      </c>
      <c r="D70">
        <v>340</v>
      </c>
      <c r="E70" s="18">
        <f>0.140384615384615^2*0.2/0.8*0.5*3/(0.140384615384615^2+0.005*124.695236179647)*(EXP(-0.005/0.140384615384615*data!D70)-1)*1000+0.028*1000</f>
        <v>16.509665739874006</v>
      </c>
    </row>
    <row r="71" spans="1:5" x14ac:dyDescent="0.55000000000000004">
      <c r="A71" t="s">
        <v>92</v>
      </c>
      <c r="B71" t="s">
        <v>75</v>
      </c>
      <c r="C71" t="s">
        <v>77</v>
      </c>
      <c r="D71">
        <v>345</v>
      </c>
      <c r="E71" s="18">
        <f>0.140384615384615^2*0.2/0.8*0.5*3/(0.140384615384615^2+0.005*124.695236179647)*(EXP(-0.005/0.140384615384615*data!D71)-1)*1000+0.028*1000</f>
        <v>16.509655418642719</v>
      </c>
    </row>
    <row r="72" spans="1:5" x14ac:dyDescent="0.55000000000000004">
      <c r="A72" t="s">
        <v>92</v>
      </c>
      <c r="B72" t="s">
        <v>75</v>
      </c>
      <c r="C72" t="s">
        <v>77</v>
      </c>
      <c r="D72">
        <v>350</v>
      </c>
      <c r="E72" s="18">
        <f>0.140384615384615^2*0.2/0.8*0.5*3/(0.140384615384615^2+0.005*124.695236179647)*(EXP(-0.005/0.140384615384615*data!D72)-1)*1000+0.028*1000</f>
        <v>16.509646781076356</v>
      </c>
    </row>
    <row r="73" spans="1:5" x14ac:dyDescent="0.55000000000000004">
      <c r="A73" t="s">
        <v>92</v>
      </c>
      <c r="B73" t="s">
        <v>75</v>
      </c>
      <c r="C73" t="s">
        <v>77</v>
      </c>
      <c r="D73">
        <v>355</v>
      </c>
      <c r="E73" s="18">
        <f>0.140384615384615^2*0.2/0.8*0.5*3/(0.140384615384615^2+0.005*124.695236179647)*(EXP(-0.005/0.140384615384615*data!D73)-1)*1000+0.028*1000</f>
        <v>16.509639552524789</v>
      </c>
    </row>
    <row r="74" spans="1:5" x14ac:dyDescent="0.55000000000000004">
      <c r="A74" t="s">
        <v>92</v>
      </c>
      <c r="B74" t="s">
        <v>75</v>
      </c>
      <c r="C74" t="s">
        <v>77</v>
      </c>
      <c r="D74">
        <v>360</v>
      </c>
      <c r="E74" s="18">
        <f>0.140384615384615^2*0.2/0.8*0.5*3/(0.140384615384615^2+0.005*124.695236179647)*(EXP(-0.005/0.140384615384615*data!D74)-1)*1000+0.028*1000</f>
        <v>16.509633503140549</v>
      </c>
    </row>
    <row r="75" spans="1:5" x14ac:dyDescent="0.55000000000000004">
      <c r="A75" t="s">
        <v>92</v>
      </c>
      <c r="B75" t="s">
        <v>75</v>
      </c>
      <c r="C75" t="s">
        <v>77</v>
      </c>
      <c r="D75">
        <v>365</v>
      </c>
      <c r="E75" s="18">
        <f>0.140384615384615^2*0.2/0.8*0.5*3/(0.140384615384615^2+0.005*124.695236179647)*(EXP(-0.005/0.140384615384615*data!D75)-1)*1000+0.028*1000</f>
        <v>16.50962844057036</v>
      </c>
    </row>
    <row r="76" spans="1:5" x14ac:dyDescent="0.55000000000000004">
      <c r="A76" t="s">
        <v>92</v>
      </c>
      <c r="B76" t="s">
        <v>75</v>
      </c>
      <c r="C76" t="s">
        <v>77</v>
      </c>
      <c r="D76">
        <v>370</v>
      </c>
      <c r="E76" s="18">
        <f>0.140384615384615^2*0.2/0.8*0.5*3/(0.140384615384615^2+0.005*124.695236179647)*(EXP(-0.005/0.140384615384615*data!D76)-1)*1000+0.028*1000</f>
        <v>16.509624203838836</v>
      </c>
    </row>
    <row r="77" spans="1:5" x14ac:dyDescent="0.55000000000000004">
      <c r="A77" t="s">
        <v>92</v>
      </c>
      <c r="B77" t="s">
        <v>75</v>
      </c>
      <c r="C77" t="s">
        <v>77</v>
      </c>
      <c r="D77">
        <v>375</v>
      </c>
      <c r="E77" s="18">
        <f>0.140384615384615^2*0.2/0.8*0.5*3/(0.140384615384615^2+0.005*124.695236179647)*(EXP(-0.005/0.140384615384615*data!D77)-1)*1000+0.028*1000</f>
        <v>16.50962065822992</v>
      </c>
    </row>
    <row r="78" spans="1:5" x14ac:dyDescent="0.55000000000000004">
      <c r="A78" t="s">
        <v>92</v>
      </c>
      <c r="B78" t="s">
        <v>75</v>
      </c>
      <c r="C78" t="s">
        <v>77</v>
      </c>
      <c r="D78">
        <v>380</v>
      </c>
      <c r="E78" s="18">
        <f>0.140384615384615^2*0.2/0.8*0.5*3/(0.140384615384615^2+0.005*124.695236179647)*(EXP(-0.005/0.140384615384615*data!D78)-1)*1000+0.028*1000</f>
        <v>16.509617691003292</v>
      </c>
    </row>
    <row r="79" spans="1:5" x14ac:dyDescent="0.55000000000000004">
      <c r="A79" t="s">
        <v>92</v>
      </c>
      <c r="B79" t="s">
        <v>75</v>
      </c>
      <c r="C79" t="s">
        <v>77</v>
      </c>
      <c r="D79">
        <v>385</v>
      </c>
      <c r="E79" s="18">
        <f>0.140384615384615^2*0.2/0.8*0.5*3/(0.140384615384615^2+0.005*124.695236179647)*(EXP(-0.005/0.140384615384615*data!D79)-1)*1000+0.028*1000</f>
        <v>16.509615207809553</v>
      </c>
    </row>
    <row r="80" spans="1:5" x14ac:dyDescent="0.55000000000000004">
      <c r="A80" t="s">
        <v>92</v>
      </c>
      <c r="B80" t="s">
        <v>75</v>
      </c>
      <c r="C80" t="s">
        <v>77</v>
      </c>
      <c r="D80">
        <v>390</v>
      </c>
      <c r="E80" s="18">
        <f>0.140384615384615^2*0.2/0.8*0.5*3/(0.140384615384615^2+0.005*124.695236179647)*(EXP(-0.005/0.140384615384615*data!D80)-1)*1000+0.028*1000</f>
        <v>16.50961312969018</v>
      </c>
    </row>
    <row r="81" spans="1:5" x14ac:dyDescent="0.55000000000000004">
      <c r="A81" t="s">
        <v>92</v>
      </c>
      <c r="B81" t="s">
        <v>75</v>
      </c>
      <c r="C81" t="s">
        <v>77</v>
      </c>
      <c r="D81">
        <v>395</v>
      </c>
      <c r="E81" s="18">
        <f>0.140384615384615^2*0.2/0.8*0.5*3/(0.140384615384615^2+0.005*124.695236179647)*(EXP(-0.005/0.140384615384615*data!D81)-1)*1000+0.028*1000</f>
        <v>16.50961139056686</v>
      </c>
    </row>
    <row r="82" spans="1:5" x14ac:dyDescent="0.55000000000000004">
      <c r="A82" t="s">
        <v>92</v>
      </c>
      <c r="B82" t="s">
        <v>75</v>
      </c>
      <c r="C82" t="s">
        <v>77</v>
      </c>
      <c r="D82">
        <v>400</v>
      </c>
      <c r="E82" s="18">
        <f>0.140384615384615^2*0.2/0.8*0.5*3/(0.140384615384615^2+0.005*124.695236179647)*(EXP(-0.005/0.140384615384615*data!D82)-1)*1000+0.028*1000</f>
        <v>16.509609935140404</v>
      </c>
    </row>
    <row r="83" spans="1:5" x14ac:dyDescent="0.55000000000000004">
      <c r="A83" t="s">
        <v>92</v>
      </c>
      <c r="B83" t="s">
        <v>75</v>
      </c>
      <c r="C83" t="s">
        <v>77</v>
      </c>
      <c r="D83">
        <v>405</v>
      </c>
      <c r="E83" s="18">
        <f>0.140384615384615^2*0.2/0.8*0.5*3/(0.140384615384615^2+0.005*124.695236179647)*(EXP(-0.005/0.140384615384615*data!D83)-1)*1000+0.028*1000</f>
        <v>16.509608717132373</v>
      </c>
    </row>
    <row r="84" spans="1:5" x14ac:dyDescent="0.55000000000000004">
      <c r="A84" t="s">
        <v>92</v>
      </c>
      <c r="B84" t="s">
        <v>75</v>
      </c>
      <c r="C84" t="s">
        <v>77</v>
      </c>
      <c r="D84">
        <v>410</v>
      </c>
      <c r="E84" s="18">
        <f>0.140384615384615^2*0.2/0.8*0.5*3/(0.140384615384615^2+0.005*124.695236179647)*(EXP(-0.005/0.140384615384615*data!D84)-1)*1000+0.028*1000</f>
        <v>16.509607697813564</v>
      </c>
    </row>
    <row r="85" spans="1:5" x14ac:dyDescent="0.55000000000000004">
      <c r="A85" t="s">
        <v>92</v>
      </c>
      <c r="B85" t="s">
        <v>75</v>
      </c>
      <c r="C85" t="s">
        <v>77</v>
      </c>
      <c r="D85">
        <v>415</v>
      </c>
      <c r="E85" s="18">
        <f>0.140384615384615^2*0.2/0.8*0.5*3/(0.140384615384615^2+0.005*124.695236179647)*(EXP(-0.005/0.140384615384615*data!D85)-1)*1000+0.028*1000</f>
        <v>16.509606844772527</v>
      </c>
    </row>
    <row r="86" spans="1:5" x14ac:dyDescent="0.55000000000000004">
      <c r="A86" t="s">
        <v>92</v>
      </c>
      <c r="B86" t="s">
        <v>75</v>
      </c>
      <c r="C86" t="s">
        <v>77</v>
      </c>
      <c r="D86">
        <v>420</v>
      </c>
      <c r="E86" s="18">
        <f>0.140384615384615^2*0.2/0.8*0.5*3/(0.140384615384615^2+0.005*124.695236179647)*(EXP(-0.005/0.140384615384615*data!D86)-1)*1000+0.028*1000</f>
        <v>16.509606130884968</v>
      </c>
    </row>
    <row r="87" spans="1:5" x14ac:dyDescent="0.55000000000000004">
      <c r="A87" t="s">
        <v>92</v>
      </c>
      <c r="B87" t="s">
        <v>75</v>
      </c>
      <c r="C87" t="s">
        <v>77</v>
      </c>
      <c r="D87">
        <v>425</v>
      </c>
      <c r="E87" s="18">
        <f>0.140384615384615^2*0.2/0.8*0.5*3/(0.140384615384615^2+0.005*124.695236179647)*(EXP(-0.005/0.140384615384615*data!D87)-1)*1000+0.028*1000</f>
        <v>16.509605533451293</v>
      </c>
    </row>
    <row r="88" spans="1:5" x14ac:dyDescent="0.55000000000000004">
      <c r="A88" t="s">
        <v>92</v>
      </c>
      <c r="B88" t="s">
        <v>75</v>
      </c>
      <c r="C88" t="s">
        <v>77</v>
      </c>
      <c r="D88">
        <v>430</v>
      </c>
      <c r="E88" s="18">
        <f>0.140384615384615^2*0.2/0.8*0.5*3/(0.140384615384615^2+0.005*124.695236179647)*(EXP(-0.005/0.140384615384615*data!D88)-1)*1000+0.028*1000</f>
        <v>16.509605033474802</v>
      </c>
    </row>
    <row r="89" spans="1:5" x14ac:dyDescent="0.55000000000000004">
      <c r="A89" t="s">
        <v>92</v>
      </c>
      <c r="B89" t="s">
        <v>75</v>
      </c>
      <c r="C89" t="s">
        <v>77</v>
      </c>
      <c r="D89">
        <v>435</v>
      </c>
      <c r="E89" s="18">
        <f>0.140384615384615^2*0.2/0.8*0.5*3/(0.140384615384615^2+0.005*124.695236179647)*(EXP(-0.005/0.140384615384615*data!D89)-1)*1000+0.028*1000</f>
        <v>16.509604615057658</v>
      </c>
    </row>
    <row r="90" spans="1:5" x14ac:dyDescent="0.55000000000000004">
      <c r="A90" t="s">
        <v>92</v>
      </c>
      <c r="B90" t="s">
        <v>75</v>
      </c>
      <c r="C90" t="s">
        <v>77</v>
      </c>
      <c r="D90">
        <v>440</v>
      </c>
      <c r="E90" s="18">
        <f>0.140384615384615^2*0.2/0.8*0.5*3/(0.140384615384615^2+0.005*124.695236179647)*(EXP(-0.005/0.140384615384615*data!D90)-1)*1000+0.028*1000</f>
        <v>16.50960426489538</v>
      </c>
    </row>
    <row r="91" spans="1:5" x14ac:dyDescent="0.55000000000000004">
      <c r="A91" t="s">
        <v>92</v>
      </c>
      <c r="B91" t="s">
        <v>75</v>
      </c>
      <c r="C91" t="s">
        <v>77</v>
      </c>
      <c r="D91">
        <v>445</v>
      </c>
      <c r="E91" s="18">
        <f>0.140384615384615^2*0.2/0.8*0.5*3/(0.140384615384615^2+0.005*124.695236179647)*(EXP(-0.005/0.140384615384615*data!D91)-1)*1000+0.028*1000</f>
        <v>16.509603971853799</v>
      </c>
    </row>
    <row r="92" spans="1:5" x14ac:dyDescent="0.55000000000000004">
      <c r="A92" t="s">
        <v>92</v>
      </c>
      <c r="B92" t="s">
        <v>75</v>
      </c>
      <c r="C92" t="s">
        <v>77</v>
      </c>
      <c r="D92">
        <v>450</v>
      </c>
      <c r="E92" s="18">
        <f>0.140384615384615^2*0.2/0.8*0.5*3/(0.140384615384615^2+0.005*124.695236179647)*(EXP(-0.005/0.140384615384615*data!D92)-1)*1000+0.028*1000</f>
        <v>16.509603726615026</v>
      </c>
    </row>
    <row r="93" spans="1:5" x14ac:dyDescent="0.55000000000000004">
      <c r="A93" t="s">
        <v>92</v>
      </c>
      <c r="B93" t="s">
        <v>75</v>
      </c>
      <c r="C93" t="s">
        <v>77</v>
      </c>
      <c r="D93">
        <v>455</v>
      </c>
      <c r="E93" s="18">
        <f>0.140384615384615^2*0.2/0.8*0.5*3/(0.140384615384615^2+0.005*124.695236179647)*(EXP(-0.005/0.140384615384615*data!D93)-1)*1000+0.028*1000</f>
        <v>16.509603521381166</v>
      </c>
    </row>
    <row r="94" spans="1:5" x14ac:dyDescent="0.55000000000000004">
      <c r="A94" t="s">
        <v>92</v>
      </c>
      <c r="B94" t="s">
        <v>75</v>
      </c>
      <c r="C94" t="s">
        <v>77</v>
      </c>
      <c r="D94">
        <v>460</v>
      </c>
      <c r="E94" s="18">
        <f>0.140384615384615^2*0.2/0.8*0.5*3/(0.140384615384615^2+0.005*124.695236179647)*(EXP(-0.005/0.140384615384615*data!D94)-1)*1000+0.028*1000</f>
        <v>16.509603349626353</v>
      </c>
    </row>
    <row r="95" spans="1:5" x14ac:dyDescent="0.55000000000000004">
      <c r="A95" t="s">
        <v>92</v>
      </c>
      <c r="B95" t="s">
        <v>75</v>
      </c>
      <c r="C95" t="s">
        <v>77</v>
      </c>
      <c r="D95">
        <v>465</v>
      </c>
      <c r="E95" s="18">
        <f>0.140384615384615^2*0.2/0.8*0.5*3/(0.140384615384615^2+0.005*124.695236179647)*(EXP(-0.005/0.140384615384615*data!D95)-1)*1000+0.028*1000</f>
        <v>16.509603205889285</v>
      </c>
    </row>
    <row r="96" spans="1:5" x14ac:dyDescent="0.55000000000000004">
      <c r="A96" t="s">
        <v>92</v>
      </c>
      <c r="B96" t="s">
        <v>75</v>
      </c>
      <c r="C96" t="s">
        <v>77</v>
      </c>
      <c r="D96">
        <v>470</v>
      </c>
      <c r="E96" s="18">
        <f>0.140384615384615^2*0.2/0.8*0.5*3/(0.140384615384615^2+0.005*124.695236179647)*(EXP(-0.005/0.140384615384615*data!D96)-1)*1000+0.028*1000</f>
        <v>16.509603085599515</v>
      </c>
    </row>
    <row r="97" spans="1:5" x14ac:dyDescent="0.55000000000000004">
      <c r="A97" t="s">
        <v>92</v>
      </c>
      <c r="B97" t="s">
        <v>75</v>
      </c>
      <c r="C97" t="s">
        <v>77</v>
      </c>
      <c r="D97">
        <v>475</v>
      </c>
      <c r="E97" s="18">
        <f>0.140384615384615^2*0.2/0.8*0.5*3/(0.140384615384615^2+0.005*124.695236179647)*(EXP(-0.005/0.140384615384615*data!D97)-1)*1000+0.028*1000</f>
        <v>16.509602984932183</v>
      </c>
    </row>
    <row r="98" spans="1:5" x14ac:dyDescent="0.55000000000000004">
      <c r="A98" t="s">
        <v>92</v>
      </c>
      <c r="B98" t="s">
        <v>75</v>
      </c>
      <c r="C98" t="s">
        <v>77</v>
      </c>
      <c r="D98">
        <v>480</v>
      </c>
      <c r="E98" s="18">
        <f>0.140384615384615^2*0.2/0.8*0.5*3/(0.140384615384615^2+0.005*124.695236179647)*(EXP(-0.005/0.140384615384615*data!D98)-1)*1000+0.028*1000</f>
        <v>16.509602900686346</v>
      </c>
    </row>
    <row r="99" spans="1:5" x14ac:dyDescent="0.55000000000000004">
      <c r="A99" t="s">
        <v>92</v>
      </c>
      <c r="B99" t="s">
        <v>75</v>
      </c>
      <c r="C99" t="s">
        <v>77</v>
      </c>
      <c r="D99">
        <v>485</v>
      </c>
      <c r="E99" s="18">
        <f>0.140384615384615^2*0.2/0.8*0.5*3/(0.140384615384615^2+0.005*124.695236179647)*(EXP(-0.005/0.140384615384615*data!D99)-1)*1000+0.028*1000</f>
        <v>16.509602830183226</v>
      </c>
    </row>
    <row r="100" spans="1:5" x14ac:dyDescent="0.55000000000000004">
      <c r="A100" t="s">
        <v>92</v>
      </c>
      <c r="B100" t="s">
        <v>75</v>
      </c>
      <c r="C100" t="s">
        <v>77</v>
      </c>
      <c r="D100">
        <v>490</v>
      </c>
      <c r="E100" s="18">
        <f>0.140384615384615^2*0.2/0.8*0.5*3/(0.140384615384615^2+0.005*124.695236179647)*(EXP(-0.005/0.140384615384615*data!D100)-1)*1000+0.028*1000</f>
        <v>16.509602771181022</v>
      </c>
    </row>
    <row r="101" spans="1:5" x14ac:dyDescent="0.55000000000000004">
      <c r="A101" t="s">
        <v>92</v>
      </c>
      <c r="B101" t="s">
        <v>75</v>
      </c>
      <c r="C101" t="s">
        <v>77</v>
      </c>
      <c r="D101">
        <v>495</v>
      </c>
      <c r="E101" s="18">
        <f>0.140384615384615^2*0.2/0.8*0.5*3/(0.140384615384615^2+0.005*124.695236179647)*(EXP(-0.005/0.140384615384615*data!D101)-1)*1000+0.028*1000</f>
        <v>16.509602721803631</v>
      </c>
    </row>
    <row r="102" spans="1:5" x14ac:dyDescent="0.55000000000000004">
      <c r="A102" t="s">
        <v>92</v>
      </c>
      <c r="B102" t="s">
        <v>75</v>
      </c>
      <c r="C102" t="s">
        <v>77</v>
      </c>
      <c r="D102">
        <v>500</v>
      </c>
      <c r="E102" s="18">
        <f>0.140384615384615^2*0.2/0.8*0.5*3/(0.140384615384615^2+0.005*124.695236179647)*(EXP(-0.005/0.140384615384615*data!D102)-1)*1000+0.028*1000</f>
        <v>16.509602680481002</v>
      </c>
    </row>
    <row r="103" spans="1:5" x14ac:dyDescent="0.55000000000000004">
      <c r="A103" t="s">
        <v>92</v>
      </c>
      <c r="B103" t="s">
        <v>75</v>
      </c>
      <c r="C103" t="s">
        <v>77</v>
      </c>
      <c r="D103">
        <v>505</v>
      </c>
      <c r="E103" s="18">
        <f>0.140384615384615^2*0.2/0.8*0.5*3/(0.140384615384615^2+0.005*124.695236179647)*(EXP(-0.005/0.140384615384615*data!D103)-1)*1000+0.028*1000</f>
        <v>16.509602645899179</v>
      </c>
    </row>
    <row r="104" spans="1:5" x14ac:dyDescent="0.55000000000000004">
      <c r="A104" t="s">
        <v>92</v>
      </c>
      <c r="B104" t="s">
        <v>75</v>
      </c>
      <c r="C104" t="s">
        <v>77</v>
      </c>
      <c r="D104">
        <v>510</v>
      </c>
      <c r="E104" s="18">
        <f>0.140384615384615^2*0.2/0.8*0.5*3/(0.140384615384615^2+0.005*124.695236179647)*(EXP(-0.005/0.140384615384615*data!D104)-1)*1000+0.028*1000</f>
        <v>16.50960261695856</v>
      </c>
    </row>
    <row r="105" spans="1:5" x14ac:dyDescent="0.55000000000000004">
      <c r="A105" t="s">
        <v>92</v>
      </c>
      <c r="B105" t="s">
        <v>75</v>
      </c>
      <c r="C105" t="s">
        <v>77</v>
      </c>
      <c r="D105">
        <v>515</v>
      </c>
      <c r="E105" s="18">
        <f>0.140384615384615^2*0.2/0.8*0.5*3/(0.140384615384615^2+0.005*124.695236179647)*(EXP(-0.005/0.140384615384615*data!D105)-1)*1000+0.028*1000</f>
        <v>16.509602592738922</v>
      </c>
    </row>
    <row r="106" spans="1:5" x14ac:dyDescent="0.55000000000000004">
      <c r="A106" t="s">
        <v>92</v>
      </c>
      <c r="B106" t="s">
        <v>75</v>
      </c>
      <c r="C106" t="s">
        <v>77</v>
      </c>
      <c r="D106">
        <v>520</v>
      </c>
      <c r="E106" s="18">
        <f>0.140384615384615^2*0.2/0.8*0.5*3/(0.140384615384615^2+0.005*124.695236179647)*(EXP(-0.005/0.140384615384615*data!D106)-1)*1000+0.028*1000</f>
        <v>16.509602572470143</v>
      </c>
    </row>
    <row r="107" spans="1:5" x14ac:dyDescent="0.55000000000000004">
      <c r="A107" t="s">
        <v>92</v>
      </c>
      <c r="B107" t="s">
        <v>75</v>
      </c>
      <c r="C107" t="s">
        <v>77</v>
      </c>
      <c r="D107">
        <v>525</v>
      </c>
      <c r="E107" s="18">
        <f>0.140384615384615^2*0.2/0.8*0.5*3/(0.140384615384615^2+0.005*124.695236179647)*(EXP(-0.005/0.140384615384615*data!D107)-1)*1000+0.028*1000</f>
        <v>16.50960255550774</v>
      </c>
    </row>
    <row r="108" spans="1:5" x14ac:dyDescent="0.55000000000000004">
      <c r="A108" t="s">
        <v>92</v>
      </c>
      <c r="B108" t="s">
        <v>75</v>
      </c>
      <c r="C108" t="s">
        <v>77</v>
      </c>
      <c r="D108">
        <v>530</v>
      </c>
      <c r="E108" s="18">
        <f>0.140384615384615^2*0.2/0.8*0.5*3/(0.140384615384615^2+0.005*124.695236179647)*(EXP(-0.005/0.140384615384615*data!D108)-1)*1000+0.028*1000</f>
        <v>16.509602541312351</v>
      </c>
    </row>
    <row r="109" spans="1:5" x14ac:dyDescent="0.55000000000000004">
      <c r="A109" t="s">
        <v>92</v>
      </c>
      <c r="B109" t="s">
        <v>75</v>
      </c>
      <c r="C109" t="s">
        <v>77</v>
      </c>
      <c r="D109">
        <v>535</v>
      </c>
      <c r="E109" s="18">
        <f>0.140384615384615^2*0.2/0.8*0.5*3/(0.140384615384615^2+0.005*124.695236179647)*(EXP(-0.005/0.140384615384615*data!D109)-1)*1000+0.028*1000</f>
        <v>16.509602529432605</v>
      </c>
    </row>
    <row r="110" spans="1:5" x14ac:dyDescent="0.55000000000000004">
      <c r="A110" t="s">
        <v>92</v>
      </c>
      <c r="B110" t="s">
        <v>75</v>
      </c>
      <c r="C110" t="s">
        <v>77</v>
      </c>
      <c r="D110">
        <v>540</v>
      </c>
      <c r="E110" s="18">
        <f>0.140384615384615^2*0.2/0.8*0.5*3/(0.140384615384615^2+0.005*124.695236179647)*(EXP(-0.005/0.140384615384615*data!D110)-1)*1000+0.028*1000</f>
        <v>16.509602519490755</v>
      </c>
    </row>
    <row r="111" spans="1:5" x14ac:dyDescent="0.55000000000000004">
      <c r="A111" t="s">
        <v>92</v>
      </c>
      <c r="B111" t="s">
        <v>75</v>
      </c>
      <c r="C111" t="s">
        <v>77</v>
      </c>
      <c r="D111">
        <v>545</v>
      </c>
      <c r="E111" s="18">
        <f>0.140384615384615^2*0.2/0.8*0.5*3/(0.140384615384615^2+0.005*124.695236179647)*(EXP(-0.005/0.140384615384615*data!D111)-1)*1000+0.028*1000</f>
        <v>16.509602511170684</v>
      </c>
    </row>
    <row r="112" spans="1:5" x14ac:dyDescent="0.55000000000000004">
      <c r="A112" t="s">
        <v>92</v>
      </c>
      <c r="B112" t="s">
        <v>75</v>
      </c>
      <c r="C112" t="s">
        <v>77</v>
      </c>
      <c r="D112">
        <v>550</v>
      </c>
      <c r="E112" s="18">
        <f>0.140384615384615^2*0.2/0.8*0.5*3/(0.140384615384615^2+0.005*124.695236179647)*(EXP(-0.005/0.140384615384615*data!D112)-1)*1000+0.028*1000</f>
        <v>16.509602504207834</v>
      </c>
    </row>
    <row r="113" spans="1:5" x14ac:dyDescent="0.55000000000000004">
      <c r="A113" t="s">
        <v>92</v>
      </c>
      <c r="B113" t="s">
        <v>75</v>
      </c>
      <c r="C113" t="s">
        <v>77</v>
      </c>
      <c r="D113">
        <v>555</v>
      </c>
      <c r="E113" s="18">
        <f>0.140384615384615^2*0.2/0.8*0.5*3/(0.140384615384615^2+0.005*124.695236179647)*(EXP(-0.005/0.140384615384615*data!D113)-1)*1000+0.028*1000</f>
        <v>16.509602498380815</v>
      </c>
    </row>
    <row r="114" spans="1:5" x14ac:dyDescent="0.55000000000000004">
      <c r="A114" t="s">
        <v>92</v>
      </c>
      <c r="B114" t="s">
        <v>75</v>
      </c>
      <c r="C114" t="s">
        <v>77</v>
      </c>
      <c r="D114">
        <v>560</v>
      </c>
      <c r="E114" s="18">
        <f>0.140384615384615^2*0.2/0.8*0.5*3/(0.140384615384615^2+0.005*124.695236179647)*(EXP(-0.005/0.140384615384615*data!D114)-1)*1000+0.028*1000</f>
        <v>16.509602493504332</v>
      </c>
    </row>
    <row r="115" spans="1:5" x14ac:dyDescent="0.55000000000000004">
      <c r="A115" t="s">
        <v>92</v>
      </c>
      <c r="B115" t="s">
        <v>75</v>
      </c>
      <c r="C115" t="s">
        <v>77</v>
      </c>
      <c r="D115">
        <v>565</v>
      </c>
      <c r="E115" s="18">
        <f>0.140384615384615^2*0.2/0.8*0.5*3/(0.140384615384615^2+0.005*124.695236179647)*(EXP(-0.005/0.140384615384615*data!D115)-1)*1000+0.028*1000</f>
        <v>16.509602489423333</v>
      </c>
    </row>
    <row r="116" spans="1:5" x14ac:dyDescent="0.55000000000000004">
      <c r="A116" t="s">
        <v>92</v>
      </c>
      <c r="B116" t="s">
        <v>75</v>
      </c>
      <c r="C116" t="s">
        <v>77</v>
      </c>
      <c r="D116">
        <v>570</v>
      </c>
      <c r="E116" s="18">
        <f>0.140384615384615^2*0.2/0.8*0.5*3/(0.140384615384615^2+0.005*124.695236179647)*(EXP(-0.005/0.140384615384615*data!D116)-1)*1000+0.028*1000</f>
        <v>16.509602486008053</v>
      </c>
    </row>
    <row r="117" spans="1:5" x14ac:dyDescent="0.55000000000000004">
      <c r="A117" t="s">
        <v>92</v>
      </c>
      <c r="B117" t="s">
        <v>75</v>
      </c>
      <c r="C117" t="s">
        <v>77</v>
      </c>
      <c r="D117">
        <v>575</v>
      </c>
      <c r="E117" s="18">
        <f>0.140384615384615^2*0.2/0.8*0.5*3/(0.140384615384615^2+0.005*124.695236179647)*(EXP(-0.005/0.140384615384615*data!D117)-1)*1000+0.028*1000</f>
        <v>16.509602483149891</v>
      </c>
    </row>
    <row r="118" spans="1:5" x14ac:dyDescent="0.55000000000000004">
      <c r="A118" t="s">
        <v>92</v>
      </c>
      <c r="B118" t="s">
        <v>75</v>
      </c>
      <c r="C118" t="s">
        <v>77</v>
      </c>
      <c r="D118">
        <v>580</v>
      </c>
      <c r="E118" s="18">
        <f>0.140384615384615^2*0.2/0.8*0.5*3/(0.140384615384615^2+0.005*124.695236179647)*(EXP(-0.005/0.140384615384615*data!D118)-1)*1000+0.028*1000</f>
        <v>16.509602480757977</v>
      </c>
    </row>
    <row r="119" spans="1:5" x14ac:dyDescent="0.55000000000000004">
      <c r="A119" t="s">
        <v>92</v>
      </c>
      <c r="B119" t="s">
        <v>75</v>
      </c>
      <c r="C119" t="s">
        <v>77</v>
      </c>
      <c r="D119">
        <v>585</v>
      </c>
      <c r="E119" s="18">
        <f>0.140384615384615^2*0.2/0.8*0.5*3/(0.140384615384615^2+0.005*124.695236179647)*(EXP(-0.005/0.140384615384615*data!D119)-1)*1000+0.028*1000</f>
        <v>16.509602478756243</v>
      </c>
    </row>
    <row r="120" spans="1:5" x14ac:dyDescent="0.55000000000000004">
      <c r="A120" t="s">
        <v>92</v>
      </c>
      <c r="B120" t="s">
        <v>75</v>
      </c>
      <c r="C120" t="s">
        <v>77</v>
      </c>
      <c r="D120">
        <v>590</v>
      </c>
      <c r="E120" s="18">
        <f>0.140384615384615^2*0.2/0.8*0.5*3/(0.140384615384615^2+0.005*124.695236179647)*(EXP(-0.005/0.140384615384615*data!D120)-1)*1000+0.028*1000</f>
        <v>16.509602477081046</v>
      </c>
    </row>
    <row r="121" spans="1:5" x14ac:dyDescent="0.55000000000000004">
      <c r="A121" t="s">
        <v>92</v>
      </c>
      <c r="B121" t="s">
        <v>75</v>
      </c>
      <c r="C121" t="s">
        <v>77</v>
      </c>
      <c r="D121">
        <v>595</v>
      </c>
      <c r="E121" s="18">
        <f>0.140384615384615^2*0.2/0.8*0.5*3/(0.140384615384615^2+0.005*124.695236179647)*(EXP(-0.005/0.140384615384615*data!D121)-1)*1000+0.028*1000</f>
        <v>16.509602475679117</v>
      </c>
    </row>
    <row r="122" spans="1:5" x14ac:dyDescent="0.55000000000000004">
      <c r="A122" t="s">
        <v>92</v>
      </c>
      <c r="B122" t="s">
        <v>75</v>
      </c>
      <c r="C122" t="s">
        <v>77</v>
      </c>
      <c r="D122">
        <v>600</v>
      </c>
      <c r="E122" s="18">
        <f>0.140384615384615^2*0.2/0.8*0.5*3/(0.140384615384615^2+0.005*124.695236179647)*(EXP(-0.005/0.140384615384615*data!D122)-1)*1000+0.028*1000</f>
        <v>16.509602474505883</v>
      </c>
    </row>
    <row r="123" spans="1:5" x14ac:dyDescent="0.55000000000000004">
      <c r="A123" t="s">
        <v>92</v>
      </c>
      <c r="B123" t="s">
        <v>75</v>
      </c>
      <c r="C123" t="s">
        <v>77</v>
      </c>
      <c r="D123">
        <v>605</v>
      </c>
      <c r="E123" s="18">
        <f>0.140384615384615^2*0.2/0.8*0.5*3/(0.140384615384615^2+0.005*124.695236179647)*(EXP(-0.005/0.140384615384615*data!D123)-1)*1000+0.028*1000</f>
        <v>16.50960247352403</v>
      </c>
    </row>
    <row r="124" spans="1:5" x14ac:dyDescent="0.55000000000000004">
      <c r="A124" t="s">
        <v>92</v>
      </c>
      <c r="B124" t="s">
        <v>75</v>
      </c>
      <c r="C124" t="s">
        <v>77</v>
      </c>
      <c r="D124">
        <v>610</v>
      </c>
      <c r="E124" s="18">
        <f>0.140384615384615^2*0.2/0.8*0.5*3/(0.140384615384615^2+0.005*124.695236179647)*(EXP(-0.005/0.140384615384615*data!D124)-1)*1000+0.028*1000</f>
        <v>16.509602472702344</v>
      </c>
    </row>
    <row r="125" spans="1:5" x14ac:dyDescent="0.55000000000000004">
      <c r="A125" t="s">
        <v>92</v>
      </c>
      <c r="B125" t="s">
        <v>75</v>
      </c>
      <c r="C125" t="s">
        <v>77</v>
      </c>
      <c r="D125">
        <v>615</v>
      </c>
      <c r="E125" s="18">
        <f>0.140384615384615^2*0.2/0.8*0.5*3/(0.140384615384615^2+0.005*124.695236179647)*(EXP(-0.005/0.140384615384615*data!D125)-1)*1000+0.028*1000</f>
        <v>16.509602472014699</v>
      </c>
    </row>
    <row r="126" spans="1:5" x14ac:dyDescent="0.55000000000000004">
      <c r="A126" t="s">
        <v>92</v>
      </c>
      <c r="B126" t="s">
        <v>75</v>
      </c>
      <c r="C126" t="s">
        <v>77</v>
      </c>
      <c r="D126">
        <v>620</v>
      </c>
      <c r="E126" s="18">
        <f>0.140384615384615^2*0.2/0.8*0.5*3/(0.140384615384615^2+0.005*124.695236179647)*(EXP(-0.005/0.140384615384615*data!D126)-1)*1000+0.028*1000</f>
        <v>16.509602471439223</v>
      </c>
    </row>
    <row r="127" spans="1:5" x14ac:dyDescent="0.55000000000000004">
      <c r="A127" t="s">
        <v>92</v>
      </c>
      <c r="B127" t="s">
        <v>75</v>
      </c>
      <c r="C127" t="s">
        <v>77</v>
      </c>
      <c r="D127">
        <v>625</v>
      </c>
      <c r="E127" s="18">
        <f>0.140384615384615^2*0.2/0.8*0.5*3/(0.140384615384615^2+0.005*124.695236179647)*(EXP(-0.005/0.140384615384615*data!D127)-1)*1000+0.028*1000</f>
        <v>16.509602470957624</v>
      </c>
    </row>
    <row r="128" spans="1:5" x14ac:dyDescent="0.55000000000000004">
      <c r="A128" t="s">
        <v>92</v>
      </c>
      <c r="B128" t="s">
        <v>75</v>
      </c>
      <c r="C128" t="s">
        <v>77</v>
      </c>
      <c r="D128">
        <v>630</v>
      </c>
      <c r="E128" s="18">
        <f>0.140384615384615^2*0.2/0.8*0.5*3/(0.140384615384615^2+0.005*124.695236179647)*(EXP(-0.005/0.140384615384615*data!D128)-1)*1000+0.028*1000</f>
        <v>16.50960247055459</v>
      </c>
    </row>
    <row r="129" spans="1:5" x14ac:dyDescent="0.55000000000000004">
      <c r="A129" t="s">
        <v>92</v>
      </c>
      <c r="B129" t="s">
        <v>75</v>
      </c>
      <c r="C129" t="s">
        <v>77</v>
      </c>
      <c r="D129">
        <v>635</v>
      </c>
      <c r="E129" s="18">
        <f>0.140384615384615^2*0.2/0.8*0.5*3/(0.140384615384615^2+0.005*124.695236179647)*(EXP(-0.005/0.140384615384615*data!D129)-1)*1000+0.028*1000</f>
        <v>16.509602470217295</v>
      </c>
    </row>
    <row r="130" spans="1:5" x14ac:dyDescent="0.55000000000000004">
      <c r="A130" t="s">
        <v>92</v>
      </c>
      <c r="B130" t="s">
        <v>75</v>
      </c>
      <c r="C130" t="s">
        <v>77</v>
      </c>
      <c r="D130">
        <v>640</v>
      </c>
      <c r="E130" s="18">
        <f>0.140384615384615^2*0.2/0.8*0.5*3/(0.140384615384615^2+0.005*124.695236179647)*(EXP(-0.005/0.140384615384615*data!D130)-1)*1000+0.028*1000</f>
        <v>16.509602469935025</v>
      </c>
    </row>
    <row r="131" spans="1:5" x14ac:dyDescent="0.55000000000000004">
      <c r="A131" t="s">
        <v>92</v>
      </c>
      <c r="B131" t="s">
        <v>75</v>
      </c>
      <c r="C131" t="s">
        <v>77</v>
      </c>
      <c r="D131">
        <v>645</v>
      </c>
      <c r="E131" s="18">
        <f>0.140384615384615^2*0.2/0.8*0.5*3/(0.140384615384615^2+0.005*124.695236179647)*(EXP(-0.005/0.140384615384615*data!D131)-1)*1000+0.028*1000</f>
        <v>16.509602469698805</v>
      </c>
    </row>
    <row r="132" spans="1:5" x14ac:dyDescent="0.55000000000000004">
      <c r="A132" t="s">
        <v>92</v>
      </c>
      <c r="B132" t="s">
        <v>75</v>
      </c>
      <c r="C132" t="s">
        <v>77</v>
      </c>
      <c r="D132">
        <v>650</v>
      </c>
      <c r="E132" s="18">
        <f>0.140384615384615^2*0.2/0.8*0.5*3/(0.140384615384615^2+0.005*124.695236179647)*(EXP(-0.005/0.140384615384615*data!D132)-1)*1000+0.028*1000</f>
        <v>16.509602469501111</v>
      </c>
    </row>
    <row r="133" spans="1:5" x14ac:dyDescent="0.55000000000000004">
      <c r="A133" t="s">
        <v>92</v>
      </c>
      <c r="B133" t="s">
        <v>75</v>
      </c>
      <c r="C133" t="s">
        <v>77</v>
      </c>
      <c r="D133">
        <v>655</v>
      </c>
      <c r="E133" s="18">
        <f>0.140384615384615^2*0.2/0.8*0.5*3/(0.140384615384615^2+0.005*124.695236179647)*(EXP(-0.005/0.140384615384615*data!D133)-1)*1000+0.028*1000</f>
        <v>16.509602469335672</v>
      </c>
    </row>
    <row r="134" spans="1:5" x14ac:dyDescent="0.55000000000000004">
      <c r="A134" t="s">
        <v>92</v>
      </c>
      <c r="B134" t="s">
        <v>75</v>
      </c>
      <c r="C134" t="s">
        <v>77</v>
      </c>
      <c r="D134">
        <v>660</v>
      </c>
      <c r="E134" s="18">
        <f>0.140384615384615^2*0.2/0.8*0.5*3/(0.140384615384615^2+0.005*124.695236179647)*(EXP(-0.005/0.140384615384615*data!D134)-1)*1000+0.028*1000</f>
        <v>16.509602469197219</v>
      </c>
    </row>
    <row r="135" spans="1:5" x14ac:dyDescent="0.55000000000000004">
      <c r="A135" t="s">
        <v>92</v>
      </c>
      <c r="B135" t="s">
        <v>75</v>
      </c>
      <c r="C135" t="s">
        <v>77</v>
      </c>
      <c r="D135">
        <v>665</v>
      </c>
      <c r="E135" s="18">
        <f>0.140384615384615^2*0.2/0.8*0.5*3/(0.140384615384615^2+0.005*124.695236179647)*(EXP(-0.005/0.140384615384615*data!D135)-1)*1000+0.028*1000</f>
        <v>16.509602469081351</v>
      </c>
    </row>
    <row r="136" spans="1:5" x14ac:dyDescent="0.55000000000000004">
      <c r="A136" t="s">
        <v>92</v>
      </c>
      <c r="B136" t="s">
        <v>75</v>
      </c>
      <c r="C136" t="s">
        <v>77</v>
      </c>
      <c r="D136">
        <v>670</v>
      </c>
      <c r="E136" s="18">
        <f>0.140384615384615^2*0.2/0.8*0.5*3/(0.140384615384615^2+0.005*124.695236179647)*(EXP(-0.005/0.140384615384615*data!D136)-1)*1000+0.028*1000</f>
        <v>16.509602468984383</v>
      </c>
    </row>
    <row r="137" spans="1:5" x14ac:dyDescent="0.55000000000000004">
      <c r="A137" t="s">
        <v>92</v>
      </c>
      <c r="B137" t="s">
        <v>75</v>
      </c>
      <c r="C137" t="s">
        <v>77</v>
      </c>
      <c r="D137">
        <v>675</v>
      </c>
      <c r="E137" s="18">
        <f>0.140384615384615^2*0.2/0.8*0.5*3/(0.140384615384615^2+0.005*124.695236179647)*(EXP(-0.005/0.140384615384615*data!D137)-1)*1000+0.028*1000</f>
        <v>16.509602468903232</v>
      </c>
    </row>
    <row r="138" spans="1:5" x14ac:dyDescent="0.55000000000000004">
      <c r="A138" t="s">
        <v>92</v>
      </c>
      <c r="B138" t="s">
        <v>75</v>
      </c>
      <c r="C138" t="s">
        <v>77</v>
      </c>
      <c r="D138">
        <v>680</v>
      </c>
      <c r="E138" s="18">
        <f>0.140384615384615^2*0.2/0.8*0.5*3/(0.140384615384615^2+0.005*124.695236179647)*(EXP(-0.005/0.140384615384615*data!D138)-1)*1000+0.028*1000</f>
        <v>16.509602468835322</v>
      </c>
    </row>
    <row r="139" spans="1:5" x14ac:dyDescent="0.55000000000000004">
      <c r="A139" t="s">
        <v>92</v>
      </c>
      <c r="B139" t="s">
        <v>75</v>
      </c>
      <c r="C139" t="s">
        <v>77</v>
      </c>
      <c r="D139">
        <v>685</v>
      </c>
      <c r="E139" s="18">
        <f>0.140384615384615^2*0.2/0.8*0.5*3/(0.140384615384615^2+0.005*124.695236179647)*(EXP(-0.005/0.140384615384615*data!D139)-1)*1000+0.028*1000</f>
        <v>16.509602468778489</v>
      </c>
    </row>
    <row r="140" spans="1:5" x14ac:dyDescent="0.55000000000000004">
      <c r="A140" t="s">
        <v>92</v>
      </c>
      <c r="B140" t="s">
        <v>75</v>
      </c>
      <c r="C140" t="s">
        <v>77</v>
      </c>
      <c r="D140">
        <v>690</v>
      </c>
      <c r="E140" s="18">
        <f>0.140384615384615^2*0.2/0.8*0.5*3/(0.140384615384615^2+0.005*124.695236179647)*(EXP(-0.005/0.140384615384615*data!D140)-1)*1000+0.028*1000</f>
        <v>16.509602468730925</v>
      </c>
    </row>
    <row r="141" spans="1:5" x14ac:dyDescent="0.55000000000000004">
      <c r="A141" t="s">
        <v>92</v>
      </c>
      <c r="B141" t="s">
        <v>75</v>
      </c>
      <c r="C141" t="s">
        <v>77</v>
      </c>
      <c r="D141">
        <v>695</v>
      </c>
      <c r="E141" s="18">
        <f>0.140384615384615^2*0.2/0.8*0.5*3/(0.140384615384615^2+0.005*124.695236179647)*(EXP(-0.005/0.140384615384615*data!D141)-1)*1000+0.028*1000</f>
        <v>16.509602468691124</v>
      </c>
    </row>
    <row r="142" spans="1:5" x14ac:dyDescent="0.55000000000000004">
      <c r="A142" t="s">
        <v>92</v>
      </c>
      <c r="B142" t="s">
        <v>75</v>
      </c>
      <c r="C142" t="s">
        <v>77</v>
      </c>
      <c r="D142">
        <v>700</v>
      </c>
      <c r="E142" s="18">
        <f>0.140384615384615^2*0.2/0.8*0.5*3/(0.140384615384615^2+0.005*124.695236179647)*(EXP(-0.005/0.140384615384615*data!D142)-1)*1000+0.028*1000</f>
        <v>16.50960246865781</v>
      </c>
    </row>
    <row r="143" spans="1:5" x14ac:dyDescent="0.55000000000000004">
      <c r="A143" t="s">
        <v>92</v>
      </c>
      <c r="B143" t="s">
        <v>75</v>
      </c>
      <c r="C143" t="s">
        <v>77</v>
      </c>
      <c r="D143">
        <v>705</v>
      </c>
      <c r="E143" s="18">
        <f>0.140384615384615^2*0.2/0.8*0.5*3/(0.140384615384615^2+0.005*124.695236179647)*(EXP(-0.005/0.140384615384615*data!D143)-1)*1000+0.028*1000</f>
        <v>16.509602468629936</v>
      </c>
    </row>
    <row r="144" spans="1:5" x14ac:dyDescent="0.55000000000000004">
      <c r="A144" t="s">
        <v>92</v>
      </c>
      <c r="B144" t="s">
        <v>75</v>
      </c>
      <c r="C144" t="s">
        <v>77</v>
      </c>
      <c r="D144">
        <v>710</v>
      </c>
      <c r="E144" s="18">
        <f>0.140384615384615^2*0.2/0.8*0.5*3/(0.140384615384615^2+0.005*124.695236179647)*(EXP(-0.005/0.140384615384615*data!D144)-1)*1000+0.028*1000</f>
        <v>16.509602468606605</v>
      </c>
    </row>
    <row r="145" spans="1:5" x14ac:dyDescent="0.55000000000000004">
      <c r="A145" t="s">
        <v>92</v>
      </c>
      <c r="B145" t="s">
        <v>75</v>
      </c>
      <c r="C145" t="s">
        <v>77</v>
      </c>
      <c r="D145">
        <v>715</v>
      </c>
      <c r="E145" s="18">
        <f>0.140384615384615^2*0.2/0.8*0.5*3/(0.140384615384615^2+0.005*124.695236179647)*(EXP(-0.005/0.140384615384615*data!D145)-1)*1000+0.028*1000</f>
        <v>16.509602468587083</v>
      </c>
    </row>
    <row r="146" spans="1:5" x14ac:dyDescent="0.55000000000000004">
      <c r="A146" t="s">
        <v>92</v>
      </c>
      <c r="B146" t="s">
        <v>75</v>
      </c>
      <c r="C146" t="s">
        <v>77</v>
      </c>
      <c r="D146">
        <v>720</v>
      </c>
      <c r="E146" s="18">
        <f>0.140384615384615^2*0.2/0.8*0.5*3/(0.140384615384615^2+0.005*124.695236179647)*(EXP(-0.005/0.140384615384615*data!D146)-1)*1000+0.028*1000</f>
        <v>16.509602468570741</v>
      </c>
    </row>
    <row r="147" spans="1:5" x14ac:dyDescent="0.55000000000000004">
      <c r="A147" t="s">
        <v>92</v>
      </c>
      <c r="B147" t="s">
        <v>75</v>
      </c>
      <c r="C147" t="s">
        <v>77</v>
      </c>
      <c r="D147">
        <v>725</v>
      </c>
      <c r="E147" s="18">
        <f>0.140384615384615^2*0.2/0.8*0.5*3/(0.140384615384615^2+0.005*124.695236179647)*(EXP(-0.005/0.140384615384615*data!D147)-1)*1000+0.028*1000</f>
        <v>16.50960246855707</v>
      </c>
    </row>
    <row r="148" spans="1:5" x14ac:dyDescent="0.55000000000000004">
      <c r="A148" t="s">
        <v>92</v>
      </c>
      <c r="B148" t="s">
        <v>75</v>
      </c>
      <c r="C148" t="s">
        <v>77</v>
      </c>
      <c r="D148">
        <v>730</v>
      </c>
      <c r="E148" s="18">
        <f>0.140384615384615^2*0.2/0.8*0.5*3/(0.140384615384615^2+0.005*124.695236179647)*(EXP(-0.005/0.140384615384615*data!D148)-1)*1000+0.028*1000</f>
        <v>16.509602468545626</v>
      </c>
    </row>
    <row r="149" spans="1:5" x14ac:dyDescent="0.55000000000000004">
      <c r="A149" t="s">
        <v>92</v>
      </c>
      <c r="B149" t="s">
        <v>75</v>
      </c>
      <c r="C149" t="s">
        <v>77</v>
      </c>
      <c r="D149">
        <v>735</v>
      </c>
      <c r="E149" s="18">
        <f>0.140384615384615^2*0.2/0.8*0.5*3/(0.140384615384615^2+0.005*124.695236179647)*(EXP(-0.005/0.140384615384615*data!D149)-1)*1000+0.028*1000</f>
        <v>16.509602468536052</v>
      </c>
    </row>
    <row r="150" spans="1:5" x14ac:dyDescent="0.55000000000000004">
      <c r="A150" t="s">
        <v>92</v>
      </c>
      <c r="B150" t="s">
        <v>75</v>
      </c>
      <c r="C150" t="s">
        <v>77</v>
      </c>
      <c r="D150">
        <v>740</v>
      </c>
      <c r="E150" s="18">
        <f>0.140384615384615^2*0.2/0.8*0.5*3/(0.140384615384615^2+0.005*124.695236179647)*(EXP(-0.005/0.140384615384615*data!D150)-1)*1000+0.028*1000</f>
        <v>16.509602468528037</v>
      </c>
    </row>
    <row r="151" spans="1:5" x14ac:dyDescent="0.55000000000000004">
      <c r="A151" t="s">
        <v>92</v>
      </c>
      <c r="B151" t="s">
        <v>75</v>
      </c>
      <c r="C151" t="s">
        <v>77</v>
      </c>
      <c r="D151">
        <v>745</v>
      </c>
      <c r="E151" s="18">
        <f>0.140384615384615^2*0.2/0.8*0.5*3/(0.140384615384615^2+0.005*124.695236179647)*(EXP(-0.005/0.140384615384615*data!D151)-1)*1000+0.028*1000</f>
        <v>16.509602468521329</v>
      </c>
    </row>
    <row r="152" spans="1:5" x14ac:dyDescent="0.55000000000000004">
      <c r="A152" t="s">
        <v>92</v>
      </c>
      <c r="B152" t="s">
        <v>75</v>
      </c>
      <c r="C152" t="s">
        <v>77</v>
      </c>
      <c r="D152">
        <v>750</v>
      </c>
      <c r="E152" s="18">
        <f>0.140384615384615^2*0.2/0.8*0.5*3/(0.140384615384615^2+0.005*124.695236179647)*(EXP(-0.005/0.140384615384615*data!D152)-1)*1000+0.028*1000</f>
        <v>16.509602468515716</v>
      </c>
    </row>
    <row r="153" spans="1:5" x14ac:dyDescent="0.55000000000000004">
      <c r="A153" t="s">
        <v>92</v>
      </c>
      <c r="B153" t="s">
        <v>75</v>
      </c>
      <c r="C153" t="s">
        <v>77</v>
      </c>
      <c r="D153">
        <v>755</v>
      </c>
      <c r="E153" s="18">
        <f>0.140384615384615^2*0.2/0.8*0.5*3/(0.140384615384615^2+0.005*124.695236179647)*(EXP(-0.005/0.140384615384615*data!D153)-1)*1000+0.028*1000</f>
        <v>16.509602468511019</v>
      </c>
    </row>
    <row r="154" spans="1:5" x14ac:dyDescent="0.55000000000000004">
      <c r="A154" t="s">
        <v>92</v>
      </c>
      <c r="B154" t="s">
        <v>75</v>
      </c>
      <c r="C154" t="s">
        <v>77</v>
      </c>
      <c r="D154">
        <v>760</v>
      </c>
      <c r="E154" s="18">
        <f>0.140384615384615^2*0.2/0.8*0.5*3/(0.140384615384615^2+0.005*124.695236179647)*(EXP(-0.005/0.140384615384615*data!D154)-1)*1000+0.028*1000</f>
        <v>16.50960246850709</v>
      </c>
    </row>
    <row r="155" spans="1:5" x14ac:dyDescent="0.55000000000000004">
      <c r="A155" t="s">
        <v>92</v>
      </c>
      <c r="B155" t="s">
        <v>75</v>
      </c>
      <c r="C155" t="s">
        <v>77</v>
      </c>
      <c r="D155">
        <v>765</v>
      </c>
      <c r="E155" s="18">
        <f>0.140384615384615^2*0.2/0.8*0.5*3/(0.140384615384615^2+0.005*124.695236179647)*(EXP(-0.005/0.140384615384615*data!D155)-1)*1000+0.028*1000</f>
        <v>16.509602468503797</v>
      </c>
    </row>
    <row r="156" spans="1:5" x14ac:dyDescent="0.55000000000000004">
      <c r="A156" t="s">
        <v>92</v>
      </c>
      <c r="B156" t="s">
        <v>75</v>
      </c>
      <c r="C156" t="s">
        <v>77</v>
      </c>
      <c r="D156">
        <v>770</v>
      </c>
      <c r="E156" s="18">
        <f>0.140384615384615^2*0.2/0.8*0.5*3/(0.140384615384615^2+0.005*124.695236179647)*(EXP(-0.005/0.140384615384615*data!D156)-1)*1000+0.028*1000</f>
        <v>16.509602468501043</v>
      </c>
    </row>
    <row r="157" spans="1:5" x14ac:dyDescent="0.55000000000000004">
      <c r="A157" t="s">
        <v>92</v>
      </c>
      <c r="B157" t="s">
        <v>75</v>
      </c>
      <c r="C157" t="s">
        <v>77</v>
      </c>
      <c r="D157">
        <v>775</v>
      </c>
      <c r="E157" s="18">
        <f>0.140384615384615^2*0.2/0.8*0.5*3/(0.140384615384615^2+0.005*124.695236179647)*(EXP(-0.005/0.140384615384615*data!D157)-1)*1000+0.028*1000</f>
        <v>16.509602468498741</v>
      </c>
    </row>
    <row r="158" spans="1:5" x14ac:dyDescent="0.55000000000000004">
      <c r="A158" t="s">
        <v>92</v>
      </c>
      <c r="B158" t="s">
        <v>75</v>
      </c>
      <c r="C158" t="s">
        <v>77</v>
      </c>
      <c r="D158">
        <v>780</v>
      </c>
      <c r="E158" s="18">
        <f>0.140384615384615^2*0.2/0.8*0.5*3/(0.140384615384615^2+0.005*124.695236179647)*(EXP(-0.005/0.140384615384615*data!D158)-1)*1000+0.028*1000</f>
        <v>16.509602468496812</v>
      </c>
    </row>
    <row r="159" spans="1:5" x14ac:dyDescent="0.55000000000000004">
      <c r="A159" t="s">
        <v>92</v>
      </c>
      <c r="B159" t="s">
        <v>75</v>
      </c>
      <c r="C159" t="s">
        <v>77</v>
      </c>
      <c r="D159">
        <v>785</v>
      </c>
      <c r="E159" s="18">
        <f>0.140384615384615^2*0.2/0.8*0.5*3/(0.140384615384615^2+0.005*124.695236179647)*(EXP(-0.005/0.140384615384615*data!D159)-1)*1000+0.028*1000</f>
        <v>16.509602468495199</v>
      </c>
    </row>
    <row r="160" spans="1:5" x14ac:dyDescent="0.55000000000000004">
      <c r="A160" t="s">
        <v>92</v>
      </c>
      <c r="B160" t="s">
        <v>75</v>
      </c>
      <c r="C160" t="s">
        <v>77</v>
      </c>
      <c r="D160">
        <v>790</v>
      </c>
      <c r="E160" s="18">
        <f>0.140384615384615^2*0.2/0.8*0.5*3/(0.140384615384615^2+0.005*124.695236179647)*(EXP(-0.005/0.140384615384615*data!D160)-1)*1000+0.028*1000</f>
        <v>16.509602468493849</v>
      </c>
    </row>
    <row r="161" spans="1:5" x14ac:dyDescent="0.55000000000000004">
      <c r="A161" t="s">
        <v>92</v>
      </c>
      <c r="B161" t="s">
        <v>75</v>
      </c>
      <c r="C161" t="s">
        <v>77</v>
      </c>
      <c r="D161">
        <v>795</v>
      </c>
      <c r="E161" s="18">
        <f>0.140384615384615^2*0.2/0.8*0.5*3/(0.140384615384615^2+0.005*124.695236179647)*(EXP(-0.005/0.140384615384615*data!D161)-1)*1000+0.028*1000</f>
        <v>16.509602468492716</v>
      </c>
    </row>
    <row r="162" spans="1:5" x14ac:dyDescent="0.55000000000000004">
      <c r="A162" t="s">
        <v>92</v>
      </c>
      <c r="B162" t="s">
        <v>75</v>
      </c>
      <c r="C162" t="s">
        <v>77</v>
      </c>
      <c r="D162">
        <v>800</v>
      </c>
      <c r="E162" s="18">
        <f>0.140384615384615^2*0.2/0.8*0.5*3/(0.140384615384615^2+0.005*124.695236179647)*(EXP(-0.005/0.140384615384615*data!D162)-1)*1000+0.028*1000</f>
        <v>16.509602468491771</v>
      </c>
    </row>
    <row r="163" spans="1:5" x14ac:dyDescent="0.55000000000000004">
      <c r="A163" t="s">
        <v>92</v>
      </c>
      <c r="B163" t="s">
        <v>75</v>
      </c>
      <c r="C163" t="s">
        <v>77</v>
      </c>
      <c r="D163">
        <v>805</v>
      </c>
      <c r="E163" s="18">
        <f>0.140384615384615^2*0.2/0.8*0.5*3/(0.140384615384615^2+0.005*124.695236179647)*(EXP(-0.005/0.140384615384615*data!D163)-1)*1000+0.028*1000</f>
        <v>16.509602468490982</v>
      </c>
    </row>
    <row r="164" spans="1:5" x14ac:dyDescent="0.55000000000000004">
      <c r="A164" t="s">
        <v>92</v>
      </c>
      <c r="B164" t="s">
        <v>75</v>
      </c>
      <c r="C164" t="s">
        <v>77</v>
      </c>
      <c r="D164">
        <v>810</v>
      </c>
      <c r="E164" s="18">
        <f>0.140384615384615^2*0.2/0.8*0.5*3/(0.140384615384615^2+0.005*124.695236179647)*(EXP(-0.005/0.140384615384615*data!D164)-1)*1000+0.028*1000</f>
        <v>16.509602468490321</v>
      </c>
    </row>
    <row r="165" spans="1:5" x14ac:dyDescent="0.55000000000000004">
      <c r="A165" t="s">
        <v>92</v>
      </c>
      <c r="B165" t="s">
        <v>75</v>
      </c>
      <c r="C165" t="s">
        <v>77</v>
      </c>
      <c r="D165">
        <v>815</v>
      </c>
      <c r="E165" s="18">
        <f>0.140384615384615^2*0.2/0.8*0.5*3/(0.140384615384615^2+0.005*124.695236179647)*(EXP(-0.005/0.140384615384615*data!D165)-1)*1000+0.028*1000</f>
        <v>16.509602468489764</v>
      </c>
    </row>
    <row r="166" spans="1:5" x14ac:dyDescent="0.55000000000000004">
      <c r="A166" t="s">
        <v>92</v>
      </c>
      <c r="B166" t="s">
        <v>75</v>
      </c>
      <c r="C166" t="s">
        <v>77</v>
      </c>
      <c r="D166">
        <v>820</v>
      </c>
      <c r="E166" s="18">
        <f>0.140384615384615^2*0.2/0.8*0.5*3/(0.140384615384615^2+0.005*124.695236179647)*(EXP(-0.005/0.140384615384615*data!D166)-1)*1000+0.028*1000</f>
        <v>16.509602468489298</v>
      </c>
    </row>
    <row r="167" spans="1:5" x14ac:dyDescent="0.55000000000000004">
      <c r="A167" t="s">
        <v>92</v>
      </c>
      <c r="B167" t="s">
        <v>75</v>
      </c>
      <c r="C167" t="s">
        <v>77</v>
      </c>
      <c r="D167">
        <v>825</v>
      </c>
      <c r="E167" s="18">
        <f>0.140384615384615^2*0.2/0.8*0.5*3/(0.140384615384615^2+0.005*124.695236179647)*(EXP(-0.005/0.140384615384615*data!D167)-1)*1000+0.028*1000</f>
        <v>16.509602468488914</v>
      </c>
    </row>
    <row r="168" spans="1:5" x14ac:dyDescent="0.55000000000000004">
      <c r="A168" t="s">
        <v>92</v>
      </c>
      <c r="B168" t="s">
        <v>75</v>
      </c>
      <c r="C168" t="s">
        <v>77</v>
      </c>
      <c r="D168">
        <v>830</v>
      </c>
      <c r="E168" s="18">
        <f>0.140384615384615^2*0.2/0.8*0.5*3/(0.140384615384615^2+0.005*124.695236179647)*(EXP(-0.005/0.140384615384615*data!D168)-1)*1000+0.028*1000</f>
        <v>16.509602468488588</v>
      </c>
    </row>
    <row r="169" spans="1:5" x14ac:dyDescent="0.55000000000000004">
      <c r="A169" t="s">
        <v>92</v>
      </c>
      <c r="B169" t="s">
        <v>75</v>
      </c>
      <c r="C169" t="s">
        <v>77</v>
      </c>
      <c r="D169">
        <v>835</v>
      </c>
      <c r="E169" s="18">
        <f>0.140384615384615^2*0.2/0.8*0.5*3/(0.140384615384615^2+0.005*124.695236179647)*(EXP(-0.005/0.140384615384615*data!D169)-1)*1000+0.028*1000</f>
        <v>16.509602468488318</v>
      </c>
    </row>
    <row r="170" spans="1:5" x14ac:dyDescent="0.55000000000000004">
      <c r="A170" t="s">
        <v>92</v>
      </c>
      <c r="B170" t="s">
        <v>75</v>
      </c>
      <c r="C170" t="s">
        <v>77</v>
      </c>
      <c r="D170">
        <v>840</v>
      </c>
      <c r="E170" s="18">
        <f>0.140384615384615^2*0.2/0.8*0.5*3/(0.140384615384615^2+0.005*124.695236179647)*(EXP(-0.005/0.140384615384615*data!D170)-1)*1000+0.028*1000</f>
        <v>16.50960246848809</v>
      </c>
    </row>
    <row r="171" spans="1:5" x14ac:dyDescent="0.55000000000000004">
      <c r="A171" t="s">
        <v>92</v>
      </c>
      <c r="B171" t="s">
        <v>75</v>
      </c>
      <c r="C171" t="s">
        <v>77</v>
      </c>
      <c r="D171">
        <v>845</v>
      </c>
      <c r="E171" s="18">
        <f>0.140384615384615^2*0.2/0.8*0.5*3/(0.140384615384615^2+0.005*124.695236179647)*(EXP(-0.005/0.140384615384615*data!D171)-1)*1000+0.028*1000</f>
        <v>16.509602468487898</v>
      </c>
    </row>
    <row r="172" spans="1:5" x14ac:dyDescent="0.55000000000000004">
      <c r="A172" t="s">
        <v>92</v>
      </c>
      <c r="B172" t="s">
        <v>75</v>
      </c>
      <c r="C172" t="s">
        <v>77</v>
      </c>
      <c r="D172">
        <v>850</v>
      </c>
      <c r="E172" s="18">
        <f>0.140384615384615^2*0.2/0.8*0.5*3/(0.140384615384615^2+0.005*124.695236179647)*(EXP(-0.005/0.140384615384615*data!D172)-1)*1000+0.028*1000</f>
        <v>16.509602468487735</v>
      </c>
    </row>
    <row r="173" spans="1:5" x14ac:dyDescent="0.55000000000000004">
      <c r="A173" t="s">
        <v>92</v>
      </c>
      <c r="B173" t="s">
        <v>75</v>
      </c>
      <c r="C173" t="s">
        <v>77</v>
      </c>
      <c r="D173">
        <v>855</v>
      </c>
      <c r="E173" s="18">
        <f>0.140384615384615^2*0.2/0.8*0.5*3/(0.140384615384615^2+0.005*124.695236179647)*(EXP(-0.005/0.140384615384615*data!D173)-1)*1000+0.028*1000</f>
        <v>16.509602468487603</v>
      </c>
    </row>
    <row r="174" spans="1:5" x14ac:dyDescent="0.55000000000000004">
      <c r="A174" t="s">
        <v>92</v>
      </c>
      <c r="B174" t="s">
        <v>75</v>
      </c>
      <c r="C174" t="s">
        <v>77</v>
      </c>
      <c r="D174">
        <v>860</v>
      </c>
      <c r="E174" s="18">
        <f>0.140384615384615^2*0.2/0.8*0.5*3/(0.140384615384615^2+0.005*124.695236179647)*(EXP(-0.005/0.140384615384615*data!D174)-1)*1000+0.028*1000</f>
        <v>16.509602468487493</v>
      </c>
    </row>
    <row r="175" spans="1:5" x14ac:dyDescent="0.55000000000000004">
      <c r="A175" t="s">
        <v>92</v>
      </c>
      <c r="B175" t="s">
        <v>75</v>
      </c>
      <c r="C175" t="s">
        <v>77</v>
      </c>
      <c r="D175">
        <v>865</v>
      </c>
      <c r="E175" s="18">
        <f>0.140384615384615^2*0.2/0.8*0.5*3/(0.140384615384615^2+0.005*124.695236179647)*(EXP(-0.005/0.140384615384615*data!D175)-1)*1000+0.028*1000</f>
        <v>16.509602468487401</v>
      </c>
    </row>
    <row r="176" spans="1:5" x14ac:dyDescent="0.55000000000000004">
      <c r="A176" t="s">
        <v>92</v>
      </c>
      <c r="B176" t="s">
        <v>75</v>
      </c>
      <c r="C176" t="s">
        <v>77</v>
      </c>
      <c r="D176">
        <v>870</v>
      </c>
      <c r="E176" s="18">
        <f>0.140384615384615^2*0.2/0.8*0.5*3/(0.140384615384615^2+0.005*124.695236179647)*(EXP(-0.005/0.140384615384615*data!D176)-1)*1000+0.028*1000</f>
        <v>16.509602468487323</v>
      </c>
    </row>
    <row r="177" spans="1:5" x14ac:dyDescent="0.55000000000000004">
      <c r="A177" t="s">
        <v>92</v>
      </c>
      <c r="B177" t="s">
        <v>75</v>
      </c>
      <c r="C177" t="s">
        <v>77</v>
      </c>
      <c r="D177">
        <v>875</v>
      </c>
      <c r="E177" s="18">
        <f>0.140384615384615^2*0.2/0.8*0.5*3/(0.140384615384615^2+0.005*124.695236179647)*(EXP(-0.005/0.140384615384615*data!D177)-1)*1000+0.028*1000</f>
        <v>16.509602468487255</v>
      </c>
    </row>
    <row r="178" spans="1:5" x14ac:dyDescent="0.55000000000000004">
      <c r="A178" t="s">
        <v>92</v>
      </c>
      <c r="B178" t="s">
        <v>75</v>
      </c>
      <c r="C178" t="s">
        <v>77</v>
      </c>
      <c r="D178">
        <v>880</v>
      </c>
      <c r="E178" s="18">
        <f>0.140384615384615^2*0.2/0.8*0.5*3/(0.140384615384615^2+0.005*124.695236179647)*(EXP(-0.005/0.140384615384615*data!D178)-1)*1000+0.028*1000</f>
        <v>16.509602468487202</v>
      </c>
    </row>
    <row r="179" spans="1:5" x14ac:dyDescent="0.55000000000000004">
      <c r="A179" t="s">
        <v>92</v>
      </c>
      <c r="B179" t="s">
        <v>75</v>
      </c>
      <c r="C179" t="s">
        <v>77</v>
      </c>
      <c r="D179">
        <v>885</v>
      </c>
      <c r="E179" s="18">
        <f>0.140384615384615^2*0.2/0.8*0.5*3/(0.140384615384615^2+0.005*124.695236179647)*(EXP(-0.005/0.140384615384615*data!D179)-1)*1000+0.028*1000</f>
        <v>16.509602468487152</v>
      </c>
    </row>
    <row r="180" spans="1:5" x14ac:dyDescent="0.55000000000000004">
      <c r="A180" t="s">
        <v>92</v>
      </c>
      <c r="B180" t="s">
        <v>75</v>
      </c>
      <c r="C180" t="s">
        <v>77</v>
      </c>
      <c r="D180">
        <v>890</v>
      </c>
      <c r="E180" s="18">
        <f>0.140384615384615^2*0.2/0.8*0.5*3/(0.140384615384615^2+0.005*124.695236179647)*(EXP(-0.005/0.140384615384615*data!D180)-1)*1000+0.028*1000</f>
        <v>16.509602468487117</v>
      </c>
    </row>
    <row r="181" spans="1:5" x14ac:dyDescent="0.55000000000000004">
      <c r="A181" t="s">
        <v>92</v>
      </c>
      <c r="B181" t="s">
        <v>75</v>
      </c>
      <c r="C181" t="s">
        <v>77</v>
      </c>
      <c r="D181">
        <v>895</v>
      </c>
      <c r="E181" s="18">
        <f>0.140384615384615^2*0.2/0.8*0.5*3/(0.140384615384615^2+0.005*124.695236179647)*(EXP(-0.005/0.140384615384615*data!D181)-1)*1000+0.028*1000</f>
        <v>16.509602468487085</v>
      </c>
    </row>
    <row r="182" spans="1:5" x14ac:dyDescent="0.55000000000000004">
      <c r="A182" t="s">
        <v>92</v>
      </c>
      <c r="B182" t="s">
        <v>75</v>
      </c>
      <c r="C182" t="s">
        <v>77</v>
      </c>
      <c r="D182">
        <v>900</v>
      </c>
      <c r="E182" s="18">
        <f>0.140384615384615^2*0.2/0.8*0.5*3/(0.140384615384615^2+0.005*124.695236179647)*(EXP(-0.005/0.140384615384615*data!D182)-1)*1000+0.028*1000</f>
        <v>16.50960246848706</v>
      </c>
    </row>
    <row r="183" spans="1:5" x14ac:dyDescent="0.55000000000000004">
      <c r="A183" t="s">
        <v>92</v>
      </c>
      <c r="B183" t="s">
        <v>75</v>
      </c>
      <c r="C183" t="s">
        <v>77</v>
      </c>
      <c r="D183">
        <v>905</v>
      </c>
      <c r="E183" s="18">
        <f>0.140384615384615^2*0.2/0.8*0.5*3/(0.140384615384615^2+0.005*124.695236179647)*(EXP(-0.005/0.140384615384615*data!D183)-1)*1000+0.028*1000</f>
        <v>16.509602468487035</v>
      </c>
    </row>
    <row r="184" spans="1:5" x14ac:dyDescent="0.55000000000000004">
      <c r="A184" t="s">
        <v>92</v>
      </c>
      <c r="B184" t="s">
        <v>75</v>
      </c>
      <c r="C184" t="s">
        <v>77</v>
      </c>
      <c r="D184">
        <v>910</v>
      </c>
      <c r="E184" s="18">
        <f>0.140384615384615^2*0.2/0.8*0.5*3/(0.140384615384615^2+0.005*124.695236179647)*(EXP(-0.005/0.140384615384615*data!D184)-1)*1000+0.028*1000</f>
        <v>16.509602468487017</v>
      </c>
    </row>
    <row r="185" spans="1:5" x14ac:dyDescent="0.55000000000000004">
      <c r="A185" t="s">
        <v>92</v>
      </c>
      <c r="B185" t="s">
        <v>75</v>
      </c>
      <c r="C185" t="s">
        <v>77</v>
      </c>
      <c r="D185">
        <v>915</v>
      </c>
      <c r="E185" s="18">
        <f>0.140384615384615^2*0.2/0.8*0.5*3/(0.140384615384615^2+0.005*124.695236179647)*(EXP(-0.005/0.140384615384615*data!D185)-1)*1000+0.028*1000</f>
        <v>16.509602468487</v>
      </c>
    </row>
    <row r="186" spans="1:5" x14ac:dyDescent="0.55000000000000004">
      <c r="A186" t="s">
        <v>92</v>
      </c>
      <c r="B186" t="s">
        <v>75</v>
      </c>
      <c r="C186" t="s">
        <v>77</v>
      </c>
      <c r="D186">
        <v>920</v>
      </c>
      <c r="E186" s="18">
        <f>0.140384615384615^2*0.2/0.8*0.5*3/(0.140384615384615^2+0.005*124.695236179647)*(EXP(-0.005/0.140384615384615*data!D186)-1)*1000+0.028*1000</f>
        <v>16.509602468486989</v>
      </c>
    </row>
    <row r="187" spans="1:5" x14ac:dyDescent="0.55000000000000004">
      <c r="A187" t="s">
        <v>92</v>
      </c>
      <c r="B187" t="s">
        <v>75</v>
      </c>
      <c r="C187" t="s">
        <v>77</v>
      </c>
      <c r="D187">
        <v>925</v>
      </c>
      <c r="E187" s="18">
        <f>0.140384615384615^2*0.2/0.8*0.5*3/(0.140384615384615^2+0.005*124.695236179647)*(EXP(-0.005/0.140384615384615*data!D187)-1)*1000+0.028*1000</f>
        <v>16.509602468486975</v>
      </c>
    </row>
    <row r="188" spans="1:5" x14ac:dyDescent="0.55000000000000004">
      <c r="A188" t="s">
        <v>92</v>
      </c>
      <c r="B188" t="s">
        <v>75</v>
      </c>
      <c r="C188" t="s">
        <v>77</v>
      </c>
      <c r="D188">
        <v>930</v>
      </c>
      <c r="E188" s="18">
        <f>0.140384615384615^2*0.2/0.8*0.5*3/(0.140384615384615^2+0.005*124.695236179647)*(EXP(-0.005/0.140384615384615*data!D188)-1)*1000+0.028*1000</f>
        <v>16.509602468486968</v>
      </c>
    </row>
    <row r="189" spans="1:5" x14ac:dyDescent="0.55000000000000004">
      <c r="A189" t="s">
        <v>92</v>
      </c>
      <c r="B189" t="s">
        <v>75</v>
      </c>
      <c r="C189" t="s">
        <v>77</v>
      </c>
      <c r="D189">
        <v>935</v>
      </c>
      <c r="E189" s="18">
        <f>0.140384615384615^2*0.2/0.8*0.5*3/(0.140384615384615^2+0.005*124.695236179647)*(EXP(-0.005/0.140384615384615*data!D189)-1)*1000+0.028*1000</f>
        <v>16.50960246848696</v>
      </c>
    </row>
    <row r="190" spans="1:5" x14ac:dyDescent="0.55000000000000004">
      <c r="A190" t="s">
        <v>92</v>
      </c>
      <c r="B190" t="s">
        <v>75</v>
      </c>
      <c r="C190" t="s">
        <v>77</v>
      </c>
      <c r="D190">
        <v>940</v>
      </c>
      <c r="E190" s="18">
        <f>0.140384615384615^2*0.2/0.8*0.5*3/(0.140384615384615^2+0.005*124.695236179647)*(EXP(-0.005/0.140384615384615*data!D190)-1)*1000+0.028*1000</f>
        <v>16.509602468486953</v>
      </c>
    </row>
    <row r="191" spans="1:5" x14ac:dyDescent="0.55000000000000004">
      <c r="A191" t="s">
        <v>92</v>
      </c>
      <c r="B191" t="s">
        <v>75</v>
      </c>
      <c r="C191" t="s">
        <v>77</v>
      </c>
      <c r="D191">
        <v>945</v>
      </c>
      <c r="E191" s="18">
        <f>0.140384615384615^2*0.2/0.8*0.5*3/(0.140384615384615^2+0.005*124.695236179647)*(EXP(-0.005/0.140384615384615*data!D191)-1)*1000+0.028*1000</f>
        <v>16.509602468486946</v>
      </c>
    </row>
    <row r="192" spans="1:5" x14ac:dyDescent="0.55000000000000004">
      <c r="A192" t="s">
        <v>92</v>
      </c>
      <c r="B192" t="s">
        <v>75</v>
      </c>
      <c r="C192" t="s">
        <v>77</v>
      </c>
      <c r="D192">
        <v>950</v>
      </c>
      <c r="E192" s="18">
        <f>0.140384615384615^2*0.2/0.8*0.5*3/(0.140384615384615^2+0.005*124.695236179647)*(EXP(-0.005/0.140384615384615*data!D192)-1)*1000+0.028*1000</f>
        <v>16.509602468486943</v>
      </c>
    </row>
    <row r="193" spans="1:5" x14ac:dyDescent="0.55000000000000004">
      <c r="A193" t="s">
        <v>92</v>
      </c>
      <c r="B193" t="s">
        <v>75</v>
      </c>
      <c r="C193" t="s">
        <v>77</v>
      </c>
      <c r="D193">
        <v>955</v>
      </c>
      <c r="E193" s="18">
        <f>0.140384615384615^2*0.2/0.8*0.5*3/(0.140384615384615^2+0.005*124.695236179647)*(EXP(-0.005/0.140384615384615*data!D193)-1)*1000+0.028*1000</f>
        <v>16.509602468486939</v>
      </c>
    </row>
    <row r="194" spans="1:5" x14ac:dyDescent="0.55000000000000004">
      <c r="A194" t="s">
        <v>92</v>
      </c>
      <c r="B194" t="s">
        <v>75</v>
      </c>
      <c r="C194" t="s">
        <v>77</v>
      </c>
      <c r="D194">
        <v>960</v>
      </c>
      <c r="E194" s="18">
        <f>0.140384615384615^2*0.2/0.8*0.5*3/(0.140384615384615^2+0.005*124.695236179647)*(EXP(-0.005/0.140384615384615*data!D194)-1)*1000+0.028*1000</f>
        <v>16.509602468486939</v>
      </c>
    </row>
    <row r="195" spans="1:5" x14ac:dyDescent="0.55000000000000004">
      <c r="A195" t="s">
        <v>92</v>
      </c>
      <c r="B195" t="s">
        <v>75</v>
      </c>
      <c r="C195" t="s">
        <v>77</v>
      </c>
      <c r="D195">
        <v>965</v>
      </c>
      <c r="E195" s="18">
        <f>0.140384615384615^2*0.2/0.8*0.5*3/(0.140384615384615^2+0.005*124.695236179647)*(EXP(-0.005/0.140384615384615*data!D195)-1)*1000+0.028*1000</f>
        <v>16.509602468486932</v>
      </c>
    </row>
    <row r="196" spans="1:5" x14ac:dyDescent="0.55000000000000004">
      <c r="A196" t="s">
        <v>92</v>
      </c>
      <c r="B196" t="s">
        <v>75</v>
      </c>
      <c r="C196" t="s">
        <v>77</v>
      </c>
      <c r="D196">
        <v>970</v>
      </c>
      <c r="E196" s="18">
        <f>0.140384615384615^2*0.2/0.8*0.5*3/(0.140384615384615^2+0.005*124.695236179647)*(EXP(-0.005/0.140384615384615*data!D196)-1)*1000+0.028*1000</f>
        <v>16.509602468486932</v>
      </c>
    </row>
    <row r="197" spans="1:5" x14ac:dyDescent="0.55000000000000004">
      <c r="A197" t="s">
        <v>92</v>
      </c>
      <c r="B197" t="s">
        <v>75</v>
      </c>
      <c r="C197" t="s">
        <v>77</v>
      </c>
      <c r="D197">
        <v>975</v>
      </c>
      <c r="E197" s="18">
        <f>0.140384615384615^2*0.2/0.8*0.5*3/(0.140384615384615^2+0.005*124.695236179647)*(EXP(-0.005/0.140384615384615*data!D197)-1)*1000+0.028*1000</f>
        <v>16.509602468486928</v>
      </c>
    </row>
    <row r="198" spans="1:5" x14ac:dyDescent="0.55000000000000004">
      <c r="A198" t="s">
        <v>92</v>
      </c>
      <c r="B198" t="s">
        <v>75</v>
      </c>
      <c r="C198" t="s">
        <v>77</v>
      </c>
      <c r="D198">
        <v>980</v>
      </c>
      <c r="E198" s="18">
        <f>0.140384615384615^2*0.2/0.8*0.5*3/(0.140384615384615^2+0.005*124.695236179647)*(EXP(-0.005/0.140384615384615*data!D198)-1)*1000+0.028*1000</f>
        <v>16.509602468486925</v>
      </c>
    </row>
    <row r="199" spans="1:5" x14ac:dyDescent="0.55000000000000004">
      <c r="A199" t="s">
        <v>92</v>
      </c>
      <c r="B199" t="s">
        <v>75</v>
      </c>
      <c r="C199" t="s">
        <v>77</v>
      </c>
      <c r="D199">
        <v>985</v>
      </c>
      <c r="E199" s="18">
        <f>0.140384615384615^2*0.2/0.8*0.5*3/(0.140384615384615^2+0.005*124.695236179647)*(EXP(-0.005/0.140384615384615*data!D199)-1)*1000+0.028*1000</f>
        <v>16.509602468486925</v>
      </c>
    </row>
    <row r="200" spans="1:5" x14ac:dyDescent="0.55000000000000004">
      <c r="A200" t="s">
        <v>92</v>
      </c>
      <c r="B200" t="s">
        <v>75</v>
      </c>
      <c r="C200" t="s">
        <v>77</v>
      </c>
      <c r="D200">
        <v>990</v>
      </c>
      <c r="E200" s="18">
        <f>0.140384615384615^2*0.2/0.8*0.5*3/(0.140384615384615^2+0.005*124.695236179647)*(EXP(-0.005/0.140384615384615*data!D200)-1)*1000+0.028*1000</f>
        <v>16.509602468486925</v>
      </c>
    </row>
    <row r="201" spans="1:5" x14ac:dyDescent="0.55000000000000004">
      <c r="A201" t="s">
        <v>92</v>
      </c>
      <c r="B201" t="s">
        <v>75</v>
      </c>
      <c r="C201" t="s">
        <v>77</v>
      </c>
      <c r="D201">
        <v>995</v>
      </c>
      <c r="E201" s="18">
        <f>0.140384615384615^2*0.2/0.8*0.5*3/(0.140384615384615^2+0.005*124.695236179647)*(EXP(-0.005/0.140384615384615*data!D201)-1)*1000+0.028*1000</f>
        <v>16.509602468486925</v>
      </c>
    </row>
    <row r="202" spans="1:5" x14ac:dyDescent="0.55000000000000004">
      <c r="A202" t="s">
        <v>92</v>
      </c>
      <c r="B202" t="s">
        <v>75</v>
      </c>
      <c r="C202" t="s">
        <v>77</v>
      </c>
      <c r="D202">
        <v>1000</v>
      </c>
      <c r="E202" s="18">
        <f>0.140384615384615^2*0.2/0.8*0.5*3/(0.140384615384615^2+0.005*124.695236179647)*(EXP(-0.005/0.140384615384615*data!D202)-1)*1000+0.028*1000</f>
        <v>16.509602468486925</v>
      </c>
    </row>
    <row r="203" spans="1:5" x14ac:dyDescent="0.55000000000000004">
      <c r="A203" t="s">
        <v>92</v>
      </c>
      <c r="B203" t="s">
        <v>1</v>
      </c>
      <c r="C203" t="s">
        <v>55</v>
      </c>
      <c r="D203">
        <v>0</v>
      </c>
      <c r="E203" s="18">
        <f>3*EXP(-0.005/0.140384615384615*data!D203)*12/2.6/10</f>
        <v>1.3846153846153846</v>
      </c>
    </row>
    <row r="204" spans="1:5" x14ac:dyDescent="0.55000000000000004">
      <c r="A204" t="s">
        <v>92</v>
      </c>
      <c r="B204" t="s">
        <v>1</v>
      </c>
      <c r="C204" t="s">
        <v>55</v>
      </c>
      <c r="D204">
        <v>5</v>
      </c>
      <c r="E204" s="18">
        <f>3*EXP(-0.005/0.140384615384615*data!D204)*12/2.6/10</f>
        <v>1.158748112114911</v>
      </c>
    </row>
    <row r="205" spans="1:5" x14ac:dyDescent="0.55000000000000004">
      <c r="A205" t="s">
        <v>92</v>
      </c>
      <c r="B205" t="s">
        <v>1</v>
      </c>
      <c r="C205" t="s">
        <v>55</v>
      </c>
      <c r="D205">
        <v>10</v>
      </c>
      <c r="E205" s="18">
        <f>3*EXP(-0.005/0.140384615384615*data!D205)*12/2.6/10</f>
        <v>0.96972574640490661</v>
      </c>
    </row>
    <row r="206" spans="1:5" x14ac:dyDescent="0.55000000000000004">
      <c r="A206" t="s">
        <v>92</v>
      </c>
      <c r="B206" t="s">
        <v>1</v>
      </c>
      <c r="C206" t="s">
        <v>55</v>
      </c>
      <c r="D206">
        <v>15</v>
      </c>
      <c r="E206" s="18">
        <f>3*EXP(-0.005/0.140384615384615*data!D206)*12/2.6/10</f>
        <v>0.81153791182815627</v>
      </c>
    </row>
    <row r="207" spans="1:5" x14ac:dyDescent="0.55000000000000004">
      <c r="A207" t="s">
        <v>92</v>
      </c>
      <c r="B207" t="s">
        <v>1</v>
      </c>
      <c r="C207" t="s">
        <v>55</v>
      </c>
      <c r="D207">
        <v>20</v>
      </c>
      <c r="E207" s="18">
        <f>3*EXP(-0.005/0.140384615384615*data!D207)*12/2.6/10</f>
        <v>0.67915468345151075</v>
      </c>
    </row>
    <row r="208" spans="1:5" x14ac:dyDescent="0.55000000000000004">
      <c r="A208" t="s">
        <v>92</v>
      </c>
      <c r="B208" t="s">
        <v>1</v>
      </c>
      <c r="C208" t="s">
        <v>55</v>
      </c>
      <c r="D208">
        <v>25</v>
      </c>
      <c r="E208" s="18">
        <f>3*EXP(-0.005/0.140384615384615*data!D208)*12/2.6/10</f>
        <v>0.56836664970470541</v>
      </c>
    </row>
    <row r="209" spans="1:5" x14ac:dyDescent="0.55000000000000004">
      <c r="A209" t="s">
        <v>92</v>
      </c>
      <c r="B209" t="s">
        <v>1</v>
      </c>
      <c r="C209" t="s">
        <v>55</v>
      </c>
      <c r="D209">
        <v>30</v>
      </c>
      <c r="E209" s="18">
        <f>3*EXP(-0.005/0.140384615384615*data!D209)*12/2.6/10</f>
        <v>0.47565106501929211</v>
      </c>
    </row>
    <row r="210" spans="1:5" x14ac:dyDescent="0.55000000000000004">
      <c r="A210" t="s">
        <v>92</v>
      </c>
      <c r="B210" t="s">
        <v>1</v>
      </c>
      <c r="C210" t="s">
        <v>55</v>
      </c>
      <c r="D210">
        <v>35</v>
      </c>
      <c r="E210" s="18">
        <f>3*EXP(-0.005/0.140384615384615*data!D210)*12/2.6/10</f>
        <v>0.39805983650084281</v>
      </c>
    </row>
    <row r="211" spans="1:5" x14ac:dyDescent="0.55000000000000004">
      <c r="A211" t="s">
        <v>92</v>
      </c>
      <c r="B211" t="s">
        <v>1</v>
      </c>
      <c r="C211" t="s">
        <v>55</v>
      </c>
      <c r="D211">
        <v>40</v>
      </c>
      <c r="E211" s="18">
        <f>3*EXP(-0.005/0.140384615384615*data!D211)*12/2.6/10</f>
        <v>0.3331257829279769</v>
      </c>
    </row>
    <row r="212" spans="1:5" x14ac:dyDescent="0.55000000000000004">
      <c r="A212" t="s">
        <v>92</v>
      </c>
      <c r="B212" t="s">
        <v>1</v>
      </c>
      <c r="C212" t="s">
        <v>55</v>
      </c>
      <c r="D212">
        <v>45</v>
      </c>
      <c r="E212" s="18">
        <f>3*EXP(-0.005/0.140384615384615*data!D212)*12/2.6/10</f>
        <v>0.27878418537998517</v>
      </c>
    </row>
    <row r="213" spans="1:5" x14ac:dyDescent="0.55000000000000004">
      <c r="A213" t="s">
        <v>92</v>
      </c>
      <c r="B213" t="s">
        <v>1</v>
      </c>
      <c r="C213" t="s">
        <v>55</v>
      </c>
      <c r="D213">
        <v>50</v>
      </c>
      <c r="E213" s="18">
        <f>3*EXP(-0.005/0.140384615384615*data!D213)*12/2.6/10</f>
        <v>0.23330713502528702</v>
      </c>
    </row>
    <row r="214" spans="1:5" x14ac:dyDescent="0.55000000000000004">
      <c r="A214" t="s">
        <v>92</v>
      </c>
      <c r="B214" t="s">
        <v>1</v>
      </c>
      <c r="C214" t="s">
        <v>55</v>
      </c>
      <c r="D214">
        <v>55</v>
      </c>
      <c r="E214" s="18">
        <f>3*EXP(-0.005/0.140384615384615*data!D214)*12/2.6/10</f>
        <v>0.19524859051640944</v>
      </c>
    </row>
    <row r="215" spans="1:5" x14ac:dyDescent="0.55000000000000004">
      <c r="A215" t="s">
        <v>92</v>
      </c>
      <c r="B215" t="s">
        <v>1</v>
      </c>
      <c r="C215" t="s">
        <v>55</v>
      </c>
      <c r="D215">
        <v>60</v>
      </c>
      <c r="E215" s="18">
        <f>3*EXP(-0.005/0.140384615384615*data!D215)*12/2.6/10</f>
        <v>0.16339839797232381</v>
      </c>
    </row>
    <row r="216" spans="1:5" x14ac:dyDescent="0.55000000000000004">
      <c r="A216" t="s">
        <v>92</v>
      </c>
      <c r="B216" t="s">
        <v>1</v>
      </c>
      <c r="C216" t="s">
        <v>55</v>
      </c>
      <c r="D216">
        <v>65</v>
      </c>
      <c r="E216" s="18">
        <f>3*EXP(-0.005/0.140384615384615*data!D216)*12/2.6/10</f>
        <v>0.1367438115138559</v>
      </c>
    </row>
    <row r="217" spans="1:5" x14ac:dyDescent="0.55000000000000004">
      <c r="A217" t="s">
        <v>92</v>
      </c>
      <c r="B217" t="s">
        <v>1</v>
      </c>
      <c r="C217" t="s">
        <v>55</v>
      </c>
      <c r="D217">
        <v>70</v>
      </c>
      <c r="E217" s="18">
        <f>3*EXP(-0.005/0.140384615384615*data!D217)*12/2.6/10</f>
        <v>0.11443729081422278</v>
      </c>
    </row>
    <row r="218" spans="1:5" x14ac:dyDescent="0.55000000000000004">
      <c r="A218" t="s">
        <v>92</v>
      </c>
      <c r="B218" t="s">
        <v>1</v>
      </c>
      <c r="C218" t="s">
        <v>55</v>
      </c>
      <c r="D218">
        <v>75</v>
      </c>
      <c r="E218" s="18">
        <f>3*EXP(-0.005/0.140384615384615*data!D218)*12/2.6/10</f>
        <v>9.5769551718046367E-2</v>
      </c>
    </row>
    <row r="219" spans="1:5" x14ac:dyDescent="0.55000000000000004">
      <c r="A219" t="s">
        <v>92</v>
      </c>
      <c r="B219" t="s">
        <v>1</v>
      </c>
      <c r="C219" t="s">
        <v>55</v>
      </c>
      <c r="D219">
        <v>80</v>
      </c>
      <c r="E219" s="18">
        <f>3*EXP(-0.005/0.140384615384615*data!D219)*12/2.6/10</f>
        <v>8.0147013014883778E-2</v>
      </c>
    </row>
    <row r="220" spans="1:5" x14ac:dyDescent="0.55000000000000004">
      <c r="A220" t="s">
        <v>92</v>
      </c>
      <c r="B220" t="s">
        <v>1</v>
      </c>
      <c r="C220" t="s">
        <v>55</v>
      </c>
      <c r="D220">
        <v>85</v>
      </c>
      <c r="E220" s="18">
        <f>3*EXP(-0.005/0.140384615384615*data!D220)*12/2.6/10</f>
        <v>6.707292223857754E-2</v>
      </c>
    </row>
    <row r="221" spans="1:5" x14ac:dyDescent="0.55000000000000004">
      <c r="A221" t="s">
        <v>92</v>
      </c>
      <c r="B221" t="s">
        <v>1</v>
      </c>
      <c r="C221" t="s">
        <v>55</v>
      </c>
      <c r="D221">
        <v>90</v>
      </c>
      <c r="E221" s="18">
        <f>3*EXP(-0.005/0.140384615384615*data!D221)*12/2.6/10</f>
        <v>5.6131560346320296E-2</v>
      </c>
    </row>
    <row r="222" spans="1:5" x14ac:dyDescent="0.55000000000000004">
      <c r="A222" t="s">
        <v>92</v>
      </c>
      <c r="B222" t="s">
        <v>1</v>
      </c>
      <c r="C222" t="s">
        <v>55</v>
      </c>
      <c r="D222">
        <v>95</v>
      </c>
      <c r="E222" s="18">
        <f>3*EXP(-0.005/0.140384615384615*data!D222)*12/2.6/10</f>
        <v>4.6975023030984303E-2</v>
      </c>
    </row>
    <row r="223" spans="1:5" x14ac:dyDescent="0.55000000000000004">
      <c r="A223" t="s">
        <v>92</v>
      </c>
      <c r="B223" t="s">
        <v>1</v>
      </c>
      <c r="C223" t="s">
        <v>55</v>
      </c>
      <c r="D223">
        <v>100</v>
      </c>
      <c r="E223" s="18">
        <f>3*EXP(-0.005/0.140384615384615*data!D223)*12/2.6/10</f>
        <v>3.9312158349899873E-2</v>
      </c>
    </row>
    <row r="224" spans="1:5" x14ac:dyDescent="0.55000000000000004">
      <c r="A224" t="s">
        <v>92</v>
      </c>
      <c r="B224" t="s">
        <v>1</v>
      </c>
      <c r="C224" t="s">
        <v>55</v>
      </c>
      <c r="D224">
        <v>105</v>
      </c>
      <c r="E224" s="18">
        <f>3*EXP(-0.005/0.140384615384615*data!D224)*12/2.6/10</f>
        <v>3.2899308918023111E-2</v>
      </c>
    </row>
    <row r="225" spans="1:5" x14ac:dyDescent="0.55000000000000004">
      <c r="A225" t="s">
        <v>92</v>
      </c>
      <c r="B225" t="s">
        <v>1</v>
      </c>
      <c r="C225" t="s">
        <v>55</v>
      </c>
      <c r="D225">
        <v>110</v>
      </c>
      <c r="E225" s="18">
        <f>3*EXP(-0.005/0.140384615384615*data!D225)*12/2.6/10</f>
        <v>2.7532564293465501E-2</v>
      </c>
    </row>
    <row r="226" spans="1:5" x14ac:dyDescent="0.55000000000000004">
      <c r="A226" t="s">
        <v>92</v>
      </c>
      <c r="B226" t="s">
        <v>1</v>
      </c>
      <c r="C226" t="s">
        <v>55</v>
      </c>
      <c r="D226">
        <v>115</v>
      </c>
      <c r="E226" s="18">
        <f>3*EXP(-0.005/0.140384615384615*data!D226)*12/2.6/10</f>
        <v>2.3041277203197902E-2</v>
      </c>
    </row>
    <row r="227" spans="1:5" x14ac:dyDescent="0.55000000000000004">
      <c r="A227" t="s">
        <v>92</v>
      </c>
      <c r="B227" t="s">
        <v>1</v>
      </c>
      <c r="C227" t="s">
        <v>55</v>
      </c>
      <c r="D227">
        <v>120</v>
      </c>
      <c r="E227" s="18">
        <f>3*EXP(-0.005/0.140384615384615*data!D227)*12/2.6/10</f>
        <v>1.9282637443276941E-2</v>
      </c>
    </row>
    <row r="228" spans="1:5" x14ac:dyDescent="0.55000000000000004">
      <c r="A228" t="s">
        <v>92</v>
      </c>
      <c r="B228" t="s">
        <v>1</v>
      </c>
      <c r="C228" t="s">
        <v>55</v>
      </c>
      <c r="D228">
        <v>125</v>
      </c>
      <c r="E228" s="18">
        <f>3*EXP(-0.005/0.140384615384615*data!D228)*12/2.6/10</f>
        <v>1.6137130918995272E-2</v>
      </c>
    </row>
    <row r="229" spans="1:5" x14ac:dyDescent="0.55000000000000004">
      <c r="A229" t="s">
        <v>92</v>
      </c>
      <c r="B229" t="s">
        <v>1</v>
      </c>
      <c r="C229" t="s">
        <v>55</v>
      </c>
      <c r="D229">
        <v>130</v>
      </c>
      <c r="E229" s="18">
        <f>3*EXP(-0.005/0.140384615384615*data!D229)*12/2.6/10</f>
        <v>1.3504739435298899E-2</v>
      </c>
    </row>
    <row r="230" spans="1:5" x14ac:dyDescent="0.55000000000000004">
      <c r="A230" t="s">
        <v>92</v>
      </c>
      <c r="B230" t="s">
        <v>1</v>
      </c>
      <c r="C230" t="s">
        <v>55</v>
      </c>
      <c r="D230">
        <v>135</v>
      </c>
      <c r="E230" s="18">
        <f>3*EXP(-0.005/0.140384615384615*data!D230)*12/2.6/10</f>
        <v>1.1301760401574054E-2</v>
      </c>
    </row>
    <row r="231" spans="1:5" x14ac:dyDescent="0.55000000000000004">
      <c r="A231" t="s">
        <v>92</v>
      </c>
      <c r="B231" t="s">
        <v>1</v>
      </c>
      <c r="C231" t="s">
        <v>55</v>
      </c>
      <c r="D231">
        <v>140</v>
      </c>
      <c r="E231" s="18">
        <f>3*EXP(-0.005/0.140384615384615*data!D231)*12/2.6/10</f>
        <v>9.4581453264270549E-3</v>
      </c>
    </row>
    <row r="232" spans="1:5" x14ac:dyDescent="0.55000000000000004">
      <c r="A232" t="s">
        <v>92</v>
      </c>
      <c r="B232" t="s">
        <v>1</v>
      </c>
      <c r="C232" t="s">
        <v>55</v>
      </c>
      <c r="D232">
        <v>145</v>
      </c>
      <c r="E232" s="18">
        <f>3*EXP(-0.005/0.140384615384615*data!D232)*12/2.6/10</f>
        <v>7.9152724741319812E-3</v>
      </c>
    </row>
    <row r="233" spans="1:5" x14ac:dyDescent="0.55000000000000004">
      <c r="A233" t="s">
        <v>92</v>
      </c>
      <c r="B233" t="s">
        <v>1</v>
      </c>
      <c r="C233" t="s">
        <v>55</v>
      </c>
      <c r="D233">
        <v>150</v>
      </c>
      <c r="E233" s="18">
        <f>3*EXP(-0.005/0.140384615384615*data!D233)*12/2.6/10</f>
        <v>6.6240828595323488E-3</v>
      </c>
    </row>
    <row r="234" spans="1:5" x14ac:dyDescent="0.55000000000000004">
      <c r="A234" t="s">
        <v>92</v>
      </c>
      <c r="B234" t="s">
        <v>1</v>
      </c>
      <c r="C234" t="s">
        <v>55</v>
      </c>
      <c r="D234">
        <v>155</v>
      </c>
      <c r="E234" s="18">
        <f>3*EXP(-0.005/0.140384615384615*data!D234)*12/2.6/10</f>
        <v>5.5435203113158877E-3</v>
      </c>
    </row>
    <row r="235" spans="1:5" x14ac:dyDescent="0.55000000000000004">
      <c r="A235" t="s">
        <v>92</v>
      </c>
      <c r="B235" t="s">
        <v>1</v>
      </c>
      <c r="C235" t="s">
        <v>55</v>
      </c>
      <c r="D235">
        <v>160</v>
      </c>
      <c r="E235" s="18">
        <f>3*EXP(-0.005/0.140384615384615*data!D235)*12/2.6/10</f>
        <v>4.6392260020946315E-3</v>
      </c>
    </row>
    <row r="236" spans="1:5" x14ac:dyDescent="0.55000000000000004">
      <c r="A236" t="s">
        <v>92</v>
      </c>
      <c r="B236" t="s">
        <v>1</v>
      </c>
      <c r="C236" t="s">
        <v>55</v>
      </c>
      <c r="D236">
        <v>165</v>
      </c>
      <c r="E236" s="18">
        <f>3*EXP(-0.005/0.140384615384615*data!D236)*12/2.6/10</f>
        <v>3.8824459350455731E-3</v>
      </c>
    </row>
    <row r="237" spans="1:5" x14ac:dyDescent="0.55000000000000004">
      <c r="A237" t="s">
        <v>92</v>
      </c>
      <c r="B237" t="s">
        <v>1</v>
      </c>
      <c r="C237" t="s">
        <v>55</v>
      </c>
      <c r="D237">
        <v>170</v>
      </c>
      <c r="E237" s="18">
        <f>3*EXP(-0.005/0.140384615384615*data!D237)*12/2.6/10</f>
        <v>3.2491166482827511E-3</v>
      </c>
    </row>
    <row r="238" spans="1:5" x14ac:dyDescent="0.55000000000000004">
      <c r="A238" t="s">
        <v>92</v>
      </c>
      <c r="B238" t="s">
        <v>1</v>
      </c>
      <c r="C238" t="s">
        <v>55</v>
      </c>
      <c r="D238">
        <v>175</v>
      </c>
      <c r="E238" s="18">
        <f>3*EXP(-0.005/0.140384615384615*data!D238)*12/2.6/10</f>
        <v>2.71910006495022E-3</v>
      </c>
    </row>
    <row r="239" spans="1:5" x14ac:dyDescent="0.55000000000000004">
      <c r="A239" t="s">
        <v>92</v>
      </c>
      <c r="B239" t="s">
        <v>1</v>
      </c>
      <c r="C239" t="s">
        <v>55</v>
      </c>
      <c r="D239">
        <v>180</v>
      </c>
      <c r="E239" s="18">
        <f>3*EXP(-0.005/0.140384615384615*data!D239)*12/2.6/10</f>
        <v>2.2755431594368761E-3</v>
      </c>
    </row>
    <row r="240" spans="1:5" x14ac:dyDescent="0.55000000000000004">
      <c r="A240" t="s">
        <v>92</v>
      </c>
      <c r="B240" t="s">
        <v>1</v>
      </c>
      <c r="C240" t="s">
        <v>55</v>
      </c>
      <c r="D240">
        <v>185</v>
      </c>
      <c r="E240" s="18">
        <f>3*EXP(-0.005/0.140384615384615*data!D240)*12/2.6/10</f>
        <v>1.9043420789130697E-3</v>
      </c>
    </row>
    <row r="241" spans="1:5" x14ac:dyDescent="0.55000000000000004">
      <c r="A241" t="s">
        <v>92</v>
      </c>
      <c r="B241" t="s">
        <v>1</v>
      </c>
      <c r="C241" t="s">
        <v>55</v>
      </c>
      <c r="D241">
        <v>190</v>
      </c>
      <c r="E241" s="18">
        <f>3*EXP(-0.005/0.140384615384615*data!D241)*12/2.6/10</f>
        <v>1.5936936807721986E-3</v>
      </c>
    </row>
    <row r="242" spans="1:5" x14ac:dyDescent="0.55000000000000004">
      <c r="A242" t="s">
        <v>92</v>
      </c>
      <c r="B242" t="s">
        <v>1</v>
      </c>
      <c r="C242" t="s">
        <v>55</v>
      </c>
      <c r="D242">
        <v>195</v>
      </c>
      <c r="E242" s="18">
        <f>3*EXP(-0.005/0.140384615384615*data!D242)*12/2.6/10</f>
        <v>1.3337202261386241E-3</v>
      </c>
    </row>
    <row r="243" spans="1:5" x14ac:dyDescent="0.55000000000000004">
      <c r="A243" t="s">
        <v>92</v>
      </c>
      <c r="B243" t="s">
        <v>1</v>
      </c>
      <c r="C243" t="s">
        <v>55</v>
      </c>
      <c r="D243">
        <v>200</v>
      </c>
      <c r="E243" s="18">
        <f>3*EXP(-0.005/0.140384615384615*data!D243)*12/2.6/10</f>
        <v>1.1161552957588239E-3</v>
      </c>
    </row>
    <row r="244" spans="1:5" x14ac:dyDescent="0.55000000000000004">
      <c r="A244" t="s">
        <v>92</v>
      </c>
      <c r="B244" t="s">
        <v>1</v>
      </c>
      <c r="C244" t="s">
        <v>55</v>
      </c>
      <c r="D244">
        <v>205</v>
      </c>
      <c r="E244" s="18">
        <f>3*EXP(-0.005/0.140384615384615*data!D244)*12/2.6/10</f>
        <v>9.3408094129104262E-4</v>
      </c>
    </row>
    <row r="245" spans="1:5" x14ac:dyDescent="0.55000000000000004">
      <c r="A245" t="s">
        <v>92</v>
      </c>
      <c r="B245" t="s">
        <v>1</v>
      </c>
      <c r="C245" t="s">
        <v>55</v>
      </c>
      <c r="D245">
        <v>210</v>
      </c>
      <c r="E245" s="18">
        <f>3*EXP(-0.005/0.140384615384615*data!D245)*12/2.6/10</f>
        <v>7.8170771414920546E-4</v>
      </c>
    </row>
    <row r="246" spans="1:5" x14ac:dyDescent="0.55000000000000004">
      <c r="A246" t="s">
        <v>92</v>
      </c>
      <c r="B246" t="s">
        <v>1</v>
      </c>
      <c r="C246" t="s">
        <v>55</v>
      </c>
      <c r="D246">
        <v>215</v>
      </c>
      <c r="E246" s="18">
        <f>3*EXP(-0.005/0.140384615384615*data!D246)*12/2.6/10</f>
        <v>6.54190577441595E-4</v>
      </c>
    </row>
    <row r="247" spans="1:5" x14ac:dyDescent="0.55000000000000004">
      <c r="A247" t="s">
        <v>92</v>
      </c>
      <c r="B247" t="s">
        <v>1</v>
      </c>
      <c r="C247" t="s">
        <v>55</v>
      </c>
      <c r="D247">
        <v>220</v>
      </c>
      <c r="E247" s="18">
        <f>3*EXP(-0.005/0.140384615384615*data!D247)*12/2.6/10</f>
        <v>5.4747484752553049E-4</v>
      </c>
    </row>
    <row r="248" spans="1:5" x14ac:dyDescent="0.55000000000000004">
      <c r="A248" t="s">
        <v>92</v>
      </c>
      <c r="B248" t="s">
        <v>1</v>
      </c>
      <c r="C248" t="s">
        <v>55</v>
      </c>
      <c r="D248">
        <v>225</v>
      </c>
      <c r="E248" s="18">
        <f>3*EXP(-0.005/0.140384615384615*data!D248)*12/2.6/10</f>
        <v>4.5816726655599461E-4</v>
      </c>
    </row>
    <row r="249" spans="1:5" x14ac:dyDescent="0.55000000000000004">
      <c r="A249" t="s">
        <v>92</v>
      </c>
      <c r="B249" t="s">
        <v>1</v>
      </c>
      <c r="C249" t="s">
        <v>55</v>
      </c>
      <c r="D249">
        <v>230</v>
      </c>
      <c r="E249" s="18">
        <f>3*EXP(-0.005/0.140384615384615*data!D249)*12/2.6/10</f>
        <v>3.8342810650054965E-4</v>
      </c>
    </row>
    <row r="250" spans="1:5" x14ac:dyDescent="0.55000000000000004">
      <c r="A250" t="s">
        <v>92</v>
      </c>
      <c r="B250" t="s">
        <v>1</v>
      </c>
      <c r="C250" t="s">
        <v>55</v>
      </c>
      <c r="D250">
        <v>235</v>
      </c>
      <c r="E250" s="18">
        <f>3*EXP(-0.005/0.140384615384615*data!D250)*12/2.6/10</f>
        <v>3.2088087383394406E-4</v>
      </c>
    </row>
    <row r="251" spans="1:5" x14ac:dyDescent="0.55000000000000004">
      <c r="A251" t="s">
        <v>92</v>
      </c>
      <c r="B251" t="s">
        <v>1</v>
      </c>
      <c r="C251" t="s">
        <v>55</v>
      </c>
      <c r="D251">
        <v>240</v>
      </c>
      <c r="E251" s="18">
        <f>3*EXP(-0.005/0.140384615384615*data!D251)*12/2.6/10</f>
        <v>2.6853674377751418E-4</v>
      </c>
    </row>
    <row r="252" spans="1:5" x14ac:dyDescent="0.55000000000000004">
      <c r="A252" t="s">
        <v>92</v>
      </c>
      <c r="B252" t="s">
        <v>1</v>
      </c>
      <c r="C252" t="s">
        <v>55</v>
      </c>
      <c r="D252">
        <v>245</v>
      </c>
      <c r="E252" s="18">
        <f>3*EXP(-0.005/0.140384615384615*data!D252)*12/2.6/10</f>
        <v>2.2473132130632463E-4</v>
      </c>
    </row>
    <row r="253" spans="1:5" x14ac:dyDescent="0.55000000000000004">
      <c r="A253" t="s">
        <v>92</v>
      </c>
      <c r="B253" t="s">
        <v>1</v>
      </c>
      <c r="C253" t="s">
        <v>55</v>
      </c>
      <c r="D253">
        <v>250</v>
      </c>
      <c r="E253" s="18">
        <f>3*EXP(-0.005/0.140384615384615*data!D253)*12/2.6/10</f>
        <v>1.8807171810323952E-4</v>
      </c>
    </row>
    <row r="254" spans="1:5" x14ac:dyDescent="0.55000000000000004">
      <c r="A254" t="s">
        <v>92</v>
      </c>
      <c r="B254" t="s">
        <v>1</v>
      </c>
      <c r="C254" t="s">
        <v>55</v>
      </c>
      <c r="D254">
        <v>255</v>
      </c>
      <c r="E254" s="18">
        <f>3*EXP(-0.005/0.140384615384615*data!D254)*12/2.6/10</f>
        <v>1.573922626570209E-4</v>
      </c>
    </row>
    <row r="255" spans="1:5" x14ac:dyDescent="0.55000000000000004">
      <c r="A255" t="s">
        <v>92</v>
      </c>
      <c r="B255" t="s">
        <v>1</v>
      </c>
      <c r="C255" t="s">
        <v>55</v>
      </c>
      <c r="D255">
        <v>260</v>
      </c>
      <c r="E255" s="18">
        <f>3*EXP(-0.005/0.140384615384615*data!D255)*12/2.6/10</f>
        <v>1.3171743521106247E-4</v>
      </c>
    </row>
    <row r="256" spans="1:5" x14ac:dyDescent="0.55000000000000004">
      <c r="A256" t="s">
        <v>92</v>
      </c>
      <c r="B256" t="s">
        <v>1</v>
      </c>
      <c r="C256" t="s">
        <v>55</v>
      </c>
      <c r="D256">
        <v>265</v>
      </c>
      <c r="E256" s="18">
        <f>3*EXP(-0.005/0.140384615384615*data!D256)*12/2.6/10</f>
        <v>1.102308489991488E-4</v>
      </c>
    </row>
    <row r="257" spans="1:5" x14ac:dyDescent="0.55000000000000004">
      <c r="A257" t="s">
        <v>92</v>
      </c>
      <c r="B257" t="s">
        <v>1</v>
      </c>
      <c r="C257" t="s">
        <v>55</v>
      </c>
      <c r="D257">
        <v>270</v>
      </c>
      <c r="E257" s="18">
        <f>3*EXP(-0.005/0.140384615384615*data!D257)*12/2.6/10</f>
        <v>9.2249291459424159E-5</v>
      </c>
    </row>
    <row r="258" spans="1:5" x14ac:dyDescent="0.55000000000000004">
      <c r="A258" t="s">
        <v>92</v>
      </c>
      <c r="B258" t="s">
        <v>1</v>
      </c>
      <c r="C258" t="s">
        <v>55</v>
      </c>
      <c r="D258">
        <v>275</v>
      </c>
      <c r="E258" s="18">
        <f>3*EXP(-0.005/0.140384615384615*data!D258)*12/2.6/10</f>
        <v>7.7201000010727647E-5</v>
      </c>
    </row>
    <row r="259" spans="1:5" x14ac:dyDescent="0.55000000000000004">
      <c r="A259" t="s">
        <v>92</v>
      </c>
      <c r="B259" t="s">
        <v>1</v>
      </c>
      <c r="C259" t="s">
        <v>55</v>
      </c>
      <c r="D259">
        <v>280</v>
      </c>
      <c r="E259" s="18">
        <f>3*EXP(-0.005/0.140384615384615*data!D259)*12/2.6/10</f>
        <v>6.4607481622532288E-5</v>
      </c>
    </row>
    <row r="260" spans="1:5" x14ac:dyDescent="0.55000000000000004">
      <c r="A260" t="s">
        <v>92</v>
      </c>
      <c r="B260" t="s">
        <v>1</v>
      </c>
      <c r="C260" t="s">
        <v>55</v>
      </c>
      <c r="D260">
        <v>285</v>
      </c>
      <c r="E260" s="18">
        <f>3*EXP(-0.005/0.140384615384615*data!D260)*12/2.6/10</f>
        <v>5.4068298092328089E-5</v>
      </c>
    </row>
    <row r="261" spans="1:5" x14ac:dyDescent="0.55000000000000004">
      <c r="A261" t="s">
        <v>92</v>
      </c>
      <c r="B261" t="s">
        <v>1</v>
      </c>
      <c r="C261" t="s">
        <v>55</v>
      </c>
      <c r="D261">
        <v>290</v>
      </c>
      <c r="E261" s="18">
        <f>3*EXP(-0.005/0.140384615384615*data!D261)*12/2.6/10</f>
        <v>4.5248333245376035E-5</v>
      </c>
    </row>
    <row r="262" spans="1:5" x14ac:dyDescent="0.55000000000000004">
      <c r="A262" t="s">
        <v>92</v>
      </c>
      <c r="B262" t="s">
        <v>1</v>
      </c>
      <c r="C262" t="s">
        <v>55</v>
      </c>
      <c r="D262">
        <v>295</v>
      </c>
      <c r="E262" s="18">
        <f>3*EXP(-0.005/0.140384615384615*data!D262)*12/2.6/10</f>
        <v>3.7867137189863123E-5</v>
      </c>
    </row>
    <row r="263" spans="1:5" x14ac:dyDescent="0.55000000000000004">
      <c r="A263" t="s">
        <v>92</v>
      </c>
      <c r="B263" t="s">
        <v>1</v>
      </c>
      <c r="C263" t="s">
        <v>55</v>
      </c>
      <c r="D263">
        <v>300</v>
      </c>
      <c r="E263" s="18">
        <f>3*EXP(-0.005/0.140384615384615*data!D263)*12/2.6/10</f>
        <v>3.1690008804964065E-5</v>
      </c>
    </row>
    <row r="264" spans="1:5" x14ac:dyDescent="0.55000000000000004">
      <c r="A264" t="s">
        <v>92</v>
      </c>
      <c r="B264" t="s">
        <v>1</v>
      </c>
      <c r="C264" t="s">
        <v>55</v>
      </c>
      <c r="D264">
        <v>305</v>
      </c>
      <c r="E264" s="18">
        <f>3*EXP(-0.005/0.140384615384615*data!D264)*12/2.6/10</f>
        <v>2.6520532910196749E-5</v>
      </c>
    </row>
    <row r="265" spans="1:5" x14ac:dyDescent="0.55000000000000004">
      <c r="A265" t="s">
        <v>92</v>
      </c>
      <c r="B265" t="s">
        <v>1</v>
      </c>
      <c r="C265" t="s">
        <v>55</v>
      </c>
      <c r="D265">
        <v>310</v>
      </c>
      <c r="E265" s="18">
        <f>3*EXP(-0.005/0.140384615384615*data!D265)*12/2.6/10</f>
        <v>2.2194334819201862E-5</v>
      </c>
    </row>
    <row r="266" spans="1:5" x14ac:dyDescent="0.55000000000000004">
      <c r="A266" t="s">
        <v>92</v>
      </c>
      <c r="B266" t="s">
        <v>1</v>
      </c>
      <c r="C266" t="s">
        <v>55</v>
      </c>
      <c r="D266">
        <v>315</v>
      </c>
      <c r="E266" s="18">
        <f>3*EXP(-0.005/0.140384615384615*data!D266)*12/2.6/10</f>
        <v>1.8573853690452954E-5</v>
      </c>
    </row>
    <row r="267" spans="1:5" x14ac:dyDescent="0.55000000000000004">
      <c r="A267" t="s">
        <v>92</v>
      </c>
      <c r="B267" t="s">
        <v>1</v>
      </c>
      <c r="C267" t="s">
        <v>55</v>
      </c>
      <c r="D267">
        <v>320</v>
      </c>
      <c r="E267" s="18">
        <f>3*EXP(-0.005/0.140384615384615*data!D267)*12/2.6/10</f>
        <v>1.5543968482257902E-5</v>
      </c>
    </row>
    <row r="268" spans="1:5" x14ac:dyDescent="0.55000000000000004">
      <c r="A268" t="s">
        <v>92</v>
      </c>
      <c r="B268" t="s">
        <v>1</v>
      </c>
      <c r="C268" t="s">
        <v>55</v>
      </c>
      <c r="D268">
        <v>325</v>
      </c>
      <c r="E268" s="18">
        <f>3*EXP(-0.005/0.140384615384615*data!D268)*12/2.6/10</f>
        <v>1.3008337429815022E-5</v>
      </c>
    </row>
    <row r="269" spans="1:5" x14ac:dyDescent="0.55000000000000004">
      <c r="A269" t="s">
        <v>92</v>
      </c>
      <c r="B269" t="s">
        <v>1</v>
      </c>
      <c r="C269" t="s">
        <v>55</v>
      </c>
      <c r="D269">
        <v>330</v>
      </c>
      <c r="E269" s="18">
        <f>3*EXP(-0.005/0.140384615384615*data!D269)*12/2.6/10</f>
        <v>1.0886334650065257E-5</v>
      </c>
    </row>
    <row r="270" spans="1:5" x14ac:dyDescent="0.55000000000000004">
      <c r="A270" t="s">
        <v>92</v>
      </c>
      <c r="B270" t="s">
        <v>1</v>
      </c>
      <c r="C270" t="s">
        <v>55</v>
      </c>
      <c r="D270">
        <v>335</v>
      </c>
      <c r="E270" s="18">
        <f>3*EXP(-0.005/0.140384615384615*data!D270)*12/2.6/10</f>
        <v>9.110486467054745E-6</v>
      </c>
    </row>
    <row r="271" spans="1:5" x14ac:dyDescent="0.55000000000000004">
      <c r="A271" t="s">
        <v>92</v>
      </c>
      <c r="B271" t="s">
        <v>1</v>
      </c>
      <c r="C271" t="s">
        <v>55</v>
      </c>
      <c r="D271">
        <v>340</v>
      </c>
      <c r="E271" s="18">
        <f>3*EXP(-0.005/0.140384615384615*data!D271)*12/2.6/10</f>
        <v>7.6243259402180979E-6</v>
      </c>
    </row>
    <row r="272" spans="1:5" x14ac:dyDescent="0.55000000000000004">
      <c r="A272" t="s">
        <v>92</v>
      </c>
      <c r="B272" t="s">
        <v>1</v>
      </c>
      <c r="C272" t="s">
        <v>55</v>
      </c>
      <c r="D272">
        <v>345</v>
      </c>
      <c r="E272" s="18">
        <f>3*EXP(-0.005/0.140384615384615*data!D272)*12/2.6/10</f>
        <v>6.3805973756607838E-6</v>
      </c>
    </row>
    <row r="273" spans="1:5" x14ac:dyDescent="0.55000000000000004">
      <c r="A273" t="s">
        <v>92</v>
      </c>
      <c r="B273" t="s">
        <v>1</v>
      </c>
      <c r="C273" t="s">
        <v>55</v>
      </c>
      <c r="D273">
        <v>350</v>
      </c>
      <c r="E273" s="18">
        <f>3*EXP(-0.005/0.140384615384615*data!D273)*12/2.6/10</f>
        <v>5.3397537289866536E-6</v>
      </c>
    </row>
    <row r="274" spans="1:5" x14ac:dyDescent="0.55000000000000004">
      <c r="A274" t="s">
        <v>92</v>
      </c>
      <c r="B274" t="s">
        <v>1</v>
      </c>
      <c r="C274" t="s">
        <v>55</v>
      </c>
      <c r="D274">
        <v>355</v>
      </c>
      <c r="E274" s="18">
        <f>3*EXP(-0.005/0.140384615384615*data!D274)*12/2.6/10</f>
        <v>4.4686991213379905E-6</v>
      </c>
    </row>
    <row r="275" spans="1:5" x14ac:dyDescent="0.55000000000000004">
      <c r="A275" t="s">
        <v>92</v>
      </c>
      <c r="B275" t="s">
        <v>1</v>
      </c>
      <c r="C275" t="s">
        <v>55</v>
      </c>
      <c r="D275">
        <v>360</v>
      </c>
      <c r="E275" s="18">
        <f>3*EXP(-0.005/0.140384615384615*data!D275)*12/2.6/10</f>
        <v>3.7397364842210821E-6</v>
      </c>
    </row>
    <row r="276" spans="1:5" x14ac:dyDescent="0.55000000000000004">
      <c r="A276" t="s">
        <v>92</v>
      </c>
      <c r="B276" t="s">
        <v>1</v>
      </c>
      <c r="C276" t="s">
        <v>55</v>
      </c>
      <c r="D276">
        <v>365</v>
      </c>
      <c r="E276" s="18">
        <f>3*EXP(-0.005/0.140384615384615*data!D276)*12/2.6/10</f>
        <v>3.1296868712044257E-6</v>
      </c>
    </row>
    <row r="277" spans="1:5" x14ac:dyDescent="0.55000000000000004">
      <c r="A277" t="s">
        <v>92</v>
      </c>
      <c r="B277" t="s">
        <v>1</v>
      </c>
      <c r="C277" t="s">
        <v>55</v>
      </c>
      <c r="D277">
        <v>370</v>
      </c>
      <c r="E277" s="18">
        <f>3*EXP(-0.005/0.140384615384615*data!D277)*12/2.6/10</f>
        <v>2.6191524330970208E-6</v>
      </c>
    </row>
    <row r="278" spans="1:5" x14ac:dyDescent="0.55000000000000004">
      <c r="A278" t="s">
        <v>92</v>
      </c>
      <c r="B278" t="s">
        <v>1</v>
      </c>
      <c r="C278" t="s">
        <v>55</v>
      </c>
      <c r="D278">
        <v>375</v>
      </c>
      <c r="E278" s="18">
        <f>3*EXP(-0.005/0.140384615384615*data!D278)*12/2.6/10</f>
        <v>2.1918996213055861E-6</v>
      </c>
    </row>
    <row r="279" spans="1:5" x14ac:dyDescent="0.55000000000000004">
      <c r="A279" t="s">
        <v>92</v>
      </c>
      <c r="B279" t="s">
        <v>1</v>
      </c>
      <c r="C279" t="s">
        <v>55</v>
      </c>
      <c r="D279">
        <v>380</v>
      </c>
      <c r="E279" s="18">
        <f>3*EXP(-0.005/0.140384615384615*data!D279)*12/2.6/10</f>
        <v>1.8343430069851155E-6</v>
      </c>
    </row>
    <row r="280" spans="1:5" x14ac:dyDescent="0.55000000000000004">
      <c r="A280" t="s">
        <v>92</v>
      </c>
      <c r="B280" t="s">
        <v>1</v>
      </c>
      <c r="C280" t="s">
        <v>55</v>
      </c>
      <c r="D280">
        <v>385</v>
      </c>
      <c r="E280" s="18">
        <f>3*EXP(-0.005/0.140384615384615*data!D280)*12/2.6/10</f>
        <v>1.5351133028943058E-6</v>
      </c>
    </row>
    <row r="281" spans="1:5" x14ac:dyDescent="0.55000000000000004">
      <c r="A281" t="s">
        <v>92</v>
      </c>
      <c r="B281" t="s">
        <v>1</v>
      </c>
      <c r="C281" t="s">
        <v>55</v>
      </c>
      <c r="D281">
        <v>390</v>
      </c>
      <c r="E281" s="18">
        <f>3*EXP(-0.005/0.140384615384615*data!D281)*12/2.6/10</f>
        <v>1.2846958522748011E-6</v>
      </c>
    </row>
    <row r="282" spans="1:5" x14ac:dyDescent="0.55000000000000004">
      <c r="A282" t="s">
        <v>92</v>
      </c>
      <c r="B282" t="s">
        <v>1</v>
      </c>
      <c r="C282" t="s">
        <v>55</v>
      </c>
      <c r="D282">
        <v>395</v>
      </c>
      <c r="E282" s="18">
        <f>3*EXP(-0.005/0.140384615384615*data!D282)*12/2.6/10</f>
        <v>1.0751280897249247E-6</v>
      </c>
    </row>
    <row r="283" spans="1:5" x14ac:dyDescent="0.55000000000000004">
      <c r="A283" t="s">
        <v>92</v>
      </c>
      <c r="B283" t="s">
        <v>1</v>
      </c>
      <c r="C283" t="s">
        <v>55</v>
      </c>
      <c r="D283">
        <v>400</v>
      </c>
      <c r="E283" s="18">
        <f>3*EXP(-0.005/0.140384615384615*data!D283)*12/2.6/10</f>
        <v>8.9974635418089326E-7</v>
      </c>
    </row>
    <row r="284" spans="1:5" x14ac:dyDescent="0.55000000000000004">
      <c r="A284" t="s">
        <v>92</v>
      </c>
      <c r="B284" t="s">
        <v>1</v>
      </c>
      <c r="C284" t="s">
        <v>55</v>
      </c>
      <c r="D284">
        <v>405</v>
      </c>
      <c r="E284" s="18">
        <f>3*EXP(-0.005/0.140384615384615*data!D284)*12/2.6/10</f>
        <v>7.5297400337566659E-7</v>
      </c>
    </row>
    <row r="285" spans="1:5" x14ac:dyDescent="0.55000000000000004">
      <c r="A285" t="s">
        <v>92</v>
      </c>
      <c r="B285" t="s">
        <v>1</v>
      </c>
      <c r="C285" t="s">
        <v>55</v>
      </c>
      <c r="D285">
        <v>410</v>
      </c>
      <c r="E285" s="18">
        <f>3*EXP(-0.005/0.140384615384615*data!D285)*12/2.6/10</f>
        <v>6.3014409241561585E-7</v>
      </c>
    </row>
    <row r="286" spans="1:5" x14ac:dyDescent="0.55000000000000004">
      <c r="A286" t="s">
        <v>92</v>
      </c>
      <c r="B286" t="s">
        <v>1</v>
      </c>
      <c r="C286" t="s">
        <v>55</v>
      </c>
      <c r="D286">
        <v>415</v>
      </c>
      <c r="E286" s="18">
        <f>3*EXP(-0.005/0.140384615384615*data!D286)*12/2.6/10</f>
        <v>5.2735097815613726E-7</v>
      </c>
    </row>
    <row r="287" spans="1:5" x14ac:dyDescent="0.55000000000000004">
      <c r="A287" t="s">
        <v>92</v>
      </c>
      <c r="B287" t="s">
        <v>1</v>
      </c>
      <c r="C287" t="s">
        <v>55</v>
      </c>
      <c r="D287">
        <v>420</v>
      </c>
      <c r="E287" s="18">
        <f>3*EXP(-0.005/0.140384615384615*data!D287)*12/2.6/10</f>
        <v>4.4132613081582713E-7</v>
      </c>
    </row>
    <row r="288" spans="1:5" x14ac:dyDescent="0.55000000000000004">
      <c r="A288" t="s">
        <v>92</v>
      </c>
      <c r="B288" t="s">
        <v>1</v>
      </c>
      <c r="C288" t="s">
        <v>55</v>
      </c>
      <c r="D288">
        <v>425</v>
      </c>
      <c r="E288" s="18">
        <f>3*EXP(-0.005/0.140384615384615*data!D288)*12/2.6/10</f>
        <v>3.6933420399042418E-7</v>
      </c>
    </row>
    <row r="289" spans="1:5" x14ac:dyDescent="0.55000000000000004">
      <c r="A289" t="s">
        <v>92</v>
      </c>
      <c r="B289" t="s">
        <v>1</v>
      </c>
      <c r="C289" t="s">
        <v>55</v>
      </c>
      <c r="D289">
        <v>430</v>
      </c>
      <c r="E289" s="18">
        <f>3*EXP(-0.005/0.140384615384615*data!D289)*12/2.6/10</f>
        <v>3.0908605838743209E-7</v>
      </c>
    </row>
    <row r="290" spans="1:5" x14ac:dyDescent="0.55000000000000004">
      <c r="A290" t="s">
        <v>92</v>
      </c>
      <c r="B290" t="s">
        <v>1</v>
      </c>
      <c r="C290" t="s">
        <v>55</v>
      </c>
      <c r="D290">
        <v>435</v>
      </c>
      <c r="E290" s="18">
        <f>3*EXP(-0.005/0.140384615384615*data!D290)*12/2.6/10</f>
        <v>2.5866597368262129E-7</v>
      </c>
    </row>
    <row r="291" spans="1:5" x14ac:dyDescent="0.55000000000000004">
      <c r="A291" t="s">
        <v>92</v>
      </c>
      <c r="B291" t="s">
        <v>1</v>
      </c>
      <c r="C291" t="s">
        <v>55</v>
      </c>
      <c r="D291">
        <v>440</v>
      </c>
      <c r="E291" s="18">
        <f>3*EXP(-0.005/0.140384615384615*data!D291)*12/2.6/10</f>
        <v>2.164707340416854E-7</v>
      </c>
    </row>
    <row r="292" spans="1:5" x14ac:dyDescent="0.55000000000000004">
      <c r="A292" t="s">
        <v>92</v>
      </c>
      <c r="B292" t="s">
        <v>1</v>
      </c>
      <c r="C292" t="s">
        <v>55</v>
      </c>
      <c r="D292">
        <v>445</v>
      </c>
      <c r="E292" s="18">
        <f>3*EXP(-0.005/0.140384615384615*data!D292)*12/2.6/10</f>
        <v>1.8115865039922869E-7</v>
      </c>
    </row>
    <row r="293" spans="1:5" x14ac:dyDescent="0.55000000000000004">
      <c r="A293" t="s">
        <v>92</v>
      </c>
      <c r="B293" t="s">
        <v>1</v>
      </c>
      <c r="C293" t="s">
        <v>55</v>
      </c>
      <c r="D293">
        <v>450</v>
      </c>
      <c r="E293" s="18">
        <f>3*EXP(-0.005/0.140384615384615*data!D293)*12/2.6/10</f>
        <v>1.5160689854800524E-7</v>
      </c>
    </row>
    <row r="294" spans="1:5" x14ac:dyDescent="0.55000000000000004">
      <c r="A294" t="s">
        <v>92</v>
      </c>
      <c r="B294" t="s">
        <v>1</v>
      </c>
      <c r="C294" t="s">
        <v>55</v>
      </c>
      <c r="D294">
        <v>455</v>
      </c>
      <c r="E294" s="18">
        <f>3*EXP(-0.005/0.140384615384615*data!D294)*12/2.6/10</f>
        <v>1.2687581651051499E-7</v>
      </c>
    </row>
    <row r="295" spans="1:5" x14ac:dyDescent="0.55000000000000004">
      <c r="A295" t="s">
        <v>92</v>
      </c>
      <c r="B295" t="s">
        <v>1</v>
      </c>
      <c r="C295" t="s">
        <v>55</v>
      </c>
      <c r="D295">
        <v>460</v>
      </c>
      <c r="E295" s="18">
        <f>3*EXP(-0.005/0.140384615384615*data!D295)*12/2.6/10</f>
        <v>1.0617902595054221E-7</v>
      </c>
    </row>
    <row r="296" spans="1:5" x14ac:dyDescent="0.55000000000000004">
      <c r="A296" t="s">
        <v>92</v>
      </c>
      <c r="B296" t="s">
        <v>1</v>
      </c>
      <c r="C296" t="s">
        <v>55</v>
      </c>
      <c r="D296">
        <v>465</v>
      </c>
      <c r="E296" s="18">
        <f>3*EXP(-0.005/0.140384615384615*data!D296)*12/2.6/10</f>
        <v>8.8858427570171402E-8</v>
      </c>
    </row>
    <row r="297" spans="1:5" x14ac:dyDescent="0.55000000000000004">
      <c r="A297" t="s">
        <v>92</v>
      </c>
      <c r="B297" t="s">
        <v>1</v>
      </c>
      <c r="C297" t="s">
        <v>55</v>
      </c>
      <c r="D297">
        <v>470</v>
      </c>
      <c r="E297" s="18">
        <f>3*EXP(-0.005/0.140384615384615*data!D297)*12/2.6/10</f>
        <v>7.4363275416758984E-8</v>
      </c>
    </row>
    <row r="298" spans="1:5" x14ac:dyDescent="0.55000000000000004">
      <c r="A298" t="s">
        <v>92</v>
      </c>
      <c r="B298" t="s">
        <v>1</v>
      </c>
      <c r="C298" t="s">
        <v>55</v>
      </c>
      <c r="D298">
        <v>475</v>
      </c>
      <c r="E298" s="18">
        <f>3*EXP(-0.005/0.140384615384615*data!D298)*12/2.6/10</f>
        <v>6.2232664722114498E-8</v>
      </c>
    </row>
    <row r="299" spans="1:5" x14ac:dyDescent="0.55000000000000004">
      <c r="A299" t="s">
        <v>92</v>
      </c>
      <c r="B299" t="s">
        <v>1</v>
      </c>
      <c r="C299" t="s">
        <v>55</v>
      </c>
      <c r="D299">
        <v>480</v>
      </c>
      <c r="E299" s="18">
        <f>3*EXP(-0.005/0.140384615384615*data!D299)*12/2.6/10</f>
        <v>5.2080876436788542E-8</v>
      </c>
    </row>
    <row r="300" spans="1:5" x14ac:dyDescent="0.55000000000000004">
      <c r="A300" t="s">
        <v>92</v>
      </c>
      <c r="B300" t="s">
        <v>1</v>
      </c>
      <c r="C300" t="s">
        <v>55</v>
      </c>
      <c r="D300">
        <v>485</v>
      </c>
      <c r="E300" s="18">
        <f>3*EXP(-0.005/0.140384615384615*data!D300)*12/2.6/10</f>
        <v>4.3585112457191366E-8</v>
      </c>
    </row>
    <row r="301" spans="1:5" x14ac:dyDescent="0.55000000000000004">
      <c r="A301" t="s">
        <v>92</v>
      </c>
      <c r="B301" t="s">
        <v>1</v>
      </c>
      <c r="C301" t="s">
        <v>55</v>
      </c>
      <c r="D301">
        <v>490</v>
      </c>
      <c r="E301" s="18">
        <f>3*EXP(-0.005/0.140384615384615*data!D301)*12/2.6/10</f>
        <v>3.6475231560506919E-8</v>
      </c>
    </row>
    <row r="302" spans="1:5" x14ac:dyDescent="0.55000000000000004">
      <c r="A302" t="s">
        <v>92</v>
      </c>
      <c r="B302" t="s">
        <v>1</v>
      </c>
      <c r="C302" t="s">
        <v>55</v>
      </c>
      <c r="D302">
        <v>495</v>
      </c>
      <c r="E302" s="18">
        <f>3*EXP(-0.005/0.140384615384615*data!D302)*12/2.6/10</f>
        <v>3.0525159679221795E-8</v>
      </c>
    </row>
    <row r="303" spans="1:5" x14ac:dyDescent="0.55000000000000004">
      <c r="A303" t="s">
        <v>92</v>
      </c>
      <c r="B303" t="s">
        <v>1</v>
      </c>
      <c r="C303" t="s">
        <v>55</v>
      </c>
      <c r="D303">
        <v>500</v>
      </c>
      <c r="E303" s="18">
        <f>3*EXP(-0.005/0.140384615384615*data!D303)*12/2.6/10</f>
        <v>2.554570138633096E-8</v>
      </c>
    </row>
    <row r="304" spans="1:5" x14ac:dyDescent="0.55000000000000004">
      <c r="A304" t="s">
        <v>92</v>
      </c>
      <c r="B304" t="s">
        <v>1</v>
      </c>
      <c r="C304" t="s">
        <v>55</v>
      </c>
      <c r="D304">
        <v>505</v>
      </c>
      <c r="E304" s="18">
        <f>3*EXP(-0.005/0.140384615384615*data!D304)*12/2.6/10</f>
        <v>2.1378524016822716E-8</v>
      </c>
    </row>
    <row r="305" spans="1:5" x14ac:dyDescent="0.55000000000000004">
      <c r="A305" t="s">
        <v>92</v>
      </c>
      <c r="B305" t="s">
        <v>1</v>
      </c>
      <c r="C305" t="s">
        <v>55</v>
      </c>
      <c r="D305">
        <v>510</v>
      </c>
      <c r="E305" s="18">
        <f>3*EXP(-0.005/0.140384615384615*data!D305)*12/2.6/10</f>
        <v>1.7891123137547587E-8</v>
      </c>
    </row>
    <row r="306" spans="1:5" x14ac:dyDescent="0.55000000000000004">
      <c r="A306" t="s">
        <v>92</v>
      </c>
      <c r="B306" t="s">
        <v>1</v>
      </c>
      <c r="C306" t="s">
        <v>55</v>
      </c>
      <c r="D306">
        <v>515</v>
      </c>
      <c r="E306" s="18">
        <f>3*EXP(-0.005/0.140384615384615*data!D306)*12/2.6/10</f>
        <v>1.4972609281679575E-8</v>
      </c>
    </row>
    <row r="307" spans="1:5" x14ac:dyDescent="0.55000000000000004">
      <c r="A307" t="s">
        <v>92</v>
      </c>
      <c r="B307" t="s">
        <v>1</v>
      </c>
      <c r="C307" t="s">
        <v>55</v>
      </c>
      <c r="D307">
        <v>520</v>
      </c>
      <c r="E307" s="18">
        <f>3*EXP(-0.005/0.140384615384615*data!D307)*12/2.6/10</f>
        <v>1.253018197786365E-8</v>
      </c>
    </row>
    <row r="308" spans="1:5" x14ac:dyDescent="0.55000000000000004">
      <c r="A308" t="s">
        <v>92</v>
      </c>
      <c r="B308" t="s">
        <v>1</v>
      </c>
      <c r="C308" t="s">
        <v>55</v>
      </c>
      <c r="D308">
        <v>525</v>
      </c>
      <c r="E308" s="18">
        <f>3*EXP(-0.005/0.140384615384615*data!D308)*12/2.6/10</f>
        <v>1.0486178958165271E-8</v>
      </c>
    </row>
    <row r="309" spans="1:5" x14ac:dyDescent="0.55000000000000004">
      <c r="A309" t="s">
        <v>92</v>
      </c>
      <c r="B309" t="s">
        <v>1</v>
      </c>
      <c r="C309" t="s">
        <v>55</v>
      </c>
      <c r="D309">
        <v>530</v>
      </c>
      <c r="E309" s="18">
        <f>3*EXP(-0.005/0.140384615384615*data!D309)*12/2.6/10</f>
        <v>8.775606717997267E-9</v>
      </c>
    </row>
    <row r="310" spans="1:5" x14ac:dyDescent="0.55000000000000004">
      <c r="A310" t="s">
        <v>92</v>
      </c>
      <c r="B310" t="s">
        <v>1</v>
      </c>
      <c r="C310" t="s">
        <v>55</v>
      </c>
      <c r="D310">
        <v>535</v>
      </c>
      <c r="E310" s="18">
        <f>3*EXP(-0.005/0.140384615384615*data!D310)*12/2.6/10</f>
        <v>7.3440739068249612E-9</v>
      </c>
    </row>
    <row r="311" spans="1:5" x14ac:dyDescent="0.55000000000000004">
      <c r="A311" t="s">
        <v>92</v>
      </c>
      <c r="B311" t="s">
        <v>1</v>
      </c>
      <c r="C311" t="s">
        <v>55</v>
      </c>
      <c r="D311">
        <v>540</v>
      </c>
      <c r="E311" s="18">
        <f>3*EXP(-0.005/0.140384615384615*data!D311)*12/2.6/10</f>
        <v>6.1460618373308479E-9</v>
      </c>
    </row>
    <row r="312" spans="1:5" x14ac:dyDescent="0.55000000000000004">
      <c r="A312" t="s">
        <v>92</v>
      </c>
      <c r="B312" t="s">
        <v>1</v>
      </c>
      <c r="C312" t="s">
        <v>55</v>
      </c>
      <c r="D312">
        <v>545</v>
      </c>
      <c r="E312" s="18">
        <f>3*EXP(-0.005/0.140384615384615*data!D312)*12/2.6/10</f>
        <v>5.1434771201295709E-9</v>
      </c>
    </row>
    <row r="313" spans="1:5" x14ac:dyDescent="0.55000000000000004">
      <c r="A313" t="s">
        <v>92</v>
      </c>
      <c r="B313" t="s">
        <v>1</v>
      </c>
      <c r="C313" t="s">
        <v>55</v>
      </c>
      <c r="D313">
        <v>550</v>
      </c>
      <c r="E313" s="18">
        <f>3*EXP(-0.005/0.140384615384615*data!D313)*12/2.6/10</f>
        <v>4.3044404019184897E-9</v>
      </c>
    </row>
    <row r="314" spans="1:5" x14ac:dyDescent="0.55000000000000004">
      <c r="A314" t="s">
        <v>92</v>
      </c>
      <c r="B314" t="s">
        <v>1</v>
      </c>
      <c r="C314" t="s">
        <v>55</v>
      </c>
      <c r="D314">
        <v>555</v>
      </c>
      <c r="E314" s="18">
        <f>3*EXP(-0.005/0.140384615384615*data!D314)*12/2.6/10</f>
        <v>3.6022726923691512E-9</v>
      </c>
    </row>
    <row r="315" spans="1:5" x14ac:dyDescent="0.55000000000000004">
      <c r="A315" t="s">
        <v>92</v>
      </c>
      <c r="B315" t="s">
        <v>1</v>
      </c>
      <c r="C315" t="s">
        <v>55</v>
      </c>
      <c r="D315">
        <v>560</v>
      </c>
      <c r="E315" s="18">
        <f>3*EXP(-0.005/0.140384615384615*data!D315)*12/2.6/10</f>
        <v>3.0146470478264444E-9</v>
      </c>
    </row>
    <row r="316" spans="1:5" x14ac:dyDescent="0.55000000000000004">
      <c r="A316" t="s">
        <v>92</v>
      </c>
      <c r="B316" t="s">
        <v>1</v>
      </c>
      <c r="C316" t="s">
        <v>55</v>
      </c>
      <c r="D316">
        <v>565</v>
      </c>
      <c r="E316" s="18">
        <f>3*EXP(-0.005/0.140384615384615*data!D316)*12/2.6/10</f>
        <v>2.5228786377612204E-9</v>
      </c>
    </row>
    <row r="317" spans="1:5" x14ac:dyDescent="0.55000000000000004">
      <c r="A317" t="s">
        <v>92</v>
      </c>
      <c r="B317" t="s">
        <v>1</v>
      </c>
      <c r="C317" t="s">
        <v>55</v>
      </c>
      <c r="D317">
        <v>570</v>
      </c>
      <c r="E317" s="18">
        <f>3*EXP(-0.005/0.140384615384615*data!D317)*12/2.6/10</f>
        <v>2.1113306201006127E-9</v>
      </c>
    </row>
    <row r="318" spans="1:5" x14ac:dyDescent="0.55000000000000004">
      <c r="A318" t="s">
        <v>92</v>
      </c>
      <c r="B318" t="s">
        <v>1</v>
      </c>
      <c r="C318" t="s">
        <v>55</v>
      </c>
      <c r="D318">
        <v>575</v>
      </c>
      <c r="E318" s="18">
        <f>3*EXP(-0.005/0.140384615384615*data!D318)*12/2.6/10</f>
        <v>1.7669169339553292E-9</v>
      </c>
    </row>
    <row r="319" spans="1:5" x14ac:dyDescent="0.55000000000000004">
      <c r="A319" t="s">
        <v>92</v>
      </c>
      <c r="B319" t="s">
        <v>1</v>
      </c>
      <c r="C319" t="s">
        <v>55</v>
      </c>
      <c r="D319">
        <v>580</v>
      </c>
      <c r="E319" s="18">
        <f>3*EXP(-0.005/0.140384615384615*data!D319)*12/2.6/10</f>
        <v>1.4786861999611014E-9</v>
      </c>
    </row>
    <row r="320" spans="1:5" x14ac:dyDescent="0.55000000000000004">
      <c r="A320" t="s">
        <v>92</v>
      </c>
      <c r="B320" t="s">
        <v>1</v>
      </c>
      <c r="C320" t="s">
        <v>55</v>
      </c>
      <c r="D320">
        <v>585</v>
      </c>
      <c r="E320" s="18">
        <f>3*EXP(-0.005/0.140384615384615*data!D320)*12/2.6/10</f>
        <v>1.2374734974443804E-9</v>
      </c>
    </row>
    <row r="321" spans="1:5" x14ac:dyDescent="0.55000000000000004">
      <c r="A321" t="s">
        <v>92</v>
      </c>
      <c r="B321" t="s">
        <v>1</v>
      </c>
      <c r="C321" t="s">
        <v>55</v>
      </c>
      <c r="D321">
        <v>590</v>
      </c>
      <c r="E321" s="18">
        <f>3*EXP(-0.005/0.140384615384615*data!D321)*12/2.6/10</f>
        <v>1.0356089459126053E-9</v>
      </c>
    </row>
    <row r="322" spans="1:5" x14ac:dyDescent="0.55000000000000004">
      <c r="A322" t="s">
        <v>92</v>
      </c>
      <c r="B322" t="s">
        <v>1</v>
      </c>
      <c r="C322" t="s">
        <v>55</v>
      </c>
      <c r="D322">
        <v>595</v>
      </c>
      <c r="E322" s="18">
        <f>3*EXP(-0.005/0.140384615384615*data!D322)*12/2.6/10</f>
        <v>8.6667382458622518E-10</v>
      </c>
    </row>
    <row r="323" spans="1:5" x14ac:dyDescent="0.55000000000000004">
      <c r="A323" t="s">
        <v>92</v>
      </c>
      <c r="B323" t="s">
        <v>1</v>
      </c>
      <c r="C323" t="s">
        <v>55</v>
      </c>
      <c r="D323">
        <v>600</v>
      </c>
      <c r="E323" s="18">
        <f>3*EXP(-0.005/0.140384615384615*data!D323)*12/2.6/10</f>
        <v>7.2529647526461671E-10</v>
      </c>
    </row>
    <row r="324" spans="1:5" x14ac:dyDescent="0.55000000000000004">
      <c r="A324" t="s">
        <v>92</v>
      </c>
      <c r="B324" t="s">
        <v>1</v>
      </c>
      <c r="C324" t="s">
        <v>55</v>
      </c>
      <c r="D324">
        <v>605</v>
      </c>
      <c r="E324" s="18">
        <f>3*EXP(-0.005/0.140384615384615*data!D324)*12/2.6/10</f>
        <v>6.0698149881523031E-10</v>
      </c>
    </row>
    <row r="325" spans="1:5" x14ac:dyDescent="0.55000000000000004">
      <c r="A325" t="s">
        <v>92</v>
      </c>
      <c r="B325" t="s">
        <v>1</v>
      </c>
      <c r="C325" t="s">
        <v>55</v>
      </c>
      <c r="D325">
        <v>610</v>
      </c>
      <c r="E325" s="18">
        <f>3*EXP(-0.005/0.140384615384615*data!D325)*12/2.6/10</f>
        <v>5.0796681421837639E-10</v>
      </c>
    </row>
    <row r="326" spans="1:5" x14ac:dyDescent="0.55000000000000004">
      <c r="A326" t="s">
        <v>92</v>
      </c>
      <c r="B326" t="s">
        <v>1</v>
      </c>
      <c r="C326" t="s">
        <v>55</v>
      </c>
      <c r="D326">
        <v>615</v>
      </c>
      <c r="E326" s="18">
        <f>3*EXP(-0.005/0.140384615384615*data!D326)*12/2.6/10</f>
        <v>4.2510403505018835E-10</v>
      </c>
    </row>
    <row r="327" spans="1:5" x14ac:dyDescent="0.55000000000000004">
      <c r="A327" t="s">
        <v>92</v>
      </c>
      <c r="B327" t="s">
        <v>1</v>
      </c>
      <c r="C327" t="s">
        <v>55</v>
      </c>
      <c r="D327">
        <v>620</v>
      </c>
      <c r="E327" s="18">
        <f>3*EXP(-0.005/0.140384615384615*data!D327)*12/2.6/10</f>
        <v>3.5575835971493713E-10</v>
      </c>
    </row>
    <row r="328" spans="1:5" x14ac:dyDescent="0.55000000000000004">
      <c r="A328" t="s">
        <v>92</v>
      </c>
      <c r="B328" t="s">
        <v>1</v>
      </c>
      <c r="C328" t="s">
        <v>55</v>
      </c>
      <c r="D328">
        <v>625</v>
      </c>
      <c r="E328" s="18">
        <f>3*EXP(-0.005/0.140384615384615*data!D328)*12/2.6/10</f>
        <v>2.9772479221967571E-10</v>
      </c>
    </row>
    <row r="329" spans="1:5" x14ac:dyDescent="0.55000000000000004">
      <c r="A329" t="s">
        <v>92</v>
      </c>
      <c r="B329" t="s">
        <v>1</v>
      </c>
      <c r="C329" t="s">
        <v>55</v>
      </c>
      <c r="D329">
        <v>630</v>
      </c>
      <c r="E329" s="18">
        <f>3*EXP(-0.005/0.140384615384615*data!D329)*12/2.6/10</f>
        <v>2.4915802954925482E-10</v>
      </c>
    </row>
    <row r="330" spans="1:5" x14ac:dyDescent="0.55000000000000004">
      <c r="A330" t="s">
        <v>92</v>
      </c>
      <c r="B330" t="s">
        <v>1</v>
      </c>
      <c r="C330" t="s">
        <v>55</v>
      </c>
      <c r="D330">
        <v>635</v>
      </c>
      <c r="E330" s="18">
        <f>3*EXP(-0.005/0.140384615384615*data!D330)*12/2.6/10</f>
        <v>2.0851378625889563E-10</v>
      </c>
    </row>
    <row r="331" spans="1:5" x14ac:dyDescent="0.55000000000000004">
      <c r="A331" t="s">
        <v>92</v>
      </c>
      <c r="B331" t="s">
        <v>1</v>
      </c>
      <c r="C331" t="s">
        <v>55</v>
      </c>
      <c r="D331">
        <v>640</v>
      </c>
      <c r="E331" s="18">
        <f>3*EXP(-0.005/0.140384615384615*data!D331)*12/2.6/10</f>
        <v>1.7449969057258619E-10</v>
      </c>
    </row>
    <row r="332" spans="1:5" x14ac:dyDescent="0.55000000000000004">
      <c r="A332" t="s">
        <v>92</v>
      </c>
      <c r="B332" t="s">
        <v>1</v>
      </c>
      <c r="C332" t="s">
        <v>55</v>
      </c>
      <c r="D332">
        <v>645</v>
      </c>
      <c r="E332" s="18">
        <f>3*EXP(-0.005/0.140384615384615*data!D332)*12/2.6/10</f>
        <v>1.4603419062239281E-10</v>
      </c>
    </row>
    <row r="333" spans="1:5" x14ac:dyDescent="0.55000000000000004">
      <c r="A333" t="s">
        <v>92</v>
      </c>
      <c r="B333" t="s">
        <v>1</v>
      </c>
      <c r="C333" t="s">
        <v>55</v>
      </c>
      <c r="D333">
        <v>650</v>
      </c>
      <c r="E333" s="18">
        <f>3*EXP(-0.005/0.140384615384615*data!D333)*12/2.6/10</f>
        <v>1.2221216416350245E-10</v>
      </c>
    </row>
    <row r="334" spans="1:5" x14ac:dyDescent="0.55000000000000004">
      <c r="A334" t="s">
        <v>92</v>
      </c>
      <c r="B334" t="s">
        <v>1</v>
      </c>
      <c r="C334" t="s">
        <v>55</v>
      </c>
      <c r="D334">
        <v>655</v>
      </c>
      <c r="E334" s="18">
        <f>3*EXP(-0.005/0.140384615384615*data!D334)*12/2.6/10</f>
        <v>1.0227613825139849E-10</v>
      </c>
    </row>
    <row r="335" spans="1:5" x14ac:dyDescent="0.55000000000000004">
      <c r="A335" t="s">
        <v>92</v>
      </c>
      <c r="B335" t="s">
        <v>1</v>
      </c>
      <c r="C335" t="s">
        <v>55</v>
      </c>
      <c r="D335">
        <v>660</v>
      </c>
      <c r="E335" s="18">
        <f>3*EXP(-0.005/0.140384615384615*data!D335)*12/2.6/10</f>
        <v>8.5592203748430508E-11</v>
      </c>
    </row>
    <row r="336" spans="1:5" x14ac:dyDescent="0.55000000000000004">
      <c r="A336" t="s">
        <v>92</v>
      </c>
      <c r="B336" t="s">
        <v>1</v>
      </c>
      <c r="C336" t="s">
        <v>55</v>
      </c>
      <c r="D336">
        <v>665</v>
      </c>
      <c r="E336" s="18">
        <f>3*EXP(-0.005/0.140384615384615*data!D336)*12/2.6/10</f>
        <v>7.1629858809346157E-11</v>
      </c>
    </row>
    <row r="337" spans="1:5" x14ac:dyDescent="0.55000000000000004">
      <c r="A337" t="s">
        <v>92</v>
      </c>
      <c r="B337" t="s">
        <v>1</v>
      </c>
      <c r="C337" t="s">
        <v>55</v>
      </c>
      <c r="D337">
        <v>670</v>
      </c>
      <c r="E337" s="18">
        <f>3*EXP(-0.005/0.140384615384615*data!D337)*12/2.6/10</f>
        <v>5.9945140425724422E-11</v>
      </c>
    </row>
    <row r="338" spans="1:5" x14ac:dyDescent="0.55000000000000004">
      <c r="A338" t="s">
        <v>92</v>
      </c>
      <c r="B338" t="s">
        <v>1</v>
      </c>
      <c r="C338" t="s">
        <v>55</v>
      </c>
      <c r="D338">
        <v>675</v>
      </c>
      <c r="E338" s="18">
        <f>3*EXP(-0.005/0.140384615384615*data!D338)*12/2.6/10</f>
        <v>5.0166507660223724E-11</v>
      </c>
    </row>
    <row r="339" spans="1:5" x14ac:dyDescent="0.55000000000000004">
      <c r="A339" t="s">
        <v>92</v>
      </c>
      <c r="B339" t="s">
        <v>1</v>
      </c>
      <c r="C339" t="s">
        <v>55</v>
      </c>
      <c r="D339">
        <v>680</v>
      </c>
      <c r="E339" s="18">
        <f>3*EXP(-0.005/0.140384615384615*data!D339)*12/2.6/10</f>
        <v>4.1983027697492977E-11</v>
      </c>
    </row>
    <row r="340" spans="1:5" x14ac:dyDescent="0.55000000000000004">
      <c r="A340" t="s">
        <v>92</v>
      </c>
      <c r="B340" t="s">
        <v>1</v>
      </c>
      <c r="C340" t="s">
        <v>55</v>
      </c>
      <c r="D340">
        <v>685</v>
      </c>
      <c r="E340" s="18">
        <f>3*EXP(-0.005/0.140384615384615*data!D340)*12/2.6/10</f>
        <v>3.5134489061632962E-11</v>
      </c>
    </row>
    <row r="341" spans="1:5" x14ac:dyDescent="0.55000000000000004">
      <c r="A341" t="s">
        <v>92</v>
      </c>
      <c r="B341" t="s">
        <v>1</v>
      </c>
      <c r="C341" t="s">
        <v>55</v>
      </c>
      <c r="D341">
        <v>690</v>
      </c>
      <c r="E341" s="18">
        <f>3*EXP(-0.005/0.140384615384615*data!D341)*12/2.6/10</f>
        <v>2.9403127628542247E-11</v>
      </c>
    </row>
    <row r="342" spans="1:5" x14ac:dyDescent="0.55000000000000004">
      <c r="A342" t="s">
        <v>92</v>
      </c>
      <c r="B342" t="s">
        <v>1</v>
      </c>
      <c r="C342" t="s">
        <v>55</v>
      </c>
      <c r="D342">
        <v>695</v>
      </c>
      <c r="E342" s="18">
        <f>3*EXP(-0.005/0.140384615384615*data!D342)*12/2.6/10</f>
        <v>2.460670234377843E-11</v>
      </c>
    </row>
    <row r="343" spans="1:5" x14ac:dyDescent="0.55000000000000004">
      <c r="A343" t="s">
        <v>92</v>
      </c>
      <c r="B343" t="s">
        <v>1</v>
      </c>
      <c r="C343" t="s">
        <v>55</v>
      </c>
      <c r="D343">
        <v>700</v>
      </c>
      <c r="E343" s="18">
        <f>3*EXP(-0.005/0.140384615384615*data!D343)*12/2.6/10</f>
        <v>2.0592700473386076E-11</v>
      </c>
    </row>
    <row r="344" spans="1:5" x14ac:dyDescent="0.55000000000000004">
      <c r="A344" t="s">
        <v>92</v>
      </c>
      <c r="B344" t="s">
        <v>1</v>
      </c>
      <c r="C344" t="s">
        <v>55</v>
      </c>
      <c r="D344">
        <v>705</v>
      </c>
      <c r="E344" s="18">
        <f>3*EXP(-0.005/0.140384615384615*data!D344)*12/2.6/10</f>
        <v>1.7233488131082829E-11</v>
      </c>
    </row>
    <row r="345" spans="1:5" x14ac:dyDescent="0.55000000000000004">
      <c r="A345" t="s">
        <v>92</v>
      </c>
      <c r="B345" t="s">
        <v>1</v>
      </c>
      <c r="C345" t="s">
        <v>55</v>
      </c>
      <c r="D345">
        <v>710</v>
      </c>
      <c r="E345" s="18">
        <f>3*EXP(-0.005/0.140384615384615*data!D345)*12/2.6/10</f>
        <v>1.4422251882311668E-11</v>
      </c>
    </row>
    <row r="346" spans="1:5" x14ac:dyDescent="0.55000000000000004">
      <c r="A346" t="s">
        <v>92</v>
      </c>
      <c r="B346" t="s">
        <v>1</v>
      </c>
      <c r="C346" t="s">
        <v>55</v>
      </c>
      <c r="D346">
        <v>715</v>
      </c>
      <c r="E346" s="18">
        <f>3*EXP(-0.005/0.140384615384615*data!D346)*12/2.6/10</f>
        <v>1.2069602379664847E-11</v>
      </c>
    </row>
    <row r="347" spans="1:5" x14ac:dyDescent="0.55000000000000004">
      <c r="A347" t="s">
        <v>92</v>
      </c>
      <c r="B347" t="s">
        <v>1</v>
      </c>
      <c r="C347" t="s">
        <v>55</v>
      </c>
      <c r="D347">
        <v>720</v>
      </c>
      <c r="E347" s="18">
        <f>3*EXP(-0.005/0.140384615384615*data!D347)*12/2.6/10</f>
        <v>1.0100732034910299E-11</v>
      </c>
    </row>
    <row r="348" spans="1:5" x14ac:dyDescent="0.55000000000000004">
      <c r="A348" t="s">
        <v>92</v>
      </c>
      <c r="B348" t="s">
        <v>1</v>
      </c>
      <c r="C348" t="s">
        <v>55</v>
      </c>
      <c r="D348">
        <v>725</v>
      </c>
      <c r="E348" s="18">
        <f>3*EXP(-0.005/0.140384615384615*data!D348)*12/2.6/10</f>
        <v>8.4530363496445664E-12</v>
      </c>
    </row>
    <row r="349" spans="1:5" x14ac:dyDescent="0.55000000000000004">
      <c r="A349" t="s">
        <v>92</v>
      </c>
      <c r="B349" t="s">
        <v>1</v>
      </c>
      <c r="C349" t="s">
        <v>55</v>
      </c>
      <c r="D349">
        <v>730</v>
      </c>
      <c r="E349" s="18">
        <f>3*EXP(-0.005/0.140384615384615*data!D349)*12/2.6/10</f>
        <v>7.0741232696256388E-12</v>
      </c>
    </row>
    <row r="350" spans="1:5" x14ac:dyDescent="0.55000000000000004">
      <c r="A350" t="s">
        <v>92</v>
      </c>
      <c r="B350" t="s">
        <v>1</v>
      </c>
      <c r="C350" t="s">
        <v>55</v>
      </c>
      <c r="D350">
        <v>735</v>
      </c>
      <c r="E350" s="18">
        <f>3*EXP(-0.005/0.140384615384615*data!D350)*12/2.6/10</f>
        <v>5.920147265894975E-12</v>
      </c>
    </row>
    <row r="351" spans="1:5" x14ac:dyDescent="0.55000000000000004">
      <c r="A351" t="s">
        <v>92</v>
      </c>
      <c r="B351" t="s">
        <v>1</v>
      </c>
      <c r="C351" t="s">
        <v>55</v>
      </c>
      <c r="D351">
        <v>740</v>
      </c>
      <c r="E351" s="18">
        <f>3*EXP(-0.005/0.140384615384615*data!D351)*12/2.6/10</f>
        <v>4.9544151711874767E-12</v>
      </c>
    </row>
    <row r="352" spans="1:5" x14ac:dyDescent="0.55000000000000004">
      <c r="A352" t="s">
        <v>92</v>
      </c>
      <c r="B352" t="s">
        <v>1</v>
      </c>
      <c r="C352" t="s">
        <v>55</v>
      </c>
      <c r="D352">
        <v>745</v>
      </c>
      <c r="E352" s="18">
        <f>3*EXP(-0.005/0.140384615384615*data!D352)*12/2.6/10</f>
        <v>4.1462194411783564E-12</v>
      </c>
    </row>
    <row r="353" spans="1:5" x14ac:dyDescent="0.55000000000000004">
      <c r="A353" t="s">
        <v>92</v>
      </c>
      <c r="B353" t="s">
        <v>1</v>
      </c>
      <c r="C353" t="s">
        <v>55</v>
      </c>
      <c r="D353">
        <v>750</v>
      </c>
      <c r="E353" s="18">
        <f>3*EXP(-0.005/0.140384615384615*data!D353)*12/2.6/10</f>
        <v>3.4698617415796912E-12</v>
      </c>
    </row>
    <row r="354" spans="1:5" x14ac:dyDescent="0.55000000000000004">
      <c r="A354" t="s">
        <v>92</v>
      </c>
      <c r="B354" t="s">
        <v>1</v>
      </c>
      <c r="C354" t="s">
        <v>55</v>
      </c>
      <c r="D354">
        <v>755</v>
      </c>
      <c r="E354" s="18">
        <f>3*EXP(-0.005/0.140384615384615*data!D354)*12/2.6/10</f>
        <v>2.9038358139232134E-12</v>
      </c>
    </row>
    <row r="355" spans="1:5" x14ac:dyDescent="0.55000000000000004">
      <c r="A355" t="s">
        <v>92</v>
      </c>
      <c r="B355" t="s">
        <v>1</v>
      </c>
      <c r="C355" t="s">
        <v>55</v>
      </c>
      <c r="D355">
        <v>760</v>
      </c>
      <c r="E355" s="18">
        <f>3*EXP(-0.005/0.140384615384615*data!D355)*12/2.6/10</f>
        <v>2.4301436374765308E-12</v>
      </c>
    </row>
    <row r="356" spans="1:5" x14ac:dyDescent="0.55000000000000004">
      <c r="A356" t="s">
        <v>92</v>
      </c>
      <c r="B356" t="s">
        <v>1</v>
      </c>
      <c r="C356" t="s">
        <v>55</v>
      </c>
      <c r="D356">
        <v>765</v>
      </c>
      <c r="E356" s="18">
        <f>3*EXP(-0.005/0.140384615384615*data!D356)*12/2.6/10</f>
        <v>2.0337231431789921E-12</v>
      </c>
    </row>
    <row r="357" spans="1:5" x14ac:dyDescent="0.55000000000000004">
      <c r="A357" t="s">
        <v>92</v>
      </c>
      <c r="B357" t="s">
        <v>1</v>
      </c>
      <c r="C357" t="s">
        <v>55</v>
      </c>
      <c r="D357">
        <v>770</v>
      </c>
      <c r="E357" s="18">
        <f>3*EXP(-0.005/0.140384615384615*data!D357)*12/2.6/10</f>
        <v>1.7019692825222135E-12</v>
      </c>
    </row>
    <row r="358" spans="1:5" x14ac:dyDescent="0.55000000000000004">
      <c r="A358" t="s">
        <v>92</v>
      </c>
      <c r="B358" t="s">
        <v>1</v>
      </c>
      <c r="C358" t="s">
        <v>55</v>
      </c>
      <c r="D358">
        <v>775</v>
      </c>
      <c r="E358" s="18">
        <f>3*EXP(-0.005/0.140384615384615*data!D358)*12/2.6/10</f>
        <v>1.4243332227223534E-12</v>
      </c>
    </row>
    <row r="359" spans="1:5" x14ac:dyDescent="0.55000000000000004">
      <c r="A359" t="s">
        <v>92</v>
      </c>
      <c r="B359" t="s">
        <v>1</v>
      </c>
      <c r="C359" t="s">
        <v>55</v>
      </c>
      <c r="D359">
        <v>780</v>
      </c>
      <c r="E359" s="18">
        <f>3*EXP(-0.005/0.140384615384615*data!D359)*12/2.6/10</f>
        <v>1.1919869237265004E-12</v>
      </c>
    </row>
    <row r="360" spans="1:5" x14ac:dyDescent="0.55000000000000004">
      <c r="A360" t="s">
        <v>92</v>
      </c>
      <c r="B360" t="s">
        <v>1</v>
      </c>
      <c r="C360" t="s">
        <v>55</v>
      </c>
      <c r="D360">
        <v>785</v>
      </c>
      <c r="E360" s="18">
        <f>3*EXP(-0.005/0.140384615384615*data!D360)*12/2.6/10</f>
        <v>9.9754243155214609E-13</v>
      </c>
    </row>
    <row r="361" spans="1:5" x14ac:dyDescent="0.55000000000000004">
      <c r="A361" t="s">
        <v>92</v>
      </c>
      <c r="B361" t="s">
        <v>1</v>
      </c>
      <c r="C361" t="s">
        <v>55</v>
      </c>
      <c r="D361">
        <v>790</v>
      </c>
      <c r="E361" s="18">
        <f>3*EXP(-0.005/0.140384615384615*data!D361)*12/2.6/10</f>
        <v>8.348169622834641E-13</v>
      </c>
    </row>
    <row r="362" spans="1:5" x14ac:dyDescent="0.55000000000000004">
      <c r="A362" t="s">
        <v>92</v>
      </c>
      <c r="B362" t="s">
        <v>1</v>
      </c>
      <c r="C362" t="s">
        <v>55</v>
      </c>
      <c r="D362">
        <v>795</v>
      </c>
      <c r="E362" s="18">
        <f>3*EXP(-0.005/0.140384615384615*data!D362)*12/2.6/10</f>
        <v>6.9863630706095116E-13</v>
      </c>
    </row>
    <row r="363" spans="1:5" x14ac:dyDescent="0.55000000000000004">
      <c r="A363" t="s">
        <v>92</v>
      </c>
      <c r="B363" t="s">
        <v>1</v>
      </c>
      <c r="C363" t="s">
        <v>55</v>
      </c>
      <c r="D363">
        <v>800</v>
      </c>
      <c r="E363" s="18">
        <f>3*EXP(-0.005/0.140384615384615*data!D363)*12/2.6/10</f>
        <v>5.8467030690019582E-13</v>
      </c>
    </row>
    <row r="364" spans="1:5" x14ac:dyDescent="0.55000000000000004">
      <c r="A364" t="s">
        <v>92</v>
      </c>
      <c r="B364" t="s">
        <v>1</v>
      </c>
      <c r="C364" t="s">
        <v>55</v>
      </c>
      <c r="D364">
        <v>805</v>
      </c>
      <c r="E364" s="18">
        <f>3*EXP(-0.005/0.140384615384615*data!D364)*12/2.6/10</f>
        <v>4.8929516590517975E-13</v>
      </c>
    </row>
    <row r="365" spans="1:5" x14ac:dyDescent="0.55000000000000004">
      <c r="A365" t="s">
        <v>92</v>
      </c>
      <c r="B365" t="s">
        <v>1</v>
      </c>
      <c r="C365" t="s">
        <v>55</v>
      </c>
      <c r="D365">
        <v>810</v>
      </c>
      <c r="E365" s="18">
        <f>3*EXP(-0.005/0.140384615384615*data!D365)*12/2.6/10</f>
        <v>4.0947822482636222E-13</v>
      </c>
    </row>
    <row r="366" spans="1:5" x14ac:dyDescent="0.55000000000000004">
      <c r="A366" t="s">
        <v>92</v>
      </c>
      <c r="B366" t="s">
        <v>1</v>
      </c>
      <c r="C366" t="s">
        <v>55</v>
      </c>
      <c r="D366">
        <v>815</v>
      </c>
      <c r="E366" s="18">
        <f>3*EXP(-0.005/0.140384615384615*data!D366)*12/2.6/10</f>
        <v>3.4268153108923735E-13</v>
      </c>
    </row>
    <row r="367" spans="1:5" x14ac:dyDescent="0.55000000000000004">
      <c r="A367" t="s">
        <v>92</v>
      </c>
      <c r="B367" t="s">
        <v>1</v>
      </c>
      <c r="C367" t="s">
        <v>55</v>
      </c>
      <c r="D367">
        <v>820</v>
      </c>
      <c r="E367" s="18">
        <f>3*EXP(-0.005/0.140384615384615*data!D367)*12/2.6/10</f>
        <v>2.8678113909343912E-13</v>
      </c>
    </row>
    <row r="368" spans="1:5" x14ac:dyDescent="0.55000000000000004">
      <c r="A368" t="s">
        <v>92</v>
      </c>
      <c r="B368" t="s">
        <v>1</v>
      </c>
      <c r="C368" t="s">
        <v>55</v>
      </c>
      <c r="D368">
        <v>825</v>
      </c>
      <c r="E368" s="18">
        <f>3*EXP(-0.005/0.140384615384615*data!D368)*12/2.6/10</f>
        <v>2.3999957476060729E-13</v>
      </c>
    </row>
    <row r="369" spans="1:5" x14ac:dyDescent="0.55000000000000004">
      <c r="A369" t="s">
        <v>92</v>
      </c>
      <c r="B369" t="s">
        <v>1</v>
      </c>
      <c r="C369" t="s">
        <v>55</v>
      </c>
      <c r="D369">
        <v>830</v>
      </c>
      <c r="E369" s="18">
        <f>3*EXP(-0.005/0.140384615384615*data!D369)*12/2.6/10</f>
        <v>2.0084931689494737E-13</v>
      </c>
    </row>
    <row r="370" spans="1:5" x14ac:dyDescent="0.55000000000000004">
      <c r="A370" t="s">
        <v>92</v>
      </c>
      <c r="B370" t="s">
        <v>1</v>
      </c>
      <c r="C370" t="s">
        <v>55</v>
      </c>
      <c r="D370">
        <v>835</v>
      </c>
      <c r="E370" s="18">
        <f>3*EXP(-0.005/0.140384615384615*data!D370)*12/2.6/10</f>
        <v>1.6808549822392566E-13</v>
      </c>
    </row>
    <row r="371" spans="1:5" x14ac:dyDescent="0.55000000000000004">
      <c r="A371" t="s">
        <v>92</v>
      </c>
      <c r="B371" t="s">
        <v>1</v>
      </c>
      <c r="C371" t="s">
        <v>55</v>
      </c>
      <c r="D371">
        <v>840</v>
      </c>
      <c r="E371" s="18">
        <f>3*EXP(-0.005/0.140384615384615*data!D371)*12/2.6/10</f>
        <v>1.4066632214618283E-13</v>
      </c>
    </row>
    <row r="372" spans="1:5" x14ac:dyDescent="0.55000000000000004">
      <c r="A372" t="s">
        <v>92</v>
      </c>
      <c r="B372" t="s">
        <v>1</v>
      </c>
      <c r="C372" t="s">
        <v>55</v>
      </c>
      <c r="D372">
        <v>845</v>
      </c>
      <c r="E372" s="18">
        <f>3*EXP(-0.005/0.140384615384615*data!D372)*12/2.6/10</f>
        <v>1.1771993655141563E-13</v>
      </c>
    </row>
    <row r="373" spans="1:5" x14ac:dyDescent="0.55000000000000004">
      <c r="A373" t="s">
        <v>92</v>
      </c>
      <c r="B373" t="s">
        <v>1</v>
      </c>
      <c r="C373" t="s">
        <v>55</v>
      </c>
      <c r="D373">
        <v>850</v>
      </c>
      <c r="E373" s="18">
        <f>3*EXP(-0.005/0.140384615384615*data!D373)*12/2.6/10</f>
        <v>9.8516711393562389E-14</v>
      </c>
    </row>
    <row r="374" spans="1:5" x14ac:dyDescent="0.55000000000000004">
      <c r="A374" t="s">
        <v>92</v>
      </c>
      <c r="B374" t="s">
        <v>1</v>
      </c>
      <c r="C374" t="s">
        <v>55</v>
      </c>
      <c r="D374">
        <v>855</v>
      </c>
      <c r="E374" s="18">
        <f>3*EXP(-0.005/0.140384615384615*data!D374)*12/2.6/10</f>
        <v>8.2446038522654313E-14</v>
      </c>
    </row>
    <row r="375" spans="1:5" x14ac:dyDescent="0.55000000000000004">
      <c r="A375" t="s">
        <v>92</v>
      </c>
      <c r="B375" t="s">
        <v>1</v>
      </c>
      <c r="C375" t="s">
        <v>55</v>
      </c>
      <c r="D375">
        <v>860</v>
      </c>
      <c r="E375" s="18">
        <f>3*EXP(-0.005/0.140384615384615*data!D375)*12/2.6/10</f>
        <v>6.8996916075734922E-14</v>
      </c>
    </row>
    <row r="376" spans="1:5" x14ac:dyDescent="0.55000000000000004">
      <c r="A376" t="s">
        <v>92</v>
      </c>
      <c r="B376" t="s">
        <v>1</v>
      </c>
      <c r="C376" t="s">
        <v>55</v>
      </c>
      <c r="D376">
        <v>865</v>
      </c>
      <c r="E376" s="18">
        <f>3*EXP(-0.005/0.140384615384615*data!D376)*12/2.6/10</f>
        <v>5.7741700065478496E-14</v>
      </c>
    </row>
    <row r="377" spans="1:5" x14ac:dyDescent="0.55000000000000004">
      <c r="A377" t="s">
        <v>92</v>
      </c>
      <c r="B377" t="s">
        <v>1</v>
      </c>
      <c r="C377" t="s">
        <v>55</v>
      </c>
      <c r="D377">
        <v>870</v>
      </c>
      <c r="E377" s="18">
        <f>3*EXP(-0.005/0.140384615384615*data!D377)*12/2.6/10</f>
        <v>4.8322506513073397E-14</v>
      </c>
    </row>
    <row r="378" spans="1:5" x14ac:dyDescent="0.55000000000000004">
      <c r="A378" t="s">
        <v>92</v>
      </c>
      <c r="B378" t="s">
        <v>1</v>
      </c>
      <c r="C378" t="s">
        <v>55</v>
      </c>
      <c r="D378">
        <v>875</v>
      </c>
      <c r="E378" s="18">
        <f>3*EXP(-0.005/0.140384615384615*data!D378)*12/2.6/10</f>
        <v>4.0439831751716514E-14</v>
      </c>
    </row>
    <row r="379" spans="1:5" x14ac:dyDescent="0.55000000000000004">
      <c r="A379" t="s">
        <v>92</v>
      </c>
      <c r="B379" t="s">
        <v>1</v>
      </c>
      <c r="C379" t="s">
        <v>55</v>
      </c>
      <c r="D379">
        <v>880</v>
      </c>
      <c r="E379" s="18">
        <f>3*EXP(-0.005/0.140384615384615*data!D379)*12/2.6/10</f>
        <v>3.384302905861662E-14</v>
      </c>
    </row>
    <row r="380" spans="1:5" x14ac:dyDescent="0.55000000000000004">
      <c r="A380" t="s">
        <v>92</v>
      </c>
      <c r="B380" t="s">
        <v>1</v>
      </c>
      <c r="C380" t="s">
        <v>55</v>
      </c>
      <c r="D380">
        <v>885</v>
      </c>
      <c r="E380" s="18">
        <f>3*EXP(-0.005/0.140384615384615*data!D380)*12/2.6/10</f>
        <v>2.8322338799388233E-14</v>
      </c>
    </row>
    <row r="381" spans="1:5" x14ac:dyDescent="0.55000000000000004">
      <c r="A381" t="s">
        <v>92</v>
      </c>
      <c r="B381" t="s">
        <v>1</v>
      </c>
      <c r="C381" t="s">
        <v>55</v>
      </c>
      <c r="D381">
        <v>890</v>
      </c>
      <c r="E381" s="18">
        <f>3*EXP(-0.005/0.140384615384615*data!D381)*12/2.6/10</f>
        <v>2.3702218666006078E-14</v>
      </c>
    </row>
    <row r="382" spans="1:5" x14ac:dyDescent="0.55000000000000004">
      <c r="A382" t="s">
        <v>92</v>
      </c>
      <c r="B382" t="s">
        <v>1</v>
      </c>
      <c r="C382" t="s">
        <v>55</v>
      </c>
      <c r="D382">
        <v>895</v>
      </c>
      <c r="E382" s="18">
        <f>3*EXP(-0.005/0.140384615384615*data!D382)*12/2.6/10</f>
        <v>1.9835761928789024E-14</v>
      </c>
    </row>
    <row r="383" spans="1:5" x14ac:dyDescent="0.55000000000000004">
      <c r="A383" t="s">
        <v>92</v>
      </c>
      <c r="B383" t="s">
        <v>1</v>
      </c>
      <c r="C383" t="s">
        <v>55</v>
      </c>
      <c r="D383">
        <v>900</v>
      </c>
      <c r="E383" s="18">
        <f>3*EXP(-0.005/0.140384615384615*data!D383)*12/2.6/10</f>
        <v>1.6600026218638166E-14</v>
      </c>
    </row>
    <row r="384" spans="1:5" x14ac:dyDescent="0.55000000000000004">
      <c r="A384" t="s">
        <v>92</v>
      </c>
      <c r="B384" t="s">
        <v>1</v>
      </c>
      <c r="C384" t="s">
        <v>55</v>
      </c>
      <c r="D384">
        <v>905</v>
      </c>
      <c r="E384" s="18">
        <f>3*EXP(-0.005/0.140384615384615*data!D384)*12/2.6/10</f>
        <v>1.389212430804248E-14</v>
      </c>
    </row>
    <row r="385" spans="1:5" x14ac:dyDescent="0.55000000000000004">
      <c r="A385" t="s">
        <v>92</v>
      </c>
      <c r="B385" t="s">
        <v>1</v>
      </c>
      <c r="C385" t="s">
        <v>55</v>
      </c>
      <c r="D385">
        <v>910</v>
      </c>
      <c r="E385" s="18">
        <f>3*EXP(-0.005/0.140384615384615*data!D385)*12/2.6/10</f>
        <v>1.1625952588762679E-14</v>
      </c>
    </row>
    <row r="386" spans="1:5" x14ac:dyDescent="0.55000000000000004">
      <c r="A386" t="s">
        <v>92</v>
      </c>
      <c r="B386" t="s">
        <v>1</v>
      </c>
      <c r="C386" t="s">
        <v>55</v>
      </c>
      <c r="D386">
        <v>915</v>
      </c>
      <c r="E386" s="18">
        <f>3*EXP(-0.005/0.140384615384615*data!D386)*12/2.6/10</f>
        <v>9.7294532210533665E-15</v>
      </c>
    </row>
    <row r="387" spans="1:5" x14ac:dyDescent="0.55000000000000004">
      <c r="A387" t="s">
        <v>92</v>
      </c>
      <c r="B387" t="s">
        <v>1</v>
      </c>
      <c r="C387" t="s">
        <v>55</v>
      </c>
      <c r="D387">
        <v>920</v>
      </c>
      <c r="E387" s="18">
        <f>3*EXP(-0.005/0.140384615384615*data!D387)*12/2.6/10</f>
        <v>8.1423228985264919E-15</v>
      </c>
    </row>
    <row r="388" spans="1:5" x14ac:dyDescent="0.55000000000000004">
      <c r="A388" t="s">
        <v>92</v>
      </c>
      <c r="B388" t="s">
        <v>1</v>
      </c>
      <c r="C388" t="s">
        <v>55</v>
      </c>
      <c r="D388">
        <v>925</v>
      </c>
      <c r="E388" s="18">
        <f>3*EXP(-0.005/0.140384615384615*data!D388)*12/2.6/10</f>
        <v>6.8140953738705153E-15</v>
      </c>
    </row>
    <row r="389" spans="1:5" x14ac:dyDescent="0.55000000000000004">
      <c r="A389" t="s">
        <v>92</v>
      </c>
      <c r="B389" t="s">
        <v>1</v>
      </c>
      <c r="C389" t="s">
        <v>55</v>
      </c>
      <c r="D389">
        <v>930</v>
      </c>
      <c r="E389" s="18">
        <f>3*EXP(-0.005/0.140384615384615*data!D389)*12/2.6/10</f>
        <v>5.702536775175787E-15</v>
      </c>
    </row>
    <row r="390" spans="1:5" x14ac:dyDescent="0.55000000000000004">
      <c r="A390" t="s">
        <v>92</v>
      </c>
      <c r="B390" t="s">
        <v>1</v>
      </c>
      <c r="C390" t="s">
        <v>55</v>
      </c>
      <c r="D390">
        <v>935</v>
      </c>
      <c r="E390" s="18">
        <f>3*EXP(-0.005/0.140384615384615*data!D390)*12/2.6/10</f>
        <v>4.7723026884727907E-15</v>
      </c>
    </row>
    <row r="391" spans="1:5" x14ac:dyDescent="0.55000000000000004">
      <c r="A391" t="s">
        <v>92</v>
      </c>
      <c r="B391" t="s">
        <v>1</v>
      </c>
      <c r="C391" t="s">
        <v>55</v>
      </c>
      <c r="D391">
        <v>940</v>
      </c>
      <c r="E391" s="18">
        <f>3*EXP(-0.005/0.140384615384615*data!D391)*12/2.6/10</f>
        <v>3.993814305511877E-15</v>
      </c>
    </row>
    <row r="392" spans="1:5" x14ac:dyDescent="0.55000000000000004">
      <c r="A392" t="s">
        <v>92</v>
      </c>
      <c r="B392" t="s">
        <v>1</v>
      </c>
      <c r="C392" t="s">
        <v>55</v>
      </c>
      <c r="D392">
        <v>945</v>
      </c>
      <c r="E392" s="18">
        <f>3*EXP(-0.005/0.140384615384615*data!D392)*12/2.6/10</f>
        <v>3.3423179014690387E-15</v>
      </c>
    </row>
    <row r="393" spans="1:5" x14ac:dyDescent="0.55000000000000004">
      <c r="A393" t="s">
        <v>92</v>
      </c>
      <c r="B393" t="s">
        <v>1</v>
      </c>
      <c r="C393" t="s">
        <v>55</v>
      </c>
      <c r="D393">
        <v>950</v>
      </c>
      <c r="E393" s="18">
        <f>3*EXP(-0.005/0.140384615384615*data!D393)*12/2.6/10</f>
        <v>2.7970977366331382E-15</v>
      </c>
    </row>
    <row r="394" spans="1:5" x14ac:dyDescent="0.55000000000000004">
      <c r="A394" t="s">
        <v>92</v>
      </c>
      <c r="B394" t="s">
        <v>1</v>
      </c>
      <c r="C394" t="s">
        <v>55</v>
      </c>
      <c r="D394">
        <v>955</v>
      </c>
      <c r="E394" s="18">
        <f>3*EXP(-0.005/0.140384615384615*data!D394)*12/2.6/10</f>
        <v>2.3408173545788308E-15</v>
      </c>
    </row>
    <row r="395" spans="1:5" x14ac:dyDescent="0.55000000000000004">
      <c r="A395" t="s">
        <v>92</v>
      </c>
      <c r="B395" t="s">
        <v>1</v>
      </c>
      <c r="C395" t="s">
        <v>55</v>
      </c>
      <c r="D395">
        <v>960</v>
      </c>
      <c r="E395" s="18">
        <f>3*EXP(-0.005/0.140384615384615*data!D395)*12/2.6/10</f>
        <v>1.958968331972915E-15</v>
      </c>
    </row>
    <row r="396" spans="1:5" x14ac:dyDescent="0.55000000000000004">
      <c r="A396" t="s">
        <v>92</v>
      </c>
      <c r="B396" t="s">
        <v>1</v>
      </c>
      <c r="C396" t="s">
        <v>55</v>
      </c>
      <c r="D396">
        <v>965</v>
      </c>
      <c r="E396" s="18">
        <f>3*EXP(-0.005/0.140384615384615*data!D396)*12/2.6/10</f>
        <v>1.6394089518202564E-15</v>
      </c>
    </row>
    <row r="397" spans="1:5" x14ac:dyDescent="0.55000000000000004">
      <c r="A397" t="s">
        <v>92</v>
      </c>
      <c r="B397" t="s">
        <v>1</v>
      </c>
      <c r="C397" t="s">
        <v>55</v>
      </c>
      <c r="D397">
        <v>970</v>
      </c>
      <c r="E397" s="18">
        <f>3*EXP(-0.005/0.140384615384615*data!D397)*12/2.6/10</f>
        <v>1.3719781312654573E-15</v>
      </c>
    </row>
    <row r="398" spans="1:5" x14ac:dyDescent="0.55000000000000004">
      <c r="A398" t="s">
        <v>92</v>
      </c>
      <c r="B398" t="s">
        <v>1</v>
      </c>
      <c r="C398" t="s">
        <v>55</v>
      </c>
      <c r="D398">
        <v>975</v>
      </c>
      <c r="E398" s="18">
        <f>3*EXP(-0.005/0.140384615384615*data!D398)*12/2.6/10</f>
        <v>1.1481723279482373E-15</v>
      </c>
    </row>
    <row r="399" spans="1:5" x14ac:dyDescent="0.55000000000000004">
      <c r="A399" t="s">
        <v>92</v>
      </c>
      <c r="B399" t="s">
        <v>1</v>
      </c>
      <c r="C399" t="s">
        <v>55</v>
      </c>
      <c r="D399">
        <v>980</v>
      </c>
      <c r="E399" s="18">
        <f>3*EXP(-0.005/0.140384615384615*data!D399)*12/2.6/10</f>
        <v>9.6087515145021155E-16</v>
      </c>
    </row>
    <row r="400" spans="1:5" x14ac:dyDescent="0.55000000000000004">
      <c r="A400" t="s">
        <v>92</v>
      </c>
      <c r="B400" t="s">
        <v>1</v>
      </c>
      <c r="C400" t="s">
        <v>55</v>
      </c>
      <c r="D400">
        <v>985</v>
      </c>
      <c r="E400" s="18">
        <f>3*EXP(-0.005/0.140384615384615*data!D400)*12/2.6/10</f>
        <v>8.0413108224298795E-16</v>
      </c>
    </row>
    <row r="401" spans="1:5" x14ac:dyDescent="0.55000000000000004">
      <c r="A401" t="s">
        <v>92</v>
      </c>
      <c r="B401" t="s">
        <v>1</v>
      </c>
      <c r="C401" t="s">
        <v>55</v>
      </c>
      <c r="D401">
        <v>990</v>
      </c>
      <c r="E401" s="18">
        <f>3*EXP(-0.005/0.140384615384615*data!D401)*12/2.6/10</f>
        <v>6.7295610304143567E-16</v>
      </c>
    </row>
    <row r="402" spans="1:5" x14ac:dyDescent="0.55000000000000004">
      <c r="A402" t="s">
        <v>92</v>
      </c>
      <c r="B402" t="s">
        <v>1</v>
      </c>
      <c r="C402" t="s">
        <v>55</v>
      </c>
      <c r="D402">
        <v>995</v>
      </c>
      <c r="E402" s="18">
        <f>3*EXP(-0.005/0.140384615384615*data!D402)*12/2.6/10</f>
        <v>5.6317922117561708E-16</v>
      </c>
    </row>
    <row r="403" spans="1:5" x14ac:dyDescent="0.55000000000000004">
      <c r="A403" t="s">
        <v>92</v>
      </c>
      <c r="B403" t="s">
        <v>1</v>
      </c>
      <c r="C403" t="s">
        <v>55</v>
      </c>
      <c r="D403">
        <v>1000</v>
      </c>
      <c r="E403" s="18">
        <f>3*EXP(-0.005/0.140384615384615*data!D403)*12/2.6/10</f>
        <v>4.7130984284192711E-16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45" zoomScaleNormal="145" workbookViewId="0">
      <selection activeCell="D7" sqref="D7"/>
    </sheetView>
  </sheetViews>
  <sheetFormatPr defaultRowHeight="14.4" x14ac:dyDescent="0.55000000000000004"/>
  <cols>
    <col min="1" max="1" width="6.3125" bestFit="1" customWidth="1"/>
    <col min="2" max="2" width="5.62890625" style="1" bestFit="1" customWidth="1"/>
    <col min="3" max="3" width="10" style="1" bestFit="1" customWidth="1"/>
    <col min="4" max="4" width="16.3671875" style="1" bestFit="1" customWidth="1"/>
    <col min="5" max="5" width="10.15625" bestFit="1" customWidth="1"/>
    <col min="6" max="6" width="7.5234375" bestFit="1" customWidth="1"/>
    <col min="7" max="7" width="14.15625" bestFit="1" customWidth="1"/>
    <col min="8" max="8" width="11.734375" bestFit="1" customWidth="1"/>
    <col min="9" max="9" width="17.3125" bestFit="1" customWidth="1"/>
    <col min="10" max="10" width="8.83984375" bestFit="1" customWidth="1"/>
  </cols>
  <sheetData>
    <row r="1" spans="1:10" x14ac:dyDescent="0.55000000000000004">
      <c r="A1" t="s">
        <v>9</v>
      </c>
      <c r="B1" s="13" t="s">
        <v>56</v>
      </c>
      <c r="C1" s="13" t="s">
        <v>54</v>
      </c>
      <c r="D1" s="15" t="s">
        <v>60</v>
      </c>
      <c r="E1" s="15" t="s">
        <v>61</v>
      </c>
      <c r="F1" s="15" t="s">
        <v>62</v>
      </c>
      <c r="G1" s="15" t="s">
        <v>63</v>
      </c>
      <c r="H1" s="15" t="s">
        <v>64</v>
      </c>
      <c r="I1" s="16" t="s">
        <v>65</v>
      </c>
      <c r="J1" s="15" t="s">
        <v>16</v>
      </c>
    </row>
    <row r="2" spans="1:10" x14ac:dyDescent="0.55000000000000004">
      <c r="A2">
        <v>1</v>
      </c>
      <c r="B2" s="1" t="s">
        <v>1</v>
      </c>
      <c r="D2" s="15" t="s">
        <v>57</v>
      </c>
      <c r="E2" t="s">
        <v>55</v>
      </c>
    </row>
    <row r="3" spans="1:10" x14ac:dyDescent="0.55000000000000004">
      <c r="A3">
        <v>1</v>
      </c>
      <c r="B3" s="15" t="s">
        <v>75</v>
      </c>
      <c r="D3" s="17">
        <v>1000</v>
      </c>
      <c r="E3" t="s">
        <v>77</v>
      </c>
      <c r="F3">
        <v>1</v>
      </c>
      <c r="G3">
        <v>1</v>
      </c>
      <c r="H3" t="s">
        <v>93</v>
      </c>
    </row>
    <row r="4" spans="1:10" x14ac:dyDescent="0.55000000000000004">
      <c r="B4" s="15"/>
      <c r="C4" s="15"/>
      <c r="D4" s="14"/>
    </row>
    <row r="5" spans="1:10" x14ac:dyDescent="0.55000000000000004">
      <c r="B5" s="15"/>
      <c r="C5" s="15"/>
      <c r="D5" s="14"/>
    </row>
    <row r="6" spans="1:10" x14ac:dyDescent="0.55000000000000004">
      <c r="B6" s="1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substances</vt:lpstr>
      <vt:lpstr>reactions</vt:lpstr>
      <vt:lpstr>adsorption</vt:lpstr>
      <vt:lpstr>speciation</vt:lpstr>
      <vt:lpstr>diffusion</vt:lpstr>
      <vt:lpstr>parameters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2022-10-12T19:16:19Z</dcterms:modified>
</cp:coreProperties>
</file>