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xinyuan_wei_maine_edu/Documents/4.Project_Submitted/HWPs-2.Carbon Storage China/3.Carbon Stock/"/>
    </mc:Choice>
  </mc:AlternateContent>
  <xr:revisionPtr revIDLastSave="1128" documentId="11_F25DC773A252ABDACC10481859DF53805ADE58EF" xr6:coauthVersionLast="47" xr6:coauthVersionMax="47" xr10:uidLastSave="{3CAE647E-FF81-4C72-88EC-87397A33B8EC}"/>
  <bookViews>
    <workbookView xWindow="28680" yWindow="-120" windowWidth="29040" windowHeight="15840" xr2:uid="{00000000-000D-0000-FFFF-FFFF00000000}"/>
  </bookViews>
  <sheets>
    <sheet name="Records" sheetId="1" r:id="rId1"/>
    <sheet name="SSP1" sheetId="8" r:id="rId2"/>
    <sheet name="SSP2" sheetId="2" r:id="rId3"/>
    <sheet name="SSP3" sheetId="4" r:id="rId4"/>
    <sheet name="SSP4" sheetId="5" r:id="rId5"/>
    <sheet name="SSP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8" l="1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N5" i="8"/>
  <c r="N6" i="8"/>
  <c r="N7" i="8"/>
  <c r="N8" i="8"/>
  <c r="N9" i="8"/>
  <c r="O7" i="8" s="1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P4" i="8"/>
  <c r="N4" i="8"/>
  <c r="Q3" i="8"/>
  <c r="P3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K7" i="8"/>
  <c r="L7" i="8" s="1"/>
  <c r="K6" i="8"/>
  <c r="K5" i="8"/>
  <c r="L5" i="8" s="1"/>
  <c r="K4" i="8"/>
  <c r="L3" i="8" s="1"/>
  <c r="Q4" i="2"/>
  <c r="P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N5" i="2"/>
  <c r="N4" i="2"/>
  <c r="K6" i="2"/>
  <c r="K5" i="2"/>
  <c r="K4" i="2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" i="4"/>
  <c r="K6" i="4"/>
  <c r="K7" i="4"/>
  <c r="N7" i="4"/>
  <c r="N6" i="4"/>
  <c r="N5" i="4"/>
  <c r="N4" i="4"/>
  <c r="Q3" i="4"/>
  <c r="P3" i="4"/>
  <c r="K4" i="4"/>
  <c r="Q4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4" i="5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Q4" i="7"/>
  <c r="P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3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4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3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" i="7"/>
  <c r="I3" i="4"/>
  <c r="I3" i="2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3" i="8"/>
  <c r="Q4" i="1"/>
  <c r="R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4" i="8"/>
  <c r="H5" i="1"/>
  <c r="I5" i="1" s="1"/>
  <c r="H6" i="1"/>
  <c r="I6" i="1" s="1"/>
  <c r="H7" i="1"/>
  <c r="I7" i="1" s="1"/>
  <c r="H8" i="1"/>
  <c r="I8" i="1" s="1"/>
  <c r="H9" i="1"/>
  <c r="H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H42" i="1"/>
  <c r="H4" i="1"/>
  <c r="R3" i="1"/>
  <c r="Q3" i="1"/>
  <c r="Q3" i="2"/>
  <c r="P3" i="2"/>
  <c r="Q3" i="5"/>
  <c r="P3" i="5"/>
  <c r="P3" i="7"/>
  <c r="Q3" i="7"/>
  <c r="O4" i="8" l="1"/>
  <c r="O5" i="8"/>
  <c r="O6" i="8"/>
  <c r="O3" i="8"/>
  <c r="Q4" i="8" s="1"/>
  <c r="L4" i="8"/>
  <c r="L6" i="8"/>
  <c r="O5" i="2"/>
  <c r="L5" i="2"/>
  <c r="L6" i="2"/>
  <c r="L4" i="2"/>
  <c r="O3" i="2"/>
  <c r="O4" i="2"/>
  <c r="L3" i="2"/>
  <c r="O4" i="4"/>
  <c r="O5" i="4"/>
  <c r="O6" i="4"/>
  <c r="O7" i="4"/>
  <c r="L7" i="4"/>
  <c r="L3" i="4"/>
  <c r="L5" i="4"/>
  <c r="O3" i="4"/>
  <c r="Q4" i="4" s="1"/>
  <c r="L4" i="4"/>
  <c r="L6" i="4"/>
  <c r="O3" i="5"/>
  <c r="L3" i="5"/>
  <c r="I42" i="1"/>
  <c r="I17" i="1"/>
  <c r="I26" i="1"/>
  <c r="I41" i="1"/>
  <c r="I25" i="1"/>
  <c r="I34" i="1"/>
  <c r="I33" i="1"/>
  <c r="I9" i="1"/>
  <c r="I18" i="1"/>
  <c r="I10" i="1"/>
  <c r="I4" i="1"/>
  <c r="I3" i="1"/>
  <c r="P4" i="4" l="1"/>
</calcChain>
</file>

<file path=xl/sharedStrings.xml><?xml version="1.0" encoding="utf-8"?>
<sst xmlns="http://schemas.openxmlformats.org/spreadsheetml/2006/main" count="139" uniqueCount="19">
  <si>
    <t>Stock</t>
  </si>
  <si>
    <t>Year</t>
  </si>
  <si>
    <t>Population</t>
  </si>
  <si>
    <t>Billion</t>
  </si>
  <si>
    <t>TgC</t>
  </si>
  <si>
    <t>Construction</t>
  </si>
  <si>
    <t>Furniture</t>
  </si>
  <si>
    <t>Newsprint</t>
  </si>
  <si>
    <t xml:space="preserve">Printing and writing papers </t>
  </si>
  <si>
    <t>Other papers</t>
  </si>
  <si>
    <t>GDP per captia</t>
  </si>
  <si>
    <t xml:space="preserve">Current price </t>
  </si>
  <si>
    <t>Tg</t>
  </si>
  <si>
    <t>C(Population)</t>
  </si>
  <si>
    <t>C(Stock)</t>
  </si>
  <si>
    <t>N(Stock change)</t>
  </si>
  <si>
    <t>N(Population)</t>
  </si>
  <si>
    <t>C(GDP per captia)</t>
  </si>
  <si>
    <t>N(GDP per captia)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</si>
</sst>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'SSP5'!$G$3:$G$52</c:f>
              <c:numCache>
                <c:formatCode>0.00</c:formatCode>
                <c:ptCount val="50"/>
                <c:pt idx="0">
                  <c:v>923.47139777500001</c:v>
                </c:pt>
                <c:pt idx="1">
                  <c:v>955.52828424699987</c:v>
                </c:pt>
                <c:pt idx="2">
                  <c:v>989.787574533</c:v>
                </c:pt>
                <c:pt idx="3">
                  <c:v>1025.0618103519998</c:v>
                </c:pt>
                <c:pt idx="4">
                  <c:v>1062.0317860939999</c:v>
                </c:pt>
                <c:pt idx="5">
                  <c:v>1102.386724452</c:v>
                </c:pt>
                <c:pt idx="6">
                  <c:v>1145.1676024580001</c:v>
                </c:pt>
                <c:pt idx="7">
                  <c:v>1190.9985619810002</c:v>
                </c:pt>
                <c:pt idx="8">
                  <c:v>1239.8236850150001</c:v>
                </c:pt>
                <c:pt idx="9">
                  <c:v>1291.169872427</c:v>
                </c:pt>
                <c:pt idx="10">
                  <c:v>1345.6909892869996</c:v>
                </c:pt>
                <c:pt idx="11">
                  <c:v>1401.971425858</c:v>
                </c:pt>
                <c:pt idx="12">
                  <c:v>1459.94289338</c:v>
                </c:pt>
                <c:pt idx="13">
                  <c:v>1519.9147246320001</c:v>
                </c:pt>
                <c:pt idx="14">
                  <c:v>1581.2793428169998</c:v>
                </c:pt>
                <c:pt idx="15">
                  <c:v>1644.145671859</c:v>
                </c:pt>
                <c:pt idx="16">
                  <c:v>1708.921190602</c:v>
                </c:pt>
                <c:pt idx="17">
                  <c:v>1774.760958009</c:v>
                </c:pt>
                <c:pt idx="18">
                  <c:v>1843.0113212970002</c:v>
                </c:pt>
                <c:pt idx="19">
                  <c:v>1912.5094344040001</c:v>
                </c:pt>
                <c:pt idx="20">
                  <c:v>1984.4348803330001</c:v>
                </c:pt>
                <c:pt idx="21">
                  <c:v>2056.9065810939996</c:v>
                </c:pt>
                <c:pt idx="22">
                  <c:v>2132.2536520089998</c:v>
                </c:pt>
                <c:pt idx="23">
                  <c:v>2209.7635239309998</c:v>
                </c:pt>
                <c:pt idx="24">
                  <c:v>2289.9411419429998</c:v>
                </c:pt>
                <c:pt idx="25">
                  <c:v>2373.2659973099999</c:v>
                </c:pt>
                <c:pt idx="26">
                  <c:v>2454.7016991909995</c:v>
                </c:pt>
                <c:pt idx="27">
                  <c:v>2536.9633648409999</c:v>
                </c:pt>
                <c:pt idx="28">
                  <c:v>2621.4161397749999</c:v>
                </c:pt>
                <c:pt idx="29">
                  <c:v>2706.0925550660004</c:v>
                </c:pt>
                <c:pt idx="30">
                  <c:v>2791.9677723239997</c:v>
                </c:pt>
                <c:pt idx="31">
                  <c:v>2877.4879172890001</c:v>
                </c:pt>
                <c:pt idx="32">
                  <c:v>2963.5354823680004</c:v>
                </c:pt>
                <c:pt idx="33">
                  <c:v>3051.0050304630004</c:v>
                </c:pt>
                <c:pt idx="34">
                  <c:v>3138.130959095</c:v>
                </c:pt>
                <c:pt idx="35">
                  <c:v>3224.9690701079999</c:v>
                </c:pt>
                <c:pt idx="36">
                  <c:v>3311.6815126779998</c:v>
                </c:pt>
                <c:pt idx="37">
                  <c:v>3398.9256099660001</c:v>
                </c:pt>
                <c:pt idx="38">
                  <c:v>3485.2309377279998</c:v>
                </c:pt>
                <c:pt idx="39">
                  <c:v>3570.5346674490002</c:v>
                </c:pt>
                <c:pt idx="40">
                  <c:v>3656.2609732279998</c:v>
                </c:pt>
                <c:pt idx="41">
                  <c:v>3739.3487667019999</c:v>
                </c:pt>
                <c:pt idx="42">
                  <c:v>3818.8511503479999</c:v>
                </c:pt>
                <c:pt idx="43">
                  <c:v>3894.7298785920002</c:v>
                </c:pt>
                <c:pt idx="44">
                  <c:v>3966.9919528969999</c:v>
                </c:pt>
                <c:pt idx="45">
                  <c:v>4035.6778189219999</c:v>
                </c:pt>
                <c:pt idx="46">
                  <c:v>4100.486377364</c:v>
                </c:pt>
                <c:pt idx="47">
                  <c:v>4161.374806928</c:v>
                </c:pt>
                <c:pt idx="48">
                  <c:v>4218.3231536060002</c:v>
                </c:pt>
                <c:pt idx="49">
                  <c:v>4271.3385435020009</c:v>
                </c:pt>
              </c:numCache>
            </c:numRef>
          </c:xVal>
          <c:yVal>
            <c:numRef>
              <c:f>'SSP5'!$M$3:$M$52</c:f>
              <c:numCache>
                <c:formatCode>General</c:formatCode>
                <c:ptCount val="50"/>
                <c:pt idx="0">
                  <c:v>12.67079</c:v>
                </c:pt>
                <c:pt idx="1">
                  <c:v>13.43793</c:v>
                </c:pt>
                <c:pt idx="2">
                  <c:v>14.2515</c:v>
                </c:pt>
                <c:pt idx="3">
                  <c:v>15.11434</c:v>
                </c:pt>
                <c:pt idx="4">
                  <c:v>16.029409999999999</c:v>
                </c:pt>
                <c:pt idx="5">
                  <c:v>16.74464</c:v>
                </c:pt>
                <c:pt idx="6">
                  <c:v>17.491790000000002</c:v>
                </c:pt>
                <c:pt idx="7">
                  <c:v>18.272269999999999</c:v>
                </c:pt>
                <c:pt idx="8">
                  <c:v>19.087579999999999</c:v>
                </c:pt>
                <c:pt idx="9">
                  <c:v>19.93927</c:v>
                </c:pt>
                <c:pt idx="10">
                  <c:v>20.613520000000001</c:v>
                </c:pt>
                <c:pt idx="11">
                  <c:v>21.310569999999998</c:v>
                </c:pt>
                <c:pt idx="12">
                  <c:v>22.031179999999999</c:v>
                </c:pt>
                <c:pt idx="13">
                  <c:v>22.77617</c:v>
                </c:pt>
                <c:pt idx="14">
                  <c:v>23.54635</c:v>
                </c:pt>
                <c:pt idx="15">
                  <c:v>24.185410000000001</c:v>
                </c:pt>
                <c:pt idx="16">
                  <c:v>24.841819999999998</c:v>
                </c:pt>
                <c:pt idx="17">
                  <c:v>25.51605</c:v>
                </c:pt>
                <c:pt idx="18">
                  <c:v>26.208570000000002</c:v>
                </c:pt>
                <c:pt idx="19">
                  <c:v>26.919889999999999</c:v>
                </c:pt>
                <c:pt idx="20">
                  <c:v>27.575600000000001</c:v>
                </c:pt>
                <c:pt idx="21">
                  <c:v>28.24728</c:v>
                </c:pt>
                <c:pt idx="22">
                  <c:v>28.93533</c:v>
                </c:pt>
                <c:pt idx="23">
                  <c:v>29.640129999999999</c:v>
                </c:pt>
                <c:pt idx="24">
                  <c:v>30.362100000000002</c:v>
                </c:pt>
                <c:pt idx="25">
                  <c:v>31.04552</c:v>
                </c:pt>
                <c:pt idx="26">
                  <c:v>31.744330000000001</c:v>
                </c:pt>
                <c:pt idx="27">
                  <c:v>32.458860000000001</c:v>
                </c:pt>
                <c:pt idx="28">
                  <c:v>33.189480000000003</c:v>
                </c:pt>
                <c:pt idx="29">
                  <c:v>33.936549999999997</c:v>
                </c:pt>
                <c:pt idx="30">
                  <c:v>34.653410000000001</c:v>
                </c:pt>
                <c:pt idx="31">
                  <c:v>35.38541</c:v>
                </c:pt>
                <c:pt idx="32">
                  <c:v>36.132869999999997</c:v>
                </c:pt>
                <c:pt idx="33">
                  <c:v>36.896120000000003</c:v>
                </c:pt>
                <c:pt idx="34">
                  <c:v>37.6755</c:v>
                </c:pt>
                <c:pt idx="35">
                  <c:v>38.422310000000003</c:v>
                </c:pt>
                <c:pt idx="36">
                  <c:v>39.183929999999997</c:v>
                </c:pt>
                <c:pt idx="37">
                  <c:v>39.960639999999998</c:v>
                </c:pt>
                <c:pt idx="38">
                  <c:v>40.752749999999999</c:v>
                </c:pt>
                <c:pt idx="39">
                  <c:v>41.560560000000002</c:v>
                </c:pt>
                <c:pt idx="40">
                  <c:v>42.34111</c:v>
                </c:pt>
                <c:pt idx="41">
                  <c:v>43.136310000000002</c:v>
                </c:pt>
                <c:pt idx="42">
                  <c:v>43.946449999999999</c:v>
                </c:pt>
                <c:pt idx="43">
                  <c:v>44.771799999999999</c:v>
                </c:pt>
                <c:pt idx="44">
                  <c:v>45.612650000000002</c:v>
                </c:pt>
                <c:pt idx="45">
                  <c:v>46.426290000000002</c:v>
                </c:pt>
                <c:pt idx="46">
                  <c:v>47.254449999999999</c:v>
                </c:pt>
                <c:pt idx="47">
                  <c:v>48.097369999999998</c:v>
                </c:pt>
                <c:pt idx="48">
                  <c:v>48.95534</c:v>
                </c:pt>
                <c:pt idx="49">
                  <c:v>49.828600000000002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A-4385-9DA3-72F9EB64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7999"/>
        <c:axId val="1169317007"/>
      </c:scatterChart>
      <c:valAx>
        <c:axId val="1066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7007"/>
        <c:crosses val="autoZero"/>
        <c:crossBetween val="midCat"/>
      </c:valAx>
      <c:valAx>
        <c:axId val="11693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14</xdr:row>
      <xdr:rowOff>143996</xdr:rowOff>
    </xdr:from>
    <xdr:to>
      <xdr:col>22</xdr:col>
      <xdr:colOff>570939</xdr:colOff>
      <xdr:row>29</xdr:row>
      <xdr:rowOff>29696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84B7F-CFDC-E322-9582-F5C0CB23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:O42"/>
    </sheetView>
  </sheetViews>
  <sheetFormatPr defaultRowHeight="15" x14ac:dyDescent="0.25"/>
  <cols>
    <col min="1" max="1" width="5.5703125" bestFit="1" customWidth="1"/>
    <col min="2" max="2" width="12.28515625" style="1" bestFit="1" customWidth="1"/>
    <col min="3" max="3" width="9.28515625" style="1" bestFit="1" customWidth="1"/>
    <col min="4" max="4" width="10.28515625" style="1" bestFit="1" customWidth="1"/>
    <col min="5" max="5" width="25.85546875" style="1" bestFit="1" customWidth="1"/>
    <col min="6" max="6" width="12.5703125" style="1" bestFit="1" customWidth="1"/>
    <col min="7" max="7" width="7.28515625" style="1" bestFit="1" customWidth="1"/>
    <col min="8" max="8" width="8.28515625" style="1" bestFit="1" customWidth="1"/>
    <col min="9" max="9" width="15.42578125" style="1" bestFit="1" customWidth="1"/>
    <col min="10" max="10" width="10.7109375" style="1" bestFit="1" customWidth="1"/>
    <col min="11" max="11" width="13.42578125" style="1" bestFit="1" customWidth="1"/>
    <col min="12" max="12" width="13.7109375" style="1" bestFit="1" customWidth="1"/>
    <col min="13" max="13" width="14" style="1" bestFit="1" customWidth="1"/>
    <col min="14" max="14" width="16.5703125" style="1" bestFit="1" customWidth="1"/>
    <col min="15" max="15" width="16.85546875" bestFit="1" customWidth="1"/>
    <col min="16" max="16" width="4.7109375" bestFit="1" customWidth="1"/>
  </cols>
  <sheetData>
    <row r="1" spans="1:18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8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J2" s="2" t="s">
        <v>3</v>
      </c>
      <c r="K2" s="2"/>
      <c r="L2" s="2"/>
      <c r="M2" s="2" t="s">
        <v>11</v>
      </c>
      <c r="N2" s="2"/>
    </row>
    <row r="3" spans="1:18" x14ac:dyDescent="0.25">
      <c r="A3">
        <v>1981</v>
      </c>
      <c r="B3" s="1">
        <v>44.852649632999999</v>
      </c>
      <c r="C3" s="1">
        <v>213.34878614100001</v>
      </c>
      <c r="D3" s="1">
        <v>0.23015482100000001</v>
      </c>
      <c r="E3" s="1">
        <v>1.388697149</v>
      </c>
      <c r="F3" s="1">
        <v>1.777390808</v>
      </c>
      <c r="G3" s="1">
        <v>261.59767855199999</v>
      </c>
      <c r="H3" s="1">
        <v>12.41</v>
      </c>
      <c r="I3" s="1">
        <f>(H3-MIN($H$3:$H$42))/(MAX($H$3:$H$42)-MIN($H$3:$H$42))</f>
        <v>0.36961595478177356</v>
      </c>
      <c r="J3" s="3">
        <v>10.007199999999999</v>
      </c>
      <c r="K3" s="3">
        <v>0.13</v>
      </c>
      <c r="L3" s="1">
        <f>(K3-MIN($K$3:$K$42))/(MAX($K$3:$K$42)-MIN($K$3:$K$42))</f>
        <v>0.68974197608558951</v>
      </c>
      <c r="M3" s="3">
        <v>0.39545374827844715</v>
      </c>
      <c r="N3" s="3">
        <v>0.03</v>
      </c>
      <c r="O3" s="1">
        <v>-0.55000000000000004</v>
      </c>
      <c r="Q3" s="1">
        <f>CORREL(G3:G52,J3:J52)</f>
        <v>0.88288668905560719</v>
      </c>
      <c r="R3" s="1">
        <f>CORREL(G3:G52,M3:M52)</f>
        <v>0.98891021604398133</v>
      </c>
    </row>
    <row r="4" spans="1:18" x14ac:dyDescent="0.25">
      <c r="A4">
        <v>1982</v>
      </c>
      <c r="B4" s="1">
        <v>47.206943182000003</v>
      </c>
      <c r="C4" s="1">
        <v>224.125624308</v>
      </c>
      <c r="D4" s="1">
        <v>0.24325206099999999</v>
      </c>
      <c r="E4" s="1">
        <v>1.481146955</v>
      </c>
      <c r="F4" s="1">
        <v>1.9642855889999999</v>
      </c>
      <c r="G4" s="1">
        <v>275.02125209499997</v>
      </c>
      <c r="H4" s="1">
        <f>G4-G3</f>
        <v>13.423573542999975</v>
      </c>
      <c r="I4" s="1">
        <f t="shared" ref="I4:I42" si="0">(H4-MIN($H$3:$H$42))/(MAX($H$3:$H$42)-MIN($H$3:$H$42))</f>
        <v>0.39672366566435485</v>
      </c>
      <c r="J4" s="3">
        <v>10.1654</v>
      </c>
      <c r="K4" s="3">
        <f>J4-J3</f>
        <v>0.15820000000000078</v>
      </c>
      <c r="L4" s="1">
        <f t="shared" ref="L4:L42" si="1">(K4-MIN($K$3:$K$42))/(MAX($K$3:$K$42)-MIN($K$3:$K$42))</f>
        <v>0.86721208307112085</v>
      </c>
      <c r="M4" s="3">
        <v>0.43144003937178582</v>
      </c>
      <c r="N4" s="1">
        <f>M4-M3</f>
        <v>3.5986291093338674E-2</v>
      </c>
      <c r="O4" s="1">
        <f t="shared" ref="O4:O42" si="2">(N4-MIN($N$3:$N$42))/(MAX($N$3:$N$42)-MIN($N$3:$N$42))</f>
        <v>8.3111280371011148E-3</v>
      </c>
      <c r="Q4" s="1">
        <f>CORREL(I3:I42,L3:L42)</f>
        <v>-0.55445370465231636</v>
      </c>
      <c r="R4" s="1">
        <f>CORREL(I3:I42,O3:O42)</f>
        <v>0.69259412428938594</v>
      </c>
    </row>
    <row r="5" spans="1:18" x14ac:dyDescent="0.25">
      <c r="A5">
        <v>1983</v>
      </c>
      <c r="B5" s="1">
        <v>49.555626394999997</v>
      </c>
      <c r="C5" s="1">
        <v>234.672472193</v>
      </c>
      <c r="D5" s="1">
        <v>0.24739663100000001</v>
      </c>
      <c r="E5" s="1">
        <v>1.5791386519999999</v>
      </c>
      <c r="F5" s="1">
        <v>2.0974447349999998</v>
      </c>
      <c r="G5" s="1">
        <v>288.15207860600003</v>
      </c>
      <c r="H5" s="1">
        <f t="shared" ref="H5:H42" si="3">G5-G4</f>
        <v>13.130826511000066</v>
      </c>
      <c r="I5" s="1">
        <f t="shared" si="0"/>
        <v>0.38889423684787328</v>
      </c>
      <c r="J5" s="3">
        <v>10.300800000000001</v>
      </c>
      <c r="K5" s="3">
        <f t="shared" ref="K5:K42" si="4">J5-J4</f>
        <v>0.13540000000000063</v>
      </c>
      <c r="L5" s="1">
        <f t="shared" si="1"/>
        <v>0.72372561359346022</v>
      </c>
      <c r="M5" s="3">
        <v>0.47846700366331052</v>
      </c>
      <c r="N5" s="1">
        <f t="shared" ref="N5:N42" si="5">M5-M4</f>
        <v>4.7026964291524698E-2</v>
      </c>
      <c r="O5" s="1">
        <f t="shared" si="2"/>
        <v>2.3639558802524861E-2</v>
      </c>
    </row>
    <row r="6" spans="1:18" x14ac:dyDescent="0.25">
      <c r="A6">
        <v>1984</v>
      </c>
      <c r="B6" s="1">
        <v>51.910911169000002</v>
      </c>
      <c r="C6" s="1">
        <v>244.99154635400001</v>
      </c>
      <c r="D6" s="1">
        <v>0.25915513299999998</v>
      </c>
      <c r="E6" s="1">
        <v>1.6947971479999999</v>
      </c>
      <c r="F6" s="1">
        <v>2.2673039500000001</v>
      </c>
      <c r="G6" s="1">
        <v>301.12371375399999</v>
      </c>
      <c r="H6" s="1">
        <f t="shared" si="3"/>
        <v>12.971635147999962</v>
      </c>
      <c r="I6" s="1">
        <f t="shared" si="0"/>
        <v>0.38463671308651071</v>
      </c>
      <c r="J6" s="3">
        <v>10.435700000000001</v>
      </c>
      <c r="K6" s="3">
        <f t="shared" si="4"/>
        <v>0.13490000000000002</v>
      </c>
      <c r="L6" s="1">
        <f t="shared" si="1"/>
        <v>0.7205789804908761</v>
      </c>
      <c r="M6" s="3">
        <v>0.55119398822013366</v>
      </c>
      <c r="N6" s="1">
        <f t="shared" si="5"/>
        <v>7.2726984556823138E-2</v>
      </c>
      <c r="O6" s="1">
        <f t="shared" si="2"/>
        <v>5.9320442951087342E-2</v>
      </c>
    </row>
    <row r="7" spans="1:18" x14ac:dyDescent="0.25">
      <c r="A7">
        <v>1985</v>
      </c>
      <c r="B7" s="1">
        <v>54.238800060999999</v>
      </c>
      <c r="C7" s="1">
        <v>254.861693712</v>
      </c>
      <c r="D7" s="1">
        <v>0.27080914699999997</v>
      </c>
      <c r="E7" s="1">
        <v>1.846814612</v>
      </c>
      <c r="F7" s="1">
        <v>2.492379202</v>
      </c>
      <c r="G7" s="1">
        <v>313.710496734</v>
      </c>
      <c r="H7" s="1">
        <f t="shared" si="3"/>
        <v>12.58678298000001</v>
      </c>
      <c r="I7" s="1">
        <f t="shared" si="0"/>
        <v>0.37434396089824884</v>
      </c>
      <c r="J7" s="3">
        <v>10.585100000000001</v>
      </c>
      <c r="K7" s="3">
        <f t="shared" si="4"/>
        <v>0.14939999999999998</v>
      </c>
      <c r="L7" s="1">
        <f t="shared" si="1"/>
        <v>0.81183134046570327</v>
      </c>
      <c r="M7" s="3">
        <v>0.62560517662985171</v>
      </c>
      <c r="N7" s="1">
        <f t="shared" si="5"/>
        <v>7.4411188409718054E-2</v>
      </c>
      <c r="O7" s="1">
        <f t="shared" si="2"/>
        <v>6.1658724475279293E-2</v>
      </c>
    </row>
    <row r="8" spans="1:18" x14ac:dyDescent="0.25">
      <c r="A8">
        <v>1986</v>
      </c>
      <c r="B8" s="1">
        <v>56.532942515000002</v>
      </c>
      <c r="C8" s="1">
        <v>264.19531019700003</v>
      </c>
      <c r="D8" s="1">
        <v>0.30192941899999998</v>
      </c>
      <c r="E8" s="1">
        <v>2.076957524</v>
      </c>
      <c r="F8" s="1">
        <v>2.822205318</v>
      </c>
      <c r="G8" s="1">
        <v>325.92934497300001</v>
      </c>
      <c r="H8" s="1">
        <f t="shared" si="3"/>
        <v>12.21884823900001</v>
      </c>
      <c r="I8" s="1">
        <f t="shared" si="0"/>
        <v>0.36450366006209561</v>
      </c>
      <c r="J8" s="3">
        <v>10.7507</v>
      </c>
      <c r="K8" s="3">
        <f t="shared" si="4"/>
        <v>0.16559999999999953</v>
      </c>
      <c r="L8" s="1">
        <f t="shared" si="1"/>
        <v>0.91378225298930071</v>
      </c>
      <c r="M8" s="3">
        <v>0.6806584321732787</v>
      </c>
      <c r="N8" s="1">
        <f t="shared" si="5"/>
        <v>5.5053255543426993E-2</v>
      </c>
      <c r="O8" s="1">
        <f t="shared" si="2"/>
        <v>3.478294177831337E-2</v>
      </c>
    </row>
    <row r="9" spans="1:18" x14ac:dyDescent="0.25">
      <c r="A9">
        <v>1987</v>
      </c>
      <c r="B9" s="1">
        <v>58.784101657999997</v>
      </c>
      <c r="C9" s="1">
        <v>272.89782205</v>
      </c>
      <c r="D9" s="1">
        <v>0.30747670700000002</v>
      </c>
      <c r="E9" s="1">
        <v>2.337691236</v>
      </c>
      <c r="F9" s="1">
        <v>3.2693110390000002</v>
      </c>
      <c r="G9" s="1">
        <v>337.59640268999999</v>
      </c>
      <c r="H9" s="1">
        <f t="shared" si="3"/>
        <v>11.667057716999977</v>
      </c>
      <c r="I9" s="1">
        <f t="shared" si="0"/>
        <v>0.34974619323452483</v>
      </c>
      <c r="J9" s="3">
        <v>10.93</v>
      </c>
      <c r="K9" s="3">
        <f t="shared" si="4"/>
        <v>0.17929999999999957</v>
      </c>
      <c r="L9" s="1">
        <f t="shared" si="1"/>
        <v>1</v>
      </c>
      <c r="M9" s="3">
        <v>0.75961481030537903</v>
      </c>
      <c r="N9" s="1">
        <f t="shared" si="5"/>
        <v>7.8956378132100324E-2</v>
      </c>
      <c r="O9" s="1">
        <f t="shared" si="2"/>
        <v>6.7969084787972825E-2</v>
      </c>
    </row>
    <row r="10" spans="1:18" x14ac:dyDescent="0.25">
      <c r="A10">
        <v>1988</v>
      </c>
      <c r="B10" s="1">
        <v>60.983932774000003</v>
      </c>
      <c r="C10" s="1">
        <v>280.89119031199999</v>
      </c>
      <c r="D10" s="1">
        <v>0.31428219000000002</v>
      </c>
      <c r="E10" s="1">
        <v>2.6648144930000002</v>
      </c>
      <c r="F10" s="1">
        <v>3.770237796</v>
      </c>
      <c r="G10" s="1">
        <v>348.62445756499994</v>
      </c>
      <c r="H10" s="1">
        <f t="shared" si="3"/>
        <v>11.028054874999953</v>
      </c>
      <c r="I10" s="1">
        <f t="shared" si="0"/>
        <v>0.33265625988561848</v>
      </c>
      <c r="J10" s="3">
        <v>11.102600000000001</v>
      </c>
      <c r="K10" s="3">
        <f t="shared" si="4"/>
        <v>0.17260000000000097</v>
      </c>
      <c r="L10" s="1">
        <f t="shared" si="1"/>
        <v>0.9578351164254334</v>
      </c>
      <c r="M10" s="3">
        <v>0.84545128386988688</v>
      </c>
      <c r="N10" s="1">
        <f t="shared" si="5"/>
        <v>8.5836473564507854E-2</v>
      </c>
      <c r="O10" s="1">
        <f t="shared" si="2"/>
        <v>7.7521135156830234E-2</v>
      </c>
    </row>
    <row r="11" spans="1:18" x14ac:dyDescent="0.25">
      <c r="A11">
        <v>1989</v>
      </c>
      <c r="B11" s="1">
        <v>63.132825222999998</v>
      </c>
      <c r="C11" s="1">
        <v>288.15629389200001</v>
      </c>
      <c r="D11" s="1">
        <v>0.31608963099999998</v>
      </c>
      <c r="E11" s="1">
        <v>3.0199106439999999</v>
      </c>
      <c r="F11" s="1">
        <v>4.2123487690000001</v>
      </c>
      <c r="G11" s="1">
        <v>358.83746815900003</v>
      </c>
      <c r="H11" s="1">
        <f t="shared" si="3"/>
        <v>10.213010594000082</v>
      </c>
      <c r="I11" s="1">
        <f t="shared" si="0"/>
        <v>0.31085815270490802</v>
      </c>
      <c r="J11" s="3">
        <v>11.2704</v>
      </c>
      <c r="K11" s="3">
        <f t="shared" si="4"/>
        <v>0.16779999999999973</v>
      </c>
      <c r="L11" s="1">
        <f t="shared" si="1"/>
        <v>0.92762743864065511</v>
      </c>
      <c r="M11" s="3">
        <v>0.88011478650855224</v>
      </c>
      <c r="N11" s="1">
        <f t="shared" si="5"/>
        <v>3.4663502638665356E-2</v>
      </c>
      <c r="O11" s="1">
        <f t="shared" si="2"/>
        <v>6.4746212516187578E-3</v>
      </c>
    </row>
    <row r="12" spans="1:18" x14ac:dyDescent="0.25">
      <c r="A12">
        <v>1990</v>
      </c>
      <c r="B12" s="1">
        <v>65.189584968000005</v>
      </c>
      <c r="C12" s="1">
        <v>294.49640432699999</v>
      </c>
      <c r="D12" s="1">
        <v>0.32609979500000003</v>
      </c>
      <c r="E12" s="1">
        <v>3.3845278059999999</v>
      </c>
      <c r="F12" s="1">
        <v>4.5598706949999999</v>
      </c>
      <c r="G12" s="1">
        <v>367.95648759099998</v>
      </c>
      <c r="H12" s="1">
        <f t="shared" si="3"/>
        <v>9.1190194319999591</v>
      </c>
      <c r="I12" s="1">
        <f t="shared" si="0"/>
        <v>0.28159969747745223</v>
      </c>
      <c r="J12" s="3">
        <v>11.433299999999999</v>
      </c>
      <c r="K12" s="3">
        <f t="shared" si="4"/>
        <v>0.16289999999999871</v>
      </c>
      <c r="L12" s="1">
        <f t="shared" si="1"/>
        <v>0.8967904342353622</v>
      </c>
      <c r="M12" s="3">
        <v>0.91355914839587715</v>
      </c>
      <c r="N12" s="1">
        <f t="shared" si="5"/>
        <v>3.3444361887324914E-2</v>
      </c>
      <c r="O12" s="1">
        <f t="shared" si="2"/>
        <v>4.7820148077201202E-3</v>
      </c>
    </row>
    <row r="13" spans="1:18" x14ac:dyDescent="0.25">
      <c r="A13">
        <v>1991</v>
      </c>
      <c r="B13" s="1">
        <v>67.170177620000004</v>
      </c>
      <c r="C13" s="1">
        <v>299.961374697</v>
      </c>
      <c r="D13" s="1">
        <v>0.33835393600000002</v>
      </c>
      <c r="E13" s="1">
        <v>3.764174675</v>
      </c>
      <c r="F13" s="1">
        <v>4.7934041110000001</v>
      </c>
      <c r="G13" s="1">
        <v>376.02748503899994</v>
      </c>
      <c r="H13" s="1">
        <f t="shared" si="3"/>
        <v>8.0709974479999573</v>
      </c>
      <c r="I13" s="1">
        <f t="shared" si="0"/>
        <v>0.25357067369613395</v>
      </c>
      <c r="J13" s="3">
        <v>11.5823</v>
      </c>
      <c r="K13" s="3">
        <f t="shared" si="4"/>
        <v>0.14900000000000091</v>
      </c>
      <c r="L13" s="1">
        <f t="shared" si="1"/>
        <v>0.80931403398364488</v>
      </c>
      <c r="M13" s="3">
        <v>0.99760659004829788</v>
      </c>
      <c r="N13" s="1">
        <f t="shared" si="5"/>
        <v>8.4047441652420729E-2</v>
      </c>
      <c r="O13" s="1">
        <f t="shared" si="2"/>
        <v>7.5037314532009389E-2</v>
      </c>
    </row>
    <row r="14" spans="1:18" x14ac:dyDescent="0.25">
      <c r="A14">
        <v>1992</v>
      </c>
      <c r="B14" s="1">
        <v>69.061908321000004</v>
      </c>
      <c r="C14" s="1">
        <v>296.07307507299998</v>
      </c>
      <c r="D14" s="1">
        <v>0.34329974299999999</v>
      </c>
      <c r="E14" s="1">
        <v>4.1317550010000001</v>
      </c>
      <c r="F14" s="1">
        <v>5.0072850119999996</v>
      </c>
      <c r="G14" s="1">
        <v>374.61732314999995</v>
      </c>
      <c r="H14" s="1">
        <f t="shared" si="3"/>
        <v>-1.4101618889999941</v>
      </c>
      <c r="I14" s="1">
        <f t="shared" si="0"/>
        <v>0</v>
      </c>
      <c r="J14" s="3">
        <v>11.7171</v>
      </c>
      <c r="K14" s="3">
        <f t="shared" si="4"/>
        <v>0.13480000000000025</v>
      </c>
      <c r="L14" s="1">
        <f t="shared" si="1"/>
        <v>0.71994965387036147</v>
      </c>
      <c r="M14" s="3">
        <v>1.1392667258351563</v>
      </c>
      <c r="N14" s="1">
        <f t="shared" si="5"/>
        <v>0.14166013578685843</v>
      </c>
      <c r="O14" s="1">
        <f t="shared" si="2"/>
        <v>0.15502448355666251</v>
      </c>
    </row>
    <row r="15" spans="1:18" x14ac:dyDescent="0.25">
      <c r="A15">
        <v>1993</v>
      </c>
      <c r="B15" s="1">
        <v>70.463207788999995</v>
      </c>
      <c r="C15" s="1">
        <v>297.45539812099997</v>
      </c>
      <c r="D15" s="1">
        <v>0.368428433</v>
      </c>
      <c r="E15" s="1">
        <v>4.5609033180000003</v>
      </c>
      <c r="F15" s="1">
        <v>5.4201689819999999</v>
      </c>
      <c r="G15" s="1">
        <v>378.26810664300001</v>
      </c>
      <c r="H15" s="1">
        <f t="shared" si="3"/>
        <v>3.6507834930000627</v>
      </c>
      <c r="I15" s="1">
        <f t="shared" si="0"/>
        <v>0.1353534187580861</v>
      </c>
      <c r="J15" s="3">
        <v>11.851699999999999</v>
      </c>
      <c r="K15" s="3">
        <f t="shared" si="4"/>
        <v>0.13459999999999894</v>
      </c>
      <c r="L15" s="1">
        <f t="shared" si="1"/>
        <v>0.71869100062932112</v>
      </c>
      <c r="M15" s="3">
        <v>1.2987640674520784</v>
      </c>
      <c r="N15" s="1">
        <f t="shared" si="5"/>
        <v>0.15949734161692208</v>
      </c>
      <c r="O15" s="1">
        <f t="shared" si="2"/>
        <v>0.17978894942815174</v>
      </c>
    </row>
    <row r="16" spans="1:18" x14ac:dyDescent="0.25">
      <c r="A16">
        <v>1994</v>
      </c>
      <c r="B16" s="1">
        <v>73.003415195000002</v>
      </c>
      <c r="C16" s="1">
        <v>301.45742021000001</v>
      </c>
      <c r="D16" s="1">
        <v>0.40985216000000002</v>
      </c>
      <c r="E16" s="1">
        <v>4.4774634180000001</v>
      </c>
      <c r="F16" s="1">
        <v>6.3171204059999999</v>
      </c>
      <c r="G16" s="1">
        <v>385.66527138900005</v>
      </c>
      <c r="H16" s="1">
        <f t="shared" si="3"/>
        <v>7.397164746000044</v>
      </c>
      <c r="I16" s="1">
        <f t="shared" si="0"/>
        <v>0.23554922651532226</v>
      </c>
      <c r="J16" s="3">
        <v>11.984999999999999</v>
      </c>
      <c r="K16" s="3">
        <f t="shared" si="4"/>
        <v>0.1333000000000002</v>
      </c>
      <c r="L16" s="1">
        <f t="shared" si="1"/>
        <v>0.71050975456262044</v>
      </c>
      <c r="M16" s="3">
        <v>1.4689021602883006</v>
      </c>
      <c r="N16" s="1">
        <f t="shared" si="5"/>
        <v>0.17013809283622217</v>
      </c>
      <c r="O16" s="1">
        <f t="shared" si="2"/>
        <v>0.19456214445252198</v>
      </c>
    </row>
    <row r="17" spans="1:15" x14ac:dyDescent="0.25">
      <c r="A17">
        <v>1995</v>
      </c>
      <c r="B17" s="1">
        <v>76.491572005999998</v>
      </c>
      <c r="C17" s="1">
        <v>307.14448437200002</v>
      </c>
      <c r="D17" s="1">
        <v>0.46112585</v>
      </c>
      <c r="E17" s="1">
        <v>4.6648219849999997</v>
      </c>
      <c r="F17" s="1">
        <v>7.3068711620000002</v>
      </c>
      <c r="G17" s="1">
        <v>396.068875375</v>
      </c>
      <c r="H17" s="1">
        <f t="shared" si="3"/>
        <v>10.403603985999951</v>
      </c>
      <c r="I17" s="1">
        <f t="shared" si="0"/>
        <v>0.31595551401839594</v>
      </c>
      <c r="J17" s="3">
        <v>12.1121</v>
      </c>
      <c r="K17" s="3">
        <f t="shared" si="4"/>
        <v>0.12710000000000043</v>
      </c>
      <c r="L17" s="1">
        <f t="shared" si="1"/>
        <v>0.67149150409062675</v>
      </c>
      <c r="M17" s="3">
        <v>1.6290124957597254</v>
      </c>
      <c r="N17" s="1">
        <f t="shared" si="5"/>
        <v>0.16011033547142484</v>
      </c>
      <c r="O17" s="1">
        <f t="shared" si="2"/>
        <v>0.18064000567170757</v>
      </c>
    </row>
    <row r="18" spans="1:15" x14ac:dyDescent="0.25">
      <c r="A18">
        <v>1996</v>
      </c>
      <c r="B18" s="1">
        <v>79.142992218000003</v>
      </c>
      <c r="C18" s="1">
        <v>311.11267208999999</v>
      </c>
      <c r="D18" s="1">
        <v>0.49774844099999999</v>
      </c>
      <c r="E18" s="1">
        <v>4.8090126629999999</v>
      </c>
      <c r="F18" s="1">
        <v>8.3512246080000008</v>
      </c>
      <c r="G18" s="1">
        <v>403.91365001999998</v>
      </c>
      <c r="H18" s="1">
        <f t="shared" si="3"/>
        <v>7.8447746449999727</v>
      </c>
      <c r="I18" s="1">
        <f t="shared" si="0"/>
        <v>0.24752041480656181</v>
      </c>
      <c r="J18" s="3">
        <v>12.238899999999999</v>
      </c>
      <c r="K18" s="3">
        <f t="shared" si="4"/>
        <v>0.12679999999999936</v>
      </c>
      <c r="L18" s="1">
        <f t="shared" si="1"/>
        <v>0.66960352422907177</v>
      </c>
      <c r="M18" s="3">
        <v>1.7919137453356981</v>
      </c>
      <c r="N18" s="1">
        <f t="shared" si="5"/>
        <v>0.16290124957597274</v>
      </c>
      <c r="O18" s="1">
        <f t="shared" si="2"/>
        <v>0.18451479961369616</v>
      </c>
    </row>
    <row r="19" spans="1:15" x14ac:dyDescent="0.25">
      <c r="A19">
        <v>1997</v>
      </c>
      <c r="B19" s="1">
        <v>81.288931724999998</v>
      </c>
      <c r="C19" s="1">
        <v>315.57137773199997</v>
      </c>
      <c r="D19" s="1">
        <v>0.59571307799999995</v>
      </c>
      <c r="E19" s="1">
        <v>5.2708289920000002</v>
      </c>
      <c r="F19" s="1">
        <v>9.3334941259999997</v>
      </c>
      <c r="G19" s="1">
        <v>412.06034565300001</v>
      </c>
      <c r="H19" s="1">
        <f t="shared" si="3"/>
        <v>8.1466956330000357</v>
      </c>
      <c r="I19" s="1">
        <f t="shared" si="0"/>
        <v>0.25559519823852167</v>
      </c>
      <c r="J19" s="3">
        <v>12.3626</v>
      </c>
      <c r="K19" s="3">
        <f t="shared" si="4"/>
        <v>0.12370000000000125</v>
      </c>
      <c r="L19" s="1">
        <f t="shared" si="1"/>
        <v>0.65009439899308608</v>
      </c>
      <c r="M19" s="3">
        <v>1.9585617236519182</v>
      </c>
      <c r="N19" s="1">
        <f t="shared" si="5"/>
        <v>0.16664797831622002</v>
      </c>
      <c r="O19" s="1">
        <f t="shared" si="2"/>
        <v>0.18971660851255387</v>
      </c>
    </row>
    <row r="20" spans="1:15" x14ac:dyDescent="0.25">
      <c r="A20">
        <v>1998</v>
      </c>
      <c r="B20" s="1">
        <v>83.175894313000001</v>
      </c>
      <c r="C20" s="1">
        <v>319.32878015699998</v>
      </c>
      <c r="D20" s="1">
        <v>0.69044341200000003</v>
      </c>
      <c r="E20" s="1">
        <v>5.7907222369999998</v>
      </c>
      <c r="F20" s="1">
        <v>10.105853131</v>
      </c>
      <c r="G20" s="1">
        <v>419.09169324999999</v>
      </c>
      <c r="H20" s="1">
        <f t="shared" si="3"/>
        <v>7.0313475969999786</v>
      </c>
      <c r="I20" s="1">
        <f t="shared" si="0"/>
        <v>0.2257655600221804</v>
      </c>
      <c r="J20" s="3">
        <v>12.476100000000001</v>
      </c>
      <c r="K20" s="3">
        <f t="shared" si="4"/>
        <v>0.11350000000000016</v>
      </c>
      <c r="L20" s="1">
        <f t="shared" si="1"/>
        <v>0.58590308370044197</v>
      </c>
      <c r="M20" s="3">
        <v>2.111329538096768</v>
      </c>
      <c r="N20" s="1">
        <f t="shared" si="5"/>
        <v>0.15276781444484988</v>
      </c>
      <c r="O20" s="1">
        <f t="shared" si="2"/>
        <v>0.17044594203272456</v>
      </c>
    </row>
    <row r="21" spans="1:15" x14ac:dyDescent="0.25">
      <c r="A21">
        <v>1999</v>
      </c>
      <c r="B21" s="1">
        <v>84.570995413999995</v>
      </c>
      <c r="C21" s="1">
        <v>322.55838061700001</v>
      </c>
      <c r="D21" s="1">
        <v>0.71621919000000001</v>
      </c>
      <c r="E21" s="1">
        <v>6.1751289680000001</v>
      </c>
      <c r="F21" s="1">
        <v>10.745011973</v>
      </c>
      <c r="G21" s="1">
        <v>424.765736162</v>
      </c>
      <c r="H21" s="1">
        <f t="shared" si="3"/>
        <v>5.6740429120000044</v>
      </c>
      <c r="I21" s="1">
        <f t="shared" si="0"/>
        <v>0.18946486607189117</v>
      </c>
      <c r="J21" s="3">
        <v>12.5786</v>
      </c>
      <c r="K21" s="3">
        <f t="shared" si="4"/>
        <v>0.10249999999999915</v>
      </c>
      <c r="L21" s="1">
        <f t="shared" si="1"/>
        <v>0.51667715544366999</v>
      </c>
      <c r="M21" s="3">
        <v>2.2717905829921219</v>
      </c>
      <c r="N21" s="1">
        <f t="shared" si="5"/>
        <v>0.16046104489535384</v>
      </c>
      <c r="O21" s="1">
        <f t="shared" si="2"/>
        <v>0.18112691666227657</v>
      </c>
    </row>
    <row r="22" spans="1:15" x14ac:dyDescent="0.25">
      <c r="A22">
        <v>2000</v>
      </c>
      <c r="B22" s="1">
        <v>86.154285173999995</v>
      </c>
      <c r="C22" s="1">
        <v>326.45244329399998</v>
      </c>
      <c r="D22" s="1">
        <v>0.76893291699999999</v>
      </c>
      <c r="E22" s="1">
        <v>6.669400284</v>
      </c>
      <c r="F22" s="1">
        <v>11.200247252</v>
      </c>
      <c r="G22" s="1">
        <v>431.24530892099995</v>
      </c>
      <c r="H22" s="1">
        <f t="shared" si="3"/>
        <v>6.4795727589999501</v>
      </c>
      <c r="I22" s="1">
        <f t="shared" si="0"/>
        <v>0.21100851265833825</v>
      </c>
      <c r="J22" s="3">
        <v>12.674300000000001</v>
      </c>
      <c r="K22" s="3">
        <f t="shared" si="4"/>
        <v>9.5700000000000784E-2</v>
      </c>
      <c r="L22" s="1">
        <f t="shared" si="1"/>
        <v>0.47388294524858887</v>
      </c>
      <c r="M22" s="3">
        <v>2.462620991963461</v>
      </c>
      <c r="N22" s="1">
        <f t="shared" si="5"/>
        <v>0.19083040897133907</v>
      </c>
      <c r="O22" s="1">
        <f t="shared" si="2"/>
        <v>0.22329053171295757</v>
      </c>
    </row>
    <row r="23" spans="1:15" x14ac:dyDescent="0.25">
      <c r="A23">
        <v>2001</v>
      </c>
      <c r="B23" s="1">
        <v>87.812773445000005</v>
      </c>
      <c r="C23" s="1">
        <v>329.80352884500002</v>
      </c>
      <c r="D23" s="1">
        <v>0.84889288799999996</v>
      </c>
      <c r="E23" s="1">
        <v>7.303617901</v>
      </c>
      <c r="F23" s="1">
        <v>11.267563002999999</v>
      </c>
      <c r="G23" s="1">
        <v>437.03637608200006</v>
      </c>
      <c r="H23" s="1">
        <f t="shared" si="3"/>
        <v>5.7910671610001145</v>
      </c>
      <c r="I23" s="1">
        <f t="shared" si="0"/>
        <v>0.19259464341272126</v>
      </c>
      <c r="J23" s="3">
        <v>12.762700000000001</v>
      </c>
      <c r="K23" s="3">
        <f t="shared" si="4"/>
        <v>8.8400000000000034E-2</v>
      </c>
      <c r="L23" s="1">
        <f t="shared" si="1"/>
        <v>0.42794210195091237</v>
      </c>
      <c r="M23" s="3">
        <v>2.6670185342964272</v>
      </c>
      <c r="N23" s="1">
        <f t="shared" si="5"/>
        <v>0.20439754233296625</v>
      </c>
      <c r="O23" s="1">
        <f t="shared" si="2"/>
        <v>0.24212659910540074</v>
      </c>
    </row>
    <row r="24" spans="1:15" x14ac:dyDescent="0.25">
      <c r="A24">
        <v>2002</v>
      </c>
      <c r="B24" s="1">
        <v>86.958351616000002</v>
      </c>
      <c r="C24" s="1">
        <v>333.384123128</v>
      </c>
      <c r="D24" s="1">
        <v>0.92050168399999999</v>
      </c>
      <c r="E24" s="1">
        <v>7.8624887589999997</v>
      </c>
      <c r="F24" s="1">
        <v>11.265542967</v>
      </c>
      <c r="G24" s="1">
        <v>440.39100815399996</v>
      </c>
      <c r="H24" s="1">
        <f t="shared" si="3"/>
        <v>3.3546320719999017</v>
      </c>
      <c r="I24" s="1">
        <f t="shared" si="0"/>
        <v>0.12743294061085986</v>
      </c>
      <c r="J24" s="3">
        <v>12.8453</v>
      </c>
      <c r="K24" s="3">
        <f t="shared" si="4"/>
        <v>8.2599999999999341E-2</v>
      </c>
      <c r="L24" s="1">
        <f t="shared" si="1"/>
        <v>0.39144115796097706</v>
      </c>
      <c r="M24" s="3">
        <v>2.9097172209174027</v>
      </c>
      <c r="N24" s="1">
        <f t="shared" si="5"/>
        <v>0.24269868662097549</v>
      </c>
      <c r="O24" s="1">
        <f t="shared" si="2"/>
        <v>0.29530238176978701</v>
      </c>
    </row>
    <row r="25" spans="1:15" x14ac:dyDescent="0.25">
      <c r="A25">
        <v>2003</v>
      </c>
      <c r="B25" s="1">
        <v>88.018740491000003</v>
      </c>
      <c r="C25" s="1">
        <v>337.35769431799997</v>
      </c>
      <c r="D25" s="1">
        <v>0.99424173900000001</v>
      </c>
      <c r="E25" s="1">
        <v>8.7789613959999997</v>
      </c>
      <c r="F25" s="1">
        <v>11.639359995</v>
      </c>
      <c r="G25" s="1">
        <v>446.78899793900001</v>
      </c>
      <c r="H25" s="1">
        <f t="shared" si="3"/>
        <v>6.3979897850000498</v>
      </c>
      <c r="I25" s="1">
        <f t="shared" si="0"/>
        <v>0.20882660125447036</v>
      </c>
      <c r="J25" s="3">
        <v>12.922700000000001</v>
      </c>
      <c r="K25" s="3">
        <f t="shared" si="4"/>
        <v>7.7400000000000801E-2</v>
      </c>
      <c r="L25" s="1">
        <f t="shared" si="1"/>
        <v>0.3587161736941516</v>
      </c>
      <c r="M25" s="3">
        <v>3.2006889430091432</v>
      </c>
      <c r="N25" s="1">
        <f t="shared" si="5"/>
        <v>0.29097172209174049</v>
      </c>
      <c r="O25" s="1">
        <f t="shared" si="2"/>
        <v>0.36232274083376503</v>
      </c>
    </row>
    <row r="26" spans="1:15" x14ac:dyDescent="0.25">
      <c r="A26">
        <v>2004</v>
      </c>
      <c r="B26" s="1">
        <v>89.391131494999996</v>
      </c>
      <c r="C26" s="1">
        <v>341.58064991200001</v>
      </c>
      <c r="D26" s="1">
        <v>1.100230263</v>
      </c>
      <c r="E26" s="1">
        <v>9.6458339039999998</v>
      </c>
      <c r="F26" s="1">
        <v>12.52385892</v>
      </c>
      <c r="G26" s="1">
        <v>454.24170449399998</v>
      </c>
      <c r="H26" s="1">
        <f t="shared" si="3"/>
        <v>7.4527065549999634</v>
      </c>
      <c r="I26" s="1">
        <f t="shared" si="0"/>
        <v>0.2370346750164829</v>
      </c>
      <c r="J26" s="3">
        <v>12.998799999999999</v>
      </c>
      <c r="K26" s="3">
        <f t="shared" si="4"/>
        <v>7.6099999999998502E-2</v>
      </c>
      <c r="L26" s="1">
        <f t="shared" si="1"/>
        <v>0.35053492762742844</v>
      </c>
      <c r="M26" s="3">
        <v>3.5239585262530668</v>
      </c>
      <c r="N26" s="1">
        <f t="shared" si="5"/>
        <v>0.32326958324392363</v>
      </c>
      <c r="O26" s="1">
        <f t="shared" si="2"/>
        <v>0.40716380438628907</v>
      </c>
    </row>
    <row r="27" spans="1:15" x14ac:dyDescent="0.25">
      <c r="A27">
        <v>2005</v>
      </c>
      <c r="B27" s="1">
        <v>92.186767070000002</v>
      </c>
      <c r="C27" s="1">
        <v>345.75433321100002</v>
      </c>
      <c r="D27" s="1">
        <v>1.28342501</v>
      </c>
      <c r="E27" s="1">
        <v>10.553584792000001</v>
      </c>
      <c r="F27" s="1">
        <v>13.922360998</v>
      </c>
      <c r="G27" s="1">
        <v>463.70047108099993</v>
      </c>
      <c r="H27" s="1">
        <f t="shared" si="3"/>
        <v>9.4587665869999569</v>
      </c>
      <c r="I27" s="1">
        <f t="shared" si="0"/>
        <v>0.29068613004519706</v>
      </c>
      <c r="J27" s="3">
        <v>13.0756</v>
      </c>
      <c r="K27" s="3">
        <f t="shared" si="4"/>
        <v>7.6800000000000423E-2</v>
      </c>
      <c r="L27" s="1">
        <f t="shared" si="1"/>
        <v>0.35494021397105291</v>
      </c>
      <c r="M27" s="3">
        <v>3.9221658397196624</v>
      </c>
      <c r="N27" s="1">
        <f t="shared" si="5"/>
        <v>0.39820731346659555</v>
      </c>
      <c r="O27" s="1">
        <f t="shared" si="2"/>
        <v>0.51120436321969032</v>
      </c>
    </row>
    <row r="28" spans="1:15" x14ac:dyDescent="0.25">
      <c r="A28">
        <v>2006</v>
      </c>
      <c r="B28" s="1">
        <v>96.709125268999998</v>
      </c>
      <c r="C28" s="1">
        <v>350.07787706200003</v>
      </c>
      <c r="D28" s="1">
        <v>1.432434032</v>
      </c>
      <c r="E28" s="1">
        <v>11.399762603999999</v>
      </c>
      <c r="F28" s="1">
        <v>15.530644044000001</v>
      </c>
      <c r="G28" s="1">
        <v>475.14984301100003</v>
      </c>
      <c r="H28" s="1">
        <f t="shared" si="3"/>
        <v>11.449371930000098</v>
      </c>
      <c r="I28" s="1">
        <f t="shared" si="0"/>
        <v>0.34392425419715195</v>
      </c>
      <c r="J28" s="3">
        <v>13.1448</v>
      </c>
      <c r="K28" s="3">
        <f t="shared" si="4"/>
        <v>6.9200000000000372E-2</v>
      </c>
      <c r="L28" s="1">
        <f t="shared" si="1"/>
        <v>0.3071113908118327</v>
      </c>
      <c r="M28" s="3">
        <v>4.4202809013640589</v>
      </c>
      <c r="N28" s="1">
        <f t="shared" si="5"/>
        <v>0.49811506164439656</v>
      </c>
      <c r="O28" s="1">
        <f t="shared" si="2"/>
        <v>0.64991230008031819</v>
      </c>
    </row>
    <row r="29" spans="1:15" x14ac:dyDescent="0.25">
      <c r="A29">
        <v>2007</v>
      </c>
      <c r="B29" s="1">
        <v>106.61288659900001</v>
      </c>
      <c r="C29" s="1">
        <v>355.45032840599998</v>
      </c>
      <c r="D29" s="1">
        <v>1.549293351</v>
      </c>
      <c r="E29" s="1">
        <v>12.381847385</v>
      </c>
      <c r="F29" s="1">
        <v>17.261942621999999</v>
      </c>
      <c r="G29" s="1">
        <v>493.25629836299998</v>
      </c>
      <c r="H29" s="1">
        <f t="shared" si="3"/>
        <v>18.106455351999955</v>
      </c>
      <c r="I29" s="1">
        <f t="shared" si="0"/>
        <v>0.52196589110755975</v>
      </c>
      <c r="J29" s="3">
        <v>13.212899999999999</v>
      </c>
      <c r="K29" s="3">
        <f t="shared" si="4"/>
        <v>6.8099999999999383E-2</v>
      </c>
      <c r="L29" s="1">
        <f t="shared" si="1"/>
        <v>0.30018879798614989</v>
      </c>
      <c r="M29" s="3">
        <v>5.0479607893577558</v>
      </c>
      <c r="N29" s="1">
        <f t="shared" si="5"/>
        <v>0.62767988799369689</v>
      </c>
      <c r="O29" s="1">
        <f t="shared" si="2"/>
        <v>0.82979494262205222</v>
      </c>
    </row>
    <row r="30" spans="1:15" x14ac:dyDescent="0.25">
      <c r="A30">
        <v>2008</v>
      </c>
      <c r="B30" s="1">
        <v>114.998537627</v>
      </c>
      <c r="C30" s="1">
        <v>363.84330160600001</v>
      </c>
      <c r="D30" s="1">
        <v>1.6721039849999999</v>
      </c>
      <c r="E30" s="1">
        <v>13.451732686</v>
      </c>
      <c r="F30" s="1">
        <v>19.084370656000001</v>
      </c>
      <c r="G30" s="1">
        <v>513.05004656000006</v>
      </c>
      <c r="H30" s="1">
        <f t="shared" si="3"/>
        <v>19.79374819700007</v>
      </c>
      <c r="I30" s="1">
        <f t="shared" si="0"/>
        <v>0.56709201632303652</v>
      </c>
      <c r="J30" s="3">
        <v>13.280200000000001</v>
      </c>
      <c r="K30" s="3">
        <f t="shared" si="4"/>
        <v>6.7300000000001248E-2</v>
      </c>
      <c r="L30" s="1">
        <f t="shared" si="1"/>
        <v>0.29515418502203322</v>
      </c>
      <c r="M30" s="3">
        <v>5.5325650251361003</v>
      </c>
      <c r="N30" s="1">
        <f t="shared" si="5"/>
        <v>0.48460423577834444</v>
      </c>
      <c r="O30" s="1">
        <f t="shared" si="2"/>
        <v>0.63115440777122389</v>
      </c>
    </row>
    <row r="31" spans="1:15" x14ac:dyDescent="0.25">
      <c r="A31">
        <v>2009</v>
      </c>
      <c r="B31" s="1">
        <v>124.26845267500001</v>
      </c>
      <c r="C31" s="1">
        <v>372.47116823800002</v>
      </c>
      <c r="D31" s="1">
        <v>1.7857842960000001</v>
      </c>
      <c r="E31" s="1">
        <v>14.492170768999999</v>
      </c>
      <c r="F31" s="1">
        <v>20.980798087</v>
      </c>
      <c r="G31" s="1">
        <v>533.99837406500001</v>
      </c>
      <c r="H31" s="1">
        <f t="shared" si="3"/>
        <v>20.948327504999952</v>
      </c>
      <c r="I31" s="1">
        <f t="shared" si="0"/>
        <v>0.59797088277374888</v>
      </c>
      <c r="J31" s="3">
        <v>13.345000000000001</v>
      </c>
      <c r="K31" s="3">
        <f t="shared" si="4"/>
        <v>6.4799999999999969E-2</v>
      </c>
      <c r="L31" s="1">
        <f t="shared" si="1"/>
        <v>0.2794210195091239</v>
      </c>
      <c r="M31" s="3">
        <v>6.0415610074486219</v>
      </c>
      <c r="N31" s="1">
        <f t="shared" si="5"/>
        <v>0.50899598231252163</v>
      </c>
      <c r="O31" s="1">
        <f t="shared" si="2"/>
        <v>0.66501893679816126</v>
      </c>
    </row>
    <row r="32" spans="1:15" x14ac:dyDescent="0.25">
      <c r="A32">
        <v>2010</v>
      </c>
      <c r="B32" s="1">
        <v>133.803778601</v>
      </c>
      <c r="C32" s="1">
        <v>384.36021112700001</v>
      </c>
      <c r="D32" s="1">
        <v>1.8883791249999999</v>
      </c>
      <c r="E32" s="1">
        <v>15.505286806999999</v>
      </c>
      <c r="F32" s="1">
        <v>22.906085723</v>
      </c>
      <c r="G32" s="1">
        <v>558.46374138300007</v>
      </c>
      <c r="H32" s="1">
        <f t="shared" si="3"/>
        <v>24.465367318000062</v>
      </c>
      <c r="I32" s="1">
        <f t="shared" si="0"/>
        <v>0.69203302465952732</v>
      </c>
      <c r="J32" s="3">
        <v>13.4091</v>
      </c>
      <c r="K32" s="3">
        <f t="shared" si="4"/>
        <v>6.4099999999999824E-2</v>
      </c>
      <c r="L32" s="1">
        <f t="shared" si="1"/>
        <v>0.27501573316551065</v>
      </c>
      <c r="M32" s="3">
        <v>6.6698833522232794</v>
      </c>
      <c r="N32" s="1">
        <f t="shared" si="5"/>
        <v>0.62832234477465754</v>
      </c>
      <c r="O32" s="1">
        <f t="shared" si="2"/>
        <v>0.83068690401878575</v>
      </c>
    </row>
    <row r="33" spans="1:15" x14ac:dyDescent="0.25">
      <c r="A33">
        <v>2011</v>
      </c>
      <c r="B33" s="1">
        <v>147.13649562500001</v>
      </c>
      <c r="C33" s="1">
        <v>396.80499054199998</v>
      </c>
      <c r="D33" s="1">
        <v>1.9056930780000001</v>
      </c>
      <c r="E33" s="1">
        <v>16.651270148999998</v>
      </c>
      <c r="F33" s="1">
        <v>24.838899348999998</v>
      </c>
      <c r="G33" s="1">
        <v>587.33734874300001</v>
      </c>
      <c r="H33" s="1">
        <f t="shared" si="3"/>
        <v>28.873607359999937</v>
      </c>
      <c r="I33" s="1">
        <f t="shared" si="0"/>
        <v>0.80993004099823585</v>
      </c>
      <c r="J33" s="3">
        <v>13.4916</v>
      </c>
      <c r="K33" s="3">
        <f t="shared" si="4"/>
        <v>8.2499999999999574E-2</v>
      </c>
      <c r="L33" s="1">
        <f t="shared" si="1"/>
        <v>0.39081183134046249</v>
      </c>
      <c r="M33" s="3">
        <v>7.2901825039800441</v>
      </c>
      <c r="N33" s="1">
        <f t="shared" si="5"/>
        <v>0.62029915175676464</v>
      </c>
      <c r="O33" s="1">
        <f t="shared" si="2"/>
        <v>0.81954782250765035</v>
      </c>
    </row>
    <row r="34" spans="1:15" x14ac:dyDescent="0.25">
      <c r="A34">
        <v>2012</v>
      </c>
      <c r="B34" s="1">
        <v>160.449146458</v>
      </c>
      <c r="C34" s="1">
        <v>414.37831377800001</v>
      </c>
      <c r="D34" s="1">
        <v>1.853477013</v>
      </c>
      <c r="E34" s="1">
        <v>17.840058598999999</v>
      </c>
      <c r="F34" s="1">
        <v>26.742958693999999</v>
      </c>
      <c r="G34" s="1">
        <v>621.26395454199996</v>
      </c>
      <c r="H34" s="1">
        <f t="shared" si="3"/>
        <v>33.926605798999958</v>
      </c>
      <c r="I34" s="1">
        <f t="shared" si="0"/>
        <v>0.94507092122398451</v>
      </c>
      <c r="J34" s="3">
        <v>13.5922</v>
      </c>
      <c r="K34" s="3">
        <f t="shared" si="4"/>
        <v>0.10060000000000002</v>
      </c>
      <c r="L34" s="1">
        <f t="shared" si="1"/>
        <v>0.50471994965387057</v>
      </c>
      <c r="M34" s="3">
        <v>7.8588167392904884</v>
      </c>
      <c r="N34" s="1">
        <f t="shared" si="5"/>
        <v>0.56863423531044432</v>
      </c>
      <c r="O34" s="1">
        <f t="shared" si="2"/>
        <v>0.74781831104281149</v>
      </c>
    </row>
    <row r="35" spans="1:15" x14ac:dyDescent="0.25">
      <c r="A35">
        <v>2013</v>
      </c>
      <c r="B35" s="1">
        <v>173.15058432800001</v>
      </c>
      <c r="C35" s="1">
        <v>432.60276370700001</v>
      </c>
      <c r="D35" s="1">
        <v>1.8048101249999999</v>
      </c>
      <c r="E35" s="1">
        <v>18.886999677999999</v>
      </c>
      <c r="F35" s="1">
        <v>28.337236781000001</v>
      </c>
      <c r="G35" s="1">
        <v>654.78239461900012</v>
      </c>
      <c r="H35" s="1">
        <f t="shared" si="3"/>
        <v>33.51844007700015</v>
      </c>
      <c r="I35" s="1">
        <f t="shared" si="0"/>
        <v>0.93415465524549191</v>
      </c>
      <c r="J35" s="3">
        <v>13.672599999999999</v>
      </c>
      <c r="K35" s="3">
        <f t="shared" si="4"/>
        <v>8.0399999999999139E-2</v>
      </c>
      <c r="L35" s="1">
        <f t="shared" si="1"/>
        <v>0.37759597230962266</v>
      </c>
      <c r="M35" s="3">
        <v>8.4639456282158569</v>
      </c>
      <c r="N35" s="1">
        <f t="shared" si="5"/>
        <v>0.60512888892536854</v>
      </c>
      <c r="O35" s="1">
        <f t="shared" si="2"/>
        <v>0.79848603403423168</v>
      </c>
    </row>
    <row r="36" spans="1:15" x14ac:dyDescent="0.25">
      <c r="A36">
        <v>2014</v>
      </c>
      <c r="B36" s="1">
        <v>183.048755296</v>
      </c>
      <c r="C36" s="1">
        <v>453.48523164300002</v>
      </c>
      <c r="D36" s="1">
        <v>1.714649826</v>
      </c>
      <c r="E36" s="1">
        <v>19.619801450000001</v>
      </c>
      <c r="F36" s="1">
        <v>29.145817095999998</v>
      </c>
      <c r="G36" s="1">
        <v>687.01425531099994</v>
      </c>
      <c r="H36" s="1">
        <f t="shared" si="3"/>
        <v>32.231860691999827</v>
      </c>
      <c r="I36" s="1">
        <f t="shared" si="0"/>
        <v>0.89974548756649808</v>
      </c>
      <c r="J36" s="3">
        <v>13.7646</v>
      </c>
      <c r="K36" s="3">
        <f t="shared" si="4"/>
        <v>9.2000000000000526E-2</v>
      </c>
      <c r="L36" s="1">
        <f t="shared" si="1"/>
        <v>0.45059786028949333</v>
      </c>
      <c r="M36" s="3">
        <v>9.0902776047038287</v>
      </c>
      <c r="N36" s="1">
        <f t="shared" si="5"/>
        <v>0.62633197648797179</v>
      </c>
      <c r="O36" s="1">
        <f t="shared" si="2"/>
        <v>0.82792355599348866</v>
      </c>
    </row>
    <row r="37" spans="1:15" x14ac:dyDescent="0.25">
      <c r="A37">
        <v>2015</v>
      </c>
      <c r="B37" s="1">
        <v>193.62101094100001</v>
      </c>
      <c r="C37" s="1">
        <v>475.33883727400001</v>
      </c>
      <c r="D37" s="1">
        <v>1.590565325</v>
      </c>
      <c r="E37" s="1">
        <v>20.199412452000001</v>
      </c>
      <c r="F37" s="1">
        <v>29.858284480999998</v>
      </c>
      <c r="G37" s="1">
        <v>720.6081104729999</v>
      </c>
      <c r="H37" s="1">
        <f t="shared" si="3"/>
        <v>33.593855161999954</v>
      </c>
      <c r="I37" s="1">
        <f t="shared" si="0"/>
        <v>0.93617160836594249</v>
      </c>
      <c r="J37" s="3">
        <v>13.832599999999999</v>
      </c>
      <c r="K37" s="3">
        <f t="shared" si="4"/>
        <v>6.7999999999999616E-2</v>
      </c>
      <c r="L37" s="1">
        <f t="shared" si="1"/>
        <v>0.29955947136563532</v>
      </c>
      <c r="M37" s="3">
        <v>9.7265970370330965</v>
      </c>
      <c r="N37" s="1">
        <f t="shared" si="5"/>
        <v>0.6363194323292678</v>
      </c>
      <c r="O37" s="1">
        <f t="shared" si="2"/>
        <v>0.84178974174484178</v>
      </c>
    </row>
    <row r="38" spans="1:15" x14ac:dyDescent="0.25">
      <c r="A38">
        <v>2016</v>
      </c>
      <c r="B38" s="1">
        <v>204.66242065500001</v>
      </c>
      <c r="C38" s="1">
        <v>497.25461773400002</v>
      </c>
      <c r="D38" s="1">
        <v>1.4668644500000001</v>
      </c>
      <c r="E38" s="1">
        <v>20.744265362</v>
      </c>
      <c r="F38" s="1">
        <v>30.545942751999998</v>
      </c>
      <c r="G38" s="1">
        <v>754.67411095299997</v>
      </c>
      <c r="H38" s="1">
        <f t="shared" si="3"/>
        <v>34.066000480000071</v>
      </c>
      <c r="I38" s="1">
        <f t="shared" si="0"/>
        <v>0.94879898884889169</v>
      </c>
      <c r="J38" s="3">
        <v>13.9232</v>
      </c>
      <c r="K38" s="3">
        <f t="shared" si="4"/>
        <v>9.0600000000000236E-2</v>
      </c>
      <c r="L38" s="1">
        <f t="shared" si="1"/>
        <v>0.44178728760226676</v>
      </c>
      <c r="M38" s="3">
        <v>10.392868934069865</v>
      </c>
      <c r="N38" s="1">
        <f t="shared" si="5"/>
        <v>0.66627189703676848</v>
      </c>
      <c r="O38" s="1">
        <f t="shared" si="2"/>
        <v>0.88337455032319512</v>
      </c>
    </row>
    <row r="39" spans="1:15" x14ac:dyDescent="0.25">
      <c r="A39">
        <v>2017</v>
      </c>
      <c r="B39" s="1">
        <v>215.32397049599999</v>
      </c>
      <c r="C39" s="1">
        <v>520.21678793199999</v>
      </c>
      <c r="D39" s="1">
        <v>1.326159638</v>
      </c>
      <c r="E39" s="1">
        <v>21.100536579</v>
      </c>
      <c r="F39" s="1">
        <v>31.216477744999999</v>
      </c>
      <c r="G39" s="1">
        <v>789.18393239000011</v>
      </c>
      <c r="H39" s="1">
        <f t="shared" si="3"/>
        <v>34.509821437000141</v>
      </c>
      <c r="I39" s="1">
        <f t="shared" si="0"/>
        <v>0.96066884305836453</v>
      </c>
      <c r="J39" s="3">
        <v>14.001099999999999</v>
      </c>
      <c r="K39" s="3">
        <f t="shared" si="4"/>
        <v>7.7899999999999636E-2</v>
      </c>
      <c r="L39" s="1">
        <f t="shared" si="1"/>
        <v>0.3618628067967245</v>
      </c>
      <c r="M39" s="3">
        <v>11.115173324987721</v>
      </c>
      <c r="N39" s="1">
        <f t="shared" si="5"/>
        <v>0.7223043909178557</v>
      </c>
      <c r="O39" s="1">
        <f t="shared" si="2"/>
        <v>0.96116783227735991</v>
      </c>
    </row>
    <row r="40" spans="1:15" x14ac:dyDescent="0.25">
      <c r="A40">
        <v>2018</v>
      </c>
      <c r="B40" s="1">
        <v>223.948167953</v>
      </c>
      <c r="C40" s="1">
        <v>545.68430763399999</v>
      </c>
      <c r="D40" s="1">
        <v>1.217969635</v>
      </c>
      <c r="E40" s="1">
        <v>21.427082751</v>
      </c>
      <c r="F40" s="1">
        <v>31.918473523999999</v>
      </c>
      <c r="G40" s="1">
        <v>824.19600149700011</v>
      </c>
      <c r="H40" s="1">
        <f t="shared" si="3"/>
        <v>35.012069107000002</v>
      </c>
      <c r="I40" s="1">
        <f t="shared" si="0"/>
        <v>0.97410130163409769</v>
      </c>
      <c r="J40" s="3">
        <v>14.0541</v>
      </c>
      <c r="K40" s="3">
        <f t="shared" si="4"/>
        <v>5.3000000000000824E-2</v>
      </c>
      <c r="L40" s="1">
        <f t="shared" si="1"/>
        <v>0.20516047828823525</v>
      </c>
      <c r="M40" s="3">
        <v>11.865447524424392</v>
      </c>
      <c r="N40" s="1">
        <f t="shared" si="5"/>
        <v>0.75027419943667084</v>
      </c>
      <c r="O40" s="1">
        <f t="shared" si="2"/>
        <v>1</v>
      </c>
    </row>
    <row r="41" spans="1:15" x14ac:dyDescent="0.25">
      <c r="A41">
        <v>2019</v>
      </c>
      <c r="B41" s="1">
        <v>233.43322869100001</v>
      </c>
      <c r="C41" s="1">
        <v>568.06422363399997</v>
      </c>
      <c r="D41" s="1">
        <v>1.171520009</v>
      </c>
      <c r="E41" s="1">
        <v>21.875617937000001</v>
      </c>
      <c r="F41" s="1">
        <v>32.693672040999999</v>
      </c>
      <c r="G41" s="1">
        <v>857.24860427700003</v>
      </c>
      <c r="H41" s="1">
        <f t="shared" si="3"/>
        <v>33.052602779999916</v>
      </c>
      <c r="I41" s="1">
        <f t="shared" si="0"/>
        <v>0.92169598083294768</v>
      </c>
      <c r="J41" s="3">
        <v>14.1008</v>
      </c>
      <c r="K41" s="3">
        <f t="shared" si="4"/>
        <v>4.669999999999952E-2</v>
      </c>
      <c r="L41" s="1">
        <f t="shared" si="1"/>
        <v>0.16551290119571582</v>
      </c>
      <c r="M41" s="3">
        <v>12.0714416521276</v>
      </c>
      <c r="N41" s="1">
        <f t="shared" si="5"/>
        <v>0.20599412770320846</v>
      </c>
      <c r="O41" s="1">
        <f t="shared" si="2"/>
        <v>0.24434323461933544</v>
      </c>
    </row>
    <row r="42" spans="1:15" x14ac:dyDescent="0.25">
      <c r="A42">
        <v>2020</v>
      </c>
      <c r="B42" s="1">
        <v>243.82027861399999</v>
      </c>
      <c r="C42" s="1">
        <v>592.11281329799999</v>
      </c>
      <c r="D42" s="1">
        <v>1.169253251</v>
      </c>
      <c r="E42" s="1">
        <v>22.453496870999999</v>
      </c>
      <c r="F42" s="1">
        <v>33.641955271999997</v>
      </c>
      <c r="G42" s="1">
        <v>893.22904122499995</v>
      </c>
      <c r="H42" s="1">
        <f t="shared" si="3"/>
        <v>35.98043694799992</v>
      </c>
      <c r="I42" s="1">
        <f t="shared" si="0"/>
        <v>1</v>
      </c>
      <c r="J42" s="3">
        <v>14.1212</v>
      </c>
      <c r="K42" s="3">
        <f t="shared" si="4"/>
        <v>2.0400000000000418E-2</v>
      </c>
      <c r="L42" s="1">
        <f t="shared" si="1"/>
        <v>0</v>
      </c>
      <c r="M42" s="3">
        <v>12.3605848101266</v>
      </c>
      <c r="N42" s="1">
        <f t="shared" si="5"/>
        <v>0.28914315799899981</v>
      </c>
      <c r="O42" s="1">
        <f t="shared" si="2"/>
        <v>0.35978403530443909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F6A3-1B70-4053-8036-ACE589D43C20}">
  <dimension ref="A1:Q53"/>
  <sheetViews>
    <sheetView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9.28515625" bestFit="1" customWidth="1"/>
    <col min="4" max="4" width="10.28515625" bestFit="1" customWidth="1"/>
    <col min="5" max="5" width="25.85546875" bestFit="1" customWidth="1"/>
    <col min="6" max="6" width="12.5703125" bestFit="1" customWidth="1"/>
    <col min="7" max="7" width="7.5703125" bestFit="1" customWidth="1"/>
    <col min="8" max="8" width="8.28515625" bestFit="1" customWidth="1"/>
    <col min="9" max="9" width="15.42578125" bestFit="1" customWidth="1"/>
    <col min="10" max="10" width="10.7109375" bestFit="1" customWidth="1"/>
    <col min="11" max="11" width="13.42578125" bestFit="1" customWidth="1"/>
    <col min="12" max="12" width="13.7109375" bestFit="1" customWidth="1"/>
    <col min="13" max="13" width="14" bestFit="1" customWidth="1"/>
    <col min="14" max="14" width="16.5703125" bestFit="1" customWidth="1"/>
    <col min="15" max="15" width="16.85546875" bestFit="1" customWidth="1"/>
    <col min="16" max="16" width="5.28515625" bestFit="1" customWidth="1"/>
  </cols>
  <sheetData>
    <row r="1" spans="1:17" x14ac:dyDescent="0.25">
      <c r="A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7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I2" s="1"/>
      <c r="J2" s="2" t="s">
        <v>3</v>
      </c>
      <c r="K2" s="2"/>
      <c r="L2" s="2"/>
      <c r="M2" s="2" t="s">
        <v>11</v>
      </c>
      <c r="N2" s="2"/>
    </row>
    <row r="3" spans="1:17" x14ac:dyDescent="0.25">
      <c r="A3">
        <v>2021</v>
      </c>
      <c r="C3" s="1"/>
      <c r="D3" s="1"/>
      <c r="G3" s="1">
        <v>923.47139777500001</v>
      </c>
      <c r="H3">
        <v>31.01</v>
      </c>
      <c r="I3" s="1">
        <f>(H3-MIN($H$3:$H$52))/(MAX($H$3:$H$52)-MIN($H$3:$H$52))</f>
        <v>0</v>
      </c>
      <c r="J3">
        <v>1.3709499999999999</v>
      </c>
      <c r="K3">
        <v>2.0000000000000002E-5</v>
      </c>
      <c r="L3" s="1">
        <f>(K3-MIN($K$3:$K$52))/(MAX($K$3:$K$52)-MIN($K$3:$K$52))</f>
        <v>1</v>
      </c>
      <c r="M3">
        <v>12.67079</v>
      </c>
      <c r="N3">
        <v>0.74</v>
      </c>
      <c r="O3" s="1">
        <f>(N3-MIN($N$3:$N$52))/(MAX($N$3:$N$52)-MIN($N$3:$N$52))</f>
        <v>0.36571138726857805</v>
      </c>
      <c r="P3" s="1">
        <f>CORREL(G3:G52,J3:J52)</f>
        <v>-0.98916600479594918</v>
      </c>
      <c r="Q3" s="1">
        <f>CORREL(G3:G52,M3:M52)</f>
        <v>0.99550271648417055</v>
      </c>
    </row>
    <row r="4" spans="1:17" x14ac:dyDescent="0.25">
      <c r="A4">
        <v>2022</v>
      </c>
      <c r="C4" s="1"/>
      <c r="D4" s="1"/>
      <c r="G4" s="1">
        <v>955.52828424699987</v>
      </c>
      <c r="H4" s="1">
        <f>G4-G3</f>
        <v>32.05688647199986</v>
      </c>
      <c r="I4" s="1">
        <f t="shared" ref="I4:I52" si="0">(H4-MIN($H$3:$H$52))/(MAX($H$3:$H$52)-MIN($H$3:$H$52))</f>
        <v>1.8542239662250697E-2</v>
      </c>
      <c r="J4">
        <v>1.37087</v>
      </c>
      <c r="K4" s="1">
        <f>J4-J3</f>
        <v>-7.9999999999857963E-5</v>
      </c>
      <c r="L4" s="1">
        <f>(K4-MIN($K$3:$K$52))/(MAX($K$3:$K$52)-MIN($K$3:$K$52))</f>
        <v>0.99179655455292393</v>
      </c>
      <c r="M4">
        <v>13.43793</v>
      </c>
      <c r="N4" s="1">
        <f>M4-M3</f>
        <v>0.76713999999999949</v>
      </c>
      <c r="O4" s="1">
        <f>(N4-MIN($N$3:$N$52))/(MAX($N$3:$N$52)-MIN($N$3:$N$52))</f>
        <v>0.46404115792906037</v>
      </c>
      <c r="P4" s="1">
        <f>CORREL(I3:I52,L3:L52)</f>
        <v>-0.81292870322183419</v>
      </c>
      <c r="Q4" s="1">
        <f>CORREL(I3:I52,O3:O52)</f>
        <v>-0.25376235643181244</v>
      </c>
    </row>
    <row r="5" spans="1:17" x14ac:dyDescent="0.25">
      <c r="A5">
        <v>2023</v>
      </c>
      <c r="C5" s="1"/>
      <c r="D5" s="1"/>
      <c r="G5" s="1">
        <v>989.787574533</v>
      </c>
      <c r="H5" s="1">
        <f t="shared" ref="H5:H52" si="1">G5-G4</f>
        <v>34.259290286000123</v>
      </c>
      <c r="I5" s="1">
        <f t="shared" si="0"/>
        <v>5.755076679913914E-2</v>
      </c>
      <c r="J5">
        <v>1.3707800000000001</v>
      </c>
      <c r="K5" s="1">
        <f t="shared" ref="K5:K7" si="2">J5-J4</f>
        <v>-8.9999999999923475E-5</v>
      </c>
      <c r="L5" s="1">
        <f t="shared" ref="L5:L52" si="3">(K5-MIN($K$3:$K$52))/(MAX($K$3:$K$52)-MIN($K$3:$K$52))</f>
        <v>0.99097621000820979</v>
      </c>
      <c r="M5">
        <v>14.2515</v>
      </c>
      <c r="N5" s="1">
        <f t="shared" ref="N5:N52" si="4">M5-M4</f>
        <v>0.81357000000000035</v>
      </c>
      <c r="O5" s="1">
        <f t="shared" ref="O5:O52" si="5">(N5-MIN($N$3:$N$52))/(MAX($N$3:$N$52)-MIN($N$3:$N$52))</f>
        <v>0.63225970073548499</v>
      </c>
      <c r="P5" s="1"/>
      <c r="Q5" s="1"/>
    </row>
    <row r="6" spans="1:17" x14ac:dyDescent="0.25">
      <c r="A6">
        <v>2024</v>
      </c>
      <c r="C6" s="1"/>
      <c r="D6" s="1"/>
      <c r="G6" s="1">
        <v>1025.0618103519998</v>
      </c>
      <c r="H6" s="1">
        <f t="shared" si="1"/>
        <v>35.274235818999841</v>
      </c>
      <c r="I6" s="1">
        <f t="shared" si="0"/>
        <v>7.5527275064702137E-2</v>
      </c>
      <c r="J6">
        <v>1.3707</v>
      </c>
      <c r="K6" s="1">
        <f t="shared" si="2"/>
        <v>-8.0000000000080007E-5</v>
      </c>
      <c r="L6" s="1">
        <f t="shared" si="3"/>
        <v>0.99179655455290572</v>
      </c>
      <c r="M6">
        <v>15.11434</v>
      </c>
      <c r="N6" s="1">
        <f t="shared" si="4"/>
        <v>0.86284000000000027</v>
      </c>
      <c r="O6" s="1">
        <f t="shared" si="5"/>
        <v>0.81076772580704159</v>
      </c>
      <c r="P6" s="1"/>
      <c r="Q6" s="1"/>
    </row>
    <row r="7" spans="1:17" x14ac:dyDescent="0.25">
      <c r="A7">
        <v>2025</v>
      </c>
      <c r="C7" s="1"/>
      <c r="D7" s="1"/>
      <c r="G7" s="1">
        <v>1062.0317860939999</v>
      </c>
      <c r="H7" s="1">
        <f t="shared" si="1"/>
        <v>36.969975742000088</v>
      </c>
      <c r="I7" s="1">
        <f t="shared" si="0"/>
        <v>0.10556187470667876</v>
      </c>
      <c r="J7">
        <v>1.3706100000000001</v>
      </c>
      <c r="K7" s="1">
        <f t="shared" si="2"/>
        <v>-8.9999999999923475E-5</v>
      </c>
      <c r="L7" s="1">
        <f t="shared" si="3"/>
        <v>0.99097621000820979</v>
      </c>
      <c r="M7">
        <v>16.029409999999999</v>
      </c>
      <c r="N7" s="1">
        <f t="shared" si="4"/>
        <v>0.91506999999999827</v>
      </c>
      <c r="O7" s="1">
        <f t="shared" si="5"/>
        <v>1</v>
      </c>
      <c r="P7" s="1"/>
      <c r="Q7" s="1"/>
    </row>
    <row r="8" spans="1:17" x14ac:dyDescent="0.25">
      <c r="A8">
        <v>2026</v>
      </c>
      <c r="C8" s="1"/>
      <c r="D8" s="1"/>
      <c r="G8" s="1">
        <v>1102.386724452</v>
      </c>
      <c r="H8" s="1">
        <f t="shared" si="1"/>
        <v>40.354938358000027</v>
      </c>
      <c r="I8" s="1">
        <f t="shared" si="0"/>
        <v>0.16551564214215903</v>
      </c>
      <c r="J8">
        <v>1.37053</v>
      </c>
      <c r="K8">
        <f t="shared" ref="K8:K52" si="6">J8-J7</f>
        <v>-8.0000000000080007E-5</v>
      </c>
      <c r="L8" s="1">
        <f t="shared" si="3"/>
        <v>0.99179655455290572</v>
      </c>
      <c r="M8">
        <v>16.74464</v>
      </c>
      <c r="N8" s="1">
        <f t="shared" si="4"/>
        <v>0.71523000000000181</v>
      </c>
      <c r="O8" s="1">
        <f t="shared" si="5"/>
        <v>0.2759682620194987</v>
      </c>
    </row>
    <row r="9" spans="1:17" x14ac:dyDescent="0.25">
      <c r="A9">
        <v>2027</v>
      </c>
      <c r="C9" s="1"/>
      <c r="D9" s="1"/>
      <c r="G9" s="1">
        <v>1145.1676024580001</v>
      </c>
      <c r="H9" s="1">
        <f t="shared" si="1"/>
        <v>42.780878006000194</v>
      </c>
      <c r="I9" s="1">
        <f t="shared" si="0"/>
        <v>0.20848339037702329</v>
      </c>
      <c r="J9">
        <v>1.36825</v>
      </c>
      <c r="K9">
        <f t="shared" si="6"/>
        <v>-2.2800000000000598E-3</v>
      </c>
      <c r="L9" s="1">
        <f t="shared" si="3"/>
        <v>0.81132075471697651</v>
      </c>
      <c r="M9">
        <v>17.491790000000002</v>
      </c>
      <c r="N9" s="1">
        <f t="shared" si="4"/>
        <v>0.74715000000000131</v>
      </c>
      <c r="O9" s="1">
        <f t="shared" si="5"/>
        <v>0.39161624578820192</v>
      </c>
    </row>
    <row r="10" spans="1:17" x14ac:dyDescent="0.25">
      <c r="A10">
        <v>2028</v>
      </c>
      <c r="C10" s="1"/>
      <c r="D10" s="1"/>
      <c r="G10" s="1">
        <v>1190.9985619810002</v>
      </c>
      <c r="H10" s="1">
        <f t="shared" si="1"/>
        <v>45.830959523000047</v>
      </c>
      <c r="I10" s="1">
        <f t="shared" si="0"/>
        <v>0.26250581209155288</v>
      </c>
      <c r="J10">
        <v>1.36598</v>
      </c>
      <c r="K10">
        <f t="shared" si="6"/>
        <v>-2.2699999999999942E-3</v>
      </c>
      <c r="L10" s="1">
        <f t="shared" si="3"/>
        <v>0.81214109926169065</v>
      </c>
      <c r="M10">
        <v>18.272269999999999</v>
      </c>
      <c r="N10" s="1">
        <f t="shared" si="4"/>
        <v>0.78047999999999718</v>
      </c>
      <c r="O10" s="1">
        <f t="shared" si="5"/>
        <v>0.51237274011810352</v>
      </c>
    </row>
    <row r="11" spans="1:17" x14ac:dyDescent="0.25">
      <c r="A11">
        <v>2029</v>
      </c>
      <c r="C11" s="1"/>
      <c r="D11" s="1"/>
      <c r="G11" s="1">
        <v>1239.8236850150001</v>
      </c>
      <c r="H11" s="1">
        <f t="shared" si="1"/>
        <v>48.825123033999944</v>
      </c>
      <c r="I11" s="1">
        <f t="shared" si="0"/>
        <v>0.31553782548921344</v>
      </c>
      <c r="J11">
        <v>1.36371</v>
      </c>
      <c r="K11">
        <f t="shared" si="6"/>
        <v>-2.2699999999999942E-3</v>
      </c>
      <c r="L11" s="1">
        <f t="shared" si="3"/>
        <v>0.81214109926169065</v>
      </c>
      <c r="M11">
        <v>19.087579999999999</v>
      </c>
      <c r="N11" s="1">
        <f t="shared" si="4"/>
        <v>0.8153100000000002</v>
      </c>
      <c r="O11" s="1">
        <f t="shared" si="5"/>
        <v>0.63856382015144764</v>
      </c>
    </row>
    <row r="12" spans="1:17" x14ac:dyDescent="0.25">
      <c r="A12">
        <v>2030</v>
      </c>
      <c r="C12" s="1"/>
      <c r="D12" s="1"/>
      <c r="G12" s="1">
        <v>1291.169872427</v>
      </c>
      <c r="H12" s="1">
        <f t="shared" si="1"/>
        <v>51.346187411999836</v>
      </c>
      <c r="I12" s="1">
        <f t="shared" si="0"/>
        <v>0.36019040353957082</v>
      </c>
      <c r="J12">
        <v>1.36145</v>
      </c>
      <c r="K12">
        <f t="shared" si="6"/>
        <v>-2.2599999999999287E-3</v>
      </c>
      <c r="L12" s="1">
        <f t="shared" si="3"/>
        <v>0.81296144380640478</v>
      </c>
      <c r="M12">
        <v>19.93927</v>
      </c>
      <c r="N12" s="1">
        <f t="shared" si="4"/>
        <v>0.85169000000000139</v>
      </c>
      <c r="O12" s="1">
        <f t="shared" si="5"/>
        <v>0.77037063874498235</v>
      </c>
    </row>
    <row r="13" spans="1:17" x14ac:dyDescent="0.25">
      <c r="A13">
        <v>2031</v>
      </c>
      <c r="C13" s="1"/>
      <c r="D13" s="1"/>
      <c r="G13" s="1">
        <v>1345.6909892869996</v>
      </c>
      <c r="H13" s="1">
        <f t="shared" si="1"/>
        <v>54.521116859999665</v>
      </c>
      <c r="I13" s="1">
        <f t="shared" si="0"/>
        <v>0.41642410634317162</v>
      </c>
      <c r="J13">
        <v>1.3591899999999999</v>
      </c>
      <c r="K13">
        <f t="shared" si="6"/>
        <v>-2.2600000000001508E-3</v>
      </c>
      <c r="L13" s="1">
        <f t="shared" si="3"/>
        <v>0.81296144380638657</v>
      </c>
      <c r="M13">
        <v>20.613520000000001</v>
      </c>
      <c r="N13" s="1">
        <f t="shared" si="4"/>
        <v>0.67425000000000068</v>
      </c>
      <c r="O13" s="1">
        <f t="shared" si="5"/>
        <v>0.12749538060215337</v>
      </c>
    </row>
    <row r="14" spans="1:17" x14ac:dyDescent="0.25">
      <c r="A14">
        <v>2032</v>
      </c>
      <c r="C14" s="1"/>
      <c r="D14" s="1"/>
      <c r="G14" s="1">
        <v>1401.971425858</v>
      </c>
      <c r="H14" s="1">
        <f t="shared" si="1"/>
        <v>56.280436571000337</v>
      </c>
      <c r="I14" s="1">
        <f t="shared" si="0"/>
        <v>0.44758481822206242</v>
      </c>
      <c r="J14">
        <v>1.3550599999999999</v>
      </c>
      <c r="K14">
        <f t="shared" si="6"/>
        <v>-4.129999999999967E-3</v>
      </c>
      <c r="L14" s="1">
        <f t="shared" si="3"/>
        <v>0.65955701394586042</v>
      </c>
      <c r="M14">
        <v>21.310569999999998</v>
      </c>
      <c r="N14" s="1">
        <f t="shared" si="4"/>
        <v>0.69704999999999728</v>
      </c>
      <c r="O14" s="1">
        <f t="shared" si="5"/>
        <v>0.21010108329407323</v>
      </c>
    </row>
    <row r="15" spans="1:17" x14ac:dyDescent="0.25">
      <c r="A15">
        <v>2033</v>
      </c>
      <c r="C15" s="1"/>
      <c r="D15" s="1"/>
      <c r="G15" s="1">
        <v>1459.94289338</v>
      </c>
      <c r="H15" s="1">
        <f t="shared" si="1"/>
        <v>57.971467522000012</v>
      </c>
      <c r="I15" s="1">
        <f t="shared" si="0"/>
        <v>0.47753601351243763</v>
      </c>
      <c r="J15">
        <v>1.35094</v>
      </c>
      <c r="K15">
        <f t="shared" si="6"/>
        <v>-4.1199999999999015E-3</v>
      </c>
      <c r="L15" s="1">
        <f t="shared" si="3"/>
        <v>0.66037735849057455</v>
      </c>
      <c r="M15">
        <v>22.031179999999999</v>
      </c>
      <c r="N15" s="1">
        <f t="shared" si="4"/>
        <v>0.72061000000000064</v>
      </c>
      <c r="O15" s="1">
        <f t="shared" si="5"/>
        <v>0.29546030940908197</v>
      </c>
    </row>
    <row r="16" spans="1:17" x14ac:dyDescent="0.25">
      <c r="A16">
        <v>2034</v>
      </c>
      <c r="C16" s="1"/>
      <c r="D16" s="1"/>
      <c r="G16" s="1">
        <v>1519.9147246320001</v>
      </c>
      <c r="H16" s="1">
        <f t="shared" si="1"/>
        <v>59.971831252000129</v>
      </c>
      <c r="I16" s="1">
        <f t="shared" si="0"/>
        <v>0.51296604789093225</v>
      </c>
      <c r="J16">
        <v>1.34683</v>
      </c>
      <c r="K16">
        <f t="shared" si="6"/>
        <v>-4.1100000000000581E-3</v>
      </c>
      <c r="L16" s="1">
        <f t="shared" si="3"/>
        <v>0.66119770303527048</v>
      </c>
      <c r="M16">
        <v>22.77617</v>
      </c>
      <c r="N16" s="1">
        <f t="shared" si="4"/>
        <v>0.74499000000000137</v>
      </c>
      <c r="O16" s="1">
        <f t="shared" si="5"/>
        <v>0.38379044237528226</v>
      </c>
    </row>
    <row r="17" spans="1:15" x14ac:dyDescent="0.25">
      <c r="A17">
        <v>2035</v>
      </c>
      <c r="C17" s="1"/>
      <c r="D17" s="1"/>
      <c r="G17" s="1">
        <v>1581.2793428169998</v>
      </c>
      <c r="H17" s="1">
        <f t="shared" si="1"/>
        <v>61.364618184999699</v>
      </c>
      <c r="I17" s="1">
        <f t="shared" si="0"/>
        <v>0.53763480596628987</v>
      </c>
      <c r="J17">
        <v>1.34274</v>
      </c>
      <c r="K17">
        <f t="shared" si="6"/>
        <v>-4.089999999999927E-3</v>
      </c>
      <c r="L17" s="1">
        <f t="shared" si="3"/>
        <v>0.66283839212469875</v>
      </c>
      <c r="M17">
        <v>23.54635</v>
      </c>
      <c r="N17" s="1">
        <f t="shared" si="4"/>
        <v>0.77017999999999986</v>
      </c>
      <c r="O17" s="1">
        <f t="shared" si="5"/>
        <v>0.47505525162131934</v>
      </c>
    </row>
    <row r="18" spans="1:15" x14ac:dyDescent="0.25">
      <c r="A18">
        <v>2036</v>
      </c>
      <c r="C18" s="1"/>
      <c r="D18" s="1"/>
      <c r="G18" s="1">
        <v>1644.145671859</v>
      </c>
      <c r="H18" s="1">
        <f t="shared" si="1"/>
        <v>62.866329042000189</v>
      </c>
      <c r="I18" s="1">
        <f t="shared" si="0"/>
        <v>0.56423280236671591</v>
      </c>
      <c r="J18">
        <v>1.33866</v>
      </c>
      <c r="K18">
        <f t="shared" si="6"/>
        <v>-4.0800000000000836E-3</v>
      </c>
      <c r="L18" s="1">
        <f t="shared" si="3"/>
        <v>0.66365873666939468</v>
      </c>
      <c r="M18">
        <v>24.185410000000001</v>
      </c>
      <c r="N18" s="1">
        <f t="shared" si="4"/>
        <v>0.63906000000000063</v>
      </c>
      <c r="O18" s="1">
        <f t="shared" si="5"/>
        <v>0</v>
      </c>
    </row>
    <row r="19" spans="1:15" x14ac:dyDescent="0.25">
      <c r="A19">
        <v>2037</v>
      </c>
      <c r="C19" s="1"/>
      <c r="D19" s="1"/>
      <c r="G19" s="1">
        <v>1708.921190602</v>
      </c>
      <c r="H19" s="1">
        <f t="shared" si="1"/>
        <v>64.775518743000021</v>
      </c>
      <c r="I19" s="1">
        <f t="shared" si="0"/>
        <v>0.59804798094000855</v>
      </c>
      <c r="J19">
        <v>1.3326100000000001</v>
      </c>
      <c r="K19">
        <f t="shared" si="6"/>
        <v>-6.0499999999998888E-3</v>
      </c>
      <c r="L19" s="1">
        <f t="shared" si="3"/>
        <v>0.50205086136178168</v>
      </c>
      <c r="M19">
        <v>24.841819999999998</v>
      </c>
      <c r="N19" s="1">
        <f t="shared" si="4"/>
        <v>0.6564099999999975</v>
      </c>
      <c r="O19" s="1">
        <f t="shared" si="5"/>
        <v>6.2860041302840536E-2</v>
      </c>
    </row>
    <row r="20" spans="1:15" x14ac:dyDescent="0.25">
      <c r="A20">
        <v>2038</v>
      </c>
      <c r="C20" s="1"/>
      <c r="D20" s="1"/>
      <c r="G20" s="1">
        <v>1774.760958009</v>
      </c>
      <c r="H20" s="1">
        <f t="shared" si="1"/>
        <v>65.839767406999954</v>
      </c>
      <c r="I20" s="1">
        <f t="shared" si="0"/>
        <v>0.61689773620565835</v>
      </c>
      <c r="J20">
        <v>1.3265899999999999</v>
      </c>
      <c r="K20">
        <f t="shared" si="6"/>
        <v>-6.0200000000001364E-3</v>
      </c>
      <c r="L20" s="1">
        <f t="shared" si="3"/>
        <v>0.50451189499588767</v>
      </c>
      <c r="M20">
        <v>25.51605</v>
      </c>
      <c r="N20" s="1">
        <f t="shared" si="4"/>
        <v>0.67423000000000144</v>
      </c>
      <c r="O20" s="1">
        <f t="shared" si="5"/>
        <v>0.1274229194594439</v>
      </c>
    </row>
    <row r="21" spans="1:15" x14ac:dyDescent="0.25">
      <c r="A21">
        <v>2039</v>
      </c>
      <c r="C21" s="1"/>
      <c r="D21" s="1"/>
      <c r="G21" s="1">
        <v>1843.0113212970002</v>
      </c>
      <c r="H21" s="1">
        <f t="shared" si="1"/>
        <v>68.250363288000244</v>
      </c>
      <c r="I21" s="1">
        <f t="shared" si="0"/>
        <v>0.65959371876903583</v>
      </c>
      <c r="J21">
        <v>1.3206</v>
      </c>
      <c r="K21">
        <f t="shared" si="6"/>
        <v>-5.9899999999999398E-3</v>
      </c>
      <c r="L21" s="1">
        <f t="shared" si="3"/>
        <v>0.50697292863003018</v>
      </c>
      <c r="M21">
        <v>26.208570000000002</v>
      </c>
      <c r="N21" s="1">
        <f t="shared" si="4"/>
        <v>0.6925200000000018</v>
      </c>
      <c r="O21" s="1">
        <f t="shared" si="5"/>
        <v>0.1936886344697715</v>
      </c>
    </row>
    <row r="22" spans="1:15" x14ac:dyDescent="0.25">
      <c r="A22">
        <v>2040</v>
      </c>
      <c r="C22" s="1"/>
      <c r="D22" s="1"/>
      <c r="G22" s="1">
        <v>1912.5094344040001</v>
      </c>
      <c r="H22" s="1">
        <f t="shared" si="1"/>
        <v>69.498113106999881</v>
      </c>
      <c r="I22" s="1">
        <f t="shared" si="0"/>
        <v>0.68169360906394483</v>
      </c>
      <c r="J22">
        <v>1.31463</v>
      </c>
      <c r="K22">
        <f t="shared" si="6"/>
        <v>-5.9700000000000308E-3</v>
      </c>
      <c r="L22" s="1">
        <f t="shared" si="3"/>
        <v>0.50861361771944025</v>
      </c>
      <c r="M22">
        <v>26.919889999999999</v>
      </c>
      <c r="N22" s="1">
        <f t="shared" si="4"/>
        <v>0.71131999999999707</v>
      </c>
      <c r="O22" s="1">
        <f t="shared" si="5"/>
        <v>0.26180210861924225</v>
      </c>
    </row>
    <row r="23" spans="1:15" x14ac:dyDescent="0.25">
      <c r="A23">
        <v>2041</v>
      </c>
      <c r="C23" s="1"/>
      <c r="D23" s="1"/>
      <c r="G23" s="1">
        <v>1984.4348803330001</v>
      </c>
      <c r="H23" s="1">
        <f t="shared" si="1"/>
        <v>71.925445929000034</v>
      </c>
      <c r="I23" s="1">
        <f t="shared" si="0"/>
        <v>0.72468603291253597</v>
      </c>
      <c r="J23">
        <v>1.3086899999999999</v>
      </c>
      <c r="K23">
        <f t="shared" si="6"/>
        <v>-5.9400000000000563E-3</v>
      </c>
      <c r="L23" s="1">
        <f t="shared" si="3"/>
        <v>0.51107465135356445</v>
      </c>
      <c r="M23">
        <v>27.575600000000001</v>
      </c>
      <c r="N23" s="1">
        <f t="shared" si="4"/>
        <v>0.65571000000000268</v>
      </c>
      <c r="O23" s="1">
        <f t="shared" si="5"/>
        <v>6.0323901307931575E-2</v>
      </c>
    </row>
    <row r="24" spans="1:15" x14ac:dyDescent="0.25">
      <c r="A24">
        <v>2042</v>
      </c>
      <c r="C24" s="1"/>
      <c r="D24" s="1"/>
      <c r="G24" s="1">
        <v>2056.9065810939996</v>
      </c>
      <c r="H24" s="1">
        <f t="shared" si="1"/>
        <v>72.471700760999511</v>
      </c>
      <c r="I24" s="1">
        <f t="shared" si="0"/>
        <v>0.73436118707920306</v>
      </c>
      <c r="J24">
        <v>1.30091</v>
      </c>
      <c r="K24">
        <f t="shared" si="6"/>
        <v>-7.7799999999998981E-3</v>
      </c>
      <c r="L24" s="1">
        <f t="shared" si="3"/>
        <v>0.36013125512716254</v>
      </c>
      <c r="M24">
        <v>28.24728</v>
      </c>
      <c r="N24" s="1">
        <f t="shared" si="4"/>
        <v>0.6716799999999985</v>
      </c>
      <c r="O24" s="1">
        <f t="shared" si="5"/>
        <v>0.11818412376362505</v>
      </c>
    </row>
    <row r="25" spans="1:15" x14ac:dyDescent="0.25">
      <c r="A25">
        <v>2043</v>
      </c>
      <c r="C25" s="1"/>
      <c r="D25" s="1"/>
      <c r="G25" s="1">
        <v>2132.2536520089998</v>
      </c>
      <c r="H25" s="1">
        <f t="shared" si="1"/>
        <v>75.347070915000131</v>
      </c>
      <c r="I25" s="1">
        <f t="shared" si="0"/>
        <v>0.78528915676756228</v>
      </c>
      <c r="J25">
        <v>1.29318</v>
      </c>
      <c r="K25">
        <f t="shared" si="6"/>
        <v>-7.7300000000000146E-3</v>
      </c>
      <c r="L25" s="1">
        <f t="shared" si="3"/>
        <v>0.36423297785069686</v>
      </c>
      <c r="M25">
        <v>28.93533</v>
      </c>
      <c r="N25" s="1">
        <f t="shared" si="4"/>
        <v>0.68805000000000049</v>
      </c>
      <c r="O25" s="1">
        <f t="shared" si="5"/>
        <v>0.17749356907358532</v>
      </c>
    </row>
    <row r="26" spans="1:15" x14ac:dyDescent="0.25">
      <c r="A26">
        <v>2044</v>
      </c>
      <c r="C26" s="1"/>
      <c r="D26" s="1"/>
      <c r="G26" s="1">
        <v>2209.7635239309998</v>
      </c>
      <c r="H26" s="1">
        <f t="shared" si="1"/>
        <v>77.509871922000002</v>
      </c>
      <c r="I26" s="1">
        <f t="shared" si="0"/>
        <v>0.82359624706450729</v>
      </c>
      <c r="J26">
        <v>1.28549</v>
      </c>
      <c r="K26">
        <f t="shared" si="6"/>
        <v>-7.6899999999999746E-3</v>
      </c>
      <c r="L26" s="1">
        <f t="shared" si="3"/>
        <v>0.36751435602953525</v>
      </c>
      <c r="M26">
        <v>29.640129999999999</v>
      </c>
      <c r="N26" s="1">
        <f t="shared" si="4"/>
        <v>0.70479999999999876</v>
      </c>
      <c r="O26" s="1">
        <f t="shared" si="5"/>
        <v>0.2381797760950643</v>
      </c>
    </row>
    <row r="27" spans="1:15" x14ac:dyDescent="0.25">
      <c r="A27">
        <v>2045</v>
      </c>
      <c r="C27" s="1"/>
      <c r="D27" s="1"/>
      <c r="G27" s="1">
        <v>2289.9411419429998</v>
      </c>
      <c r="H27" s="1">
        <f t="shared" si="1"/>
        <v>80.177618012000039</v>
      </c>
      <c r="I27" s="1">
        <f t="shared" si="0"/>
        <v>0.87084682167965011</v>
      </c>
      <c r="J27">
        <v>1.2778400000000001</v>
      </c>
      <c r="K27">
        <f t="shared" si="6"/>
        <v>-7.6499999999999346E-3</v>
      </c>
      <c r="L27" s="1">
        <f t="shared" si="3"/>
        <v>0.37079573420837364</v>
      </c>
      <c r="M27">
        <v>30.362100000000002</v>
      </c>
      <c r="N27" s="1">
        <f t="shared" si="4"/>
        <v>0.72197000000000244</v>
      </c>
      <c r="O27" s="1">
        <f t="shared" si="5"/>
        <v>0.3003876671135195</v>
      </c>
    </row>
    <row r="28" spans="1:15" x14ac:dyDescent="0.25">
      <c r="A28">
        <v>2046</v>
      </c>
      <c r="C28" s="1"/>
      <c r="D28" s="1"/>
      <c r="G28" s="1">
        <v>2373.2659973099999</v>
      </c>
      <c r="H28" s="1">
        <f t="shared" si="1"/>
        <v>83.324855367000055</v>
      </c>
      <c r="I28" s="1">
        <f t="shared" si="0"/>
        <v>0.92659004778029852</v>
      </c>
      <c r="J28">
        <v>1.27024</v>
      </c>
      <c r="K28">
        <f t="shared" si="6"/>
        <v>-7.6000000000000512E-3</v>
      </c>
      <c r="L28" s="1">
        <f t="shared" si="3"/>
        <v>0.37489745693190796</v>
      </c>
      <c r="M28">
        <v>31.04552</v>
      </c>
      <c r="N28" s="1">
        <f t="shared" si="4"/>
        <v>0.68341999999999814</v>
      </c>
      <c r="O28" s="1">
        <f t="shared" si="5"/>
        <v>0.16071881453569759</v>
      </c>
    </row>
    <row r="29" spans="1:15" x14ac:dyDescent="0.25">
      <c r="A29">
        <v>2047</v>
      </c>
      <c r="C29" s="1"/>
      <c r="D29" s="1"/>
      <c r="G29" s="1">
        <v>2454.7016991909995</v>
      </c>
      <c r="H29" s="1">
        <f t="shared" si="1"/>
        <v>81.435701880999659</v>
      </c>
      <c r="I29" s="1">
        <f t="shared" si="0"/>
        <v>0.89312974656035837</v>
      </c>
      <c r="J29">
        <v>1.2609699999999999</v>
      </c>
      <c r="K29">
        <f t="shared" si="6"/>
        <v>-9.2700000000001115E-3</v>
      </c>
      <c r="L29" s="1">
        <f t="shared" si="3"/>
        <v>0.23789991796553728</v>
      </c>
      <c r="M29">
        <v>31.744330000000001</v>
      </c>
      <c r="N29" s="1">
        <f t="shared" si="4"/>
        <v>0.69881000000000171</v>
      </c>
      <c r="O29" s="1">
        <f t="shared" si="5"/>
        <v>0.21647766385276471</v>
      </c>
    </row>
    <row r="30" spans="1:15" x14ac:dyDescent="0.25">
      <c r="A30">
        <v>2048</v>
      </c>
      <c r="C30" s="1"/>
      <c r="D30" s="1"/>
      <c r="G30" s="1">
        <v>2536.9633648409999</v>
      </c>
      <c r="H30" s="1">
        <f t="shared" si="1"/>
        <v>82.261665650000396</v>
      </c>
      <c r="I30" s="1">
        <f t="shared" si="0"/>
        <v>0.90775904836792787</v>
      </c>
      <c r="J30">
        <v>1.2517499999999999</v>
      </c>
      <c r="K30">
        <f t="shared" si="6"/>
        <v>-9.220000000000006E-3</v>
      </c>
      <c r="L30" s="1">
        <f t="shared" si="3"/>
        <v>0.24200164068908983</v>
      </c>
      <c r="M30">
        <v>32.458860000000001</v>
      </c>
      <c r="N30" s="1">
        <f t="shared" si="4"/>
        <v>0.71452999999999989</v>
      </c>
      <c r="O30" s="1">
        <f t="shared" si="5"/>
        <v>0.27343212202456396</v>
      </c>
    </row>
    <row r="31" spans="1:15" x14ac:dyDescent="0.25">
      <c r="A31">
        <v>2049</v>
      </c>
      <c r="C31" s="1"/>
      <c r="D31" s="1"/>
      <c r="G31" s="1">
        <v>2621.4161397749999</v>
      </c>
      <c r="H31" s="1">
        <f t="shared" si="1"/>
        <v>84.45277493399999</v>
      </c>
      <c r="I31" s="1">
        <f t="shared" si="0"/>
        <v>0.94656752909315067</v>
      </c>
      <c r="J31">
        <v>1.24261</v>
      </c>
      <c r="K31">
        <f t="shared" si="6"/>
        <v>-9.139999999999926E-3</v>
      </c>
      <c r="L31" s="1">
        <f t="shared" si="3"/>
        <v>0.24856439704676661</v>
      </c>
      <c r="M31">
        <v>33.189480000000003</v>
      </c>
      <c r="N31" s="1">
        <f t="shared" si="4"/>
        <v>0.73062000000000182</v>
      </c>
      <c r="O31" s="1">
        <f t="shared" si="5"/>
        <v>0.33172711133655292</v>
      </c>
    </row>
    <row r="32" spans="1:15" x14ac:dyDescent="0.25">
      <c r="A32">
        <v>2050</v>
      </c>
      <c r="C32" s="1"/>
      <c r="D32" s="1"/>
      <c r="G32" s="1">
        <v>2706.0925550660004</v>
      </c>
      <c r="H32" s="1">
        <f t="shared" si="1"/>
        <v>84.676415291000467</v>
      </c>
      <c r="I32" s="1">
        <f t="shared" si="0"/>
        <v>0.95052860148119345</v>
      </c>
      <c r="J32">
        <v>1.23353</v>
      </c>
      <c r="K32">
        <f t="shared" si="6"/>
        <v>-9.079999999999977E-3</v>
      </c>
      <c r="L32" s="1">
        <f t="shared" si="3"/>
        <v>0.25348646431501509</v>
      </c>
      <c r="M32">
        <v>33.936549999999997</v>
      </c>
      <c r="N32" s="1">
        <f t="shared" si="4"/>
        <v>0.74706999999999368</v>
      </c>
      <c r="O32" s="1">
        <f t="shared" si="5"/>
        <v>0.39132640121732537</v>
      </c>
    </row>
    <row r="33" spans="1:15" x14ac:dyDescent="0.25">
      <c r="A33">
        <v>2051</v>
      </c>
      <c r="C33" s="1"/>
      <c r="D33" s="1"/>
      <c r="G33" s="1">
        <v>2791.9677723239997</v>
      </c>
      <c r="H33" s="1">
        <f t="shared" si="1"/>
        <v>85.875217257999338</v>
      </c>
      <c r="I33" s="1">
        <f t="shared" si="0"/>
        <v>0.97176153740518878</v>
      </c>
      <c r="J33">
        <v>1.2245200000000001</v>
      </c>
      <c r="K33">
        <f t="shared" si="6"/>
        <v>-9.0099999999999625E-3</v>
      </c>
      <c r="L33" s="1">
        <f t="shared" si="3"/>
        <v>0.25922887612797768</v>
      </c>
      <c r="M33">
        <v>34.653410000000001</v>
      </c>
      <c r="N33" s="1">
        <f t="shared" si="4"/>
        <v>0.71686000000000405</v>
      </c>
      <c r="O33" s="1">
        <f t="shared" si="5"/>
        <v>0.2818738451505528</v>
      </c>
    </row>
    <row r="34" spans="1:15" x14ac:dyDescent="0.25">
      <c r="A34">
        <v>2052</v>
      </c>
      <c r="C34" s="1"/>
      <c r="D34" s="1"/>
      <c r="G34" s="1">
        <v>2877.4879172890001</v>
      </c>
      <c r="H34" s="1">
        <f t="shared" si="1"/>
        <v>85.520144965000327</v>
      </c>
      <c r="I34" s="1">
        <f t="shared" si="0"/>
        <v>0.96547256937445713</v>
      </c>
      <c r="J34">
        <v>1.21408</v>
      </c>
      <c r="K34">
        <f t="shared" si="6"/>
        <v>-1.0440000000000005E-2</v>
      </c>
      <c r="L34" s="1">
        <f t="shared" si="3"/>
        <v>0.14191960623461916</v>
      </c>
      <c r="M34">
        <v>35.38541</v>
      </c>
      <c r="N34" s="1">
        <f t="shared" si="4"/>
        <v>0.73199999999999932</v>
      </c>
      <c r="O34" s="1">
        <f t="shared" si="5"/>
        <v>0.3367269301836871</v>
      </c>
    </row>
    <row r="35" spans="1:15" x14ac:dyDescent="0.25">
      <c r="A35">
        <v>2053</v>
      </c>
      <c r="C35" s="1"/>
      <c r="D35" s="1"/>
      <c r="G35" s="1">
        <v>2963.5354823680004</v>
      </c>
      <c r="H35" s="1">
        <f t="shared" si="1"/>
        <v>86.047565079000378</v>
      </c>
      <c r="I35" s="1">
        <f t="shared" si="0"/>
        <v>0.97481412685757063</v>
      </c>
      <c r="J35">
        <v>1.2037199999999999</v>
      </c>
      <c r="K35">
        <f t="shared" si="6"/>
        <v>-1.0360000000000147E-2</v>
      </c>
      <c r="L35" s="1">
        <f t="shared" si="3"/>
        <v>0.14848236259227771</v>
      </c>
      <c r="M35">
        <v>36.132869999999997</v>
      </c>
      <c r="N35" s="1">
        <f t="shared" si="4"/>
        <v>0.74745999999999668</v>
      </c>
      <c r="O35" s="1">
        <f t="shared" si="5"/>
        <v>0.39273939350022458</v>
      </c>
    </row>
    <row r="36" spans="1:15" x14ac:dyDescent="0.25">
      <c r="A36">
        <v>2054</v>
      </c>
      <c r="C36" s="1"/>
      <c r="D36" s="1"/>
      <c r="G36" s="1">
        <v>3051.0050304630004</v>
      </c>
      <c r="H36" s="1">
        <f t="shared" si="1"/>
        <v>87.469548094999936</v>
      </c>
      <c r="I36" s="1">
        <f t="shared" si="0"/>
        <v>1</v>
      </c>
      <c r="J36">
        <v>1.19346</v>
      </c>
      <c r="K36">
        <f t="shared" si="6"/>
        <v>-1.0259999999999936E-2</v>
      </c>
      <c r="L36" s="1">
        <f t="shared" si="3"/>
        <v>0.15668580803938278</v>
      </c>
      <c r="M36">
        <v>36.896120000000003</v>
      </c>
      <c r="N36" s="1">
        <f t="shared" si="4"/>
        <v>0.76325000000000642</v>
      </c>
      <c r="O36" s="1">
        <f t="shared" si="5"/>
        <v>0.44994746567155847</v>
      </c>
    </row>
    <row r="37" spans="1:15" x14ac:dyDescent="0.25">
      <c r="A37">
        <v>2055</v>
      </c>
      <c r="C37" s="1"/>
      <c r="D37" s="1"/>
      <c r="G37" s="1">
        <v>3138.130959095</v>
      </c>
      <c r="H37" s="1">
        <f t="shared" si="1"/>
        <v>87.125928631999614</v>
      </c>
      <c r="I37" s="1">
        <f t="shared" si="0"/>
        <v>0.99391388215821097</v>
      </c>
      <c r="J37">
        <v>1.1832800000000001</v>
      </c>
      <c r="K37">
        <f t="shared" si="6"/>
        <v>-1.0179999999999856E-2</v>
      </c>
      <c r="L37" s="1">
        <f t="shared" si="3"/>
        <v>0.16324856439705956</v>
      </c>
      <c r="M37">
        <v>37.6755</v>
      </c>
      <c r="N37" s="1">
        <f t="shared" si="4"/>
        <v>0.77937999999999619</v>
      </c>
      <c r="O37" s="1">
        <f t="shared" si="5"/>
        <v>0.5083873772689278</v>
      </c>
    </row>
    <row r="38" spans="1:15" x14ac:dyDescent="0.25">
      <c r="A38">
        <v>2056</v>
      </c>
      <c r="C38" s="1"/>
      <c r="D38" s="1"/>
      <c r="G38" s="1">
        <v>3224.9690701079999</v>
      </c>
      <c r="H38" s="1">
        <f t="shared" si="1"/>
        <v>86.838111012999889</v>
      </c>
      <c r="I38" s="1">
        <f t="shared" si="0"/>
        <v>0.9888161151956516</v>
      </c>
      <c r="J38">
        <v>1.1731799999999999</v>
      </c>
      <c r="K38">
        <f t="shared" si="6"/>
        <v>-1.010000000000022E-2</v>
      </c>
      <c r="L38" s="1">
        <f t="shared" si="3"/>
        <v>0.1698113207546999</v>
      </c>
      <c r="M38">
        <v>38.422310000000003</v>
      </c>
      <c r="N38" s="1">
        <f t="shared" si="4"/>
        <v>0.74681000000000353</v>
      </c>
      <c r="O38" s="1">
        <f t="shared" si="5"/>
        <v>0.39038440636210214</v>
      </c>
    </row>
    <row r="39" spans="1:15" x14ac:dyDescent="0.25">
      <c r="A39">
        <v>2057</v>
      </c>
      <c r="C39" s="1"/>
      <c r="D39" s="1"/>
      <c r="G39" s="1">
        <v>3311.6815126779998</v>
      </c>
      <c r="H39" s="1">
        <f t="shared" si="1"/>
        <v>86.712442569999894</v>
      </c>
      <c r="I39" s="1">
        <f t="shared" si="0"/>
        <v>0.98659030136539316</v>
      </c>
      <c r="J39">
        <v>1.16185</v>
      </c>
      <c r="K39">
        <f t="shared" si="6"/>
        <v>-1.132999999999984E-2</v>
      </c>
      <c r="L39" s="1">
        <f t="shared" si="3"/>
        <v>6.8908941755551525E-2</v>
      </c>
      <c r="M39">
        <v>39.183929999999997</v>
      </c>
      <c r="N39" s="1">
        <f t="shared" si="4"/>
        <v>0.76161999999999352</v>
      </c>
      <c r="O39" s="1">
        <f t="shared" si="5"/>
        <v>0.44404188254046573</v>
      </c>
    </row>
    <row r="40" spans="1:15" x14ac:dyDescent="0.25">
      <c r="A40">
        <v>2058</v>
      </c>
      <c r="C40" s="1"/>
      <c r="D40" s="1"/>
      <c r="G40" s="1">
        <v>3398.9256099660001</v>
      </c>
      <c r="H40" s="1">
        <f t="shared" si="1"/>
        <v>87.244097288000376</v>
      </c>
      <c r="I40" s="1">
        <f t="shared" si="0"/>
        <v>0.9960068612908447</v>
      </c>
      <c r="J40">
        <v>1.15062</v>
      </c>
      <c r="K40">
        <f t="shared" si="6"/>
        <v>-1.1230000000000073E-2</v>
      </c>
      <c r="L40" s="1">
        <f t="shared" si="3"/>
        <v>7.7112387202620175E-2</v>
      </c>
      <c r="M40">
        <v>39.960639999999998</v>
      </c>
      <c r="N40" s="1">
        <f t="shared" si="4"/>
        <v>0.77671000000000134</v>
      </c>
      <c r="O40" s="1">
        <f t="shared" si="5"/>
        <v>0.49871381471686493</v>
      </c>
    </row>
    <row r="41" spans="1:15" x14ac:dyDescent="0.25">
      <c r="A41">
        <v>2059</v>
      </c>
      <c r="C41" s="1"/>
      <c r="D41" s="1"/>
      <c r="G41" s="1">
        <v>3485.2309377279998</v>
      </c>
      <c r="H41" s="1">
        <f t="shared" si="1"/>
        <v>86.305327761999706</v>
      </c>
      <c r="I41" s="1">
        <f t="shared" si="0"/>
        <v>0.97937956692389228</v>
      </c>
      <c r="J41">
        <v>1.1395</v>
      </c>
      <c r="K41">
        <f t="shared" si="6"/>
        <v>-1.1120000000000019E-2</v>
      </c>
      <c r="L41" s="1">
        <f t="shared" si="3"/>
        <v>8.6136177194421182E-2</v>
      </c>
      <c r="M41">
        <v>40.752749999999999</v>
      </c>
      <c r="N41" s="1">
        <f t="shared" si="4"/>
        <v>0.79211000000000098</v>
      </c>
      <c r="O41" s="1">
        <f t="shared" si="5"/>
        <v>0.55450889460527397</v>
      </c>
    </row>
    <row r="42" spans="1:15" x14ac:dyDescent="0.25">
      <c r="A42">
        <v>2060</v>
      </c>
      <c r="C42" s="1"/>
      <c r="D42" s="1"/>
      <c r="G42" s="1">
        <v>3570.5346674490002</v>
      </c>
      <c r="H42" s="1">
        <f t="shared" si="1"/>
        <v>85.303729721000309</v>
      </c>
      <c r="I42" s="1">
        <f t="shared" si="0"/>
        <v>0.9616394667141972</v>
      </c>
      <c r="J42">
        <v>1.12849</v>
      </c>
      <c r="K42">
        <f t="shared" si="6"/>
        <v>-1.1009999999999964E-2</v>
      </c>
      <c r="L42" s="1">
        <f t="shared" si="3"/>
        <v>9.5159967186222202E-2</v>
      </c>
      <c r="M42">
        <v>41.560560000000002</v>
      </c>
      <c r="N42" s="1">
        <f t="shared" si="4"/>
        <v>0.80781000000000347</v>
      </c>
      <c r="O42" s="1">
        <f t="shared" si="5"/>
        <v>0.61139089163437654</v>
      </c>
    </row>
    <row r="43" spans="1:15" x14ac:dyDescent="0.25">
      <c r="A43">
        <v>2061</v>
      </c>
      <c r="C43" s="1"/>
      <c r="D43" s="1"/>
      <c r="G43" s="1">
        <v>3656.2609732279998</v>
      </c>
      <c r="H43" s="1">
        <f t="shared" si="1"/>
        <v>85.726305778999631</v>
      </c>
      <c r="I43" s="1">
        <f t="shared" si="0"/>
        <v>0.96912404766210503</v>
      </c>
      <c r="J43">
        <v>1.1175900000000001</v>
      </c>
      <c r="K43">
        <f t="shared" si="6"/>
        <v>-1.089999999999991E-2</v>
      </c>
      <c r="L43" s="1">
        <f t="shared" si="3"/>
        <v>0.10418375717802321</v>
      </c>
      <c r="M43">
        <v>42.34111</v>
      </c>
      <c r="N43" s="1">
        <f t="shared" si="4"/>
        <v>0.78054999999999808</v>
      </c>
      <c r="O43" s="1">
        <f t="shared" si="5"/>
        <v>0.5126263541175996</v>
      </c>
    </row>
    <row r="44" spans="1:15" x14ac:dyDescent="0.25">
      <c r="A44">
        <v>2062</v>
      </c>
      <c r="C44" s="1"/>
      <c r="D44" s="1"/>
      <c r="G44" s="1">
        <v>3739.3487667019999</v>
      </c>
      <c r="H44" s="1">
        <f t="shared" si="1"/>
        <v>83.087793474000136</v>
      </c>
      <c r="I44" s="1">
        <f t="shared" si="0"/>
        <v>0.92239125588417792</v>
      </c>
      <c r="J44">
        <v>1.10565</v>
      </c>
      <c r="K44">
        <f t="shared" si="6"/>
        <v>-1.1940000000000062E-2</v>
      </c>
      <c r="L44" s="1">
        <f t="shared" si="3"/>
        <v>1.8867924528297966E-2</v>
      </c>
      <c r="M44">
        <v>43.136310000000002</v>
      </c>
      <c r="N44" s="1">
        <f t="shared" si="4"/>
        <v>0.79520000000000124</v>
      </c>
      <c r="O44" s="1">
        <f t="shared" si="5"/>
        <v>0.565704141154313</v>
      </c>
    </row>
    <row r="45" spans="1:15" x14ac:dyDescent="0.25">
      <c r="A45">
        <v>2063</v>
      </c>
      <c r="C45" s="1"/>
      <c r="D45" s="1"/>
      <c r="G45" s="1">
        <v>3818.8511503479999</v>
      </c>
      <c r="H45" s="1">
        <f t="shared" si="1"/>
        <v>79.502383645999998</v>
      </c>
      <c r="I45" s="1">
        <f t="shared" si="0"/>
        <v>0.85888720831427423</v>
      </c>
      <c r="J45">
        <v>1.09385</v>
      </c>
      <c r="K45">
        <f t="shared" si="6"/>
        <v>-1.1800000000000033E-2</v>
      </c>
      <c r="L45" s="1">
        <f t="shared" si="3"/>
        <v>3.035274815422322E-2</v>
      </c>
      <c r="M45">
        <v>43.946449999999999</v>
      </c>
      <c r="N45" s="1">
        <f t="shared" si="4"/>
        <v>0.81013999999999697</v>
      </c>
      <c r="O45" s="1">
        <f t="shared" si="5"/>
        <v>0.61983261476032681</v>
      </c>
    </row>
    <row r="46" spans="1:15" x14ac:dyDescent="0.25">
      <c r="A46">
        <v>2064</v>
      </c>
      <c r="C46" s="1"/>
      <c r="D46" s="1"/>
      <c r="G46" s="1">
        <v>3894.7298785920002</v>
      </c>
      <c r="H46" s="1">
        <f t="shared" si="1"/>
        <v>75.878728244000285</v>
      </c>
      <c r="I46" s="1">
        <f t="shared" si="0"/>
        <v>0.79470576293850759</v>
      </c>
      <c r="J46">
        <v>1.0821700000000001</v>
      </c>
      <c r="K46">
        <f t="shared" si="6"/>
        <v>-1.1679999999999913E-2</v>
      </c>
      <c r="L46" s="1">
        <f t="shared" si="3"/>
        <v>4.0196882690738386E-2</v>
      </c>
      <c r="M46">
        <v>44.771799999999999</v>
      </c>
      <c r="N46" s="1">
        <f t="shared" si="4"/>
        <v>0.82535000000000025</v>
      </c>
      <c r="O46" s="1">
        <f t="shared" si="5"/>
        <v>0.67493931379298289</v>
      </c>
    </row>
    <row r="47" spans="1:15" x14ac:dyDescent="0.25">
      <c r="A47">
        <v>2065</v>
      </c>
      <c r="C47" s="1"/>
      <c r="D47" s="1"/>
      <c r="G47" s="1">
        <v>3966.9919528969999</v>
      </c>
      <c r="H47" s="1">
        <f t="shared" si="1"/>
        <v>72.262074304999715</v>
      </c>
      <c r="I47" s="1">
        <f t="shared" si="0"/>
        <v>0.73064832604731744</v>
      </c>
      <c r="J47">
        <v>1.0706199999999999</v>
      </c>
      <c r="K47">
        <f t="shared" si="6"/>
        <v>-1.1550000000000171E-2</v>
      </c>
      <c r="L47" s="1">
        <f t="shared" si="3"/>
        <v>5.0861361771931277E-2</v>
      </c>
      <c r="M47">
        <v>45.612650000000002</v>
      </c>
      <c r="N47" s="1">
        <f t="shared" si="4"/>
        <v>0.84085000000000321</v>
      </c>
      <c r="O47" s="1">
        <f t="shared" si="5"/>
        <v>0.73109669939496502</v>
      </c>
    </row>
    <row r="48" spans="1:15" x14ac:dyDescent="0.25">
      <c r="A48">
        <v>2066</v>
      </c>
      <c r="C48" s="1"/>
      <c r="D48" s="1"/>
      <c r="G48" s="1">
        <v>4035.6778189219999</v>
      </c>
      <c r="H48" s="1">
        <f t="shared" si="1"/>
        <v>68.685866024999996</v>
      </c>
      <c r="I48" s="1">
        <f t="shared" si="0"/>
        <v>0.66730725441878935</v>
      </c>
      <c r="J48">
        <v>1.0591900000000001</v>
      </c>
      <c r="K48">
        <f t="shared" si="6"/>
        <v>-1.1429999999999829E-2</v>
      </c>
      <c r="L48" s="1">
        <f t="shared" si="3"/>
        <v>6.0705496308464654E-2</v>
      </c>
      <c r="M48">
        <v>46.426290000000002</v>
      </c>
      <c r="N48" s="1">
        <f t="shared" si="4"/>
        <v>0.81363999999999947</v>
      </c>
      <c r="O48" s="1">
        <f t="shared" si="5"/>
        <v>0.63251331473497463</v>
      </c>
    </row>
    <row r="49" spans="1:15" x14ac:dyDescent="0.25">
      <c r="A49">
        <v>2067</v>
      </c>
      <c r="C49" s="1"/>
      <c r="D49" s="1"/>
      <c r="G49" s="1">
        <v>4100.486377364</v>
      </c>
      <c r="H49" s="1">
        <f t="shared" si="1"/>
        <v>64.808558442000049</v>
      </c>
      <c r="I49" s="1">
        <f t="shared" si="0"/>
        <v>0.59863317334970401</v>
      </c>
      <c r="J49">
        <v>1.0470200000000001</v>
      </c>
      <c r="K49">
        <f t="shared" si="6"/>
        <v>-1.2170000000000014E-2</v>
      </c>
      <c r="L49" s="1">
        <f t="shared" si="3"/>
        <v>0</v>
      </c>
      <c r="M49">
        <v>47.254449999999999</v>
      </c>
      <c r="N49" s="1">
        <f t="shared" si="4"/>
        <v>0.8281599999999969</v>
      </c>
      <c r="O49" s="1">
        <f t="shared" si="5"/>
        <v>0.68512010434403781</v>
      </c>
    </row>
    <row r="50" spans="1:15" x14ac:dyDescent="0.25">
      <c r="A50">
        <v>2068</v>
      </c>
      <c r="C50" s="1"/>
      <c r="D50" s="1"/>
      <c r="G50" s="1">
        <v>4161.374806928</v>
      </c>
      <c r="H50" s="1">
        <f t="shared" si="1"/>
        <v>60.888429564000035</v>
      </c>
      <c r="I50" s="1">
        <f t="shared" si="0"/>
        <v>0.52920065023768892</v>
      </c>
      <c r="J50">
        <v>1.0349999999999999</v>
      </c>
      <c r="K50">
        <f t="shared" si="6"/>
        <v>-1.2020000000000142E-2</v>
      </c>
      <c r="L50" s="1">
        <f t="shared" si="3"/>
        <v>1.2305168170621189E-2</v>
      </c>
      <c r="M50">
        <v>48.097369999999998</v>
      </c>
      <c r="N50" s="1">
        <f t="shared" si="4"/>
        <v>0.84291999999999945</v>
      </c>
      <c r="O50" s="1">
        <f t="shared" si="5"/>
        <v>0.73859642766566636</v>
      </c>
    </row>
    <row r="51" spans="1:15" x14ac:dyDescent="0.25">
      <c r="A51">
        <v>2069</v>
      </c>
      <c r="C51" s="1"/>
      <c r="D51" s="1"/>
      <c r="G51" s="1">
        <v>4218.3231536060002</v>
      </c>
      <c r="H51" s="1">
        <f t="shared" si="1"/>
        <v>56.948346678000235</v>
      </c>
      <c r="I51" s="1">
        <f t="shared" si="0"/>
        <v>0.45941470580593147</v>
      </c>
      <c r="J51">
        <v>1.02311</v>
      </c>
      <c r="K51">
        <f t="shared" si="6"/>
        <v>-1.1889999999999956E-2</v>
      </c>
      <c r="L51" s="1">
        <f t="shared" si="3"/>
        <v>2.2969647251850505E-2</v>
      </c>
      <c r="M51">
        <v>48.95534</v>
      </c>
      <c r="N51" s="1">
        <f t="shared" si="4"/>
        <v>0.85797000000000168</v>
      </c>
      <c r="O51" s="1">
        <f t="shared" si="5"/>
        <v>0.79312343755662085</v>
      </c>
    </row>
    <row r="52" spans="1:15" x14ac:dyDescent="0.25">
      <c r="A52">
        <v>2070</v>
      </c>
      <c r="C52" s="1"/>
      <c r="D52" s="1"/>
      <c r="G52" s="1">
        <v>4271.3385435020009</v>
      </c>
      <c r="H52" s="1">
        <f t="shared" si="1"/>
        <v>53.01538989600067</v>
      </c>
      <c r="I52" s="1">
        <f t="shared" si="0"/>
        <v>0.38975497747473947</v>
      </c>
      <c r="J52">
        <v>1.01135</v>
      </c>
      <c r="K52">
        <f t="shared" si="6"/>
        <v>-1.1759999999999993E-2</v>
      </c>
      <c r="L52" s="1">
        <f t="shared" si="3"/>
        <v>3.3634126333061606E-2</v>
      </c>
      <c r="M52">
        <v>49.828600000000002</v>
      </c>
      <c r="N52" s="1">
        <f t="shared" si="4"/>
        <v>0.87326000000000192</v>
      </c>
      <c r="O52" s="1">
        <f t="shared" si="5"/>
        <v>0.84851998116011484</v>
      </c>
    </row>
    <row r="53" spans="1:15" x14ac:dyDescent="0.25">
      <c r="B53" s="1"/>
      <c r="C53" s="1"/>
      <c r="E53" s="1"/>
      <c r="F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04AC-3B79-4EBF-ADE4-1F62C6CD64C6}">
  <dimension ref="A1:S5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:O52"/>
    </sheetView>
  </sheetViews>
  <sheetFormatPr defaultRowHeight="15" x14ac:dyDescent="0.25"/>
  <cols>
    <col min="1" max="1" width="5" bestFit="1" customWidth="1"/>
    <col min="2" max="2" width="12.28515625" style="1" bestFit="1" customWidth="1"/>
    <col min="3" max="3" width="9.28515625" style="1" bestFit="1" customWidth="1"/>
    <col min="4" max="4" width="10.28515625" style="1" bestFit="1" customWidth="1"/>
    <col min="5" max="5" width="25.85546875" style="1" bestFit="1" customWidth="1"/>
    <col min="6" max="6" width="12.5703125" style="1" bestFit="1" customWidth="1"/>
    <col min="7" max="7" width="7.5703125" style="1" bestFit="1" customWidth="1"/>
    <col min="8" max="8" width="8.28515625" bestFit="1" customWidth="1"/>
    <col min="9" max="9" width="15.42578125" bestFit="1" customWidth="1"/>
    <col min="10" max="10" width="10.7109375" style="1" bestFit="1" customWidth="1"/>
    <col min="11" max="11" width="13.42578125" style="1" bestFit="1" customWidth="1"/>
    <col min="12" max="12" width="13.7109375" style="1" bestFit="1" customWidth="1"/>
    <col min="13" max="13" width="14" style="1" bestFit="1" customWidth="1"/>
    <col min="14" max="14" width="16.5703125" style="1" bestFit="1" customWidth="1"/>
    <col min="15" max="15" width="16.85546875" style="1" bestFit="1" customWidth="1"/>
    <col min="16" max="17" width="5.28515625" style="1" bestFit="1" customWidth="1"/>
    <col min="18" max="18" width="12.42578125" style="1" bestFit="1" customWidth="1"/>
    <col min="19" max="19" width="8.7109375" style="1"/>
  </cols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7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I2" s="1"/>
      <c r="J2" s="2" t="s">
        <v>3</v>
      </c>
      <c r="K2" s="2"/>
      <c r="L2" s="2"/>
      <c r="M2" s="2" t="s">
        <v>11</v>
      </c>
      <c r="N2" s="2"/>
      <c r="O2"/>
    </row>
    <row r="3" spans="1:17" x14ac:dyDescent="0.25">
      <c r="A3">
        <v>2021</v>
      </c>
      <c r="B3" s="1">
        <v>251.88040223600001</v>
      </c>
      <c r="C3" s="1">
        <v>612.25356868899996</v>
      </c>
      <c r="D3" s="1">
        <v>1.1939094370000001</v>
      </c>
      <c r="E3" s="1">
        <v>23.141527529000001</v>
      </c>
      <c r="F3" s="1">
        <v>34.806140917999997</v>
      </c>
      <c r="G3" s="1">
        <v>923.27554880899993</v>
      </c>
      <c r="H3">
        <v>31.01</v>
      </c>
      <c r="I3" s="1">
        <f>(H3-MIN($H$3:$H$52))/(MAX($H$3:$H$52)-MIN($H$3:$H$52))</f>
        <v>0.55235959530013123</v>
      </c>
      <c r="J3">
        <v>1.37923</v>
      </c>
      <c r="K3">
        <v>2E-8</v>
      </c>
      <c r="L3" s="1">
        <f>(K3-MIN($K$3:$K$52))/(MAX($K$3:$K$52)-MIN($K$3:$K$52))</f>
        <v>0.90132835820895463</v>
      </c>
      <c r="M3">
        <v>12.546010000000001</v>
      </c>
      <c r="N3">
        <v>0.41</v>
      </c>
      <c r="O3" s="1">
        <f>(N3-MIN($N$3:$N$52))/(MAX($N$3:$N$52)-MIN($N$3:$N$52))</f>
        <v>0.23052423343224154</v>
      </c>
      <c r="P3" s="1">
        <f>CORREL(G3:G52,J3:J52)</f>
        <v>-0.93826377842123232</v>
      </c>
      <c r="Q3" s="1">
        <f>CORREL(G3:G52,M3:M52)</f>
        <v>0.99611519682669503</v>
      </c>
    </row>
    <row r="4" spans="1:17" x14ac:dyDescent="0.25">
      <c r="A4">
        <v>2022</v>
      </c>
      <c r="B4" s="1">
        <v>258.37559119500003</v>
      </c>
      <c r="C4" s="1">
        <v>634.623214222</v>
      </c>
      <c r="D4" s="1">
        <v>1.228869515</v>
      </c>
      <c r="E4" s="1">
        <v>23.951738998</v>
      </c>
      <c r="F4" s="1">
        <v>36.016889999</v>
      </c>
      <c r="G4" s="1">
        <v>954.19630392900012</v>
      </c>
      <c r="H4" s="1">
        <f>G4-G3</f>
        <v>30.920755120000194</v>
      </c>
      <c r="I4" s="1">
        <f t="shared" ref="I4:I52" si="0">(H4-MIN($H$3:$H$52))/(MAX($H$3:$H$52)-MIN($H$3:$H$52))</f>
        <v>0.54956769092885271</v>
      </c>
      <c r="J4">
        <v>1.3804099999999999</v>
      </c>
      <c r="K4" s="1">
        <f>J4-J3</f>
        <v>1.1799999999999589E-3</v>
      </c>
      <c r="L4" s="1">
        <f>(K4-MIN($K$3:$K$52))/(MAX($K$3:$K$52)-MIN($K$3:$K$52))</f>
        <v>0.99917081260364304</v>
      </c>
      <c r="M4">
        <v>13.22771</v>
      </c>
      <c r="N4" s="1">
        <f>M4-M3</f>
        <v>0.68169999999999931</v>
      </c>
      <c r="O4" s="1">
        <f>(N4-MIN($N$3:$N$52))/(MAX($N$3:$N$52)-MIN($N$3:$N$52))</f>
        <v>0.76801186943620092</v>
      </c>
      <c r="P4" s="1">
        <f>CORREL(I3:I52,L3:L52)</f>
        <v>0.54822126577419406</v>
      </c>
      <c r="Q4" s="1">
        <f>CORREL(I3:I52,O3:O52)</f>
        <v>0.43298482356858847</v>
      </c>
    </row>
    <row r="5" spans="1:17" x14ac:dyDescent="0.25">
      <c r="A5">
        <v>2023</v>
      </c>
      <c r="B5" s="1">
        <v>265.11739005599998</v>
      </c>
      <c r="C5" s="1">
        <v>658.15440936000005</v>
      </c>
      <c r="D5" s="1">
        <v>1.263170677</v>
      </c>
      <c r="E5" s="1">
        <v>24.869121924000002</v>
      </c>
      <c r="F5" s="1">
        <v>37.178177185999999</v>
      </c>
      <c r="G5" s="1">
        <v>986.5822692029999</v>
      </c>
      <c r="H5" s="1">
        <f t="shared" ref="H5:H52" si="1">G5-G4</f>
        <v>32.385965273999773</v>
      </c>
      <c r="I5" s="1">
        <f t="shared" si="0"/>
        <v>0.59540479255083723</v>
      </c>
      <c r="J5">
        <v>1.3815900000000001</v>
      </c>
      <c r="K5" s="1">
        <f t="shared" ref="K5:K52" si="2">J5-J4</f>
        <v>1.1800000000001809E-3</v>
      </c>
      <c r="L5" s="1">
        <f t="shared" ref="L5:L52" si="3">(K5-MIN($K$3:$K$52))/(MAX($K$3:$K$52)-MIN($K$3:$K$52))</f>
        <v>0.99917081260366136</v>
      </c>
      <c r="M5">
        <v>13.94645</v>
      </c>
      <c r="N5" s="1">
        <f t="shared" ref="N5:N52" si="4">M5-M4</f>
        <v>0.71874000000000038</v>
      </c>
      <c r="O5" s="1">
        <f t="shared" ref="O5:O52" si="5">(N5-MIN($N$3:$N$52))/(MAX($N$3:$N$52)-MIN($N$3:$N$52))</f>
        <v>0.84128585558852798</v>
      </c>
    </row>
    <row r="6" spans="1:17" x14ac:dyDescent="0.25">
      <c r="A6">
        <v>2024</v>
      </c>
      <c r="B6" s="1">
        <v>272.11134524400001</v>
      </c>
      <c r="C6" s="1">
        <v>681.61918320500001</v>
      </c>
      <c r="D6" s="1">
        <v>1.295793475</v>
      </c>
      <c r="E6" s="1">
        <v>25.875086465999999</v>
      </c>
      <c r="F6" s="1">
        <v>38.303213632999999</v>
      </c>
      <c r="G6" s="1">
        <v>1019.2046220230001</v>
      </c>
      <c r="H6" s="1">
        <f t="shared" si="1"/>
        <v>32.622352820000174</v>
      </c>
      <c r="I6" s="1">
        <f t="shared" si="0"/>
        <v>0.60279985457563601</v>
      </c>
      <c r="J6">
        <v>1.3827799999999999</v>
      </c>
      <c r="K6" s="1">
        <f t="shared" si="2"/>
        <v>1.1899999999998023E-3</v>
      </c>
      <c r="L6" s="1">
        <f t="shared" si="3"/>
        <v>0.99999999999998157</v>
      </c>
      <c r="M6">
        <v>14.70424</v>
      </c>
      <c r="N6" s="1">
        <f t="shared" si="4"/>
        <v>0.75778999999999996</v>
      </c>
      <c r="O6" s="1">
        <f t="shared" si="5"/>
        <v>0.91853610286844867</v>
      </c>
    </row>
    <row r="7" spans="1:17" x14ac:dyDescent="0.25">
      <c r="A7">
        <v>2025</v>
      </c>
      <c r="B7" s="1">
        <v>279.351884654</v>
      </c>
      <c r="C7" s="1">
        <v>705.661285088</v>
      </c>
      <c r="D7" s="1">
        <v>1.327784699</v>
      </c>
      <c r="E7" s="1">
        <v>26.950216102999999</v>
      </c>
      <c r="F7" s="1">
        <v>39.420803583000001</v>
      </c>
      <c r="G7" s="1">
        <v>1052.7119741269998</v>
      </c>
      <c r="H7" s="1">
        <f t="shared" si="1"/>
        <v>33.507352103999779</v>
      </c>
      <c r="I7" s="1">
        <f t="shared" si="0"/>
        <v>0.63048585033900217</v>
      </c>
      <c r="J7">
        <v>1.3839600000000001</v>
      </c>
      <c r="K7" s="1">
        <f t="shared" si="2"/>
        <v>1.1800000000001809E-3</v>
      </c>
      <c r="L7" s="1">
        <f t="shared" si="3"/>
        <v>0.99917081260366136</v>
      </c>
      <c r="M7">
        <v>15.503209999999999</v>
      </c>
      <c r="N7" s="1">
        <f t="shared" si="4"/>
        <v>0.79896999999999885</v>
      </c>
      <c r="O7" s="1">
        <f t="shared" si="5"/>
        <v>1</v>
      </c>
    </row>
    <row r="8" spans="1:17" x14ac:dyDescent="0.25">
      <c r="A8">
        <v>2026</v>
      </c>
      <c r="B8" s="1">
        <v>286.85330155600002</v>
      </c>
      <c r="C8" s="1">
        <v>731.89460383899996</v>
      </c>
      <c r="D8" s="1">
        <v>1.3602719750000001</v>
      </c>
      <c r="E8" s="1">
        <v>28.087610069</v>
      </c>
      <c r="F8" s="1">
        <v>40.571001954000003</v>
      </c>
      <c r="G8" s="1">
        <v>1088.766789393</v>
      </c>
      <c r="H8" s="1">
        <f t="shared" si="1"/>
        <v>36.054815266000105</v>
      </c>
      <c r="I8" s="1">
        <f t="shared" si="0"/>
        <v>0.7101797614930635</v>
      </c>
      <c r="J8">
        <v>1.3851500000000001</v>
      </c>
      <c r="K8" s="1">
        <f t="shared" si="2"/>
        <v>1.1900000000000244E-3</v>
      </c>
      <c r="L8" s="1">
        <f t="shared" si="3"/>
        <v>1</v>
      </c>
      <c r="M8">
        <v>16.07807</v>
      </c>
      <c r="N8" s="1">
        <f t="shared" si="4"/>
        <v>0.57486000000000104</v>
      </c>
      <c r="O8" s="1">
        <f t="shared" si="5"/>
        <v>0.55665677546983272</v>
      </c>
    </row>
    <row r="9" spans="1:17" x14ac:dyDescent="0.25">
      <c r="A9">
        <v>2027</v>
      </c>
      <c r="B9" s="1">
        <v>294.61036603700001</v>
      </c>
      <c r="C9" s="1">
        <v>759.283730795</v>
      </c>
      <c r="D9" s="1">
        <v>1.393515796</v>
      </c>
      <c r="E9" s="1">
        <v>29.281635340000001</v>
      </c>
      <c r="F9" s="1">
        <v>41.753977962999997</v>
      </c>
      <c r="G9" s="1">
        <v>1126.323225931</v>
      </c>
      <c r="H9" s="1">
        <f t="shared" si="1"/>
        <v>37.556436538000071</v>
      </c>
      <c r="I9" s="1">
        <f t="shared" si="0"/>
        <v>0.7571559352893692</v>
      </c>
      <c r="J9">
        <v>1.38425</v>
      </c>
      <c r="K9" s="1">
        <f t="shared" si="2"/>
        <v>-9.0000000000012292E-4</v>
      </c>
      <c r="L9" s="1">
        <f t="shared" si="3"/>
        <v>0.82669983416251114</v>
      </c>
      <c r="M9">
        <v>16.674240000000001</v>
      </c>
      <c r="N9" s="1">
        <f t="shared" si="4"/>
        <v>0.59617000000000075</v>
      </c>
      <c r="O9" s="1">
        <f t="shared" si="5"/>
        <v>0.59881305637982263</v>
      </c>
    </row>
    <row r="10" spans="1:17" x14ac:dyDescent="0.25">
      <c r="A10">
        <v>2028</v>
      </c>
      <c r="B10" s="1">
        <v>302.62074323399997</v>
      </c>
      <c r="C10" s="1">
        <v>788.39678679199994</v>
      </c>
      <c r="D10" s="1">
        <v>1.4275422950000001</v>
      </c>
      <c r="E10" s="1">
        <v>30.518846027999999</v>
      </c>
      <c r="F10" s="1">
        <v>42.970708289999997</v>
      </c>
      <c r="G10" s="1">
        <v>1165.9346266389998</v>
      </c>
      <c r="H10" s="1">
        <f t="shared" si="1"/>
        <v>39.611400707999792</v>
      </c>
      <c r="I10" s="1">
        <f t="shared" si="0"/>
        <v>0.82144268707899759</v>
      </c>
      <c r="J10">
        <v>1.3833500000000001</v>
      </c>
      <c r="K10" s="1">
        <f t="shared" si="2"/>
        <v>-8.9999999999990088E-4</v>
      </c>
      <c r="L10" s="1">
        <f t="shared" si="3"/>
        <v>0.82669983416252957</v>
      </c>
      <c r="M10">
        <v>17.29252</v>
      </c>
      <c r="N10" s="1">
        <f t="shared" si="4"/>
        <v>0.61827999999999861</v>
      </c>
      <c r="O10" s="1">
        <f t="shared" si="5"/>
        <v>0.64255192878337952</v>
      </c>
    </row>
    <row r="11" spans="1:17" x14ac:dyDescent="0.25">
      <c r="A11">
        <v>2029</v>
      </c>
      <c r="B11" s="1">
        <v>310.87935765100002</v>
      </c>
      <c r="C11" s="1">
        <v>819.10567310800002</v>
      </c>
      <c r="D11" s="1">
        <v>1.4623788040000001</v>
      </c>
      <c r="E11" s="1">
        <v>31.799707454</v>
      </c>
      <c r="F11" s="1">
        <v>44.222298754999997</v>
      </c>
      <c r="G11" s="1">
        <v>1207.469415772</v>
      </c>
      <c r="H11" s="1">
        <f t="shared" si="1"/>
        <v>41.534789133000231</v>
      </c>
      <c r="I11" s="1">
        <f t="shared" si="0"/>
        <v>0.88161327111067178</v>
      </c>
      <c r="J11">
        <v>1.38245</v>
      </c>
      <c r="K11" s="1">
        <f t="shared" si="2"/>
        <v>-9.0000000000012292E-4</v>
      </c>
      <c r="L11" s="1">
        <f t="shared" si="3"/>
        <v>0.82669983416251114</v>
      </c>
      <c r="M11">
        <v>17.933720000000001</v>
      </c>
      <c r="N11" s="1">
        <f t="shared" si="4"/>
        <v>0.64120000000000132</v>
      </c>
      <c r="O11" s="1">
        <f t="shared" si="5"/>
        <v>0.68789317507418646</v>
      </c>
    </row>
    <row r="12" spans="1:17" x14ac:dyDescent="0.25">
      <c r="A12">
        <v>2030</v>
      </c>
      <c r="B12" s="1">
        <v>319.37484554000002</v>
      </c>
      <c r="C12" s="1">
        <v>850.86006837000002</v>
      </c>
      <c r="D12" s="1">
        <v>1.498053788</v>
      </c>
      <c r="E12" s="1">
        <v>33.130964917999997</v>
      </c>
      <c r="F12" s="1">
        <v>45.510008558000003</v>
      </c>
      <c r="G12" s="1">
        <v>1250.3739411740003</v>
      </c>
      <c r="H12" s="1">
        <f t="shared" si="1"/>
        <v>42.904525402000218</v>
      </c>
      <c r="I12" s="1">
        <f t="shared" si="0"/>
        <v>0.92446360243419345</v>
      </c>
      <c r="J12">
        <v>1.3815500000000001</v>
      </c>
      <c r="K12" s="1">
        <f t="shared" si="2"/>
        <v>-8.9999999999990088E-4</v>
      </c>
      <c r="L12" s="1">
        <f t="shared" si="3"/>
        <v>0.82669983416252957</v>
      </c>
      <c r="M12">
        <v>18.598700000000001</v>
      </c>
      <c r="N12" s="1">
        <f t="shared" si="4"/>
        <v>0.6649799999999999</v>
      </c>
      <c r="O12" s="1">
        <f t="shared" si="5"/>
        <v>0.73493570722057366</v>
      </c>
    </row>
    <row r="13" spans="1:17" x14ac:dyDescent="0.25">
      <c r="A13">
        <v>2031</v>
      </c>
      <c r="B13" s="1">
        <v>328.11254873299998</v>
      </c>
      <c r="C13" s="1">
        <v>884.21418124599995</v>
      </c>
      <c r="D13" s="1">
        <v>1.53459675</v>
      </c>
      <c r="E13" s="1">
        <v>34.519910752999998</v>
      </c>
      <c r="F13" s="1">
        <v>46.835215202000001</v>
      </c>
      <c r="G13" s="1">
        <v>1295.2164526839999</v>
      </c>
      <c r="H13" s="1">
        <f t="shared" si="1"/>
        <v>44.842511509999667</v>
      </c>
      <c r="I13" s="1">
        <f t="shared" si="0"/>
        <v>0.98509085507224103</v>
      </c>
      <c r="J13">
        <v>1.3806499999999999</v>
      </c>
      <c r="K13" s="1">
        <f t="shared" si="2"/>
        <v>-9.0000000000012292E-4</v>
      </c>
      <c r="L13" s="1">
        <f t="shared" si="3"/>
        <v>0.82669983416251114</v>
      </c>
      <c r="M13">
        <v>19.093679999999999</v>
      </c>
      <c r="N13" s="1">
        <f t="shared" si="4"/>
        <v>0.4949799999999982</v>
      </c>
      <c r="O13" s="1">
        <f t="shared" si="5"/>
        <v>0.39863501483678926</v>
      </c>
    </row>
    <row r="14" spans="1:17" x14ac:dyDescent="0.25">
      <c r="A14">
        <v>2032</v>
      </c>
      <c r="B14" s="1">
        <v>336.89426475099998</v>
      </c>
      <c r="C14" s="1">
        <v>917.92944304499997</v>
      </c>
      <c r="D14" s="1">
        <v>1.5627794340000001</v>
      </c>
      <c r="E14" s="1">
        <v>35.842848529000001</v>
      </c>
      <c r="F14" s="1">
        <v>48.017183566999996</v>
      </c>
      <c r="G14" s="1">
        <v>1340.2465193260002</v>
      </c>
      <c r="H14" s="1">
        <f t="shared" si="1"/>
        <v>45.030066642000293</v>
      </c>
      <c r="I14" s="1">
        <f t="shared" si="0"/>
        <v>0.99095826161578027</v>
      </c>
      <c r="J14">
        <v>1.3775599999999999</v>
      </c>
      <c r="K14" s="1">
        <f t="shared" si="2"/>
        <v>-3.0900000000000372E-3</v>
      </c>
      <c r="L14" s="1">
        <f t="shared" si="3"/>
        <v>0.64510779436152599</v>
      </c>
      <c r="M14">
        <v>19.601839999999999</v>
      </c>
      <c r="N14" s="1">
        <f t="shared" si="4"/>
        <v>0.50816000000000017</v>
      </c>
      <c r="O14" s="1">
        <f t="shared" si="5"/>
        <v>0.42470820969337103</v>
      </c>
    </row>
    <row r="15" spans="1:17" x14ac:dyDescent="0.25">
      <c r="A15">
        <v>2033</v>
      </c>
      <c r="B15" s="1">
        <v>345.69977893999999</v>
      </c>
      <c r="C15" s="1">
        <v>951.86196960799998</v>
      </c>
      <c r="D15" s="1">
        <v>1.5843831829999999</v>
      </c>
      <c r="E15" s="1">
        <v>37.105527967999997</v>
      </c>
      <c r="F15" s="1">
        <v>49.058604025000001</v>
      </c>
      <c r="G15" s="1">
        <v>1385.3102637239999</v>
      </c>
      <c r="H15" s="1">
        <f t="shared" si="1"/>
        <v>45.063744397999699</v>
      </c>
      <c r="I15" s="1">
        <f t="shared" si="0"/>
        <v>0.99201182428727241</v>
      </c>
      <c r="J15">
        <v>1.3744799999999999</v>
      </c>
      <c r="K15" s="1">
        <f t="shared" si="2"/>
        <v>-3.0799999999999716E-3</v>
      </c>
      <c r="L15" s="1">
        <f t="shared" si="3"/>
        <v>0.64593698175788294</v>
      </c>
      <c r="M15">
        <v>20.123529999999999</v>
      </c>
      <c r="N15" s="1">
        <f t="shared" si="4"/>
        <v>0.52168999999999954</v>
      </c>
      <c r="O15" s="1">
        <f t="shared" si="5"/>
        <v>0.45147378832838486</v>
      </c>
    </row>
    <row r="16" spans="1:17" x14ac:dyDescent="0.25">
      <c r="A16">
        <v>2034</v>
      </c>
      <c r="B16" s="1">
        <v>354.68125673499998</v>
      </c>
      <c r="C16" s="1">
        <v>986.04660478400001</v>
      </c>
      <c r="D16" s="1">
        <v>1.6013409940000001</v>
      </c>
      <c r="E16" s="1">
        <v>38.314531193000001</v>
      </c>
      <c r="F16" s="1">
        <v>49.985621193</v>
      </c>
      <c r="G16" s="1">
        <v>1430.6293548990002</v>
      </c>
      <c r="H16" s="1">
        <f t="shared" si="1"/>
        <v>45.319091175000267</v>
      </c>
      <c r="I16" s="1">
        <f t="shared" si="0"/>
        <v>1</v>
      </c>
      <c r="J16">
        <v>1.3714</v>
      </c>
      <c r="K16" s="1">
        <f t="shared" si="2"/>
        <v>-3.0799999999999716E-3</v>
      </c>
      <c r="L16" s="1">
        <f t="shared" si="3"/>
        <v>0.64593698175788294</v>
      </c>
      <c r="M16">
        <v>20.659089999999999</v>
      </c>
      <c r="N16" s="1">
        <f t="shared" si="4"/>
        <v>0.53556000000000026</v>
      </c>
      <c r="O16" s="1">
        <f t="shared" si="5"/>
        <v>0.47891196834816885</v>
      </c>
    </row>
    <row r="17" spans="1:15" x14ac:dyDescent="0.25">
      <c r="A17">
        <v>2035</v>
      </c>
      <c r="B17" s="1">
        <v>363.05948625500002</v>
      </c>
      <c r="C17" s="1">
        <v>1020.500941597</v>
      </c>
      <c r="D17" s="1">
        <v>1.6157140189999999</v>
      </c>
      <c r="E17" s="1">
        <v>39.477285412999997</v>
      </c>
      <c r="F17" s="1">
        <v>50.853000174999998</v>
      </c>
      <c r="G17" s="1">
        <v>1475.506427459</v>
      </c>
      <c r="H17" s="1">
        <f t="shared" si="1"/>
        <v>44.87707255999976</v>
      </c>
      <c r="I17" s="1">
        <f t="shared" si="0"/>
        <v>0.98617205039203348</v>
      </c>
      <c r="J17">
        <v>1.3683399999999999</v>
      </c>
      <c r="K17" s="1">
        <f t="shared" si="2"/>
        <v>-3.0600000000000627E-3</v>
      </c>
      <c r="L17" s="1">
        <f t="shared" si="3"/>
        <v>0.64759535655057854</v>
      </c>
      <c r="M17">
        <v>21.208909999999999</v>
      </c>
      <c r="N17" s="1">
        <f t="shared" si="4"/>
        <v>0.54982000000000042</v>
      </c>
      <c r="O17" s="1">
        <f t="shared" si="5"/>
        <v>0.50712166172106754</v>
      </c>
    </row>
    <row r="18" spans="1:15" x14ac:dyDescent="0.25">
      <c r="A18">
        <v>2036</v>
      </c>
      <c r="B18" s="1">
        <v>370.94667667800002</v>
      </c>
      <c r="C18" s="1">
        <v>1055.0429771940001</v>
      </c>
      <c r="D18" s="1">
        <v>1.6296646100000001</v>
      </c>
      <c r="E18" s="1">
        <v>40.602071647000002</v>
      </c>
      <c r="F18" s="1">
        <v>51.735430411999999</v>
      </c>
      <c r="G18" s="1">
        <v>1519.9568205409998</v>
      </c>
      <c r="H18" s="1">
        <f t="shared" si="1"/>
        <v>44.450393081999891</v>
      </c>
      <c r="I18" s="1">
        <f t="shared" si="0"/>
        <v>0.97282396476779143</v>
      </c>
      <c r="J18">
        <v>1.36528</v>
      </c>
      <c r="K18" s="1">
        <f t="shared" si="2"/>
        <v>-3.0599999999998406E-3</v>
      </c>
      <c r="L18" s="1">
        <f t="shared" si="3"/>
        <v>0.64759535655059697</v>
      </c>
      <c r="M18">
        <v>21.62323</v>
      </c>
      <c r="N18" s="1">
        <f t="shared" si="4"/>
        <v>0.41432000000000002</v>
      </c>
      <c r="O18" s="1">
        <f t="shared" si="5"/>
        <v>0.2390702274975236</v>
      </c>
    </row>
    <row r="19" spans="1:15" x14ac:dyDescent="0.25">
      <c r="A19">
        <v>2037</v>
      </c>
      <c r="B19" s="1">
        <v>379.15968828899997</v>
      </c>
      <c r="C19" s="1">
        <v>1089.188695844</v>
      </c>
      <c r="D19" s="1">
        <v>1.6428298370000001</v>
      </c>
      <c r="E19" s="1">
        <v>41.676898332</v>
      </c>
      <c r="F19" s="1">
        <v>52.624156474999999</v>
      </c>
      <c r="G19" s="1">
        <v>1564.2922687769999</v>
      </c>
      <c r="H19" s="1">
        <f t="shared" si="1"/>
        <v>44.335448236000047</v>
      </c>
      <c r="I19" s="1">
        <f t="shared" si="0"/>
        <v>0.96922807200617211</v>
      </c>
      <c r="J19">
        <v>1.3601000000000001</v>
      </c>
      <c r="K19" s="1">
        <f t="shared" si="2"/>
        <v>-5.1799999999999624E-3</v>
      </c>
      <c r="L19" s="1">
        <f t="shared" si="3"/>
        <v>0.4718076285240555</v>
      </c>
      <c r="M19">
        <v>22.045649999999998</v>
      </c>
      <c r="N19" s="1">
        <f t="shared" si="4"/>
        <v>0.42241999999999891</v>
      </c>
      <c r="O19" s="1">
        <f t="shared" si="5"/>
        <v>0.2550939663699251</v>
      </c>
    </row>
    <row r="20" spans="1:15" x14ac:dyDescent="0.25">
      <c r="A20">
        <v>2038</v>
      </c>
      <c r="B20" s="1">
        <v>387.48422801599997</v>
      </c>
      <c r="C20" s="1">
        <v>1122.1854814999999</v>
      </c>
      <c r="D20" s="1">
        <v>1.655398634</v>
      </c>
      <c r="E20" s="1">
        <v>42.713736341999997</v>
      </c>
      <c r="F20" s="1">
        <v>53.519632688000002</v>
      </c>
      <c r="G20" s="1">
        <v>1607.5584771799997</v>
      </c>
      <c r="H20" s="1">
        <f t="shared" si="1"/>
        <v>43.266208402999837</v>
      </c>
      <c r="I20" s="1">
        <f t="shared" si="0"/>
        <v>0.93577836190846386</v>
      </c>
      <c r="J20">
        <v>1.35494</v>
      </c>
      <c r="K20" s="1">
        <f t="shared" si="2"/>
        <v>-5.1600000000000534E-3</v>
      </c>
      <c r="L20" s="1">
        <f t="shared" si="3"/>
        <v>0.47346600331675109</v>
      </c>
      <c r="M20">
        <v>22.476320000000001</v>
      </c>
      <c r="N20" s="1">
        <f t="shared" si="4"/>
        <v>0.43067000000000277</v>
      </c>
      <c r="O20" s="1">
        <f t="shared" si="5"/>
        <v>0.27141444114738095</v>
      </c>
    </row>
    <row r="21" spans="1:15" x14ac:dyDescent="0.25">
      <c r="A21">
        <v>2039</v>
      </c>
      <c r="B21" s="1">
        <v>395.76086318500001</v>
      </c>
      <c r="C21" s="1">
        <v>1155.4092511700001</v>
      </c>
      <c r="D21" s="1">
        <v>1.667571881</v>
      </c>
      <c r="E21" s="1">
        <v>43.725610066000002</v>
      </c>
      <c r="F21" s="1">
        <v>54.423480339999998</v>
      </c>
      <c r="G21" s="1">
        <v>1650.986776642</v>
      </c>
      <c r="H21" s="1">
        <f t="shared" si="1"/>
        <v>43.428299462000268</v>
      </c>
      <c r="I21" s="1">
        <f t="shared" si="0"/>
        <v>0.94084915965248495</v>
      </c>
      <c r="J21">
        <v>1.3498000000000001</v>
      </c>
      <c r="K21" s="1">
        <f t="shared" si="2"/>
        <v>-5.1399999999999224E-3</v>
      </c>
      <c r="L21" s="1">
        <f t="shared" si="3"/>
        <v>0.47512437810946506</v>
      </c>
      <c r="M21">
        <v>22.915400000000002</v>
      </c>
      <c r="N21" s="1">
        <f t="shared" si="4"/>
        <v>0.43908000000000058</v>
      </c>
      <c r="O21" s="1">
        <f t="shared" si="5"/>
        <v>0.28805143422353896</v>
      </c>
    </row>
    <row r="22" spans="1:15" x14ac:dyDescent="0.25">
      <c r="A22">
        <v>2040</v>
      </c>
      <c r="B22" s="1">
        <v>404.05944805799999</v>
      </c>
      <c r="C22" s="1">
        <v>1187.4892532060001</v>
      </c>
      <c r="D22" s="1">
        <v>1.679559829</v>
      </c>
      <c r="E22" s="1">
        <v>44.726591585000001</v>
      </c>
      <c r="F22" s="1">
        <v>55.338729639999997</v>
      </c>
      <c r="G22" s="1">
        <v>1693.2935823180001</v>
      </c>
      <c r="H22" s="1">
        <f t="shared" si="1"/>
        <v>42.306805676000067</v>
      </c>
      <c r="I22" s="1">
        <f t="shared" si="0"/>
        <v>0.90576475589170524</v>
      </c>
      <c r="J22">
        <v>1.3446899999999999</v>
      </c>
      <c r="K22" s="1">
        <f t="shared" si="2"/>
        <v>-5.11000000000017E-3</v>
      </c>
      <c r="L22" s="1">
        <f t="shared" si="3"/>
        <v>0.47761194029849924</v>
      </c>
      <c r="M22">
        <v>23.363050000000001</v>
      </c>
      <c r="N22" s="1">
        <f t="shared" si="4"/>
        <v>0.44764999999999944</v>
      </c>
      <c r="O22" s="1">
        <f t="shared" si="5"/>
        <v>0.30500494559841318</v>
      </c>
    </row>
    <row r="23" spans="1:15" x14ac:dyDescent="0.25">
      <c r="A23">
        <v>2041</v>
      </c>
      <c r="B23" s="1">
        <v>412.03313022999998</v>
      </c>
      <c r="C23" s="1">
        <v>1219.8066624129999</v>
      </c>
      <c r="D23" s="1">
        <v>1.6915792190000001</v>
      </c>
      <c r="E23" s="1">
        <v>45.731791426999997</v>
      </c>
      <c r="F23" s="1">
        <v>56.269370848999998</v>
      </c>
      <c r="G23" s="1">
        <v>1735.5325341379998</v>
      </c>
      <c r="H23" s="1">
        <f t="shared" si="1"/>
        <v>42.238951819999784</v>
      </c>
      <c r="I23" s="1">
        <f t="shared" si="0"/>
        <v>0.90364204053620589</v>
      </c>
      <c r="J23">
        <v>1.3395900000000001</v>
      </c>
      <c r="K23" s="1">
        <f t="shared" si="2"/>
        <v>-5.0999999999998824E-3</v>
      </c>
      <c r="L23" s="1">
        <f t="shared" si="3"/>
        <v>0.47844112769487462</v>
      </c>
      <c r="M23">
        <v>23.741969999999998</v>
      </c>
      <c r="N23" s="1">
        <f t="shared" si="4"/>
        <v>0.37891999999999726</v>
      </c>
      <c r="O23" s="1">
        <f t="shared" si="5"/>
        <v>0.16904055390701314</v>
      </c>
    </row>
    <row r="24" spans="1:15" x14ac:dyDescent="0.25">
      <c r="A24">
        <v>2042</v>
      </c>
      <c r="B24" s="1">
        <v>419.72500801299998</v>
      </c>
      <c r="C24" s="1">
        <v>1250.4112134009999</v>
      </c>
      <c r="D24" s="1">
        <v>1.7033784839999999</v>
      </c>
      <c r="E24" s="1">
        <v>46.741981908</v>
      </c>
      <c r="F24" s="1">
        <v>57.216399369000001</v>
      </c>
      <c r="G24" s="1">
        <v>1775.7979811750001</v>
      </c>
      <c r="H24" s="1">
        <f t="shared" si="1"/>
        <v>40.265447037000285</v>
      </c>
      <c r="I24" s="1">
        <f t="shared" si="0"/>
        <v>0.8419036345861155</v>
      </c>
      <c r="J24">
        <v>1.3326199999999999</v>
      </c>
      <c r="K24" s="1">
        <f t="shared" si="2"/>
        <v>-6.9700000000001427E-3</v>
      </c>
      <c r="L24" s="1">
        <f t="shared" si="3"/>
        <v>0.32338308457711079</v>
      </c>
      <c r="M24">
        <v>24.127030000000001</v>
      </c>
      <c r="N24" s="1">
        <f t="shared" si="4"/>
        <v>0.38506000000000284</v>
      </c>
      <c r="O24" s="1">
        <f t="shared" si="5"/>
        <v>0.18118694362017956</v>
      </c>
    </row>
    <row r="25" spans="1:15" x14ac:dyDescent="0.25">
      <c r="A25">
        <v>2043</v>
      </c>
      <c r="B25" s="1">
        <v>427.09134876000002</v>
      </c>
      <c r="C25" s="1">
        <v>1281.548141127</v>
      </c>
      <c r="D25" s="1">
        <v>1.7150223410000001</v>
      </c>
      <c r="E25" s="1">
        <v>47.759920387000001</v>
      </c>
      <c r="F25" s="1">
        <v>58.180062628000002</v>
      </c>
      <c r="G25" s="1">
        <v>1816.294495243</v>
      </c>
      <c r="H25" s="1">
        <f t="shared" si="1"/>
        <v>40.496514067999897</v>
      </c>
      <c r="I25" s="1">
        <f t="shared" si="0"/>
        <v>0.84913225155447869</v>
      </c>
      <c r="J25">
        <v>1.32569</v>
      </c>
      <c r="K25" s="1">
        <f t="shared" si="2"/>
        <v>-6.9299999999998807E-3</v>
      </c>
      <c r="L25" s="1">
        <f t="shared" si="3"/>
        <v>0.32669983416253873</v>
      </c>
      <c r="M25">
        <v>24.518329999999999</v>
      </c>
      <c r="N25" s="1">
        <f t="shared" si="4"/>
        <v>0.39129999999999754</v>
      </c>
      <c r="O25" s="1">
        <f t="shared" si="5"/>
        <v>0.19353115727002079</v>
      </c>
    </row>
    <row r="26" spans="1:15" x14ac:dyDescent="0.25">
      <c r="A26">
        <v>2044</v>
      </c>
      <c r="B26" s="1">
        <v>434.100970985</v>
      </c>
      <c r="C26" s="1">
        <v>1312.4052814490001</v>
      </c>
      <c r="D26" s="1">
        <v>1.726579428</v>
      </c>
      <c r="E26" s="1">
        <v>48.788538244000001</v>
      </c>
      <c r="F26" s="1">
        <v>59.160517532</v>
      </c>
      <c r="G26" s="1">
        <v>1856.181887638</v>
      </c>
      <c r="H26" s="1">
        <f t="shared" si="1"/>
        <v>39.887392395000006</v>
      </c>
      <c r="I26" s="1">
        <f t="shared" si="0"/>
        <v>0.83007671064846256</v>
      </c>
      <c r="J26">
        <v>1.3188</v>
      </c>
      <c r="K26" s="1">
        <f t="shared" si="2"/>
        <v>-6.8900000000000627E-3</v>
      </c>
      <c r="L26" s="1">
        <f t="shared" si="3"/>
        <v>0.33001658374792991</v>
      </c>
      <c r="M26">
        <v>24.915980000000001</v>
      </c>
      <c r="N26" s="1">
        <f t="shared" si="4"/>
        <v>0.39765000000000228</v>
      </c>
      <c r="O26" s="1">
        <f t="shared" si="5"/>
        <v>0.20609297725024789</v>
      </c>
    </row>
    <row r="27" spans="1:15" x14ac:dyDescent="0.25">
      <c r="A27">
        <v>2045</v>
      </c>
      <c r="B27" s="1">
        <v>440.27089508699999</v>
      </c>
      <c r="C27" s="1">
        <v>1343.8729781960001</v>
      </c>
      <c r="D27" s="1">
        <v>1.7381214199999999</v>
      </c>
      <c r="E27" s="1">
        <v>49.830935883999999</v>
      </c>
      <c r="F27" s="1">
        <v>60.157810826999999</v>
      </c>
      <c r="G27" s="1">
        <v>1895.8707414140001</v>
      </c>
      <c r="H27" s="1">
        <f t="shared" si="1"/>
        <v>39.688853776000087</v>
      </c>
      <c r="I27" s="1">
        <f t="shared" si="0"/>
        <v>0.82386570069187293</v>
      </c>
      <c r="J27">
        <v>1.3119400000000001</v>
      </c>
      <c r="K27" s="1">
        <f t="shared" si="2"/>
        <v>-6.8599999999998662E-3</v>
      </c>
      <c r="L27" s="1">
        <f t="shared" si="3"/>
        <v>0.33250414593700089</v>
      </c>
      <c r="M27">
        <v>25.32009</v>
      </c>
      <c r="N27" s="1">
        <f t="shared" si="4"/>
        <v>0.4041099999999993</v>
      </c>
      <c r="O27" s="1">
        <f t="shared" si="5"/>
        <v>0.21887240356082568</v>
      </c>
    </row>
    <row r="28" spans="1:15" x14ac:dyDescent="0.25">
      <c r="A28">
        <v>2046</v>
      </c>
      <c r="B28" s="1">
        <v>445.53588272299999</v>
      </c>
      <c r="C28" s="1">
        <v>1376.4219499119999</v>
      </c>
      <c r="D28" s="1">
        <v>1.749722051</v>
      </c>
      <c r="E28" s="1">
        <v>50.890376965999998</v>
      </c>
      <c r="F28" s="1">
        <v>61.171915908000003</v>
      </c>
      <c r="G28" s="1">
        <v>1935.76984756</v>
      </c>
      <c r="H28" s="1">
        <f t="shared" si="1"/>
        <v>39.899106145999895</v>
      </c>
      <c r="I28" s="1">
        <f t="shared" si="0"/>
        <v>0.83044315937494106</v>
      </c>
      <c r="J28">
        <v>1.3051200000000001</v>
      </c>
      <c r="K28" s="1">
        <f t="shared" si="2"/>
        <v>-6.8200000000000482E-3</v>
      </c>
      <c r="L28" s="1">
        <f t="shared" si="3"/>
        <v>0.33582089552239203</v>
      </c>
      <c r="M28">
        <v>25.672750000000001</v>
      </c>
      <c r="N28" s="1">
        <f t="shared" si="4"/>
        <v>0.3526600000000002</v>
      </c>
      <c r="O28" s="1">
        <f t="shared" si="5"/>
        <v>0.11709198813055958</v>
      </c>
    </row>
    <row r="29" spans="1:15" x14ac:dyDescent="0.25">
      <c r="A29">
        <v>2047</v>
      </c>
      <c r="B29" s="1">
        <v>448.17863869600001</v>
      </c>
      <c r="C29" s="1">
        <v>1408.6640681700001</v>
      </c>
      <c r="D29" s="1">
        <v>1.755119359</v>
      </c>
      <c r="E29" s="1">
        <v>51.863859869999999</v>
      </c>
      <c r="F29" s="1">
        <v>62.040321325000001</v>
      </c>
      <c r="G29" s="1">
        <v>1972.5020074199999</v>
      </c>
      <c r="H29" s="1">
        <f t="shared" si="1"/>
        <v>36.732159859999911</v>
      </c>
      <c r="I29" s="1">
        <f t="shared" si="0"/>
        <v>0.73136956344981396</v>
      </c>
      <c r="J29">
        <v>1.29661</v>
      </c>
      <c r="K29" s="1">
        <f t="shared" si="2"/>
        <v>-8.5100000000000176E-3</v>
      </c>
      <c r="L29" s="1">
        <f t="shared" si="3"/>
        <v>0.19568822553898044</v>
      </c>
      <c r="M29">
        <v>26.030329999999999</v>
      </c>
      <c r="N29" s="1">
        <f t="shared" si="4"/>
        <v>0.35757999999999868</v>
      </c>
      <c r="O29" s="1">
        <f t="shared" si="5"/>
        <v>0.12682492581601659</v>
      </c>
    </row>
    <row r="30" spans="1:15" x14ac:dyDescent="0.25">
      <c r="A30">
        <v>2048</v>
      </c>
      <c r="B30" s="1">
        <v>451.55489686499999</v>
      </c>
      <c r="C30" s="1">
        <v>1439.979945606</v>
      </c>
      <c r="D30" s="1">
        <v>1.7556920920000001</v>
      </c>
      <c r="E30" s="1">
        <v>52.759299505999998</v>
      </c>
      <c r="F30" s="1">
        <v>62.768126383000002</v>
      </c>
      <c r="G30" s="1">
        <v>2008.8179604519999</v>
      </c>
      <c r="H30" s="1">
        <f t="shared" si="1"/>
        <v>36.315953031999925</v>
      </c>
      <c r="I30" s="1">
        <f t="shared" si="0"/>
        <v>0.71834910039970279</v>
      </c>
      <c r="J30">
        <v>1.28816</v>
      </c>
      <c r="K30" s="1">
        <f t="shared" si="2"/>
        <v>-8.4500000000000686E-3</v>
      </c>
      <c r="L30" s="1">
        <f t="shared" si="3"/>
        <v>0.20066334991708559</v>
      </c>
      <c r="M30">
        <v>26.392890000000001</v>
      </c>
      <c r="N30" s="1">
        <f t="shared" si="4"/>
        <v>0.36256000000000199</v>
      </c>
      <c r="O30" s="1">
        <f t="shared" si="5"/>
        <v>0.13667655786350097</v>
      </c>
    </row>
    <row r="31" spans="1:15" x14ac:dyDescent="0.25">
      <c r="A31">
        <v>2049</v>
      </c>
      <c r="B31" s="1">
        <v>454.52384453299999</v>
      </c>
      <c r="C31" s="1">
        <v>1472.8550601110001</v>
      </c>
      <c r="D31" s="1">
        <v>1.7528859109999999</v>
      </c>
      <c r="E31" s="1">
        <v>53.585228413999999</v>
      </c>
      <c r="F31" s="1">
        <v>63.381404412000002</v>
      </c>
      <c r="G31" s="1">
        <v>2046.0984233810002</v>
      </c>
      <c r="H31" s="1">
        <f t="shared" si="1"/>
        <v>37.28046292900035</v>
      </c>
      <c r="I31" s="1">
        <f t="shared" si="0"/>
        <v>0.74852247726549748</v>
      </c>
      <c r="J31">
        <v>1.2797700000000001</v>
      </c>
      <c r="K31" s="1">
        <f t="shared" si="2"/>
        <v>-8.3899999999998975E-3</v>
      </c>
      <c r="L31" s="1">
        <f t="shared" si="3"/>
        <v>0.20563847429520915</v>
      </c>
      <c r="M31">
        <v>26.7605</v>
      </c>
      <c r="N31" s="1">
        <f t="shared" si="4"/>
        <v>0.3676099999999991</v>
      </c>
      <c r="O31" s="1">
        <f t="shared" si="5"/>
        <v>0.14666666666666053</v>
      </c>
    </row>
    <row r="32" spans="1:15" x14ac:dyDescent="0.25">
      <c r="A32">
        <v>2050</v>
      </c>
      <c r="B32" s="1">
        <v>457.415247314</v>
      </c>
      <c r="C32" s="1">
        <v>1504.919758454</v>
      </c>
      <c r="D32" s="1">
        <v>1.7481945729999999</v>
      </c>
      <c r="E32" s="1">
        <v>54.350779373999998</v>
      </c>
      <c r="F32" s="1">
        <v>63.931388427999998</v>
      </c>
      <c r="G32" s="1">
        <v>2082.3653681430001</v>
      </c>
      <c r="H32" s="1">
        <f t="shared" si="1"/>
        <v>36.266944761999866</v>
      </c>
      <c r="I32" s="1">
        <f t="shared" si="0"/>
        <v>0.71681594350328193</v>
      </c>
      <c r="J32">
        <v>1.27142</v>
      </c>
      <c r="K32" s="1">
        <f t="shared" si="2"/>
        <v>-8.3500000000000796E-3</v>
      </c>
      <c r="L32" s="1">
        <f t="shared" si="3"/>
        <v>0.20895522388060031</v>
      </c>
      <c r="M32">
        <v>27.133230000000001</v>
      </c>
      <c r="N32" s="1">
        <f t="shared" si="4"/>
        <v>0.37273000000000067</v>
      </c>
      <c r="O32" s="1">
        <f t="shared" si="5"/>
        <v>0.15679525222551632</v>
      </c>
    </row>
    <row r="33" spans="1:15" x14ac:dyDescent="0.25">
      <c r="A33">
        <v>2051</v>
      </c>
      <c r="B33" s="1">
        <v>458.667149886</v>
      </c>
      <c r="C33" s="1">
        <v>1538.60398442</v>
      </c>
      <c r="D33" s="1">
        <v>1.7431392400000001</v>
      </c>
      <c r="E33" s="1">
        <v>55.065663899</v>
      </c>
      <c r="F33" s="1">
        <v>64.486144861</v>
      </c>
      <c r="G33" s="1">
        <v>2118.5660823059998</v>
      </c>
      <c r="H33" s="1">
        <f t="shared" si="1"/>
        <v>36.200714162999702</v>
      </c>
      <c r="I33" s="1">
        <f t="shared" si="0"/>
        <v>0.71474400952946349</v>
      </c>
      <c r="J33">
        <v>1.2631399999999999</v>
      </c>
      <c r="K33" s="1">
        <f t="shared" si="2"/>
        <v>-8.2800000000000651E-3</v>
      </c>
      <c r="L33" s="1">
        <f t="shared" si="3"/>
        <v>0.21475953565506245</v>
      </c>
      <c r="M33">
        <v>27.467919999999999</v>
      </c>
      <c r="N33" s="1">
        <f t="shared" si="4"/>
        <v>0.33468999999999838</v>
      </c>
      <c r="O33" s="1">
        <f t="shared" si="5"/>
        <v>8.1543026706223376E-2</v>
      </c>
    </row>
    <row r="34" spans="1:15" x14ac:dyDescent="0.25">
      <c r="A34">
        <v>2052</v>
      </c>
      <c r="B34" s="1">
        <v>460.17430284800002</v>
      </c>
      <c r="C34" s="1">
        <v>1570.7929725229999</v>
      </c>
      <c r="D34" s="1">
        <v>1.7374145430000001</v>
      </c>
      <c r="E34" s="1">
        <v>55.720334571999999</v>
      </c>
      <c r="F34" s="1">
        <v>65.026609941000004</v>
      </c>
      <c r="G34" s="1">
        <v>2153.451634427</v>
      </c>
      <c r="H34" s="1">
        <f t="shared" si="1"/>
        <v>34.885552121000273</v>
      </c>
      <c r="I34" s="1">
        <f t="shared" si="0"/>
        <v>0.67360095847706014</v>
      </c>
      <c r="J34">
        <v>1.2534400000000001</v>
      </c>
      <c r="K34" s="1">
        <f t="shared" si="2"/>
        <v>-9.6999999999998199E-3</v>
      </c>
      <c r="L34" s="1">
        <f t="shared" si="3"/>
        <v>9.7014925373160851E-2</v>
      </c>
      <c r="M34">
        <v>27.806740000000001</v>
      </c>
      <c r="N34" s="1">
        <f t="shared" si="4"/>
        <v>0.3388200000000019</v>
      </c>
      <c r="O34" s="1">
        <f t="shared" si="5"/>
        <v>8.9713155291789248E-2</v>
      </c>
    </row>
    <row r="35" spans="1:15" x14ac:dyDescent="0.25">
      <c r="A35">
        <v>2053</v>
      </c>
      <c r="B35" s="1">
        <v>462.20496099899998</v>
      </c>
      <c r="C35" s="1">
        <v>1602.0002828459999</v>
      </c>
      <c r="D35" s="1">
        <v>1.731177797</v>
      </c>
      <c r="E35" s="1">
        <v>56.326265305</v>
      </c>
      <c r="F35" s="1">
        <v>65.553563905999994</v>
      </c>
      <c r="G35" s="1">
        <v>2187.8162508529999</v>
      </c>
      <c r="H35" s="1">
        <f t="shared" si="1"/>
        <v>34.364616425999884</v>
      </c>
      <c r="I35" s="1">
        <f t="shared" si="0"/>
        <v>0.65730419563722331</v>
      </c>
      <c r="J35">
        <v>1.2438199999999999</v>
      </c>
      <c r="K35" s="1">
        <f t="shared" si="2"/>
        <v>-9.620000000000184E-3</v>
      </c>
      <c r="L35" s="1">
        <f t="shared" si="3"/>
        <v>0.10364842454394316</v>
      </c>
      <c r="M35">
        <v>28.149730000000002</v>
      </c>
      <c r="N35" s="1">
        <f t="shared" si="4"/>
        <v>0.34299000000000035</v>
      </c>
      <c r="O35" s="1">
        <f t="shared" si="5"/>
        <v>9.7962413452023639E-2</v>
      </c>
    </row>
    <row r="36" spans="1:15" x14ac:dyDescent="0.25">
      <c r="A36">
        <v>2054</v>
      </c>
      <c r="B36" s="1">
        <v>465.72530867099999</v>
      </c>
      <c r="C36" s="1">
        <v>1632.195840869</v>
      </c>
      <c r="D36" s="1">
        <v>1.72459198</v>
      </c>
      <c r="E36" s="1">
        <v>56.89548593</v>
      </c>
      <c r="F36" s="1">
        <v>66.070244457000001</v>
      </c>
      <c r="G36" s="1">
        <v>2222.6114719070001</v>
      </c>
      <c r="H36" s="1">
        <f t="shared" si="1"/>
        <v>34.795221054000194</v>
      </c>
      <c r="I36" s="1">
        <f t="shared" si="0"/>
        <v>0.67077507422666605</v>
      </c>
      <c r="J36">
        <v>1.23428</v>
      </c>
      <c r="K36" s="1">
        <f t="shared" si="2"/>
        <v>-9.5399999999998819E-3</v>
      </c>
      <c r="L36" s="1">
        <f t="shared" si="3"/>
        <v>0.11028192371478071</v>
      </c>
      <c r="M36">
        <v>28.496960000000001</v>
      </c>
      <c r="N36" s="1">
        <f t="shared" si="4"/>
        <v>0.34722999999999971</v>
      </c>
      <c r="O36" s="1">
        <f t="shared" si="5"/>
        <v>0.10635014836794726</v>
      </c>
    </row>
    <row r="37" spans="1:15" x14ac:dyDescent="0.25">
      <c r="A37">
        <v>2055</v>
      </c>
      <c r="B37" s="1">
        <v>469.03775477699998</v>
      </c>
      <c r="C37" s="1">
        <v>1661.355215374</v>
      </c>
      <c r="D37" s="1">
        <v>1.7178236149999999</v>
      </c>
      <c r="E37" s="1">
        <v>57.44054526</v>
      </c>
      <c r="F37" s="1">
        <v>66.582815542000006</v>
      </c>
      <c r="G37" s="1">
        <v>2256.1341545679998</v>
      </c>
      <c r="H37" s="1">
        <f t="shared" si="1"/>
        <v>33.522682660999635</v>
      </c>
      <c r="I37" s="1">
        <f t="shared" si="0"/>
        <v>0.63096544590910242</v>
      </c>
      <c r="J37">
        <v>1.2248000000000001</v>
      </c>
      <c r="K37" s="1">
        <f t="shared" si="2"/>
        <v>-9.4799999999999329E-3</v>
      </c>
      <c r="L37" s="1">
        <f t="shared" si="3"/>
        <v>0.11525704809288585</v>
      </c>
      <c r="M37">
        <v>28.848469999999999</v>
      </c>
      <c r="N37" s="1">
        <f t="shared" si="4"/>
        <v>0.35150999999999755</v>
      </c>
      <c r="O37" s="1">
        <f t="shared" si="5"/>
        <v>0.11481701285854642</v>
      </c>
    </row>
    <row r="38" spans="1:15" x14ac:dyDescent="0.25">
      <c r="A38">
        <v>2056</v>
      </c>
      <c r="B38" s="1">
        <v>472.26256237899997</v>
      </c>
      <c r="C38" s="1">
        <v>1689.453540839</v>
      </c>
      <c r="D38" s="1">
        <v>1.711040465</v>
      </c>
      <c r="E38" s="1">
        <v>57.974471211999997</v>
      </c>
      <c r="F38" s="1">
        <v>67.099363139999994</v>
      </c>
      <c r="G38" s="1">
        <v>2288.5009780350006</v>
      </c>
      <c r="H38" s="1">
        <f t="shared" si="1"/>
        <v>32.366823467000813</v>
      </c>
      <c r="I38" s="1">
        <f t="shared" si="0"/>
        <v>0.59480596722175749</v>
      </c>
      <c r="J38">
        <v>1.2154</v>
      </c>
      <c r="K38" s="1">
        <f t="shared" si="2"/>
        <v>-9.400000000000075E-3</v>
      </c>
      <c r="L38" s="1">
        <f t="shared" si="3"/>
        <v>0.12189054726368659</v>
      </c>
      <c r="M38">
        <v>29.16319</v>
      </c>
      <c r="N38" s="1">
        <f t="shared" si="4"/>
        <v>0.31472000000000122</v>
      </c>
      <c r="O38" s="1">
        <f t="shared" si="5"/>
        <v>4.203758654796954E-2</v>
      </c>
    </row>
    <row r="39" spans="1:15" x14ac:dyDescent="0.25">
      <c r="A39">
        <v>2057</v>
      </c>
      <c r="B39" s="1">
        <v>475.81020266399997</v>
      </c>
      <c r="C39" s="1">
        <v>1716.4260586349999</v>
      </c>
      <c r="D39" s="1">
        <v>1.698324857</v>
      </c>
      <c r="E39" s="1">
        <v>58.375294603</v>
      </c>
      <c r="F39" s="1">
        <v>67.563963329000003</v>
      </c>
      <c r="G39" s="1">
        <v>2319.8738440880002</v>
      </c>
      <c r="H39" s="1">
        <f t="shared" si="1"/>
        <v>31.372866052999598</v>
      </c>
      <c r="I39" s="1">
        <f t="shared" si="0"/>
        <v>0.56371136494294227</v>
      </c>
      <c r="J39">
        <v>1.2049000000000001</v>
      </c>
      <c r="K39" s="1">
        <f t="shared" si="2"/>
        <v>-1.0499999999999954E-2</v>
      </c>
      <c r="L39" s="1">
        <f t="shared" si="3"/>
        <v>3.0679933665024705E-2</v>
      </c>
      <c r="M39">
        <v>29.481339999999999</v>
      </c>
      <c r="N39" s="1">
        <f t="shared" si="4"/>
        <v>0.31814999999999927</v>
      </c>
      <c r="O39" s="1">
        <f t="shared" si="5"/>
        <v>4.8822947576650198E-2</v>
      </c>
    </row>
    <row r="40" spans="1:15" x14ac:dyDescent="0.25">
      <c r="A40">
        <v>2058</v>
      </c>
      <c r="B40" s="1">
        <v>480.42081910299999</v>
      </c>
      <c r="C40" s="1">
        <v>1742.3654009950001</v>
      </c>
      <c r="D40" s="1">
        <v>1.6811099439999999</v>
      </c>
      <c r="E40" s="1">
        <v>58.656624950999998</v>
      </c>
      <c r="F40" s="1">
        <v>67.979006408000004</v>
      </c>
      <c r="G40" s="1">
        <v>2351.1029614009999</v>
      </c>
      <c r="H40" s="1">
        <f t="shared" si="1"/>
        <v>31.229117312999733</v>
      </c>
      <c r="I40" s="1">
        <f t="shared" si="0"/>
        <v>0.55921438163619952</v>
      </c>
      <c r="J40">
        <v>1.1944900000000001</v>
      </c>
      <c r="K40" s="1">
        <f t="shared" si="2"/>
        <v>-1.041000000000003E-2</v>
      </c>
      <c r="L40" s="1">
        <f t="shared" si="3"/>
        <v>3.8142620232182428E-2</v>
      </c>
      <c r="M40">
        <v>29.802969999999998</v>
      </c>
      <c r="N40" s="1">
        <f t="shared" si="4"/>
        <v>0.32162999999999897</v>
      </c>
      <c r="O40" s="1">
        <f t="shared" si="5"/>
        <v>5.5707220573682312E-2</v>
      </c>
    </row>
    <row r="41" spans="1:15" x14ac:dyDescent="0.25">
      <c r="A41">
        <v>2059</v>
      </c>
      <c r="B41" s="1">
        <v>484.69873150699999</v>
      </c>
      <c r="C41" s="1">
        <v>1767.171197636</v>
      </c>
      <c r="D41" s="1">
        <v>1.6608630630000001</v>
      </c>
      <c r="E41" s="1">
        <v>58.832608477000001</v>
      </c>
      <c r="F41" s="1">
        <v>68.354072626000004</v>
      </c>
      <c r="G41" s="1">
        <v>2380.7174733089996</v>
      </c>
      <c r="H41" s="1">
        <f t="shared" si="1"/>
        <v>29.614511907999713</v>
      </c>
      <c r="I41" s="1">
        <f t="shared" si="0"/>
        <v>0.50870365331073053</v>
      </c>
      <c r="J41">
        <v>1.1841699999999999</v>
      </c>
      <c r="K41" s="1">
        <f t="shared" si="2"/>
        <v>-1.0320000000000107E-2</v>
      </c>
      <c r="L41" s="1">
        <f t="shared" si="3"/>
        <v>4.5605306799340148E-2</v>
      </c>
      <c r="M41">
        <v>30.1281</v>
      </c>
      <c r="N41" s="1">
        <f t="shared" si="4"/>
        <v>0.32513000000000147</v>
      </c>
      <c r="O41" s="1">
        <f t="shared" si="5"/>
        <v>6.2631058358059225E-2</v>
      </c>
    </row>
    <row r="42" spans="1:15" x14ac:dyDescent="0.25">
      <c r="A42">
        <v>2060</v>
      </c>
      <c r="B42" s="1">
        <v>488.64692436899998</v>
      </c>
      <c r="C42" s="1">
        <v>1790.949274776</v>
      </c>
      <c r="D42" s="1">
        <v>1.6390669520000001</v>
      </c>
      <c r="E42" s="1">
        <v>58.917884305999998</v>
      </c>
      <c r="F42" s="1">
        <v>68.707279861000004</v>
      </c>
      <c r="G42" s="1">
        <v>2408.8604302640001</v>
      </c>
      <c r="H42" s="1">
        <f t="shared" si="1"/>
        <v>28.1429569550005</v>
      </c>
      <c r="I42" s="1">
        <f t="shared" si="0"/>
        <v>0.46266806330417987</v>
      </c>
      <c r="J42">
        <v>1.17394</v>
      </c>
      <c r="K42" s="1">
        <f t="shared" si="2"/>
        <v>-1.0229999999999961E-2</v>
      </c>
      <c r="L42" s="1">
        <f t="shared" si="3"/>
        <v>5.3067993366516276E-2</v>
      </c>
      <c r="M42">
        <v>30.456779999999998</v>
      </c>
      <c r="N42" s="1">
        <f t="shared" si="4"/>
        <v>0.32867999999999853</v>
      </c>
      <c r="O42" s="1">
        <f t="shared" si="5"/>
        <v>6.9653808110773527E-2</v>
      </c>
    </row>
    <row r="43" spans="1:15" x14ac:dyDescent="0.25">
      <c r="A43">
        <v>2061</v>
      </c>
      <c r="B43" s="1">
        <v>493.749339556</v>
      </c>
      <c r="C43" s="1">
        <v>1813.7104614919999</v>
      </c>
      <c r="D43" s="1">
        <v>1.617199576</v>
      </c>
      <c r="E43" s="1">
        <v>58.927536021999998</v>
      </c>
      <c r="F43" s="1">
        <v>69.062312230000003</v>
      </c>
      <c r="G43" s="1">
        <v>2437.0668488759998</v>
      </c>
      <c r="H43" s="1">
        <f t="shared" si="1"/>
        <v>28.206418611999652</v>
      </c>
      <c r="I43" s="1">
        <f t="shared" si="0"/>
        <v>0.46465337470338719</v>
      </c>
      <c r="J43">
        <v>1.1637900000000001</v>
      </c>
      <c r="K43" s="1">
        <f t="shared" si="2"/>
        <v>-1.0149999999999881E-2</v>
      </c>
      <c r="L43" s="1">
        <f t="shared" si="3"/>
        <v>5.9701492537335414E-2</v>
      </c>
      <c r="M43">
        <v>30.758299999999998</v>
      </c>
      <c r="N43" s="1">
        <f t="shared" si="4"/>
        <v>0.30152000000000001</v>
      </c>
      <c r="O43" s="1">
        <f t="shared" si="5"/>
        <v>1.5924826904050029E-2</v>
      </c>
    </row>
    <row r="44" spans="1:15" x14ac:dyDescent="0.25">
      <c r="A44">
        <v>2062</v>
      </c>
      <c r="B44" s="1">
        <v>499.43543262999998</v>
      </c>
      <c r="C44" s="1">
        <v>1835.129150711</v>
      </c>
      <c r="D44" s="1">
        <v>1.594871092</v>
      </c>
      <c r="E44" s="1">
        <v>58.873583875000001</v>
      </c>
      <c r="F44" s="1">
        <v>69.328694991999996</v>
      </c>
      <c r="G44" s="1">
        <v>2464.3617332999997</v>
      </c>
      <c r="H44" s="1">
        <f t="shared" si="1"/>
        <v>27.294884423999974</v>
      </c>
      <c r="I44" s="1">
        <f t="shared" si="0"/>
        <v>0.43613727065291913</v>
      </c>
      <c r="J44">
        <v>1.1529199999999999</v>
      </c>
      <c r="K44" s="1">
        <f t="shared" si="2"/>
        <v>-1.0870000000000157E-2</v>
      </c>
      <c r="L44" s="1">
        <f t="shared" si="3"/>
        <v>0</v>
      </c>
      <c r="M44">
        <v>31.062799999999999</v>
      </c>
      <c r="N44" s="1">
        <f t="shared" si="4"/>
        <v>0.30450000000000088</v>
      </c>
      <c r="O44" s="1">
        <f t="shared" si="5"/>
        <v>2.1819980217602737E-2</v>
      </c>
    </row>
    <row r="45" spans="1:15" x14ac:dyDescent="0.25">
      <c r="A45">
        <v>2063</v>
      </c>
      <c r="B45" s="1">
        <v>504.80014478700002</v>
      </c>
      <c r="C45" s="1">
        <v>1855.1860528990001</v>
      </c>
      <c r="D45" s="1">
        <v>1.5722666999999999</v>
      </c>
      <c r="E45" s="1">
        <v>58.769889089999999</v>
      </c>
      <c r="F45" s="1">
        <v>69.510856528000005</v>
      </c>
      <c r="G45" s="1">
        <v>2489.8392100040005</v>
      </c>
      <c r="H45" s="1">
        <f t="shared" si="1"/>
        <v>25.477476704000765</v>
      </c>
      <c r="I45" s="1">
        <f t="shared" si="0"/>
        <v>0.37928214845574737</v>
      </c>
      <c r="J45">
        <v>1.14215</v>
      </c>
      <c r="K45" s="1">
        <f t="shared" si="2"/>
        <v>-1.0769999999999946E-2</v>
      </c>
      <c r="L45" s="1">
        <f t="shared" si="3"/>
        <v>8.2918739635331282E-3</v>
      </c>
      <c r="M45">
        <v>31.37031</v>
      </c>
      <c r="N45" s="1">
        <f t="shared" si="4"/>
        <v>0.30751000000000062</v>
      </c>
      <c r="O45" s="1">
        <f t="shared" si="5"/>
        <v>2.7774480712162101E-2</v>
      </c>
    </row>
    <row r="46" spans="1:15" x14ac:dyDescent="0.25">
      <c r="A46">
        <v>2064</v>
      </c>
      <c r="B46" s="1">
        <v>509.841778578</v>
      </c>
      <c r="C46" s="1">
        <v>1873.8639821889999</v>
      </c>
      <c r="D46" s="1">
        <v>1.549573928</v>
      </c>
      <c r="E46" s="1">
        <v>58.630569907999998</v>
      </c>
      <c r="F46" s="1">
        <v>69.624826909000006</v>
      </c>
      <c r="G46" s="1">
        <v>2513.5107315119999</v>
      </c>
      <c r="H46" s="1">
        <f t="shared" si="1"/>
        <v>23.671521507999387</v>
      </c>
      <c r="I46" s="1">
        <f t="shared" si="0"/>
        <v>0.32278530285451912</v>
      </c>
      <c r="J46">
        <v>1.13148</v>
      </c>
      <c r="K46" s="1">
        <f t="shared" si="2"/>
        <v>-1.0669999999999957E-2</v>
      </c>
      <c r="L46" s="1">
        <f t="shared" si="3"/>
        <v>1.6583747927047844E-2</v>
      </c>
      <c r="M46">
        <v>31.680859999999999</v>
      </c>
      <c r="N46" s="1">
        <f t="shared" si="4"/>
        <v>0.31054999999999922</v>
      </c>
      <c r="O46" s="1">
        <f t="shared" si="5"/>
        <v>3.378832838772812E-2</v>
      </c>
    </row>
    <row r="47" spans="1:15" x14ac:dyDescent="0.25">
      <c r="A47">
        <v>2065</v>
      </c>
      <c r="B47" s="1">
        <v>514.55931716700002</v>
      </c>
      <c r="C47" s="1">
        <v>1891.2485224019999</v>
      </c>
      <c r="D47" s="1">
        <v>1.526980231</v>
      </c>
      <c r="E47" s="1">
        <v>58.469947492000003</v>
      </c>
      <c r="F47" s="1">
        <v>69.700339597999999</v>
      </c>
      <c r="G47" s="1">
        <v>2535.5051068899998</v>
      </c>
      <c r="H47" s="1">
        <f t="shared" si="1"/>
        <v>21.994375377999859</v>
      </c>
      <c r="I47" s="1">
        <f t="shared" si="0"/>
        <v>0.27031807323161516</v>
      </c>
      <c r="J47">
        <v>1.1209100000000001</v>
      </c>
      <c r="K47" s="1">
        <f t="shared" si="2"/>
        <v>-1.0569999999999968E-2</v>
      </c>
      <c r="L47" s="1">
        <f t="shared" si="3"/>
        <v>2.4875621890562562E-2</v>
      </c>
      <c r="M47">
        <v>31.994499999999999</v>
      </c>
      <c r="N47" s="1">
        <f t="shared" si="4"/>
        <v>0.31363999999999947</v>
      </c>
      <c r="O47" s="1">
        <f t="shared" si="5"/>
        <v>3.9901088031645597E-2</v>
      </c>
    </row>
    <row r="48" spans="1:15" x14ac:dyDescent="0.25">
      <c r="A48">
        <v>2066</v>
      </c>
      <c r="B48" s="1">
        <v>518.95244212</v>
      </c>
      <c r="C48" s="1">
        <v>1907.2288211130001</v>
      </c>
      <c r="D48" s="1">
        <v>1.5046704630000001</v>
      </c>
      <c r="E48" s="1">
        <v>58.302490116999998</v>
      </c>
      <c r="F48" s="1">
        <v>69.775934186000001</v>
      </c>
      <c r="G48" s="1">
        <v>2555.7643579990004</v>
      </c>
      <c r="H48" s="1">
        <f t="shared" si="1"/>
        <v>20.259251109000616</v>
      </c>
      <c r="I48" s="1">
        <f t="shared" si="0"/>
        <v>0.21603707659247179</v>
      </c>
      <c r="J48">
        <v>1.1104400000000001</v>
      </c>
      <c r="K48" s="1">
        <f t="shared" si="2"/>
        <v>-1.0469999999999979E-2</v>
      </c>
      <c r="L48" s="1">
        <f t="shared" si="3"/>
        <v>3.3167495854077279E-2</v>
      </c>
      <c r="M48">
        <v>32.287970000000001</v>
      </c>
      <c r="N48" s="1">
        <f t="shared" si="4"/>
        <v>0.29347000000000278</v>
      </c>
      <c r="O48" s="1">
        <f t="shared" si="5"/>
        <v>0</v>
      </c>
    </row>
    <row r="49" spans="1:15" x14ac:dyDescent="0.25">
      <c r="A49">
        <v>2067</v>
      </c>
      <c r="B49" s="1">
        <v>523.02360454699999</v>
      </c>
      <c r="C49" s="1">
        <v>1921.8367998819999</v>
      </c>
      <c r="D49" s="1">
        <v>1.4804247290000001</v>
      </c>
      <c r="E49" s="1">
        <v>58.096133813999998</v>
      </c>
      <c r="F49" s="1">
        <v>69.851707357999999</v>
      </c>
      <c r="G49" s="1">
        <v>2574.2886703300001</v>
      </c>
      <c r="H49" s="1">
        <f t="shared" si="1"/>
        <v>18.524312330999692</v>
      </c>
      <c r="I49" s="1">
        <f t="shared" si="0"/>
        <v>0.16176188278626452</v>
      </c>
      <c r="J49">
        <v>1.0995699999999999</v>
      </c>
      <c r="K49" s="1">
        <f t="shared" si="2"/>
        <v>-1.0870000000000157E-2</v>
      </c>
      <c r="L49" s="1">
        <f t="shared" si="3"/>
        <v>0</v>
      </c>
      <c r="M49">
        <v>32.584139999999998</v>
      </c>
      <c r="N49" s="1">
        <f t="shared" si="4"/>
        <v>0.29616999999999649</v>
      </c>
      <c r="O49" s="1">
        <f t="shared" si="5"/>
        <v>5.3412462907887802E-3</v>
      </c>
    </row>
    <row r="50" spans="1:15" x14ac:dyDescent="0.25">
      <c r="A50">
        <v>2068</v>
      </c>
      <c r="B50" s="1">
        <v>526.77381399199999</v>
      </c>
      <c r="C50" s="1">
        <v>1935.0671728090001</v>
      </c>
      <c r="D50" s="1">
        <v>1.454818553</v>
      </c>
      <c r="E50" s="1">
        <v>57.855182790999997</v>
      </c>
      <c r="F50" s="1">
        <v>69.927654093000001</v>
      </c>
      <c r="G50" s="1">
        <v>2591.0786422380006</v>
      </c>
      <c r="H50" s="1">
        <f t="shared" si="1"/>
        <v>16.789971908000553</v>
      </c>
      <c r="I50" s="1">
        <f t="shared" si="0"/>
        <v>0.10750540770033637</v>
      </c>
      <c r="J50">
        <v>1.0888100000000001</v>
      </c>
      <c r="K50" s="1">
        <f t="shared" si="2"/>
        <v>-1.0759999999999881E-2</v>
      </c>
      <c r="L50" s="1">
        <f t="shared" si="3"/>
        <v>9.1210613598901227E-3</v>
      </c>
      <c r="M50">
        <v>32.883020000000002</v>
      </c>
      <c r="N50" s="1">
        <f t="shared" si="4"/>
        <v>0.29888000000000403</v>
      </c>
      <c r="O50" s="1">
        <f t="shared" si="5"/>
        <v>1.0702274975274558E-2</v>
      </c>
    </row>
    <row r="51" spans="1:15" x14ac:dyDescent="0.25">
      <c r="A51">
        <v>2069</v>
      </c>
      <c r="B51" s="1">
        <v>530.20475711799997</v>
      </c>
      <c r="C51" s="1">
        <v>1946.921258307</v>
      </c>
      <c r="D51" s="1">
        <v>1.4284310659999999</v>
      </c>
      <c r="E51" s="1">
        <v>57.584025742999998</v>
      </c>
      <c r="F51" s="1">
        <v>70.003756999999993</v>
      </c>
      <c r="G51" s="1">
        <v>2606.1422292339998</v>
      </c>
      <c r="H51" s="1">
        <f t="shared" si="1"/>
        <v>15.063586995999231</v>
      </c>
      <c r="I51" s="1">
        <f t="shared" si="0"/>
        <v>5.3497809927376849E-2</v>
      </c>
      <c r="J51">
        <v>1.0781499999999999</v>
      </c>
      <c r="K51" s="1">
        <f t="shared" si="2"/>
        <v>-1.0660000000000114E-2</v>
      </c>
      <c r="L51" s="1">
        <f t="shared" si="3"/>
        <v>1.741293532338643E-2</v>
      </c>
      <c r="M51">
        <v>33.184649999999998</v>
      </c>
      <c r="N51" s="1">
        <f t="shared" si="4"/>
        <v>0.30162999999999585</v>
      </c>
      <c r="O51" s="1">
        <f t="shared" si="5"/>
        <v>1.6142433234407765E-2</v>
      </c>
    </row>
    <row r="52" spans="1:15" x14ac:dyDescent="0.25">
      <c r="A52">
        <v>2070</v>
      </c>
      <c r="B52" s="1">
        <v>533.3187719</v>
      </c>
      <c r="C52" s="1">
        <v>1957.4080108840001</v>
      </c>
      <c r="D52" s="1">
        <v>1.401837861</v>
      </c>
      <c r="E52" s="1">
        <v>57.287122211000003</v>
      </c>
      <c r="F52" s="1">
        <v>70.079984132999996</v>
      </c>
      <c r="G52" s="1">
        <v>2619.4957269890001</v>
      </c>
      <c r="H52" s="1">
        <f t="shared" si="1"/>
        <v>13.353497755000262</v>
      </c>
      <c r="I52" s="1">
        <f t="shared" si="0"/>
        <v>0</v>
      </c>
      <c r="J52">
        <v>1.0676000000000001</v>
      </c>
      <c r="K52" s="1">
        <f t="shared" si="2"/>
        <v>-1.0549999999999837E-2</v>
      </c>
      <c r="L52" s="1">
        <f t="shared" si="3"/>
        <v>2.6533996683276551E-2</v>
      </c>
      <c r="M52">
        <v>33.489040000000003</v>
      </c>
      <c r="N52" s="1">
        <f t="shared" si="4"/>
        <v>0.30439000000000505</v>
      </c>
      <c r="O52" s="1">
        <f t="shared" si="5"/>
        <v>2.1602373887244997E-2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DD66-9602-4716-90AD-7E099517A215}">
  <dimension ref="A1:R5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:O52"/>
    </sheetView>
  </sheetViews>
  <sheetFormatPr defaultRowHeight="15" x14ac:dyDescent="0.25"/>
  <cols>
    <col min="1" max="1" width="5.140625" bestFit="1" customWidth="1"/>
    <col min="2" max="2" width="12.5703125" style="1" bestFit="1" customWidth="1"/>
    <col min="3" max="3" width="9.5703125" style="1" bestFit="1" customWidth="1"/>
    <col min="4" max="4" width="10.5703125" style="1" bestFit="1" customWidth="1"/>
    <col min="5" max="5" width="27.140625" style="1" bestFit="1" customWidth="1"/>
    <col min="6" max="6" width="13.140625" style="1" bestFit="1" customWidth="1"/>
    <col min="7" max="8" width="8.28515625" style="1" bestFit="1" customWidth="1"/>
    <col min="9" max="9" width="15.7109375" style="1" bestFit="1" customWidth="1"/>
    <col min="10" max="10" width="11.28515625" style="1" bestFit="1" customWidth="1"/>
    <col min="11" max="11" width="13.7109375" style="1" bestFit="1" customWidth="1"/>
    <col min="12" max="12" width="14.140625" style="1" bestFit="1" customWidth="1"/>
    <col min="13" max="13" width="14.7109375" style="1" bestFit="1" customWidth="1"/>
    <col min="14" max="14" width="17.140625" style="1" bestFit="1" customWidth="1"/>
    <col min="15" max="15" width="17.5703125" style="1" bestFit="1" customWidth="1"/>
    <col min="16" max="17" width="5.28515625" style="1" bestFit="1" customWidth="1"/>
    <col min="18" max="18" width="8.7109375" style="1"/>
  </cols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7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J2" s="2" t="s">
        <v>3</v>
      </c>
      <c r="K2" s="2"/>
      <c r="L2" s="2"/>
      <c r="M2" s="2" t="s">
        <v>11</v>
      </c>
      <c r="N2" s="2"/>
      <c r="O2"/>
    </row>
    <row r="3" spans="1:17" x14ac:dyDescent="0.25">
      <c r="A3">
        <v>2021</v>
      </c>
      <c r="B3" s="1">
        <v>251.88040223600001</v>
      </c>
      <c r="C3" s="1">
        <v>612.25356868899996</v>
      </c>
      <c r="D3" s="1">
        <v>1.1838602650000001</v>
      </c>
      <c r="E3" s="1">
        <v>22.993065227999999</v>
      </c>
      <c r="F3" s="1">
        <v>34.458835098999998</v>
      </c>
      <c r="G3" s="1">
        <v>922.76973151699997</v>
      </c>
      <c r="H3">
        <v>31.01</v>
      </c>
      <c r="I3" s="1">
        <f>(H3-MIN($H$3:$H$52))/(MAX($H$3:$H$52)-MIN($H$3:$H$52))</f>
        <v>0.81358629166887053</v>
      </c>
      <c r="J3" s="1">
        <v>1.3856900000000001</v>
      </c>
      <c r="K3">
        <v>2E-8</v>
      </c>
      <c r="L3" s="1">
        <f>(K3-MIN($K$3:$K$52))/(MAX($K$3:$K$52)-MIN($K$3:$K$52))</f>
        <v>0.77255098039216363</v>
      </c>
      <c r="M3" s="1">
        <v>12.411379999999999</v>
      </c>
      <c r="N3">
        <v>0.41</v>
      </c>
      <c r="O3" s="1">
        <f>(N3-MIN($N$3:$N$52))/(MAX($N$3:$N$52)-MIN($N$3:$N$52))</f>
        <v>0.5191744551017915</v>
      </c>
      <c r="P3" s="1">
        <f>CORREL(G3:G52,J3:J52)</f>
        <v>-0.8545570150141053</v>
      </c>
      <c r="Q3" s="1">
        <f>CORREL(G3:G52,M3:M52)</f>
        <v>0.99771195672735302</v>
      </c>
    </row>
    <row r="4" spans="1:17" x14ac:dyDescent="0.25">
      <c r="A4">
        <v>2022</v>
      </c>
      <c r="B4" s="1">
        <v>258.142325374</v>
      </c>
      <c r="C4" s="1">
        <v>633.60398248399997</v>
      </c>
      <c r="D4" s="1">
        <v>1.2131039139999999</v>
      </c>
      <c r="E4" s="1">
        <v>23.709479131999998</v>
      </c>
      <c r="F4" s="1">
        <v>35.479567768999999</v>
      </c>
      <c r="G4" s="1">
        <v>952.14845867299994</v>
      </c>
      <c r="H4" s="1">
        <f>G4-G3</f>
        <v>29.378727155999968</v>
      </c>
      <c r="I4" s="1">
        <f t="shared" ref="I4:I52" si="0">(H4-MIN($H$3:$H$52))/(MAX($H$3:$H$52)-MIN($H$3:$H$52))</f>
        <v>0.77326889443475577</v>
      </c>
      <c r="J4" s="1">
        <v>1.3879900000000001</v>
      </c>
      <c r="K4" s="1">
        <f>J4-J3</f>
        <v>2.2999999999999687E-3</v>
      </c>
      <c r="L4" s="1">
        <f>(K4-MIN($K$3:$K$52))/(MAX($K$3:$K$52)-MIN($K$3:$K$52))</f>
        <v>0.9980392156862834</v>
      </c>
      <c r="M4" s="1">
        <v>13.005979999999999</v>
      </c>
      <c r="N4" s="1">
        <f>M4-M3</f>
        <v>0.5945999999999998</v>
      </c>
      <c r="O4" s="1">
        <f>(N4-MIN($N$3:$N$52))/(MAX($N$3:$N$52)-MIN($N$3:$N$52))</f>
        <v>0.842869417314</v>
      </c>
      <c r="P4" s="1">
        <f>CORREL(I3:I52,L3:L52)</f>
        <v>0.80457713171184375</v>
      </c>
      <c r="Q4" s="1">
        <f>CORREL(I3:I52,O3:O52)</f>
        <v>0.85727541190462242</v>
      </c>
    </row>
    <row r="5" spans="1:17" x14ac:dyDescent="0.25">
      <c r="A5">
        <v>2023</v>
      </c>
      <c r="B5" s="1">
        <v>264.57751437399997</v>
      </c>
      <c r="C5" s="1">
        <v>655.76561337800001</v>
      </c>
      <c r="D5" s="1">
        <v>1.241155185</v>
      </c>
      <c r="E5" s="1">
        <v>24.514393058</v>
      </c>
      <c r="F5" s="1">
        <v>36.455316758999999</v>
      </c>
      <c r="G5" s="1">
        <v>982.55399275399998</v>
      </c>
      <c r="H5" s="1">
        <f>G5-G4</f>
        <v>30.405534081000042</v>
      </c>
      <c r="I5" s="1">
        <f t="shared" si="0"/>
        <v>0.79864673532154173</v>
      </c>
      <c r="J5" s="1">
        <v>1.39029</v>
      </c>
      <c r="K5" s="1">
        <f t="shared" ref="K5:K52" si="1">J5-J4</f>
        <v>2.2999999999999687E-3</v>
      </c>
      <c r="L5" s="1">
        <f t="shared" ref="L5:L52" si="2">(K5-MIN($K$3:$K$52))/(MAX($K$3:$K$52)-MIN($K$3:$K$52))</f>
        <v>0.9980392156862834</v>
      </c>
      <c r="M5" s="1">
        <v>13.629049999999999</v>
      </c>
      <c r="N5" s="1">
        <f t="shared" ref="N5:N52" si="3">M5-M4</f>
        <v>0.62307000000000023</v>
      </c>
      <c r="O5" s="1">
        <f t="shared" ref="O5:O52" si="4">(N5-MIN($N$3:$N$52))/(MAX($N$3:$N$52)-MIN($N$3:$N$52))</f>
        <v>0.89279138683827808</v>
      </c>
    </row>
    <row r="6" spans="1:17" x14ac:dyDescent="0.25">
      <c r="A6">
        <v>2024</v>
      </c>
      <c r="B6" s="1">
        <v>271.18770855600002</v>
      </c>
      <c r="C6" s="1">
        <v>677.48721813899999</v>
      </c>
      <c r="D6" s="1">
        <v>1.2671489929999999</v>
      </c>
      <c r="E6" s="1">
        <v>25.39026106</v>
      </c>
      <c r="F6" s="1">
        <v>37.397350840999998</v>
      </c>
      <c r="G6" s="1">
        <v>1012.729687589</v>
      </c>
      <c r="H6" s="1">
        <f t="shared" ref="H6:H52" si="5">G6-G5</f>
        <v>30.175694835000058</v>
      </c>
      <c r="I6" s="1">
        <f t="shared" si="0"/>
        <v>0.7929661894735226</v>
      </c>
      <c r="J6" s="1">
        <v>1.3926000000000001</v>
      </c>
      <c r="K6" s="1">
        <f t="shared" si="1"/>
        <v>2.3100000000000342E-3</v>
      </c>
      <c r="L6" s="1">
        <f t="shared" si="2"/>
        <v>0.99901960784315258</v>
      </c>
      <c r="M6" s="1">
        <v>14.281980000000001</v>
      </c>
      <c r="N6" s="1">
        <f t="shared" si="3"/>
        <v>0.65293000000000134</v>
      </c>
      <c r="O6" s="1">
        <f t="shared" si="4"/>
        <v>0.94515071279524943</v>
      </c>
    </row>
    <row r="7" spans="1:17" x14ac:dyDescent="0.25">
      <c r="A7">
        <v>2025</v>
      </c>
      <c r="B7" s="1">
        <v>277.96337550499999</v>
      </c>
      <c r="C7" s="1">
        <v>699.38795741499996</v>
      </c>
      <c r="D7" s="1">
        <v>1.292173738</v>
      </c>
      <c r="E7" s="1">
        <v>26.318851027000001</v>
      </c>
      <c r="F7" s="1">
        <v>38.329642417000002</v>
      </c>
      <c r="G7" s="1">
        <v>1043.292000102</v>
      </c>
      <c r="H7" s="1">
        <f t="shared" si="5"/>
        <v>30.562312512999938</v>
      </c>
      <c r="I7" s="1">
        <f t="shared" si="0"/>
        <v>0.80252156125512497</v>
      </c>
      <c r="J7" s="1">
        <v>1.3949100000000001</v>
      </c>
      <c r="K7" s="1">
        <f t="shared" si="1"/>
        <v>2.3100000000000342E-3</v>
      </c>
      <c r="L7" s="1">
        <f t="shared" si="2"/>
        <v>0.99901960784315258</v>
      </c>
      <c r="M7" s="1">
        <v>14.966189999999999</v>
      </c>
      <c r="N7" s="1">
        <f t="shared" si="3"/>
        <v>0.68420999999999843</v>
      </c>
      <c r="O7" s="1">
        <f t="shared" si="4"/>
        <v>1</v>
      </c>
    </row>
    <row r="8" spans="1:17" x14ac:dyDescent="0.25">
      <c r="A8">
        <v>2026</v>
      </c>
      <c r="B8" s="1">
        <v>284.91468961099997</v>
      </c>
      <c r="C8" s="1">
        <v>723.05574313</v>
      </c>
      <c r="D8" s="1">
        <v>1.3173910790000001</v>
      </c>
      <c r="E8" s="1">
        <v>27.294587171</v>
      </c>
      <c r="F8" s="1">
        <v>39.285175414000001</v>
      </c>
      <c r="G8" s="1">
        <v>1075.8675864049999</v>
      </c>
      <c r="H8" s="1">
        <f t="shared" si="5"/>
        <v>32.575586302999909</v>
      </c>
      <c r="I8" s="1">
        <f t="shared" si="0"/>
        <v>0.85228022635582268</v>
      </c>
      <c r="J8" s="1">
        <v>1.39723</v>
      </c>
      <c r="K8" s="1">
        <f t="shared" si="1"/>
        <v>2.3199999999998777E-3</v>
      </c>
      <c r="L8" s="1">
        <f t="shared" si="2"/>
        <v>1</v>
      </c>
      <c r="M8" s="1">
        <v>15.44397</v>
      </c>
      <c r="N8" s="1">
        <f t="shared" si="3"/>
        <v>0.47778000000000098</v>
      </c>
      <c r="O8" s="1">
        <f t="shared" si="4"/>
        <v>0.63802626733767365</v>
      </c>
    </row>
    <row r="9" spans="1:17" x14ac:dyDescent="0.25">
      <c r="A9">
        <v>2027</v>
      </c>
      <c r="B9" s="1">
        <v>292.04437950900001</v>
      </c>
      <c r="C9" s="1">
        <v>747.47057605800001</v>
      </c>
      <c r="D9" s="1">
        <v>1.3436261350000001</v>
      </c>
      <c r="E9" s="1">
        <v>28.315350364</v>
      </c>
      <c r="F9" s="1">
        <v>40.277589368000001</v>
      </c>
      <c r="G9" s="1">
        <v>1109.4515214340001</v>
      </c>
      <c r="H9" s="1">
        <f t="shared" si="5"/>
        <v>33.583935029000259</v>
      </c>
      <c r="I9" s="1">
        <f t="shared" si="0"/>
        <v>0.87720186732238359</v>
      </c>
      <c r="J9" s="1">
        <v>1.3975599999999999</v>
      </c>
      <c r="K9" s="1">
        <f t="shared" si="1"/>
        <v>3.2999999999994145E-4</v>
      </c>
      <c r="L9" s="1">
        <f t="shared" si="2"/>
        <v>0.80490196078431553</v>
      </c>
      <c r="M9" s="1">
        <v>15.93699</v>
      </c>
      <c r="N9" s="1">
        <f t="shared" si="3"/>
        <v>0.49301999999999957</v>
      </c>
      <c r="O9" s="1">
        <f t="shared" si="4"/>
        <v>0.66474951340546129</v>
      </c>
    </row>
    <row r="10" spans="1:17" x14ac:dyDescent="0.25">
      <c r="A10">
        <v>2028</v>
      </c>
      <c r="B10" s="1">
        <v>299.346293683</v>
      </c>
      <c r="C10" s="1">
        <v>773.17389092899998</v>
      </c>
      <c r="D10" s="1">
        <v>1.370792255</v>
      </c>
      <c r="E10" s="1">
        <v>29.369176167999999</v>
      </c>
      <c r="F10" s="1">
        <v>41.307423043</v>
      </c>
      <c r="G10" s="1">
        <v>1144.5675760779998</v>
      </c>
      <c r="H10" s="1">
        <f t="shared" si="5"/>
        <v>35.116054643999632</v>
      </c>
      <c r="I10" s="1">
        <f t="shared" si="0"/>
        <v>0.91506866278539156</v>
      </c>
      <c r="J10" s="1">
        <v>1.3978900000000001</v>
      </c>
      <c r="K10" s="1">
        <f t="shared" si="1"/>
        <v>3.300000000001635E-4</v>
      </c>
      <c r="L10" s="1">
        <f t="shared" si="2"/>
        <v>0.80490196078433729</v>
      </c>
      <c r="M10" s="1">
        <v>16.44576</v>
      </c>
      <c r="N10" s="1">
        <f t="shared" si="3"/>
        <v>0.50877000000000017</v>
      </c>
      <c r="O10" s="1">
        <f t="shared" si="4"/>
        <v>0.69236704132985183</v>
      </c>
    </row>
    <row r="11" spans="1:17" x14ac:dyDescent="0.25">
      <c r="A11">
        <v>2029</v>
      </c>
      <c r="B11" s="1">
        <v>306.81139007500002</v>
      </c>
      <c r="C11" s="1">
        <v>800.00937555500002</v>
      </c>
      <c r="D11" s="1">
        <v>1.398793731</v>
      </c>
      <c r="E11" s="1">
        <v>30.456535831</v>
      </c>
      <c r="F11" s="1">
        <v>42.373548282999998</v>
      </c>
      <c r="G11" s="1">
        <v>1181.0496434750003</v>
      </c>
      <c r="H11" s="1">
        <f t="shared" si="5"/>
        <v>36.482067397000492</v>
      </c>
      <c r="I11" s="1">
        <f t="shared" si="0"/>
        <v>0.94883007737165748</v>
      </c>
      <c r="J11" s="1">
        <v>1.39822</v>
      </c>
      <c r="K11" s="1">
        <f t="shared" si="1"/>
        <v>3.2999999999994145E-4</v>
      </c>
      <c r="L11" s="1">
        <f t="shared" si="2"/>
        <v>0.80490196078431553</v>
      </c>
      <c r="M11" s="1">
        <v>16.970759999999999</v>
      </c>
      <c r="N11" s="1">
        <f t="shared" si="3"/>
        <v>0.52499999999999858</v>
      </c>
      <c r="O11" s="1">
        <f t="shared" si="4"/>
        <v>0.72082624629574366</v>
      </c>
    </row>
    <row r="12" spans="1:17" x14ac:dyDescent="0.25">
      <c r="A12">
        <v>2030</v>
      </c>
      <c r="B12" s="1">
        <v>314.42418392299999</v>
      </c>
      <c r="C12" s="1">
        <v>827.39688728700003</v>
      </c>
      <c r="D12" s="1">
        <v>1.427527073</v>
      </c>
      <c r="E12" s="1">
        <v>31.58299641</v>
      </c>
      <c r="F12" s="1">
        <v>43.472791976000003</v>
      </c>
      <c r="G12" s="1">
        <v>1218.304386669</v>
      </c>
      <c r="H12" s="1">
        <f t="shared" si="5"/>
        <v>37.25474319399973</v>
      </c>
      <c r="I12" s="1">
        <f t="shared" si="0"/>
        <v>0.96792699126646375</v>
      </c>
      <c r="J12" s="1">
        <v>1.39855</v>
      </c>
      <c r="K12" s="1">
        <f t="shared" si="1"/>
        <v>3.2999999999994145E-4</v>
      </c>
      <c r="L12" s="1">
        <f t="shared" si="2"/>
        <v>0.80490196078431553</v>
      </c>
      <c r="M12" s="1">
        <v>17.512530000000002</v>
      </c>
      <c r="N12" s="1">
        <f t="shared" si="3"/>
        <v>0.54177000000000319</v>
      </c>
      <c r="O12" s="1">
        <f t="shared" si="4"/>
        <v>0.75023233793333977</v>
      </c>
    </row>
    <row r="13" spans="1:17" x14ac:dyDescent="0.25">
      <c r="A13">
        <v>2031</v>
      </c>
      <c r="B13" s="1">
        <v>322.18573725599998</v>
      </c>
      <c r="C13" s="1">
        <v>855.85912513200003</v>
      </c>
      <c r="D13" s="1">
        <v>1.4568824789999999</v>
      </c>
      <c r="E13" s="1">
        <v>32.754531585000002</v>
      </c>
      <c r="F13" s="1">
        <v>44.600551967000001</v>
      </c>
      <c r="G13" s="1">
        <v>1256.8568284189998</v>
      </c>
      <c r="H13" s="1">
        <f t="shared" si="5"/>
        <v>38.552441749999844</v>
      </c>
      <c r="I13" s="1">
        <f t="shared" si="0"/>
        <v>1</v>
      </c>
      <c r="J13" s="1">
        <v>1.3988799999999999</v>
      </c>
      <c r="K13" s="1">
        <f t="shared" si="1"/>
        <v>3.2999999999994145E-4</v>
      </c>
      <c r="L13" s="1">
        <f t="shared" si="2"/>
        <v>0.80490196078431553</v>
      </c>
      <c r="M13" s="1">
        <v>17.922519999999999</v>
      </c>
      <c r="N13" s="1">
        <f t="shared" si="3"/>
        <v>0.40998999999999697</v>
      </c>
      <c r="O13" s="1">
        <f t="shared" si="4"/>
        <v>0.51915692016342152</v>
      </c>
    </row>
    <row r="14" spans="1:17" x14ac:dyDescent="0.25">
      <c r="A14">
        <v>2032</v>
      </c>
      <c r="B14" s="1">
        <v>329.89855956299999</v>
      </c>
      <c r="C14" s="1">
        <v>884.14984318400002</v>
      </c>
      <c r="D14" s="1">
        <v>1.47709143</v>
      </c>
      <c r="E14" s="1">
        <v>33.843275556000002</v>
      </c>
      <c r="F14" s="1">
        <v>45.560776171999997</v>
      </c>
      <c r="G14" s="1">
        <v>1294.9295459049999</v>
      </c>
      <c r="H14" s="1">
        <f t="shared" si="5"/>
        <v>38.072717486000101</v>
      </c>
      <c r="I14" s="1">
        <f t="shared" si="0"/>
        <v>0.98814347104124267</v>
      </c>
      <c r="J14" s="1">
        <v>1.3968700000000001</v>
      </c>
      <c r="K14" s="1">
        <f t="shared" si="1"/>
        <v>-2.0099999999998452E-3</v>
      </c>
      <c r="L14" s="1">
        <f t="shared" si="2"/>
        <v>0.57549019607844876</v>
      </c>
      <c r="M14" s="1">
        <v>18.342099999999999</v>
      </c>
      <c r="N14" s="1">
        <f t="shared" si="3"/>
        <v>0.41957999999999984</v>
      </c>
      <c r="O14" s="1">
        <f t="shared" si="4"/>
        <v>0.53597292605516589</v>
      </c>
    </row>
    <row r="15" spans="1:17" x14ac:dyDescent="0.25">
      <c r="A15">
        <v>2033</v>
      </c>
      <c r="B15" s="1">
        <v>337.54034810500002</v>
      </c>
      <c r="C15" s="1">
        <v>912.10652674100004</v>
      </c>
      <c r="D15" s="1">
        <v>1.4901130330000001</v>
      </c>
      <c r="E15" s="1">
        <v>34.855505848999996</v>
      </c>
      <c r="F15" s="1">
        <v>46.357495387999997</v>
      </c>
      <c r="G15" s="1">
        <v>1332.3499891160002</v>
      </c>
      <c r="H15" s="1">
        <f t="shared" si="5"/>
        <v>37.420443211000247</v>
      </c>
      <c r="I15" s="1">
        <f t="shared" si="0"/>
        <v>0.97202231684714835</v>
      </c>
      <c r="J15" s="1">
        <v>1.39486</v>
      </c>
      <c r="K15" s="1">
        <f t="shared" si="1"/>
        <v>-2.0100000000000673E-3</v>
      </c>
      <c r="L15" s="1">
        <f t="shared" si="2"/>
        <v>0.575490196078427</v>
      </c>
      <c r="M15" s="1">
        <v>18.7715</v>
      </c>
      <c r="N15" s="1">
        <f t="shared" si="3"/>
        <v>0.42940000000000111</v>
      </c>
      <c r="O15" s="1">
        <f t="shared" si="4"/>
        <v>0.55319223552929542</v>
      </c>
    </row>
    <row r="16" spans="1:17" x14ac:dyDescent="0.25">
      <c r="A16">
        <v>2034</v>
      </c>
      <c r="B16" s="1">
        <v>345.26115345199997</v>
      </c>
      <c r="C16" s="1">
        <v>939.74490308300005</v>
      </c>
      <c r="D16" s="1">
        <v>1.4980490849999999</v>
      </c>
      <c r="E16" s="1">
        <v>35.798288331999998</v>
      </c>
      <c r="F16" s="1">
        <v>47.020120800999997</v>
      </c>
      <c r="G16" s="1">
        <v>1369.3225147530002</v>
      </c>
      <c r="H16" s="1">
        <f t="shared" si="5"/>
        <v>36.97252563699999</v>
      </c>
      <c r="I16" s="1">
        <f t="shared" si="0"/>
        <v>0.96095189976423578</v>
      </c>
      <c r="J16" s="1">
        <v>1.3928499999999999</v>
      </c>
      <c r="K16" s="1">
        <f t="shared" si="1"/>
        <v>-2.0100000000000673E-3</v>
      </c>
      <c r="L16" s="1">
        <f t="shared" si="2"/>
        <v>0.575490196078427</v>
      </c>
      <c r="M16" s="1">
        <v>19.21096</v>
      </c>
      <c r="N16" s="1">
        <f t="shared" si="3"/>
        <v>0.43946000000000041</v>
      </c>
      <c r="O16" s="1">
        <f t="shared" si="4"/>
        <v>0.57083238352417398</v>
      </c>
    </row>
    <row r="17" spans="1:15" x14ac:dyDescent="0.25">
      <c r="A17">
        <v>2035</v>
      </c>
      <c r="B17" s="1">
        <v>352.27962587000002</v>
      </c>
      <c r="C17" s="1">
        <v>967.06302501899995</v>
      </c>
      <c r="D17" s="1">
        <v>1.5031176610000001</v>
      </c>
      <c r="E17" s="1">
        <v>36.679479686999997</v>
      </c>
      <c r="F17" s="1">
        <v>47.608832112000002</v>
      </c>
      <c r="G17" s="1">
        <v>1405.134080349</v>
      </c>
      <c r="H17" s="1">
        <f t="shared" si="5"/>
        <v>35.811565595999809</v>
      </c>
      <c r="I17" s="1">
        <f t="shared" si="0"/>
        <v>0.9322584244096388</v>
      </c>
      <c r="J17" s="1">
        <v>1.3908400000000001</v>
      </c>
      <c r="K17" s="1">
        <f t="shared" si="1"/>
        <v>-2.0099999999998452E-3</v>
      </c>
      <c r="L17" s="1">
        <f t="shared" si="2"/>
        <v>0.57549019607844876</v>
      </c>
      <c r="M17" s="1">
        <v>19.660710000000002</v>
      </c>
      <c r="N17" s="1">
        <f t="shared" si="3"/>
        <v>0.44975000000000165</v>
      </c>
      <c r="O17" s="1">
        <f t="shared" si="4"/>
        <v>0.58887583510144392</v>
      </c>
    </row>
    <row r="18" spans="1:15" x14ac:dyDescent="0.25">
      <c r="A18">
        <v>2036</v>
      </c>
      <c r="B18" s="1">
        <v>358.70581877699999</v>
      </c>
      <c r="C18" s="1">
        <v>993.85903001500003</v>
      </c>
      <c r="D18" s="1">
        <v>1.5076232890000001</v>
      </c>
      <c r="E18" s="1">
        <v>37.507725471999997</v>
      </c>
      <c r="F18" s="1">
        <v>48.204914330999998</v>
      </c>
      <c r="G18" s="1">
        <v>1439.7851118840001</v>
      </c>
      <c r="H18" s="1">
        <f t="shared" si="5"/>
        <v>34.651031535000129</v>
      </c>
      <c r="I18" s="1">
        <f t="shared" si="0"/>
        <v>0.90357547727842091</v>
      </c>
      <c r="J18" s="1">
        <v>1.3888400000000001</v>
      </c>
      <c r="K18" s="1">
        <f t="shared" si="1"/>
        <v>-2.0000000000000018E-3</v>
      </c>
      <c r="L18" s="1">
        <f t="shared" si="2"/>
        <v>0.57647058823529618</v>
      </c>
      <c r="M18" s="1">
        <v>20.009440000000001</v>
      </c>
      <c r="N18" s="1">
        <f t="shared" si="3"/>
        <v>0.34872999999999976</v>
      </c>
      <c r="O18" s="1">
        <f t="shared" si="4"/>
        <v>0.41173788774132508</v>
      </c>
    </row>
    <row r="19" spans="1:15" x14ac:dyDescent="0.25">
      <c r="A19">
        <v>2037</v>
      </c>
      <c r="B19" s="1">
        <v>365.35713065200002</v>
      </c>
      <c r="C19" s="1">
        <v>1019.69482733</v>
      </c>
      <c r="D19" s="1">
        <v>1.512217441</v>
      </c>
      <c r="E19" s="1">
        <v>38.288079158000002</v>
      </c>
      <c r="F19" s="1">
        <v>48.801218810999998</v>
      </c>
      <c r="G19" s="1">
        <v>1473.653473392</v>
      </c>
      <c r="H19" s="1">
        <f t="shared" si="5"/>
        <v>33.868361507999907</v>
      </c>
      <c r="I19" s="1">
        <f t="shared" si="0"/>
        <v>0.88423155299385625</v>
      </c>
      <c r="J19" s="1">
        <v>1.38476</v>
      </c>
      <c r="K19" s="1">
        <f t="shared" si="1"/>
        <v>-4.0800000000000836E-3</v>
      </c>
      <c r="L19" s="1">
        <f t="shared" si="2"/>
        <v>0.37254901960783249</v>
      </c>
      <c r="M19" s="1">
        <v>20.364360000000001</v>
      </c>
      <c r="N19" s="1">
        <f t="shared" si="3"/>
        <v>0.3549199999999999</v>
      </c>
      <c r="O19" s="1">
        <f t="shared" si="4"/>
        <v>0.42259201458906948</v>
      </c>
    </row>
    <row r="20" spans="1:15" x14ac:dyDescent="0.25">
      <c r="A20">
        <v>2038</v>
      </c>
      <c r="B20" s="1">
        <v>372.01716012600002</v>
      </c>
      <c r="C20" s="1">
        <v>1043.801527114</v>
      </c>
      <c r="D20" s="1">
        <v>1.5168838710000001</v>
      </c>
      <c r="E20" s="1">
        <v>39.032163586999999</v>
      </c>
      <c r="F20" s="1">
        <v>49.398059924000002</v>
      </c>
      <c r="G20" s="1">
        <v>1505.7657946220002</v>
      </c>
      <c r="H20" s="1">
        <f t="shared" si="5"/>
        <v>32.112321230000134</v>
      </c>
      <c r="I20" s="1">
        <f t="shared" si="0"/>
        <v>0.84083049123547116</v>
      </c>
      <c r="J20" s="1">
        <v>1.38069</v>
      </c>
      <c r="K20" s="1">
        <f t="shared" si="1"/>
        <v>-4.070000000000018E-3</v>
      </c>
      <c r="L20" s="1">
        <f t="shared" si="2"/>
        <v>0.37352941176470167</v>
      </c>
      <c r="M20" s="1">
        <v>20.725570000000001</v>
      </c>
      <c r="N20" s="1">
        <f t="shared" si="3"/>
        <v>0.36120999999999981</v>
      </c>
      <c r="O20" s="1">
        <f t="shared" si="4"/>
        <v>0.43362149082046036</v>
      </c>
    </row>
    <row r="21" spans="1:15" x14ac:dyDescent="0.25">
      <c r="A21">
        <v>2039</v>
      </c>
      <c r="B21" s="1">
        <v>378.52437498900002</v>
      </c>
      <c r="C21" s="1">
        <v>1067.5393085390001</v>
      </c>
      <c r="D21" s="1">
        <v>1.521605495</v>
      </c>
      <c r="E21" s="1">
        <v>39.752460626999998</v>
      </c>
      <c r="F21" s="1">
        <v>49.996685896000002</v>
      </c>
      <c r="G21" s="1">
        <v>1537.3344355459999</v>
      </c>
      <c r="H21" s="1">
        <f t="shared" si="5"/>
        <v>31.568640923999737</v>
      </c>
      <c r="I21" s="1">
        <f t="shared" si="0"/>
        <v>0.82739326953095615</v>
      </c>
      <c r="J21" s="1">
        <v>1.37663</v>
      </c>
      <c r="K21" s="1">
        <f t="shared" si="1"/>
        <v>-4.0599999999999525E-3</v>
      </c>
      <c r="L21" s="1">
        <f t="shared" si="2"/>
        <v>0.37450980392157085</v>
      </c>
      <c r="M21" s="1">
        <v>21.09318</v>
      </c>
      <c r="N21" s="1">
        <f t="shared" si="3"/>
        <v>0.3676099999999991</v>
      </c>
      <c r="O21" s="1">
        <f t="shared" si="4"/>
        <v>0.44484385137386184</v>
      </c>
    </row>
    <row r="22" spans="1:15" x14ac:dyDescent="0.25">
      <c r="A22">
        <v>2040</v>
      </c>
      <c r="B22" s="1">
        <v>384.94655143900002</v>
      </c>
      <c r="C22" s="1">
        <v>1089.5226044179999</v>
      </c>
      <c r="D22" s="1">
        <v>1.5263646129999999</v>
      </c>
      <c r="E22" s="1">
        <v>40.462292818000002</v>
      </c>
      <c r="F22" s="1">
        <v>50.599464099999999</v>
      </c>
      <c r="G22" s="1">
        <v>1567.0572773879996</v>
      </c>
      <c r="H22" s="1">
        <f t="shared" si="5"/>
        <v>29.722841841999752</v>
      </c>
      <c r="I22" s="1">
        <f t="shared" si="0"/>
        <v>0.78177379203087216</v>
      </c>
      <c r="J22" s="1">
        <v>1.3725799999999999</v>
      </c>
      <c r="K22" s="1">
        <f t="shared" si="1"/>
        <v>-4.0500000000001091E-3</v>
      </c>
      <c r="L22" s="1">
        <f t="shared" si="2"/>
        <v>0.37549019607841827</v>
      </c>
      <c r="M22" s="1">
        <v>21.467320000000001</v>
      </c>
      <c r="N22" s="1">
        <f t="shared" si="3"/>
        <v>0.37414000000000058</v>
      </c>
      <c r="O22" s="1">
        <f t="shared" si="4"/>
        <v>0.45629416612600809</v>
      </c>
    </row>
    <row r="23" spans="1:15" x14ac:dyDescent="0.25">
      <c r="A23">
        <v>2041</v>
      </c>
      <c r="B23" s="1">
        <v>390.934795533</v>
      </c>
      <c r="C23" s="1">
        <v>1111.119146624</v>
      </c>
      <c r="D23" s="1">
        <v>1.531143157</v>
      </c>
      <c r="E23" s="1">
        <v>41.175801884999998</v>
      </c>
      <c r="F23" s="1">
        <v>51.209509617000002</v>
      </c>
      <c r="G23" s="1">
        <v>1595.9703968160002</v>
      </c>
      <c r="H23" s="1">
        <f t="shared" si="5"/>
        <v>28.913119428000527</v>
      </c>
      <c r="I23" s="1">
        <f t="shared" si="0"/>
        <v>0.76176125989399057</v>
      </c>
      <c r="J23" s="1">
        <v>1.3685499999999999</v>
      </c>
      <c r="K23" s="1">
        <f t="shared" si="1"/>
        <v>-4.029999999999978E-3</v>
      </c>
      <c r="L23" s="1">
        <f t="shared" si="2"/>
        <v>0.37745098039215663</v>
      </c>
      <c r="M23" s="1">
        <v>21.76191</v>
      </c>
      <c r="N23" s="1">
        <f t="shared" si="3"/>
        <v>0.29458999999999946</v>
      </c>
      <c r="O23" s="1">
        <f t="shared" si="4"/>
        <v>0.31680373143488366</v>
      </c>
    </row>
    <row r="24" spans="1:15" x14ac:dyDescent="0.25">
      <c r="A24">
        <v>2042</v>
      </c>
      <c r="B24" s="1">
        <v>396.53402802199997</v>
      </c>
      <c r="C24" s="1">
        <v>1130.391259238</v>
      </c>
      <c r="D24" s="1">
        <v>1.5361772060000001</v>
      </c>
      <c r="E24" s="1">
        <v>41.902167120999998</v>
      </c>
      <c r="F24" s="1">
        <v>51.828231100000004</v>
      </c>
      <c r="G24" s="1">
        <v>1622.1918626870001</v>
      </c>
      <c r="H24" s="1">
        <f t="shared" si="5"/>
        <v>26.221465870999964</v>
      </c>
      <c r="I24" s="1">
        <f t="shared" si="0"/>
        <v>0.69523623554054947</v>
      </c>
      <c r="J24" s="1">
        <v>1.3629199999999999</v>
      </c>
      <c r="K24" s="1">
        <f t="shared" si="1"/>
        <v>-5.6300000000000239E-3</v>
      </c>
      <c r="L24" s="1">
        <f t="shared" si="2"/>
        <v>0.22058823529410931</v>
      </c>
      <c r="M24" s="1">
        <v>22.060549999999999</v>
      </c>
      <c r="N24" s="1">
        <f t="shared" si="3"/>
        <v>0.29863999999999891</v>
      </c>
      <c r="O24" s="1">
        <f t="shared" si="4"/>
        <v>0.3239053814725828</v>
      </c>
    </row>
    <row r="25" spans="1:15" x14ac:dyDescent="0.25">
      <c r="A25">
        <v>2043</v>
      </c>
      <c r="B25" s="1">
        <v>401.698700266</v>
      </c>
      <c r="C25" s="1">
        <v>1149.5760352919999</v>
      </c>
      <c r="D25" s="1">
        <v>1.5414147199999999</v>
      </c>
      <c r="E25" s="1">
        <v>42.641901570999998</v>
      </c>
      <c r="F25" s="1">
        <v>52.455676410999999</v>
      </c>
      <c r="G25" s="1">
        <v>1647.91372826</v>
      </c>
      <c r="H25" s="1">
        <f t="shared" si="5"/>
        <v>25.721865572999832</v>
      </c>
      <c r="I25" s="1">
        <f t="shared" si="0"/>
        <v>0.6828884644445985</v>
      </c>
      <c r="J25" s="1">
        <v>1.3573200000000001</v>
      </c>
      <c r="K25" s="1">
        <f t="shared" si="1"/>
        <v>-5.5999999999998273E-3</v>
      </c>
      <c r="L25" s="1">
        <f t="shared" si="2"/>
        <v>0.22352941176471688</v>
      </c>
      <c r="M25" s="1">
        <v>22.36328</v>
      </c>
      <c r="N25" s="1">
        <f t="shared" si="3"/>
        <v>0.30273000000000039</v>
      </c>
      <c r="O25" s="1">
        <f t="shared" si="4"/>
        <v>0.33107717126374431</v>
      </c>
    </row>
    <row r="26" spans="1:15" x14ac:dyDescent="0.25">
      <c r="A26">
        <v>2044</v>
      </c>
      <c r="B26" s="1">
        <v>406.395912082</v>
      </c>
      <c r="C26" s="1">
        <v>1167.855948637</v>
      </c>
      <c r="D26" s="1">
        <v>1.5468009410000001</v>
      </c>
      <c r="E26" s="1">
        <v>43.395530598000001</v>
      </c>
      <c r="F26" s="1">
        <v>53.091724327999998</v>
      </c>
      <c r="G26" s="1">
        <v>1672.285916586</v>
      </c>
      <c r="H26" s="1">
        <f t="shared" si="5"/>
        <v>24.372188326000014</v>
      </c>
      <c r="I26" s="1">
        <f t="shared" si="0"/>
        <v>0.64953078678492127</v>
      </c>
      <c r="J26" s="1">
        <v>1.3517399999999999</v>
      </c>
      <c r="K26" s="1">
        <f t="shared" si="1"/>
        <v>-5.5800000000001404E-3</v>
      </c>
      <c r="L26" s="1">
        <f t="shared" si="2"/>
        <v>0.22549019607841173</v>
      </c>
      <c r="M26" s="1">
        <v>22.670169999999999</v>
      </c>
      <c r="N26" s="1">
        <f t="shared" si="3"/>
        <v>0.30688999999999922</v>
      </c>
      <c r="O26" s="1">
        <f t="shared" si="4"/>
        <v>0.33837170562345403</v>
      </c>
    </row>
    <row r="27" spans="1:15" x14ac:dyDescent="0.25">
      <c r="A27">
        <v>2045</v>
      </c>
      <c r="B27" s="1">
        <v>410.14108560800003</v>
      </c>
      <c r="C27" s="1">
        <v>1186.119026738</v>
      </c>
      <c r="D27" s="1">
        <v>1.5522791060000001</v>
      </c>
      <c r="E27" s="1">
        <v>44.163590855000002</v>
      </c>
      <c r="F27" s="1">
        <v>53.736050825</v>
      </c>
      <c r="G27" s="1">
        <v>1695.7120331319998</v>
      </c>
      <c r="H27" s="1">
        <f t="shared" si="5"/>
        <v>23.426116545999776</v>
      </c>
      <c r="I27" s="1">
        <f t="shared" si="0"/>
        <v>0.6261483392032372</v>
      </c>
      <c r="J27" s="1">
        <v>1.3461799999999999</v>
      </c>
      <c r="K27" s="1">
        <f t="shared" si="1"/>
        <v>-5.5600000000000094E-3</v>
      </c>
      <c r="L27" s="1">
        <f t="shared" si="2"/>
        <v>0.22745098039215011</v>
      </c>
      <c r="M27" s="1">
        <v>22.981269999999999</v>
      </c>
      <c r="N27" s="1">
        <f t="shared" si="3"/>
        <v>0.31109999999999971</v>
      </c>
      <c r="O27" s="1">
        <f t="shared" si="4"/>
        <v>0.34575391467499006</v>
      </c>
    </row>
    <row r="28" spans="1:15" x14ac:dyDescent="0.25">
      <c r="A28">
        <v>2046</v>
      </c>
      <c r="B28" s="1">
        <v>412.86752864800002</v>
      </c>
      <c r="C28" s="1">
        <v>1204.8367803890001</v>
      </c>
      <c r="D28" s="1">
        <v>1.557791234</v>
      </c>
      <c r="E28" s="1">
        <v>44.946629252999998</v>
      </c>
      <c r="F28" s="1">
        <v>54.388196934</v>
      </c>
      <c r="G28" s="1">
        <v>1718.5969264580001</v>
      </c>
      <c r="H28" s="1">
        <f t="shared" si="5"/>
        <v>22.884893326000338</v>
      </c>
      <c r="I28" s="1">
        <f t="shared" si="0"/>
        <v>0.61277184511562799</v>
      </c>
      <c r="J28" s="1">
        <v>1.3406499999999999</v>
      </c>
      <c r="K28" s="1">
        <f t="shared" si="1"/>
        <v>-5.5300000000000349E-3</v>
      </c>
      <c r="L28" s="1">
        <f t="shared" si="2"/>
        <v>0.23039215686273593</v>
      </c>
      <c r="M28" s="1">
        <v>23.22409</v>
      </c>
      <c r="N28" s="1">
        <f t="shared" si="3"/>
        <v>0.24282000000000181</v>
      </c>
      <c r="O28" s="1">
        <f t="shared" si="4"/>
        <v>0.22602535552087882</v>
      </c>
    </row>
    <row r="29" spans="1:15" x14ac:dyDescent="0.25">
      <c r="A29">
        <v>2047</v>
      </c>
      <c r="B29" s="1">
        <v>412.88809938100002</v>
      </c>
      <c r="C29" s="1">
        <v>1222.8334157530001</v>
      </c>
      <c r="D29" s="1">
        <v>1.5582990830000001</v>
      </c>
      <c r="E29" s="1">
        <v>45.661964083000001</v>
      </c>
      <c r="F29" s="1">
        <v>54.905147886999998</v>
      </c>
      <c r="G29" s="1">
        <v>1737.846926187</v>
      </c>
      <c r="H29" s="1">
        <f t="shared" si="5"/>
        <v>19.24999972899991</v>
      </c>
      <c r="I29" s="1">
        <f t="shared" si="0"/>
        <v>0.52293436048328823</v>
      </c>
      <c r="J29" s="1">
        <v>1.3339399999999999</v>
      </c>
      <c r="K29" s="1">
        <f t="shared" si="1"/>
        <v>-6.7099999999999937E-3</v>
      </c>
      <c r="L29" s="1">
        <f t="shared" si="2"/>
        <v>0.11470588235293337</v>
      </c>
      <c r="M29" s="1">
        <v>23.469470000000001</v>
      </c>
      <c r="N29" s="1">
        <f t="shared" si="3"/>
        <v>0.24538000000000082</v>
      </c>
      <c r="O29" s="1">
        <f t="shared" si="4"/>
        <v>0.23051429974223814</v>
      </c>
    </row>
    <row r="30" spans="1:15" x14ac:dyDescent="0.25">
      <c r="A30">
        <v>2048</v>
      </c>
      <c r="B30" s="1">
        <v>413.55983712199998</v>
      </c>
      <c r="C30" s="1">
        <v>1239.5145794699999</v>
      </c>
      <c r="D30" s="1">
        <v>1.554931793</v>
      </c>
      <c r="E30" s="1">
        <v>46.315428464999997</v>
      </c>
      <c r="F30" s="1">
        <v>55.292573615000002</v>
      </c>
      <c r="G30" s="1">
        <v>1756.237350465</v>
      </c>
      <c r="H30" s="1">
        <f t="shared" si="5"/>
        <v>18.390424277999955</v>
      </c>
      <c r="I30" s="1">
        <f t="shared" si="0"/>
        <v>0.5016896955959117</v>
      </c>
      <c r="J30" s="1">
        <v>1.3272699999999999</v>
      </c>
      <c r="K30" s="1">
        <f t="shared" si="1"/>
        <v>-6.6699999999999537E-3</v>
      </c>
      <c r="L30" s="1">
        <f t="shared" si="2"/>
        <v>0.11862745098038836</v>
      </c>
      <c r="M30" s="1">
        <v>23.717449999999999</v>
      </c>
      <c r="N30" s="1">
        <f t="shared" si="3"/>
        <v>0.24797999999999831</v>
      </c>
      <c r="O30" s="1">
        <f t="shared" si="4"/>
        <v>0.23507338371705361</v>
      </c>
    </row>
    <row r="31" spans="1:15" x14ac:dyDescent="0.25">
      <c r="A31">
        <v>2049</v>
      </c>
      <c r="B31" s="1">
        <v>413.74349105900001</v>
      </c>
      <c r="C31" s="1">
        <v>1257.393186495</v>
      </c>
      <c r="D31" s="1">
        <v>1.5488661450000001</v>
      </c>
      <c r="E31" s="1">
        <v>46.913273046999997</v>
      </c>
      <c r="F31" s="1">
        <v>55.574546769999998</v>
      </c>
      <c r="G31" s="1">
        <v>1775.1733635160001</v>
      </c>
      <c r="H31" s="1">
        <f t="shared" si="5"/>
        <v>18.936013051000145</v>
      </c>
      <c r="I31" s="1">
        <f t="shared" si="0"/>
        <v>0.51517408563429656</v>
      </c>
      <c r="J31" s="1">
        <v>1.32064</v>
      </c>
      <c r="K31" s="1">
        <f t="shared" si="1"/>
        <v>-6.6299999999999137E-3</v>
      </c>
      <c r="L31" s="1">
        <f t="shared" si="2"/>
        <v>0.12254901960784335</v>
      </c>
      <c r="M31" s="1">
        <v>23.968050000000002</v>
      </c>
      <c r="N31" s="1">
        <f t="shared" si="3"/>
        <v>0.25060000000000215</v>
      </c>
      <c r="O31" s="1">
        <f t="shared" si="4"/>
        <v>0.23966753756860956</v>
      </c>
    </row>
    <row r="32" spans="1:15" x14ac:dyDescent="0.25">
      <c r="A32">
        <v>2050</v>
      </c>
      <c r="B32" s="1">
        <v>413.77066261900001</v>
      </c>
      <c r="C32" s="1">
        <v>1274.1285659590001</v>
      </c>
      <c r="D32" s="1">
        <v>1.5413112259999999</v>
      </c>
      <c r="E32" s="1">
        <v>47.462151556000002</v>
      </c>
      <c r="F32" s="1">
        <v>55.797048848999999</v>
      </c>
      <c r="G32" s="1">
        <v>1792.6997402090001</v>
      </c>
      <c r="H32" s="1">
        <f t="shared" si="5"/>
        <v>17.526376692999975</v>
      </c>
      <c r="I32" s="1">
        <f t="shared" si="0"/>
        <v>0.48033450057641991</v>
      </c>
      <c r="J32" s="1">
        <v>1.3140400000000001</v>
      </c>
      <c r="K32" s="1">
        <f t="shared" si="1"/>
        <v>-6.5999999999999392E-3</v>
      </c>
      <c r="L32" s="1">
        <f t="shared" si="2"/>
        <v>0.12549019607842915</v>
      </c>
      <c r="M32" s="1">
        <v>24.221299999999999</v>
      </c>
      <c r="N32" s="1">
        <f t="shared" si="3"/>
        <v>0.25324999999999775</v>
      </c>
      <c r="O32" s="1">
        <f t="shared" si="4"/>
        <v>0.24431429623524514</v>
      </c>
    </row>
    <row r="33" spans="1:15" x14ac:dyDescent="0.25">
      <c r="A33">
        <v>2051</v>
      </c>
      <c r="B33" s="1">
        <v>412.08151882499999</v>
      </c>
      <c r="C33" s="1">
        <v>1292.180238874</v>
      </c>
      <c r="D33" s="1">
        <v>1.533491693</v>
      </c>
      <c r="E33" s="1">
        <v>47.969103316999998</v>
      </c>
      <c r="F33" s="1">
        <v>56.020441752000004</v>
      </c>
      <c r="G33" s="1">
        <v>1809.784794461</v>
      </c>
      <c r="H33" s="1">
        <f t="shared" si="5"/>
        <v>17.085054251999964</v>
      </c>
      <c r="I33" s="1">
        <f t="shared" si="0"/>
        <v>0.4694270841821786</v>
      </c>
      <c r="J33" s="1">
        <v>1.3074699999999999</v>
      </c>
      <c r="K33" s="1">
        <f t="shared" si="1"/>
        <v>-6.5700000000001868E-3</v>
      </c>
      <c r="L33" s="1">
        <f t="shared" si="2"/>
        <v>0.12843137254899317</v>
      </c>
      <c r="M33" s="1">
        <v>24.42361</v>
      </c>
      <c r="N33" s="1">
        <f t="shared" si="3"/>
        <v>0.20231000000000066</v>
      </c>
      <c r="O33" s="1">
        <f t="shared" si="4"/>
        <v>0.15499132020551071</v>
      </c>
    </row>
    <row r="34" spans="1:15" x14ac:dyDescent="0.25">
      <c r="A34">
        <v>2052</v>
      </c>
      <c r="B34" s="1">
        <v>410.57396598899999</v>
      </c>
      <c r="C34" s="1">
        <v>1308.9296734259999</v>
      </c>
      <c r="D34" s="1">
        <v>1.526078914</v>
      </c>
      <c r="E34" s="1">
        <v>48.441743819999999</v>
      </c>
      <c r="F34" s="1">
        <v>56.237976265999997</v>
      </c>
      <c r="G34" s="1">
        <v>1825.709438415</v>
      </c>
      <c r="H34" s="1">
        <f t="shared" si="5"/>
        <v>15.924643953999976</v>
      </c>
      <c r="I34" s="1">
        <f t="shared" si="0"/>
        <v>0.44074719589059008</v>
      </c>
      <c r="J34" s="1">
        <v>1.29993</v>
      </c>
      <c r="K34" s="1">
        <f t="shared" si="1"/>
        <v>-7.5399999999998801E-3</v>
      </c>
      <c r="L34" s="1">
        <f t="shared" si="2"/>
        <v>3.3333333333334783E-2</v>
      </c>
      <c r="M34" s="1">
        <v>24.627600000000001</v>
      </c>
      <c r="N34" s="1">
        <f t="shared" si="3"/>
        <v>0.203990000000001</v>
      </c>
      <c r="O34" s="1">
        <f t="shared" si="4"/>
        <v>0.15793718985077951</v>
      </c>
    </row>
    <row r="35" spans="1:15" x14ac:dyDescent="0.25">
      <c r="A35">
        <v>2053</v>
      </c>
      <c r="B35" s="1">
        <v>409.51898930800002</v>
      </c>
      <c r="C35" s="1">
        <v>1324.5616695880001</v>
      </c>
      <c r="D35" s="1">
        <v>1.5189872609999999</v>
      </c>
      <c r="E35" s="1">
        <v>48.888124955000002</v>
      </c>
      <c r="F35" s="1">
        <v>56.449976438999997</v>
      </c>
      <c r="G35" s="1">
        <v>1840.937747551</v>
      </c>
      <c r="H35" s="1">
        <f t="shared" si="5"/>
        <v>15.228309136000007</v>
      </c>
      <c r="I35" s="1">
        <f t="shared" si="0"/>
        <v>0.42353707217124431</v>
      </c>
      <c r="J35" s="1">
        <v>1.29244</v>
      </c>
      <c r="K35" s="1">
        <f t="shared" si="1"/>
        <v>-7.4899999999999967E-3</v>
      </c>
      <c r="L35" s="1">
        <f t="shared" si="2"/>
        <v>3.8235294117637202E-2</v>
      </c>
      <c r="M35" s="1">
        <v>24.833300000000001</v>
      </c>
      <c r="N35" s="1">
        <f t="shared" si="3"/>
        <v>0.20570000000000022</v>
      </c>
      <c r="O35" s="1">
        <f t="shared" si="4"/>
        <v>0.1609356643111404</v>
      </c>
    </row>
    <row r="36" spans="1:15" x14ac:dyDescent="0.25">
      <c r="A36">
        <v>2054</v>
      </c>
      <c r="B36" s="1">
        <v>409.885787725</v>
      </c>
      <c r="C36" s="1">
        <v>1339.0638119109999</v>
      </c>
      <c r="D36" s="1">
        <v>1.512128296</v>
      </c>
      <c r="E36" s="1">
        <v>49.316623892999999</v>
      </c>
      <c r="F36" s="1">
        <v>56.657632599000003</v>
      </c>
      <c r="G36" s="1">
        <v>1856.4359844239998</v>
      </c>
      <c r="H36" s="1">
        <f t="shared" si="5"/>
        <v>15.498236872999769</v>
      </c>
      <c r="I36" s="1">
        <f t="shared" si="0"/>
        <v>0.43020841708889734</v>
      </c>
      <c r="J36" s="1">
        <v>1.2849900000000001</v>
      </c>
      <c r="K36" s="1">
        <f t="shared" si="1"/>
        <v>-7.4499999999999567E-3</v>
      </c>
      <c r="L36" s="1">
        <f t="shared" si="2"/>
        <v>4.2156862745092193E-2</v>
      </c>
      <c r="M36" s="1">
        <v>25.04072</v>
      </c>
      <c r="N36" s="1">
        <f t="shared" si="3"/>
        <v>0.20741999999999905</v>
      </c>
      <c r="O36" s="1">
        <f t="shared" si="4"/>
        <v>0.16395167370986533</v>
      </c>
    </row>
    <row r="37" spans="1:15" x14ac:dyDescent="0.25">
      <c r="A37">
        <v>2055</v>
      </c>
      <c r="B37" s="1">
        <v>409.980052484</v>
      </c>
      <c r="C37" s="1">
        <v>1352.4294557170001</v>
      </c>
      <c r="D37" s="1">
        <v>1.5054119180000001</v>
      </c>
      <c r="E37" s="1">
        <v>49.735914819999998</v>
      </c>
      <c r="F37" s="1">
        <v>56.863159400000001</v>
      </c>
      <c r="G37" s="1">
        <v>1870.5139943390002</v>
      </c>
      <c r="H37" s="1">
        <f t="shared" si="5"/>
        <v>14.078009915000393</v>
      </c>
      <c r="I37" s="1">
        <f t="shared" si="0"/>
        <v>0.39510708217802332</v>
      </c>
      <c r="J37" s="1">
        <v>1.2775799999999999</v>
      </c>
      <c r="K37" s="1">
        <f t="shared" si="1"/>
        <v>-7.4100000000001387E-3</v>
      </c>
      <c r="L37" s="1">
        <f t="shared" si="2"/>
        <v>4.6078431372525416E-2</v>
      </c>
      <c r="M37" s="1">
        <v>25.249870000000001</v>
      </c>
      <c r="N37" s="1">
        <f t="shared" si="3"/>
        <v>0.20915000000000106</v>
      </c>
      <c r="O37" s="1">
        <f t="shared" si="4"/>
        <v>0.16698521804696051</v>
      </c>
    </row>
    <row r="38" spans="1:15" x14ac:dyDescent="0.25">
      <c r="A38">
        <v>2056</v>
      </c>
      <c r="B38" s="1">
        <v>409.92557214700003</v>
      </c>
      <c r="C38" s="1">
        <v>1364.658148152</v>
      </c>
      <c r="D38" s="1">
        <v>1.4987475990000001</v>
      </c>
      <c r="E38" s="1">
        <v>50.154939003999999</v>
      </c>
      <c r="F38" s="1">
        <v>57.069431753000003</v>
      </c>
      <c r="G38" s="1">
        <v>1883.3068386549999</v>
      </c>
      <c r="H38" s="1">
        <f t="shared" si="5"/>
        <v>12.792844315999673</v>
      </c>
      <c r="I38" s="1">
        <f t="shared" si="0"/>
        <v>0.36334382923287106</v>
      </c>
      <c r="J38" s="1">
        <v>1.2702199999999999</v>
      </c>
      <c r="K38" s="1">
        <f t="shared" si="1"/>
        <v>-7.3600000000000332E-3</v>
      </c>
      <c r="L38" s="1">
        <f t="shared" si="2"/>
        <v>5.0980392156849595E-2</v>
      </c>
      <c r="M38" s="1">
        <v>25.411729999999999</v>
      </c>
      <c r="N38" s="1">
        <f t="shared" si="3"/>
        <v>0.16185999999999723</v>
      </c>
      <c r="O38" s="1">
        <f t="shared" si="4"/>
        <v>8.4062494520326742E-2</v>
      </c>
    </row>
    <row r="39" spans="1:15" x14ac:dyDescent="0.25">
      <c r="A39">
        <v>2057</v>
      </c>
      <c r="B39" s="1">
        <v>410.138077157</v>
      </c>
      <c r="C39" s="1">
        <v>1375.725331973</v>
      </c>
      <c r="D39" s="1">
        <v>1.4925771859999999</v>
      </c>
      <c r="E39" s="1">
        <v>50.581640450000002</v>
      </c>
      <c r="F39" s="1">
        <v>57.274240143</v>
      </c>
      <c r="G39" s="1">
        <v>1895.211866909</v>
      </c>
      <c r="H39" s="1">
        <f t="shared" si="5"/>
        <v>11.905028254000172</v>
      </c>
      <c r="I39" s="1">
        <f t="shared" si="0"/>
        <v>0.3414011891808918</v>
      </c>
      <c r="J39" s="1">
        <v>1.26234</v>
      </c>
      <c r="K39" s="1">
        <f t="shared" si="1"/>
        <v>-7.8799999999998871E-3</v>
      </c>
      <c r="L39" s="1">
        <f t="shared" si="2"/>
        <v>0</v>
      </c>
      <c r="M39" s="1">
        <v>25.574629999999999</v>
      </c>
      <c r="N39" s="1">
        <f t="shared" si="3"/>
        <v>0.16290000000000049</v>
      </c>
      <c r="O39" s="1">
        <f t="shared" si="4"/>
        <v>8.588612811026039E-2</v>
      </c>
    </row>
    <row r="40" spans="1:15" x14ac:dyDescent="0.25">
      <c r="A40">
        <v>2058</v>
      </c>
      <c r="B40" s="1">
        <v>411.36162462599998</v>
      </c>
      <c r="C40" s="1">
        <v>1385.646688929</v>
      </c>
      <c r="D40" s="1">
        <v>1.4867931590000001</v>
      </c>
      <c r="E40" s="1">
        <v>51.015717719000001</v>
      </c>
      <c r="F40" s="1">
        <v>57.477693367999997</v>
      </c>
      <c r="G40" s="1">
        <v>1906.9885178009997</v>
      </c>
      <c r="H40" s="1">
        <f t="shared" si="5"/>
        <v>11.77665089199968</v>
      </c>
      <c r="I40" s="1">
        <f t="shared" si="0"/>
        <v>0.33822830420418248</v>
      </c>
      <c r="J40" s="1">
        <v>1.2545200000000001</v>
      </c>
      <c r="K40" s="1">
        <f t="shared" si="1"/>
        <v>-7.8199999999999381E-3</v>
      </c>
      <c r="L40" s="1">
        <f t="shared" si="2"/>
        <v>5.8823529411716046E-3</v>
      </c>
      <c r="M40" s="1">
        <v>25.738579999999999</v>
      </c>
      <c r="N40" s="1">
        <f t="shared" si="3"/>
        <v>0.16394999999999982</v>
      </c>
      <c r="O40" s="1">
        <f t="shared" si="4"/>
        <v>8.7727296638551847E-2</v>
      </c>
    </row>
    <row r="41" spans="1:15" x14ac:dyDescent="0.25">
      <c r="A41">
        <v>2059</v>
      </c>
      <c r="B41" s="1">
        <v>412.20457652800002</v>
      </c>
      <c r="C41" s="1">
        <v>1394.444523071</v>
      </c>
      <c r="D41" s="1">
        <v>1.481284284</v>
      </c>
      <c r="E41" s="1">
        <v>51.456850574999997</v>
      </c>
      <c r="F41" s="1">
        <v>57.680183980999999</v>
      </c>
      <c r="G41" s="1">
        <v>1917.267418439</v>
      </c>
      <c r="H41" s="1">
        <f t="shared" si="5"/>
        <v>10.278900638000323</v>
      </c>
      <c r="I41" s="1">
        <f t="shared" si="0"/>
        <v>0.30121095779883345</v>
      </c>
      <c r="J41" s="1">
        <v>1.24674</v>
      </c>
      <c r="K41" s="1">
        <f t="shared" si="1"/>
        <v>-7.7800000000001202E-3</v>
      </c>
      <c r="L41" s="1">
        <f t="shared" si="2"/>
        <v>9.8039215686048283E-3</v>
      </c>
      <c r="M41" s="1">
        <v>25.903569999999998</v>
      </c>
      <c r="N41" s="1">
        <f t="shared" si="3"/>
        <v>0.16498999999999953</v>
      </c>
      <c r="O41" s="1">
        <f t="shared" si="4"/>
        <v>8.9550930228479278E-2</v>
      </c>
    </row>
    <row r="42" spans="1:15" x14ac:dyDescent="0.25">
      <c r="A42">
        <v>2060</v>
      </c>
      <c r="B42" s="1">
        <v>412.67404048600002</v>
      </c>
      <c r="C42" s="1">
        <v>1402.146753339</v>
      </c>
      <c r="D42" s="1">
        <v>1.4759370540000001</v>
      </c>
      <c r="E42" s="1">
        <v>51.904700974000001</v>
      </c>
      <c r="F42" s="1">
        <v>57.882439916999999</v>
      </c>
      <c r="G42" s="1">
        <v>1926.0838717700001</v>
      </c>
      <c r="H42" s="1">
        <f t="shared" si="5"/>
        <v>8.8164533310000479</v>
      </c>
      <c r="I42" s="1">
        <f t="shared" si="0"/>
        <v>0.26506613430890713</v>
      </c>
      <c r="J42" s="1">
        <v>1.2390099999999999</v>
      </c>
      <c r="K42" s="1">
        <f t="shared" si="1"/>
        <v>-7.7300000000000146E-3</v>
      </c>
      <c r="L42" s="1">
        <f t="shared" si="2"/>
        <v>1.4705882352929011E-2</v>
      </c>
      <c r="M42" s="1">
        <v>26.06963</v>
      </c>
      <c r="N42" s="1">
        <f t="shared" si="3"/>
        <v>0.16606000000000165</v>
      </c>
      <c r="O42" s="1">
        <f t="shared" si="4"/>
        <v>9.1427168633505015E-2</v>
      </c>
    </row>
    <row r="43" spans="1:15" x14ac:dyDescent="0.25">
      <c r="A43">
        <v>2061</v>
      </c>
      <c r="B43" s="1">
        <v>414.25811311500001</v>
      </c>
      <c r="C43" s="1">
        <v>1408.7855384520001</v>
      </c>
      <c r="D43" s="1">
        <v>1.470637253</v>
      </c>
      <c r="E43" s="1">
        <v>52.358914202999998</v>
      </c>
      <c r="F43" s="1">
        <v>58.085405065000003</v>
      </c>
      <c r="G43" s="1">
        <v>1934.9586080880001</v>
      </c>
      <c r="H43" s="1">
        <f t="shared" si="5"/>
        <v>8.874736318000032</v>
      </c>
      <c r="I43" s="1">
        <f t="shared" si="0"/>
        <v>0.26650661580010093</v>
      </c>
      <c r="J43" s="1">
        <v>1.23133</v>
      </c>
      <c r="K43" s="1">
        <f t="shared" si="1"/>
        <v>-7.6799999999999091E-3</v>
      </c>
      <c r="L43" s="1">
        <f t="shared" si="2"/>
        <v>1.9607843137253195E-2</v>
      </c>
      <c r="M43" s="1">
        <v>26.201720000000002</v>
      </c>
      <c r="N43" s="1">
        <f t="shared" si="3"/>
        <v>0.1320900000000016</v>
      </c>
      <c r="O43" s="1">
        <f t="shared" si="4"/>
        <v>3.1860983008647197E-2</v>
      </c>
    </row>
    <row r="44" spans="1:15" x14ac:dyDescent="0.25">
      <c r="A44">
        <v>2062</v>
      </c>
      <c r="B44" s="1">
        <v>416.54943925600003</v>
      </c>
      <c r="C44" s="1">
        <v>1414.444731138</v>
      </c>
      <c r="D44" s="1">
        <v>1.463673848</v>
      </c>
      <c r="E44" s="1">
        <v>52.779120216000003</v>
      </c>
      <c r="F44" s="1">
        <v>58.217539930000001</v>
      </c>
      <c r="G44" s="1">
        <v>1943.4545043879998</v>
      </c>
      <c r="H44" s="1">
        <f t="shared" si="5"/>
        <v>8.4958962999996857</v>
      </c>
      <c r="I44" s="1">
        <f t="shared" si="0"/>
        <v>0.25714347121636211</v>
      </c>
      <c r="J44" s="1">
        <v>1.22363</v>
      </c>
      <c r="K44" s="1">
        <f t="shared" si="1"/>
        <v>-7.7000000000000401E-3</v>
      </c>
      <c r="L44" s="1">
        <f t="shared" si="2"/>
        <v>1.7647058823514812E-2</v>
      </c>
      <c r="M44" s="1">
        <v>26.334479999999999</v>
      </c>
      <c r="N44" s="1">
        <f t="shared" si="3"/>
        <v>0.13275999999999755</v>
      </c>
      <c r="O44" s="1">
        <f t="shared" si="4"/>
        <v>3.3035823879074444E-2</v>
      </c>
    </row>
    <row r="45" spans="1:15" x14ac:dyDescent="0.25">
      <c r="A45">
        <v>2063</v>
      </c>
      <c r="B45" s="1">
        <v>418.56522819600002</v>
      </c>
      <c r="C45" s="1">
        <v>1419.119184404</v>
      </c>
      <c r="D45" s="1">
        <v>1.4554396409999999</v>
      </c>
      <c r="E45" s="1">
        <v>53.168254580999999</v>
      </c>
      <c r="F45" s="1">
        <v>58.282561518999998</v>
      </c>
      <c r="G45" s="1">
        <v>1950.5906683410001</v>
      </c>
      <c r="H45" s="1">
        <f t="shared" si="5"/>
        <v>7.1361639530002776</v>
      </c>
      <c r="I45" s="1">
        <f t="shared" si="0"/>
        <v>0.22353727874666818</v>
      </c>
      <c r="J45" s="1">
        <v>1.2159800000000001</v>
      </c>
      <c r="K45" s="1">
        <f t="shared" si="1"/>
        <v>-7.6499999999999346E-3</v>
      </c>
      <c r="L45" s="1">
        <f t="shared" si="2"/>
        <v>2.2549019607838998E-2</v>
      </c>
      <c r="M45" s="1">
        <v>26.467919999999999</v>
      </c>
      <c r="N45" s="1">
        <f t="shared" si="3"/>
        <v>0.13344000000000023</v>
      </c>
      <c r="O45" s="1">
        <f t="shared" si="4"/>
        <v>3.4228199687878172E-2</v>
      </c>
    </row>
    <row r="46" spans="1:15" x14ac:dyDescent="0.25">
      <c r="A46">
        <v>2064</v>
      </c>
      <c r="B46" s="1">
        <v>420.307017938</v>
      </c>
      <c r="C46" s="1">
        <v>1422.80518723</v>
      </c>
      <c r="D46" s="1">
        <v>1.4463400040000001</v>
      </c>
      <c r="E46" s="1">
        <v>53.529413292999998</v>
      </c>
      <c r="F46" s="1">
        <v>58.293349204999998</v>
      </c>
      <c r="G46" s="1">
        <v>1956.3813076699998</v>
      </c>
      <c r="H46" s="1">
        <f t="shared" si="5"/>
        <v>5.7906393289997595</v>
      </c>
      <c r="I46" s="1">
        <f t="shared" si="0"/>
        <v>0.19028223440896538</v>
      </c>
      <c r="J46" s="1">
        <v>1.2083699999999999</v>
      </c>
      <c r="K46" s="1">
        <f t="shared" si="1"/>
        <v>-7.6100000000001167E-3</v>
      </c>
      <c r="L46" s="1">
        <f t="shared" si="2"/>
        <v>2.6470588235272222E-2</v>
      </c>
      <c r="M46" s="1">
        <v>26.602039999999999</v>
      </c>
      <c r="N46" s="1">
        <f t="shared" si="3"/>
        <v>0.13411999999999935</v>
      </c>
      <c r="O46" s="1">
        <f t="shared" si="4"/>
        <v>3.5420575496675676E-2</v>
      </c>
    </row>
    <row r="47" spans="1:15" x14ac:dyDescent="0.25">
      <c r="A47">
        <v>2065</v>
      </c>
      <c r="B47" s="1">
        <v>421.77698368699998</v>
      </c>
      <c r="C47" s="1">
        <v>1425.501004216</v>
      </c>
      <c r="D47" s="1">
        <v>1.4367876239999999</v>
      </c>
      <c r="E47" s="1">
        <v>53.865844228999997</v>
      </c>
      <c r="F47" s="1">
        <v>58.273578155999999</v>
      </c>
      <c r="G47" s="1">
        <v>1960.854197912</v>
      </c>
      <c r="H47" s="1">
        <f t="shared" si="5"/>
        <v>4.4728902420001759</v>
      </c>
      <c r="I47" s="1">
        <f t="shared" si="0"/>
        <v>0.15771367079260629</v>
      </c>
      <c r="J47" s="1">
        <v>1.2008099999999999</v>
      </c>
      <c r="K47" s="1">
        <f t="shared" si="1"/>
        <v>-7.5600000000000112E-3</v>
      </c>
      <c r="L47" s="1">
        <f t="shared" si="2"/>
        <v>3.13725490195964E-2</v>
      </c>
      <c r="M47" s="1">
        <v>26.736830000000001</v>
      </c>
      <c r="N47" s="1">
        <f t="shared" si="3"/>
        <v>0.13479000000000241</v>
      </c>
      <c r="O47" s="1">
        <f t="shared" si="4"/>
        <v>3.6595416367115378E-2</v>
      </c>
    </row>
    <row r="48" spans="1:15" x14ac:dyDescent="0.25">
      <c r="A48">
        <v>2066</v>
      </c>
      <c r="B48" s="1">
        <v>422.97794638599999</v>
      </c>
      <c r="C48" s="1">
        <v>1427.207533133</v>
      </c>
      <c r="D48" s="1">
        <v>1.4271968150000001</v>
      </c>
      <c r="E48" s="1">
        <v>54.180937264999997</v>
      </c>
      <c r="F48" s="1">
        <v>58.253813813999997</v>
      </c>
      <c r="G48" s="1">
        <v>1964.0474274129999</v>
      </c>
      <c r="H48" s="1">
        <f t="shared" si="5"/>
        <v>3.1932295009999052</v>
      </c>
      <c r="I48" s="1">
        <f t="shared" si="0"/>
        <v>0.12608647206274845</v>
      </c>
      <c r="J48" s="1">
        <v>1.1933</v>
      </c>
      <c r="K48" s="1">
        <f t="shared" si="1"/>
        <v>-7.5099999999999056E-3</v>
      </c>
      <c r="L48" s="1">
        <f t="shared" si="2"/>
        <v>3.6274509803920586E-2</v>
      </c>
      <c r="M48" s="1">
        <v>26.850750000000001</v>
      </c>
      <c r="N48" s="1">
        <f t="shared" si="3"/>
        <v>0.11392000000000024</v>
      </c>
      <c r="O48" s="1">
        <f t="shared" si="4"/>
        <v>0</v>
      </c>
    </row>
    <row r="49" spans="1:15" x14ac:dyDescent="0.25">
      <c r="A49">
        <v>2067</v>
      </c>
      <c r="B49" s="1">
        <v>423.90900865200001</v>
      </c>
      <c r="C49" s="1">
        <v>1427.839134675</v>
      </c>
      <c r="D49" s="1">
        <v>1.4176761550000001</v>
      </c>
      <c r="E49" s="1">
        <v>54.468310391999999</v>
      </c>
      <c r="F49" s="1">
        <v>58.222997337000002</v>
      </c>
      <c r="G49" s="1">
        <v>1965.8571272109998</v>
      </c>
      <c r="H49" s="1">
        <f t="shared" si="5"/>
        <v>1.8096997979998832</v>
      </c>
      <c r="I49" s="1">
        <f t="shared" si="0"/>
        <v>9.1892120807399905E-2</v>
      </c>
      <c r="J49" s="1">
        <v>1.18604</v>
      </c>
      <c r="K49" s="1">
        <f t="shared" si="1"/>
        <v>-7.2600000000000442E-3</v>
      </c>
      <c r="L49" s="1">
        <f t="shared" si="2"/>
        <v>6.0784313725476193E-2</v>
      </c>
      <c r="M49" s="1">
        <v>26.965150000000001</v>
      </c>
      <c r="N49" s="1">
        <f t="shared" si="3"/>
        <v>0.11439999999999984</v>
      </c>
      <c r="O49" s="1">
        <f t="shared" si="4"/>
        <v>8.4167704150448614E-4</v>
      </c>
    </row>
    <row r="50" spans="1:15" x14ac:dyDescent="0.25">
      <c r="A50">
        <v>2068</v>
      </c>
      <c r="B50" s="1">
        <v>424.57446918199997</v>
      </c>
      <c r="C50" s="1">
        <v>1427.5030189490001</v>
      </c>
      <c r="D50" s="1">
        <v>1.408223767</v>
      </c>
      <c r="E50" s="1">
        <v>54.732960028000001</v>
      </c>
      <c r="F50" s="1">
        <v>58.181752019000001</v>
      </c>
      <c r="G50" s="1">
        <v>1966.4004239450001</v>
      </c>
      <c r="H50" s="1">
        <f t="shared" si="5"/>
        <v>0.54329673400025058</v>
      </c>
      <c r="I50" s="1">
        <f t="shared" si="0"/>
        <v>6.0592589537956376E-2</v>
      </c>
      <c r="J50" s="1">
        <v>1.17883</v>
      </c>
      <c r="K50" s="1">
        <f t="shared" si="1"/>
        <v>-7.2099999999999387E-3</v>
      </c>
      <c r="L50" s="1">
        <f t="shared" si="2"/>
        <v>6.5686274509800385E-2</v>
      </c>
      <c r="M50" s="1">
        <v>27.08005</v>
      </c>
      <c r="N50" s="1">
        <f t="shared" si="3"/>
        <v>0.11489999999999867</v>
      </c>
      <c r="O50" s="1">
        <f t="shared" si="4"/>
        <v>1.7184239597370281E-3</v>
      </c>
    </row>
    <row r="51" spans="1:15" x14ac:dyDescent="0.25">
      <c r="A51">
        <v>2069</v>
      </c>
      <c r="B51" s="1">
        <v>424.97922589400002</v>
      </c>
      <c r="C51" s="1">
        <v>1426.2114551029999</v>
      </c>
      <c r="D51" s="1">
        <v>1.398837734</v>
      </c>
      <c r="E51" s="1">
        <v>54.980032207000001</v>
      </c>
      <c r="F51" s="1">
        <v>58.132114862999998</v>
      </c>
      <c r="G51" s="1">
        <v>1965.701665801</v>
      </c>
      <c r="H51" s="1">
        <f t="shared" si="5"/>
        <v>-0.69875814400006675</v>
      </c>
      <c r="I51" s="1">
        <f t="shared" si="0"/>
        <v>2.9894830982669856E-2</v>
      </c>
      <c r="J51" s="1">
        <v>1.1716599999999999</v>
      </c>
      <c r="K51" s="1">
        <f t="shared" si="1"/>
        <v>-7.1700000000001207E-3</v>
      </c>
      <c r="L51" s="1">
        <f t="shared" si="2"/>
        <v>6.9607843137233602E-2</v>
      </c>
      <c r="M51" s="1">
        <v>27.195430000000002</v>
      </c>
      <c r="N51" s="1">
        <f t="shared" si="3"/>
        <v>0.11538000000000181</v>
      </c>
      <c r="O51" s="1">
        <f t="shared" si="4"/>
        <v>2.5601010012477436E-3</v>
      </c>
    </row>
    <row r="52" spans="1:15" x14ac:dyDescent="0.25">
      <c r="A52">
        <v>2070</v>
      </c>
      <c r="B52" s="1">
        <v>425.12873377300002</v>
      </c>
      <c r="C52" s="1">
        <v>1423.982503252</v>
      </c>
      <c r="D52" s="1">
        <v>1.389516124</v>
      </c>
      <c r="E52" s="1">
        <v>55.214803918999998</v>
      </c>
      <c r="F52" s="1">
        <v>58.077782777000003</v>
      </c>
      <c r="G52" s="1">
        <v>1963.793339845</v>
      </c>
      <c r="H52" s="1">
        <f t="shared" si="5"/>
        <v>-1.9083259559999988</v>
      </c>
      <c r="I52" s="1">
        <f t="shared" si="0"/>
        <v>0</v>
      </c>
      <c r="J52" s="1">
        <v>1.1645399999999999</v>
      </c>
      <c r="K52" s="1">
        <f t="shared" si="1"/>
        <v>-7.1200000000000152E-3</v>
      </c>
      <c r="L52" s="1">
        <f t="shared" si="2"/>
        <v>7.4509803921557788E-2</v>
      </c>
      <c r="M52" s="1">
        <v>27.311299999999999</v>
      </c>
      <c r="N52" s="1">
        <f t="shared" si="3"/>
        <v>0.11586999999999748</v>
      </c>
      <c r="O52" s="1">
        <f t="shared" si="4"/>
        <v>3.4193129811100282E-3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1009-3E5C-49EB-B3BE-15A187CA1707}">
  <dimension ref="A1:R52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" sqref="O3:O52"/>
    </sheetView>
  </sheetViews>
  <sheetFormatPr defaultRowHeight="15" x14ac:dyDescent="0.25"/>
  <cols>
    <col min="1" max="1" width="5.140625" bestFit="1" customWidth="1"/>
    <col min="2" max="2" width="12.5703125" style="1" bestFit="1" customWidth="1"/>
    <col min="3" max="3" width="9.5703125" style="1" bestFit="1" customWidth="1"/>
    <col min="4" max="4" width="10.5703125" style="1" bestFit="1" customWidth="1"/>
    <col min="5" max="5" width="27.140625" style="1" bestFit="1" customWidth="1"/>
    <col min="6" max="6" width="13.140625" style="1" bestFit="1" customWidth="1"/>
    <col min="7" max="7" width="8.28515625" style="1" bestFit="1" customWidth="1"/>
    <col min="8" max="8" width="8.28515625" bestFit="1" customWidth="1"/>
    <col min="9" max="9" width="15.7109375" bestFit="1" customWidth="1"/>
    <col min="10" max="10" width="11.28515625" style="1" bestFit="1" customWidth="1"/>
    <col min="11" max="11" width="13.7109375" style="1" bestFit="1" customWidth="1"/>
    <col min="12" max="12" width="14.140625" style="1" bestFit="1" customWidth="1"/>
    <col min="13" max="13" width="14.7109375" style="1" bestFit="1" customWidth="1"/>
    <col min="14" max="14" width="17.140625" style="1" bestFit="1" customWidth="1"/>
    <col min="15" max="15" width="17.5703125" style="1" bestFit="1" customWidth="1"/>
    <col min="16" max="17" width="5.28515625" style="1" bestFit="1" customWidth="1"/>
    <col min="18" max="18" width="8.7109375" style="1"/>
  </cols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7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I2" s="1"/>
      <c r="J2" s="2" t="s">
        <v>3</v>
      </c>
      <c r="K2" s="2"/>
      <c r="L2" s="2"/>
      <c r="M2" s="2" t="s">
        <v>11</v>
      </c>
      <c r="N2" s="2"/>
      <c r="O2"/>
    </row>
    <row r="3" spans="1:17" x14ac:dyDescent="0.25">
      <c r="A3">
        <v>2021</v>
      </c>
      <c r="B3" s="1">
        <v>251.88040223600001</v>
      </c>
      <c r="C3" s="1">
        <v>612.25356868899996</v>
      </c>
      <c r="D3" s="1">
        <v>1.193064804</v>
      </c>
      <c r="E3" s="1">
        <v>23.131702690000001</v>
      </c>
      <c r="F3" s="1">
        <v>34.789541755999998</v>
      </c>
      <c r="G3" s="1">
        <v>923.24828017499988</v>
      </c>
      <c r="H3">
        <v>31.01</v>
      </c>
      <c r="I3" s="1">
        <f>(H3-MIN($H$3:$H$52))/(MAX($H$3:$H$52)-MIN($H$3:$H$52))</f>
        <v>0.61478934462709889</v>
      </c>
      <c r="J3" s="1">
        <v>1.3688100000000001</v>
      </c>
      <c r="K3">
        <v>2E-8</v>
      </c>
      <c r="L3" s="1">
        <f>(K3-MIN($K$3:$K$52))/(MAX($K$3:$K$52)-MIN($K$3:$K$52))</f>
        <v>1</v>
      </c>
      <c r="M3" s="1">
        <v>12.529249999999999</v>
      </c>
      <c r="N3">
        <v>0.41</v>
      </c>
      <c r="O3" s="1">
        <f>(N3-MIN($N$3:$N$52))/(MAX($N$3:$N$52)-MIN($N$3:$N$52))</f>
        <v>0.56051597649594931</v>
      </c>
      <c r="P3" s="1">
        <f>CORREL(G3:G52,J3:J52)</f>
        <v>-0.95007777428912765</v>
      </c>
      <c r="Q3" s="1">
        <f>CORREL(G3:G52,M3:M52)</f>
        <v>0.97435377384335631</v>
      </c>
    </row>
    <row r="4" spans="1:17" x14ac:dyDescent="0.25">
      <c r="A4">
        <v>2022</v>
      </c>
      <c r="B4" s="1">
        <v>258.36560611200002</v>
      </c>
      <c r="C4" s="1">
        <v>634.57704051099995</v>
      </c>
      <c r="D4" s="1">
        <v>1.227687312</v>
      </c>
      <c r="E4" s="1">
        <v>23.936701652</v>
      </c>
      <c r="F4" s="1">
        <v>35.992547283999997</v>
      </c>
      <c r="G4" s="1">
        <v>954.09958287099994</v>
      </c>
      <c r="H4" s="1">
        <f>G4-G3</f>
        <v>30.851302696000062</v>
      </c>
      <c r="I4" s="1">
        <f t="shared" ref="I4:I52" si="0">(H4-MIN($H$3:$H$52))/(MAX($H$3:$H$52)-MIN($H$3:$H$52))</f>
        <v>0.61052293812250447</v>
      </c>
      <c r="J4" s="1">
        <v>1.3681700000000001</v>
      </c>
      <c r="K4" s="1">
        <f>J4-J3</f>
        <v>-6.3999999999997392E-4</v>
      </c>
      <c r="L4" s="1">
        <f>(K4-MIN($K$3:$K$52))/(MAX($K$3:$K$52)-MIN($K$3:$K$52))</f>
        <v>0.95405462447290279</v>
      </c>
      <c r="M4" s="1">
        <v>13.10806</v>
      </c>
      <c r="N4" s="1">
        <f>M4-M3</f>
        <v>0.57881000000000071</v>
      </c>
      <c r="O4" s="1">
        <f>(N4-MIN($N$3:$N$52))/(MAX($N$3:$N$52)-MIN($N$3:$N$52))</f>
        <v>0.85398630089357153</v>
      </c>
      <c r="P4" s="1">
        <f>CORREL(I3:I52,L3:L52)</f>
        <v>0.56593628944835728</v>
      </c>
      <c r="Q4" s="1">
        <f>CORREL(I3:I52,O3:O52)</f>
        <v>0.50747414205302965</v>
      </c>
    </row>
    <row r="5" spans="1:17" x14ac:dyDescent="0.25">
      <c r="A5">
        <v>2023</v>
      </c>
      <c r="B5" s="1">
        <v>265.09658358600001</v>
      </c>
      <c r="C5" s="1">
        <v>658.05742549199999</v>
      </c>
      <c r="D5" s="1">
        <v>1.26172372</v>
      </c>
      <c r="E5" s="1">
        <v>24.848617568000002</v>
      </c>
      <c r="F5" s="1">
        <v>37.147655798000002</v>
      </c>
      <c r="G5" s="1">
        <v>986.41200616399988</v>
      </c>
      <c r="H5" s="1">
        <f t="shared" ref="H5:H52" si="1">G5-G4</f>
        <v>32.312423292999938</v>
      </c>
      <c r="I5" s="1">
        <f t="shared" si="0"/>
        <v>0.64980359546145727</v>
      </c>
      <c r="J5" s="1">
        <v>1.36754</v>
      </c>
      <c r="K5" s="1">
        <f t="shared" ref="K5:K52" si="2">J5-J4</f>
        <v>-6.3000000000013046E-4</v>
      </c>
      <c r="L5" s="1">
        <f t="shared" ref="L5:L52" si="3">(K5-MIN($K$3:$K$52))/(MAX($K$3:$K$52)-MIN($K$3:$K$52))</f>
        <v>0.95477249853193824</v>
      </c>
      <c r="M5" s="1">
        <v>13.713609999999999</v>
      </c>
      <c r="N5" s="1">
        <f t="shared" ref="N5:N52" si="4">M5-M4</f>
        <v>0.60554999999999914</v>
      </c>
      <c r="O5" s="1">
        <f t="shared" ref="O5:O52" si="5">(N5-MIN($N$3:$N$52))/(MAX($N$3:$N$52)-MIN($N$3:$N$52))</f>
        <v>0.90047286255693226</v>
      </c>
    </row>
    <row r="6" spans="1:17" x14ac:dyDescent="0.25">
      <c r="A6">
        <v>2024</v>
      </c>
      <c r="B6" s="1">
        <v>272.07883898699998</v>
      </c>
      <c r="C6" s="1">
        <v>681.466443282</v>
      </c>
      <c r="D6" s="1">
        <v>1.294139132</v>
      </c>
      <c r="E6" s="1">
        <v>25.848900440000001</v>
      </c>
      <c r="F6" s="1">
        <v>38.267813506000003</v>
      </c>
      <c r="G6" s="1">
        <v>1018.956135347</v>
      </c>
      <c r="H6" s="1">
        <f t="shared" si="1"/>
        <v>32.544129183000109</v>
      </c>
      <c r="I6" s="1">
        <f t="shared" si="0"/>
        <v>0.65603275935607486</v>
      </c>
      <c r="J6" s="1">
        <v>1.3669100000000001</v>
      </c>
      <c r="K6" s="1">
        <f t="shared" si="2"/>
        <v>-6.2999999999990841E-4</v>
      </c>
      <c r="L6" s="1">
        <f t="shared" si="3"/>
        <v>0.95477249853195412</v>
      </c>
      <c r="M6" s="1">
        <v>14.34714</v>
      </c>
      <c r="N6" s="1">
        <f t="shared" si="4"/>
        <v>0.63353000000000037</v>
      </c>
      <c r="O6" s="1">
        <f t="shared" si="5"/>
        <v>0.9491151211710297</v>
      </c>
    </row>
    <row r="7" spans="1:17" x14ac:dyDescent="0.25">
      <c r="A7">
        <v>2025</v>
      </c>
      <c r="B7" s="1">
        <v>279.30675632399999</v>
      </c>
      <c r="C7" s="1">
        <v>705.44751495699995</v>
      </c>
      <c r="D7" s="1">
        <v>1.3259530829999999</v>
      </c>
      <c r="E7" s="1">
        <v>26.918176556999999</v>
      </c>
      <c r="F7" s="1">
        <v>39.381200122000003</v>
      </c>
      <c r="G7" s="1">
        <v>1052.3796010430001</v>
      </c>
      <c r="H7" s="1">
        <f t="shared" si="1"/>
        <v>33.423465696000108</v>
      </c>
      <c r="I7" s="1">
        <f t="shared" si="0"/>
        <v>0.6796727766987265</v>
      </c>
      <c r="J7" s="1">
        <v>1.3662799999999999</v>
      </c>
      <c r="K7" s="1">
        <f t="shared" si="2"/>
        <v>-6.3000000000013046E-4</v>
      </c>
      <c r="L7" s="1">
        <f t="shared" si="3"/>
        <v>0.95477249853193824</v>
      </c>
      <c r="M7" s="1">
        <v>15.00994</v>
      </c>
      <c r="N7" s="1">
        <f t="shared" si="4"/>
        <v>0.66280000000000072</v>
      </c>
      <c r="O7" s="1">
        <f t="shared" si="5"/>
        <v>1</v>
      </c>
    </row>
    <row r="8" spans="1:17" x14ac:dyDescent="0.25">
      <c r="A8">
        <v>2026</v>
      </c>
      <c r="B8" s="1">
        <v>286.79458312600002</v>
      </c>
      <c r="C8" s="1">
        <v>731.61418119200005</v>
      </c>
      <c r="D8" s="1">
        <v>1.3582632990000001</v>
      </c>
      <c r="E8" s="1">
        <v>28.049590841000001</v>
      </c>
      <c r="F8" s="1">
        <v>40.526980274000003</v>
      </c>
      <c r="G8" s="1">
        <v>1088.3435987319999</v>
      </c>
      <c r="H8" s="1">
        <f t="shared" si="1"/>
        <v>35.963997688999825</v>
      </c>
      <c r="I8" s="1">
        <f t="shared" si="0"/>
        <v>0.74797224963790454</v>
      </c>
      <c r="J8" s="1">
        <v>1.36565</v>
      </c>
      <c r="K8" s="1">
        <f t="shared" si="2"/>
        <v>-6.2999999999990841E-4</v>
      </c>
      <c r="L8" s="1">
        <f t="shared" si="3"/>
        <v>0.95477249853195412</v>
      </c>
      <c r="M8" s="1">
        <v>15.45327</v>
      </c>
      <c r="N8" s="1">
        <f t="shared" si="4"/>
        <v>0.44332999999999956</v>
      </c>
      <c r="O8" s="1">
        <f t="shared" si="5"/>
        <v>0.61845902437328226</v>
      </c>
    </row>
    <row r="9" spans="1:17" x14ac:dyDescent="0.25">
      <c r="A9">
        <v>2027</v>
      </c>
      <c r="B9" s="1">
        <v>294.53617636799999</v>
      </c>
      <c r="C9" s="1">
        <v>758.92828486799999</v>
      </c>
      <c r="D9" s="1">
        <v>1.39141717</v>
      </c>
      <c r="E9" s="1">
        <v>29.238963179999999</v>
      </c>
      <c r="F9" s="1">
        <v>41.706318265999997</v>
      </c>
      <c r="G9" s="1">
        <v>1125.801159852</v>
      </c>
      <c r="H9" s="1">
        <f t="shared" si="1"/>
        <v>37.457561120000037</v>
      </c>
      <c r="I9" s="1">
        <f t="shared" si="0"/>
        <v>0.78812509771052319</v>
      </c>
      <c r="J9" s="1">
        <v>1.3625</v>
      </c>
      <c r="K9" s="1">
        <f t="shared" si="2"/>
        <v>-3.1499999999999861E-3</v>
      </c>
      <c r="L9" s="1">
        <f t="shared" si="3"/>
        <v>0.77386823565221108</v>
      </c>
      <c r="M9" s="1">
        <v>15.909700000000001</v>
      </c>
      <c r="N9" s="1">
        <f t="shared" si="4"/>
        <v>0.456430000000001</v>
      </c>
      <c r="O9" s="1">
        <f t="shared" si="5"/>
        <v>0.64123291957859752</v>
      </c>
    </row>
    <row r="10" spans="1:17" x14ac:dyDescent="0.25">
      <c r="A10">
        <v>2028</v>
      </c>
      <c r="B10" s="1">
        <v>302.52909937800001</v>
      </c>
      <c r="C10" s="1">
        <v>787.95737662800002</v>
      </c>
      <c r="D10" s="1">
        <v>1.4254240579999999</v>
      </c>
      <c r="E10" s="1">
        <v>30.472879834</v>
      </c>
      <c r="F10" s="1">
        <v>42.920184687000003</v>
      </c>
      <c r="G10" s="1">
        <v>1165.3049645850001</v>
      </c>
      <c r="H10" s="1">
        <f t="shared" si="1"/>
        <v>39.503804733000152</v>
      </c>
      <c r="I10" s="1">
        <f t="shared" si="0"/>
        <v>0.84313615864506763</v>
      </c>
      <c r="J10" s="1">
        <v>1.3593599999999999</v>
      </c>
      <c r="K10" s="1">
        <f t="shared" si="2"/>
        <v>-3.1400000000001427E-3</v>
      </c>
      <c r="L10" s="1">
        <f t="shared" si="3"/>
        <v>0.77458610971124642</v>
      </c>
      <c r="M10" s="1">
        <v>16.379619999999999</v>
      </c>
      <c r="N10" s="1">
        <f t="shared" si="4"/>
        <v>0.46991999999999834</v>
      </c>
      <c r="O10" s="1">
        <f t="shared" si="5"/>
        <v>0.66468481624421638</v>
      </c>
    </row>
    <row r="11" spans="1:17" x14ac:dyDescent="0.25">
      <c r="A11">
        <v>2029</v>
      </c>
      <c r="B11" s="1">
        <v>310.76817046000002</v>
      </c>
      <c r="C11" s="1">
        <v>818.57275297599995</v>
      </c>
      <c r="D11" s="1">
        <v>1.460292725</v>
      </c>
      <c r="E11" s="1">
        <v>31.751727053</v>
      </c>
      <c r="F11" s="1">
        <v>44.169549824999997</v>
      </c>
      <c r="G11" s="1">
        <v>1206.722493039</v>
      </c>
      <c r="H11" s="1">
        <f t="shared" si="1"/>
        <v>41.417528453999921</v>
      </c>
      <c r="I11" s="1">
        <f t="shared" si="0"/>
        <v>0.89458456467012071</v>
      </c>
      <c r="J11" s="1">
        <v>1.35623</v>
      </c>
      <c r="K11" s="1">
        <f t="shared" si="2"/>
        <v>-3.1299999999998551E-3</v>
      </c>
      <c r="L11" s="1">
        <f t="shared" si="3"/>
        <v>0.77530398377031362</v>
      </c>
      <c r="M11" s="1">
        <v>16.863409999999998</v>
      </c>
      <c r="N11" s="1">
        <f t="shared" si="4"/>
        <v>0.48378999999999905</v>
      </c>
      <c r="O11" s="1">
        <f t="shared" si="5"/>
        <v>0.68879732971732355</v>
      </c>
    </row>
    <row r="12" spans="1:17" x14ac:dyDescent="0.25">
      <c r="A12">
        <v>2030</v>
      </c>
      <c r="B12" s="1">
        <v>319.241915113</v>
      </c>
      <c r="C12" s="1">
        <v>850.22345129799999</v>
      </c>
      <c r="D12" s="1">
        <v>1.4960314669999999</v>
      </c>
      <c r="E12" s="1">
        <v>33.082078256000003</v>
      </c>
      <c r="F12" s="1">
        <v>45.455377849999998</v>
      </c>
      <c r="G12" s="1">
        <v>1249.4988539840001</v>
      </c>
      <c r="H12" s="1">
        <f t="shared" si="1"/>
        <v>42.776360945000079</v>
      </c>
      <c r="I12" s="1">
        <f t="shared" si="0"/>
        <v>0.93111531618345211</v>
      </c>
      <c r="J12" s="1">
        <v>1.35311</v>
      </c>
      <c r="K12" s="1">
        <f t="shared" si="2"/>
        <v>-3.1200000000000117E-3</v>
      </c>
      <c r="L12" s="1">
        <f t="shared" si="3"/>
        <v>0.77602185782934896</v>
      </c>
      <c r="M12" s="1">
        <v>17.36149</v>
      </c>
      <c r="N12" s="1">
        <f t="shared" si="4"/>
        <v>0.49808000000000163</v>
      </c>
      <c r="O12" s="1">
        <f t="shared" si="5"/>
        <v>0.71363999860923011</v>
      </c>
    </row>
    <row r="13" spans="1:17" x14ac:dyDescent="0.25">
      <c r="A13">
        <v>2031</v>
      </c>
      <c r="B13" s="1">
        <v>327.95555972900002</v>
      </c>
      <c r="C13" s="1">
        <v>883.46300071600001</v>
      </c>
      <c r="D13" s="1">
        <v>1.5326482770000001</v>
      </c>
      <c r="E13" s="1">
        <v>34.471029215999998</v>
      </c>
      <c r="F13" s="1">
        <v>46.778637856000003</v>
      </c>
      <c r="G13" s="1">
        <v>1294.2008757939998</v>
      </c>
      <c r="H13" s="1">
        <f t="shared" si="1"/>
        <v>44.702021809999678</v>
      </c>
      <c r="I13" s="1">
        <f t="shared" si="0"/>
        <v>0.98288463949899163</v>
      </c>
      <c r="J13" s="1">
        <v>1.35</v>
      </c>
      <c r="K13" s="1">
        <f t="shared" si="2"/>
        <v>-3.1099999999999461E-3</v>
      </c>
      <c r="L13" s="1">
        <f t="shared" si="3"/>
        <v>0.77673973188840029</v>
      </c>
      <c r="M13" s="1">
        <v>17.72006</v>
      </c>
      <c r="N13" s="1">
        <f t="shared" si="4"/>
        <v>0.35857000000000028</v>
      </c>
      <c r="O13" s="1">
        <f t="shared" si="5"/>
        <v>0.47110670699906193</v>
      </c>
    </row>
    <row r="14" spans="1:17" x14ac:dyDescent="0.25">
      <c r="A14">
        <v>2032</v>
      </c>
      <c r="B14" s="1">
        <v>336.71987998399999</v>
      </c>
      <c r="C14" s="1">
        <v>917.09518009199996</v>
      </c>
      <c r="D14" s="1">
        <v>1.561288164</v>
      </c>
      <c r="E14" s="1">
        <v>35.799842845999997</v>
      </c>
      <c r="F14" s="1">
        <v>47.966724042999999</v>
      </c>
      <c r="G14" s="1">
        <v>1339.1429151289999</v>
      </c>
      <c r="H14" s="1">
        <f t="shared" si="1"/>
        <v>44.942039335000118</v>
      </c>
      <c r="I14" s="1">
        <f t="shared" si="0"/>
        <v>0.98933725277009632</v>
      </c>
      <c r="J14" s="1">
        <v>1.34463</v>
      </c>
      <c r="K14" s="1">
        <f t="shared" si="2"/>
        <v>-5.3700000000000969E-3</v>
      </c>
      <c r="L14" s="1">
        <f t="shared" si="3"/>
        <v>0.61450019454386295</v>
      </c>
      <c r="M14" s="1">
        <v>18.086040000000001</v>
      </c>
      <c r="N14" s="1">
        <f t="shared" si="4"/>
        <v>0.36598000000000042</v>
      </c>
      <c r="O14" s="1">
        <f t="shared" si="5"/>
        <v>0.48398873474496806</v>
      </c>
    </row>
    <row r="15" spans="1:17" x14ac:dyDescent="0.25">
      <c r="A15">
        <v>2033</v>
      </c>
      <c r="B15" s="1">
        <v>345.51488132499998</v>
      </c>
      <c r="C15" s="1">
        <v>950.977706141</v>
      </c>
      <c r="D15" s="1">
        <v>1.583653642</v>
      </c>
      <c r="E15" s="1">
        <v>37.073915964000001</v>
      </c>
      <c r="F15" s="1">
        <v>49.022168164999997</v>
      </c>
      <c r="G15" s="1">
        <v>1384.172325237</v>
      </c>
      <c r="H15" s="1">
        <f t="shared" si="1"/>
        <v>45.029410108000093</v>
      </c>
      <c r="I15" s="1">
        <f t="shared" si="0"/>
        <v>0.99168612212605389</v>
      </c>
      <c r="J15" s="1">
        <v>1.33928</v>
      </c>
      <c r="K15" s="1">
        <f t="shared" si="2"/>
        <v>-5.3499999999999659E-3</v>
      </c>
      <c r="L15" s="1">
        <f t="shared" si="3"/>
        <v>0.61593594266196561</v>
      </c>
      <c r="M15" s="1">
        <v>18.459579999999999</v>
      </c>
      <c r="N15" s="1">
        <f t="shared" si="4"/>
        <v>0.37353999999999843</v>
      </c>
      <c r="O15" s="1">
        <f t="shared" si="5"/>
        <v>0.49713153228329771</v>
      </c>
    </row>
    <row r="16" spans="1:17" x14ac:dyDescent="0.25">
      <c r="A16">
        <v>2034</v>
      </c>
      <c r="B16" s="1">
        <v>354.49295494299997</v>
      </c>
      <c r="C16" s="1">
        <v>985.14709327499997</v>
      </c>
      <c r="D16" s="1">
        <v>1.601593965</v>
      </c>
      <c r="E16" s="1">
        <v>38.299436126000003</v>
      </c>
      <c r="F16" s="1">
        <v>49.969907925000001</v>
      </c>
      <c r="G16" s="1">
        <v>1429.5109862339998</v>
      </c>
      <c r="H16" s="1">
        <f t="shared" si="1"/>
        <v>45.338660996999806</v>
      </c>
      <c r="I16" s="1">
        <f t="shared" si="0"/>
        <v>1</v>
      </c>
      <c r="J16" s="1">
        <v>1.33396</v>
      </c>
      <c r="K16" s="1">
        <f t="shared" si="2"/>
        <v>-5.3199999999999914E-3</v>
      </c>
      <c r="L16" s="1">
        <f t="shared" si="3"/>
        <v>0.61808956483910349</v>
      </c>
      <c r="M16" s="1">
        <v>18.84084</v>
      </c>
      <c r="N16" s="1">
        <f t="shared" si="4"/>
        <v>0.38126000000000104</v>
      </c>
      <c r="O16" s="1">
        <f t="shared" si="5"/>
        <v>0.51055248426689115</v>
      </c>
    </row>
    <row r="17" spans="1:15" x14ac:dyDescent="0.25">
      <c r="A17">
        <v>2035</v>
      </c>
      <c r="B17" s="1">
        <v>362.87512059900001</v>
      </c>
      <c r="C17" s="1">
        <v>1019.622680102</v>
      </c>
      <c r="D17" s="1">
        <v>1.617082709</v>
      </c>
      <c r="E17" s="1">
        <v>39.483394519000001</v>
      </c>
      <c r="F17" s="1">
        <v>50.862233326000002</v>
      </c>
      <c r="G17" s="1">
        <v>1474.460511255</v>
      </c>
      <c r="H17" s="1">
        <f t="shared" si="1"/>
        <v>44.949525021000227</v>
      </c>
      <c r="I17" s="1">
        <f t="shared" si="0"/>
        <v>0.98953849739516075</v>
      </c>
      <c r="J17" s="1">
        <v>1.3286500000000001</v>
      </c>
      <c r="K17" s="1">
        <f t="shared" si="2"/>
        <v>-5.3099999999999259E-3</v>
      </c>
      <c r="L17" s="1">
        <f t="shared" si="3"/>
        <v>0.6188074388981547</v>
      </c>
      <c r="M17" s="1">
        <v>19.229970000000002</v>
      </c>
      <c r="N17" s="1">
        <f t="shared" si="4"/>
        <v>0.38913000000000153</v>
      </c>
      <c r="O17" s="1">
        <f t="shared" si="5"/>
        <v>0.52423420604290805</v>
      </c>
    </row>
    <row r="18" spans="1:15" x14ac:dyDescent="0.25">
      <c r="A18">
        <v>2036</v>
      </c>
      <c r="B18" s="1">
        <v>370.77382527100002</v>
      </c>
      <c r="C18" s="1">
        <v>1054.2242911169999</v>
      </c>
      <c r="D18" s="1">
        <v>1.632192042</v>
      </c>
      <c r="E18" s="1">
        <v>40.633595122999999</v>
      </c>
      <c r="F18" s="1">
        <v>51.770493209999998</v>
      </c>
      <c r="G18" s="1">
        <v>1519.0343967630001</v>
      </c>
      <c r="H18" s="1">
        <f t="shared" si="1"/>
        <v>44.573885508000103</v>
      </c>
      <c r="I18" s="1">
        <f t="shared" si="0"/>
        <v>0.97943983269669155</v>
      </c>
      <c r="J18" s="1">
        <v>1.3233699999999999</v>
      </c>
      <c r="K18" s="1">
        <f t="shared" si="2"/>
        <v>-5.2800000000001734E-3</v>
      </c>
      <c r="L18" s="1">
        <f t="shared" si="3"/>
        <v>0.62096106107527671</v>
      </c>
      <c r="M18" s="1">
        <v>19.518689999999999</v>
      </c>
      <c r="N18" s="1">
        <f t="shared" si="4"/>
        <v>0.28871999999999787</v>
      </c>
      <c r="O18" s="1">
        <f t="shared" si="5"/>
        <v>0.34967490699210424</v>
      </c>
    </row>
    <row r="19" spans="1:15" x14ac:dyDescent="0.25">
      <c r="A19">
        <v>2037</v>
      </c>
      <c r="B19" s="1">
        <v>379.00620054799998</v>
      </c>
      <c r="C19" s="1">
        <v>1088.4795014599999</v>
      </c>
      <c r="D19" s="1">
        <v>1.646630163</v>
      </c>
      <c r="E19" s="1">
        <v>41.739422011000002</v>
      </c>
      <c r="F19" s="1">
        <v>52.687718130999997</v>
      </c>
      <c r="G19" s="1">
        <v>1563.5594723129998</v>
      </c>
      <c r="H19" s="1">
        <f t="shared" si="1"/>
        <v>44.525075549999656</v>
      </c>
      <c r="I19" s="1">
        <f t="shared" si="0"/>
        <v>0.97812762942005504</v>
      </c>
      <c r="J19" s="1">
        <v>1.31579</v>
      </c>
      <c r="K19" s="1">
        <f t="shared" si="2"/>
        <v>-7.5799999999999201E-3</v>
      </c>
      <c r="L19" s="1">
        <f t="shared" si="3"/>
        <v>0.45585002749458214</v>
      </c>
      <c r="M19" s="1">
        <v>19.81176</v>
      </c>
      <c r="N19" s="1">
        <f t="shared" si="4"/>
        <v>0.29307000000000016</v>
      </c>
      <c r="O19" s="1">
        <f t="shared" si="5"/>
        <v>0.35723723097249832</v>
      </c>
    </row>
    <row r="20" spans="1:15" x14ac:dyDescent="0.25">
      <c r="A20">
        <v>2038</v>
      </c>
      <c r="B20" s="1">
        <v>387.35820399099998</v>
      </c>
      <c r="C20" s="1">
        <v>1121.6380450090001</v>
      </c>
      <c r="D20" s="1">
        <v>1.660565624</v>
      </c>
      <c r="E20" s="1">
        <v>42.812325954000002</v>
      </c>
      <c r="F20" s="1">
        <v>53.614341371999998</v>
      </c>
      <c r="G20" s="1">
        <v>1607.0834819499999</v>
      </c>
      <c r="H20" s="1">
        <f t="shared" si="1"/>
        <v>43.524009637000063</v>
      </c>
      <c r="I20" s="1">
        <f t="shared" si="0"/>
        <v>0.95121504795143164</v>
      </c>
      <c r="J20" s="1">
        <v>1.30826</v>
      </c>
      <c r="K20" s="1">
        <f t="shared" si="2"/>
        <v>-7.5300000000000367E-3</v>
      </c>
      <c r="L20" s="1">
        <f t="shared" si="3"/>
        <v>0.45943939778980664</v>
      </c>
      <c r="M20" s="1">
        <v>20.109220000000001</v>
      </c>
      <c r="N20" s="1">
        <f t="shared" si="4"/>
        <v>0.29746000000000095</v>
      </c>
      <c r="O20" s="1">
        <f t="shared" si="5"/>
        <v>0.36486909356420372</v>
      </c>
    </row>
    <row r="21" spans="1:15" x14ac:dyDescent="0.25">
      <c r="A21">
        <v>2039</v>
      </c>
      <c r="B21" s="1">
        <v>395.67066069399999</v>
      </c>
      <c r="C21" s="1">
        <v>1155.0783095229999</v>
      </c>
      <c r="D21" s="1">
        <v>1.6741779530000001</v>
      </c>
      <c r="E21" s="1">
        <v>43.864774990999997</v>
      </c>
      <c r="F21" s="1">
        <v>54.551736548000001</v>
      </c>
      <c r="G21" s="1">
        <v>1650.839659709</v>
      </c>
      <c r="H21" s="1">
        <f t="shared" si="1"/>
        <v>43.756177759000138</v>
      </c>
      <c r="I21" s="1">
        <f t="shared" si="0"/>
        <v>0.95745663845671825</v>
      </c>
      <c r="J21" s="1">
        <v>1.30077</v>
      </c>
      <c r="K21" s="1">
        <f t="shared" si="2"/>
        <v>-7.4899999999999967E-3</v>
      </c>
      <c r="L21" s="1">
        <f t="shared" si="3"/>
        <v>0.46231089402599584</v>
      </c>
      <c r="M21" s="1">
        <v>20.411149999999999</v>
      </c>
      <c r="N21" s="1">
        <f t="shared" si="4"/>
        <v>0.3019299999999987</v>
      </c>
      <c r="O21" s="1">
        <f t="shared" si="5"/>
        <v>0.37264003337853169</v>
      </c>
    </row>
    <row r="22" spans="1:15" x14ac:dyDescent="0.25">
      <c r="A22">
        <v>2040</v>
      </c>
      <c r="B22" s="1">
        <v>404.01369023000001</v>
      </c>
      <c r="C22" s="1">
        <v>1187.4321490249999</v>
      </c>
      <c r="D22" s="1">
        <v>1.6876553560000001</v>
      </c>
      <c r="E22" s="1">
        <v>44.910250216999998</v>
      </c>
      <c r="F22" s="1">
        <v>55.502413324000003</v>
      </c>
      <c r="G22" s="1">
        <v>1693.5461581519999</v>
      </c>
      <c r="H22" s="1">
        <f t="shared" si="1"/>
        <v>42.706498442999873</v>
      </c>
      <c r="I22" s="1">
        <f t="shared" si="0"/>
        <v>0.92923713788143736</v>
      </c>
      <c r="J22" s="1">
        <v>1.29332</v>
      </c>
      <c r="K22" s="1">
        <f t="shared" si="2"/>
        <v>-7.4499999999999567E-3</v>
      </c>
      <c r="L22" s="1">
        <f t="shared" si="3"/>
        <v>0.465182390262185</v>
      </c>
      <c r="M22" s="1">
        <v>20.717610000000001</v>
      </c>
      <c r="N22" s="1">
        <f t="shared" si="4"/>
        <v>0.30646000000000129</v>
      </c>
      <c r="O22" s="1">
        <f t="shared" si="5"/>
        <v>0.38051528110983895</v>
      </c>
    </row>
    <row r="23" spans="1:15" x14ac:dyDescent="0.25">
      <c r="A23">
        <v>2041</v>
      </c>
      <c r="B23" s="1">
        <v>412.04071348600002</v>
      </c>
      <c r="C23" s="1">
        <v>1220.0834937</v>
      </c>
      <c r="D23" s="1">
        <v>1.701192155</v>
      </c>
      <c r="E23" s="1">
        <v>45.963238359000002</v>
      </c>
      <c r="F23" s="1">
        <v>56.469657607999999</v>
      </c>
      <c r="G23" s="1">
        <v>1736.258295308</v>
      </c>
      <c r="H23" s="1">
        <f t="shared" si="1"/>
        <v>42.712137156000153</v>
      </c>
      <c r="I23" s="1">
        <f t="shared" si="0"/>
        <v>0.9293887286218947</v>
      </c>
      <c r="J23" s="1">
        <v>1.28592</v>
      </c>
      <c r="K23" s="1">
        <f t="shared" si="2"/>
        <v>-7.4000000000000732E-3</v>
      </c>
      <c r="L23" s="1">
        <f t="shared" si="3"/>
        <v>0.46877176055740954</v>
      </c>
      <c r="M23" s="1">
        <v>20.941490000000002</v>
      </c>
      <c r="N23" s="1">
        <f t="shared" si="4"/>
        <v>0.22388000000000119</v>
      </c>
      <c r="O23" s="1">
        <f t="shared" si="5"/>
        <v>0.23695281805222645</v>
      </c>
    </row>
    <row r="24" spans="1:15" x14ac:dyDescent="0.25">
      <c r="A24">
        <v>2042</v>
      </c>
      <c r="B24" s="1">
        <v>419.79674506600003</v>
      </c>
      <c r="C24" s="1">
        <v>1251.0829101659999</v>
      </c>
      <c r="D24" s="1">
        <v>1.7145640740000001</v>
      </c>
      <c r="E24" s="1">
        <v>47.024684475000001</v>
      </c>
      <c r="F24" s="1">
        <v>57.454226652000003</v>
      </c>
      <c r="G24" s="1">
        <v>1777.073130433</v>
      </c>
      <c r="H24" s="1">
        <f t="shared" si="1"/>
        <v>40.814835124999945</v>
      </c>
      <c r="I24" s="1">
        <f t="shared" si="0"/>
        <v>0.87838180208807859</v>
      </c>
      <c r="J24" s="1">
        <v>1.27637</v>
      </c>
      <c r="K24" s="1">
        <f t="shared" si="2"/>
        <v>-9.5499999999999474E-3</v>
      </c>
      <c r="L24" s="1">
        <f t="shared" si="3"/>
        <v>0.31442883786240444</v>
      </c>
      <c r="M24" s="1">
        <v>21.16779</v>
      </c>
      <c r="N24" s="1">
        <f t="shared" si="4"/>
        <v>0.22629999999999839</v>
      </c>
      <c r="O24" s="1">
        <f t="shared" si="5"/>
        <v>0.24115990403671447</v>
      </c>
    </row>
    <row r="25" spans="1:15" x14ac:dyDescent="0.25">
      <c r="A25">
        <v>2043</v>
      </c>
      <c r="B25" s="1">
        <v>427.23839279700002</v>
      </c>
      <c r="C25" s="1">
        <v>1282.678573117</v>
      </c>
      <c r="D25" s="1">
        <v>1.7278287560000001</v>
      </c>
      <c r="E25" s="1">
        <v>48.097202756000002</v>
      </c>
      <c r="F25" s="1">
        <v>58.456404743</v>
      </c>
      <c r="G25" s="1">
        <v>1818.198402169</v>
      </c>
      <c r="H25" s="1">
        <f t="shared" si="1"/>
        <v>41.125271736000059</v>
      </c>
      <c r="I25" s="1">
        <f t="shared" si="0"/>
        <v>0.88672755682399806</v>
      </c>
      <c r="J25" s="1">
        <v>1.2668900000000001</v>
      </c>
      <c r="K25" s="1">
        <f t="shared" si="2"/>
        <v>-9.4799999999999329E-3</v>
      </c>
      <c r="L25" s="1">
        <f t="shared" si="3"/>
        <v>0.31945395627573153</v>
      </c>
      <c r="M25" s="1">
        <v>21.396540000000002</v>
      </c>
      <c r="N25" s="1">
        <f t="shared" si="4"/>
        <v>0.22875000000000156</v>
      </c>
      <c r="O25" s="1">
        <f t="shared" si="5"/>
        <v>0.2454191439796983</v>
      </c>
    </row>
    <row r="26" spans="1:15" x14ac:dyDescent="0.25">
      <c r="A26">
        <v>2044</v>
      </c>
      <c r="B26" s="1">
        <v>434.33482610599998</v>
      </c>
      <c r="C26" s="1">
        <v>1314.0614304329999</v>
      </c>
      <c r="D26" s="1">
        <v>1.741047445</v>
      </c>
      <c r="E26" s="1">
        <v>49.183573684999999</v>
      </c>
      <c r="F26" s="1">
        <v>59.476420886</v>
      </c>
      <c r="G26" s="1">
        <v>1858.797298555</v>
      </c>
      <c r="H26" s="1">
        <f t="shared" si="1"/>
        <v>40.598896385999979</v>
      </c>
      <c r="I26" s="1">
        <f t="shared" si="0"/>
        <v>0.87257652110697415</v>
      </c>
      <c r="J26" s="1">
        <v>1.2574799999999999</v>
      </c>
      <c r="K26" s="1">
        <f t="shared" si="2"/>
        <v>-9.4100000000001405E-3</v>
      </c>
      <c r="L26" s="1">
        <f t="shared" si="3"/>
        <v>0.32447907468904269</v>
      </c>
      <c r="M26" s="1">
        <v>21.627759999999999</v>
      </c>
      <c r="N26" s="1">
        <f t="shared" si="4"/>
        <v>0.23121999999999687</v>
      </c>
      <c r="O26" s="1">
        <f t="shared" si="5"/>
        <v>0.24971315322832546</v>
      </c>
    </row>
    <row r="27" spans="1:15" x14ac:dyDescent="0.25">
      <c r="A27">
        <v>2045</v>
      </c>
      <c r="B27" s="1">
        <v>440.60342710600003</v>
      </c>
      <c r="C27" s="1">
        <v>1346.125107735</v>
      </c>
      <c r="D27" s="1">
        <v>1.754284207</v>
      </c>
      <c r="E27" s="1">
        <v>50.286739894</v>
      </c>
      <c r="F27" s="1">
        <v>60.514436283000002</v>
      </c>
      <c r="G27" s="1">
        <v>1899.2839952249999</v>
      </c>
      <c r="H27" s="1">
        <f t="shared" si="1"/>
        <v>40.486696669999901</v>
      </c>
      <c r="I27" s="1">
        <f t="shared" si="0"/>
        <v>0.86956015229609274</v>
      </c>
      <c r="J27" s="1">
        <v>1.24814</v>
      </c>
      <c r="K27" s="1">
        <f t="shared" si="2"/>
        <v>-9.3399999999999039E-3</v>
      </c>
      <c r="L27" s="1">
        <f t="shared" si="3"/>
        <v>0.32950419310238571</v>
      </c>
      <c r="M27" s="1">
        <v>21.861470000000001</v>
      </c>
      <c r="N27" s="1">
        <f t="shared" si="4"/>
        <v>0.23371000000000208</v>
      </c>
      <c r="O27" s="1">
        <f t="shared" si="5"/>
        <v>0.25404193178262674</v>
      </c>
    </row>
    <row r="28" spans="1:15" x14ac:dyDescent="0.25">
      <c r="A28">
        <v>2046</v>
      </c>
      <c r="B28" s="1">
        <v>445.979330226</v>
      </c>
      <c r="C28" s="1">
        <v>1379.3437622869999</v>
      </c>
      <c r="D28" s="1">
        <v>1.7676050640000001</v>
      </c>
      <c r="E28" s="1">
        <v>51.409801313000003</v>
      </c>
      <c r="F28" s="1">
        <v>61.570567697999998</v>
      </c>
      <c r="G28" s="1">
        <v>1940.0710665880001</v>
      </c>
      <c r="H28" s="1">
        <f t="shared" si="1"/>
        <v>40.787071363000223</v>
      </c>
      <c r="I28" s="1">
        <f t="shared" si="0"/>
        <v>0.87763540317768696</v>
      </c>
      <c r="J28" s="1">
        <v>1.23888</v>
      </c>
      <c r="K28" s="1">
        <f t="shared" si="2"/>
        <v>-9.260000000000046E-3</v>
      </c>
      <c r="L28" s="1">
        <f t="shared" si="3"/>
        <v>0.33524718557474809</v>
      </c>
      <c r="M28" s="1">
        <v>22.026240000000001</v>
      </c>
      <c r="N28" s="1">
        <f t="shared" si="4"/>
        <v>0.16477000000000075</v>
      </c>
      <c r="O28" s="1">
        <f t="shared" si="5"/>
        <v>0.13419213518306289</v>
      </c>
    </row>
    <row r="29" spans="1:15" x14ac:dyDescent="0.25">
      <c r="A29">
        <v>2047</v>
      </c>
      <c r="B29" s="1">
        <v>448.66790876200002</v>
      </c>
      <c r="C29" s="1">
        <v>1411.946578455</v>
      </c>
      <c r="D29" s="1">
        <v>1.7784644869999999</v>
      </c>
      <c r="E29" s="1">
        <v>52.512170386000001</v>
      </c>
      <c r="F29" s="1">
        <v>62.277218648000002</v>
      </c>
      <c r="G29" s="1">
        <v>1977.182340738</v>
      </c>
      <c r="H29" s="1">
        <f t="shared" si="1"/>
        <v>37.111274149999872</v>
      </c>
      <c r="I29" s="1">
        <f t="shared" si="0"/>
        <v>0.77881554459255986</v>
      </c>
      <c r="J29" s="1">
        <v>1.22759</v>
      </c>
      <c r="K29" s="1">
        <f t="shared" si="2"/>
        <v>-1.1290000000000022E-2</v>
      </c>
      <c r="L29" s="1">
        <f t="shared" si="3"/>
        <v>0.18951875158829465</v>
      </c>
      <c r="M29" s="1">
        <v>22.192240000000002</v>
      </c>
      <c r="N29" s="1">
        <f t="shared" si="4"/>
        <v>0.16600000000000037</v>
      </c>
      <c r="O29" s="1">
        <f t="shared" si="5"/>
        <v>0.13633044748096562</v>
      </c>
    </row>
    <row r="30" spans="1:15" x14ac:dyDescent="0.25">
      <c r="A30">
        <v>2048</v>
      </c>
      <c r="B30" s="1">
        <v>452.02467059600002</v>
      </c>
      <c r="C30" s="1">
        <v>1443.3123914600001</v>
      </c>
      <c r="D30" s="1">
        <v>1.787406238</v>
      </c>
      <c r="E30" s="1">
        <v>53.597382527000001</v>
      </c>
      <c r="F30" s="1">
        <v>62.648889181999998</v>
      </c>
      <c r="G30" s="1">
        <v>2013.370740003</v>
      </c>
      <c r="H30" s="1">
        <f t="shared" si="1"/>
        <v>36.188399265000044</v>
      </c>
      <c r="I30" s="1">
        <f t="shared" si="0"/>
        <v>0.75400504489880538</v>
      </c>
      <c r="J30" s="1">
        <v>1.21641</v>
      </c>
      <c r="K30" s="1">
        <f t="shared" si="2"/>
        <v>-1.1179999999999968E-2</v>
      </c>
      <c r="L30" s="1">
        <f t="shared" si="3"/>
        <v>0.19741536623781089</v>
      </c>
      <c r="M30" s="1">
        <v>22.359500000000001</v>
      </c>
      <c r="N30" s="1">
        <f t="shared" si="4"/>
        <v>0.16725999999999885</v>
      </c>
      <c r="O30" s="1">
        <f t="shared" si="5"/>
        <v>0.13852091373735184</v>
      </c>
    </row>
    <row r="31" spans="1:15" x14ac:dyDescent="0.25">
      <c r="A31">
        <v>2049</v>
      </c>
      <c r="B31" s="1">
        <v>454.90857824900002</v>
      </c>
      <c r="C31" s="1">
        <v>1475.924777745</v>
      </c>
      <c r="D31" s="1">
        <v>1.795005529</v>
      </c>
      <c r="E31" s="1">
        <v>54.669268903999999</v>
      </c>
      <c r="F31" s="1">
        <v>62.747372227</v>
      </c>
      <c r="G31" s="1">
        <v>2050.0450026540002</v>
      </c>
      <c r="H31" s="1">
        <f t="shared" si="1"/>
        <v>36.674262651000163</v>
      </c>
      <c r="I31" s="1">
        <f t="shared" si="0"/>
        <v>0.76706695999205732</v>
      </c>
      <c r="J31" s="1">
        <v>1.2053400000000001</v>
      </c>
      <c r="K31" s="1">
        <f t="shared" si="2"/>
        <v>-1.1069999999999913E-2</v>
      </c>
      <c r="L31" s="1">
        <f t="shared" si="3"/>
        <v>0.20531198088732716</v>
      </c>
      <c r="M31" s="1">
        <v>22.528020000000001</v>
      </c>
      <c r="N31" s="1">
        <f t="shared" si="4"/>
        <v>0.16852000000000089</v>
      </c>
      <c r="O31" s="1">
        <f t="shared" si="5"/>
        <v>0.14071137999374425</v>
      </c>
    </row>
    <row r="32" spans="1:15" x14ac:dyDescent="0.25">
      <c r="A32">
        <v>2050</v>
      </c>
      <c r="B32" s="1">
        <v>457.64917288100003</v>
      </c>
      <c r="C32" s="1">
        <v>1507.411994731</v>
      </c>
      <c r="D32" s="1">
        <v>1.801861572</v>
      </c>
      <c r="E32" s="1">
        <v>55.731951045999999</v>
      </c>
      <c r="F32" s="1">
        <v>62.690787352999997</v>
      </c>
      <c r="G32" s="1">
        <v>2085.2857675830001</v>
      </c>
      <c r="H32" s="1">
        <f t="shared" si="1"/>
        <v>35.240764928999852</v>
      </c>
      <c r="I32" s="1">
        <f t="shared" si="0"/>
        <v>0.72852891396787389</v>
      </c>
      <c r="J32" s="1">
        <v>1.1943600000000001</v>
      </c>
      <c r="K32" s="1">
        <f t="shared" si="2"/>
        <v>-1.097999999999999E-2</v>
      </c>
      <c r="L32" s="1">
        <f t="shared" si="3"/>
        <v>0.21177284741874086</v>
      </c>
      <c r="M32" s="1">
        <v>22.69781</v>
      </c>
      <c r="N32" s="1">
        <f t="shared" si="4"/>
        <v>0.169789999999999</v>
      </c>
      <c r="O32" s="1">
        <f t="shared" si="5"/>
        <v>0.14291923090295827</v>
      </c>
    </row>
    <row r="33" spans="1:15" x14ac:dyDescent="0.25">
      <c r="A33">
        <v>2051</v>
      </c>
      <c r="B33" s="1">
        <v>458.68427385000001</v>
      </c>
      <c r="C33" s="1">
        <v>1540.2016381559999</v>
      </c>
      <c r="D33" s="1">
        <v>1.8085893070000001</v>
      </c>
      <c r="E33" s="1">
        <v>56.789833688000002</v>
      </c>
      <c r="F33" s="1">
        <v>62.634253506</v>
      </c>
      <c r="G33" s="1">
        <v>2120.1185885069995</v>
      </c>
      <c r="H33" s="1">
        <f t="shared" si="1"/>
        <v>34.832820923999407</v>
      </c>
      <c r="I33" s="1">
        <f t="shared" si="0"/>
        <v>0.71756177771176666</v>
      </c>
      <c r="J33" s="1">
        <v>1.1834800000000001</v>
      </c>
      <c r="K33" s="1">
        <f t="shared" si="2"/>
        <v>-1.0880000000000001E-2</v>
      </c>
      <c r="L33" s="1">
        <f t="shared" si="3"/>
        <v>0.21895158800920586</v>
      </c>
      <c r="M33" s="1">
        <v>22.823499999999999</v>
      </c>
      <c r="N33" s="1">
        <f t="shared" si="4"/>
        <v>0.12568999999999875</v>
      </c>
      <c r="O33" s="1">
        <f t="shared" si="5"/>
        <v>6.6252911929347971E-2</v>
      </c>
    </row>
    <row r="34" spans="1:15" x14ac:dyDescent="0.25">
      <c r="A34">
        <v>2052</v>
      </c>
      <c r="B34" s="1">
        <v>459.93330391199999</v>
      </c>
      <c r="C34" s="1">
        <v>1571.29586004</v>
      </c>
      <c r="D34" s="1">
        <v>1.810505443</v>
      </c>
      <c r="E34" s="1">
        <v>57.761415931999998</v>
      </c>
      <c r="F34" s="1">
        <v>62.837231068999998</v>
      </c>
      <c r="G34" s="1">
        <v>2153.6383163959999</v>
      </c>
      <c r="H34" s="1">
        <f t="shared" si="1"/>
        <v>33.519727889000478</v>
      </c>
      <c r="I34" s="1">
        <f t="shared" si="0"/>
        <v>0.68226068232794534</v>
      </c>
      <c r="J34" s="1">
        <v>1.1708700000000001</v>
      </c>
      <c r="K34" s="1">
        <f t="shared" si="2"/>
        <v>-1.261000000000001E-2</v>
      </c>
      <c r="L34" s="1">
        <f t="shared" si="3"/>
        <v>9.4759375794147324E-2</v>
      </c>
      <c r="M34" s="1">
        <v>22.94989</v>
      </c>
      <c r="N34" s="1">
        <f t="shared" si="4"/>
        <v>0.12639000000000067</v>
      </c>
      <c r="O34" s="1">
        <f t="shared" si="5"/>
        <v>6.7469837627345111E-2</v>
      </c>
    </row>
    <row r="35" spans="1:15" x14ac:dyDescent="0.25">
      <c r="A35">
        <v>2053</v>
      </c>
      <c r="B35" s="1">
        <v>461.66432573399999</v>
      </c>
      <c r="C35" s="1">
        <v>1601.184679921</v>
      </c>
      <c r="D35" s="1">
        <v>1.808688192</v>
      </c>
      <c r="E35" s="1">
        <v>58.656744584999998</v>
      </c>
      <c r="F35" s="1">
        <v>63.288332476999997</v>
      </c>
      <c r="G35" s="1">
        <v>2186.6027709089999</v>
      </c>
      <c r="H35" s="1">
        <f t="shared" si="1"/>
        <v>32.964454512999964</v>
      </c>
      <c r="I35" s="1">
        <f t="shared" si="0"/>
        <v>0.66733275423158889</v>
      </c>
      <c r="J35" s="1">
        <v>1.1584000000000001</v>
      </c>
      <c r="K35" s="1">
        <f t="shared" si="2"/>
        <v>-1.2469999999999981E-2</v>
      </c>
      <c r="L35" s="1">
        <f t="shared" si="3"/>
        <v>0.10480961262080148</v>
      </c>
      <c r="M35" s="1">
        <v>23.076979999999999</v>
      </c>
      <c r="N35" s="1">
        <f t="shared" si="4"/>
        <v>0.12708999999999904</v>
      </c>
      <c r="O35" s="1">
        <f t="shared" si="5"/>
        <v>6.8686763325336089E-2</v>
      </c>
    </row>
    <row r="36" spans="1:15" x14ac:dyDescent="0.25">
      <c r="A36">
        <v>2054</v>
      </c>
      <c r="B36" s="1">
        <v>464.84332488000001</v>
      </c>
      <c r="C36" s="1">
        <v>1629.835100133</v>
      </c>
      <c r="D36" s="1">
        <v>1.80426365</v>
      </c>
      <c r="E36" s="1">
        <v>59.486542161999999</v>
      </c>
      <c r="F36" s="1">
        <v>63.942858819999998</v>
      </c>
      <c r="G36" s="1">
        <v>2219.9120896449999</v>
      </c>
      <c r="H36" s="1">
        <f t="shared" si="1"/>
        <v>33.309318736000023</v>
      </c>
      <c r="I36" s="1">
        <f t="shared" si="0"/>
        <v>0.67660405832513493</v>
      </c>
      <c r="J36" s="1">
        <v>1.1460600000000001</v>
      </c>
      <c r="K36" s="1">
        <f t="shared" si="2"/>
        <v>-1.2340000000000018E-2</v>
      </c>
      <c r="L36" s="1">
        <f t="shared" si="3"/>
        <v>0.11414197538840437</v>
      </c>
      <c r="M36" s="1">
        <v>23.20477</v>
      </c>
      <c r="N36" s="1">
        <f t="shared" si="4"/>
        <v>0.12779000000000096</v>
      </c>
      <c r="O36" s="1">
        <f t="shared" si="5"/>
        <v>6.9903689023333229E-2</v>
      </c>
    </row>
    <row r="37" spans="1:15" x14ac:dyDescent="0.25">
      <c r="A37">
        <v>2055</v>
      </c>
      <c r="B37" s="1">
        <v>467.77250226199999</v>
      </c>
      <c r="C37" s="1">
        <v>1657.2193636500001</v>
      </c>
      <c r="D37" s="1">
        <v>1.7983911210000001</v>
      </c>
      <c r="E37" s="1">
        <v>60.262181161999997</v>
      </c>
      <c r="F37" s="1">
        <v>64.716608007000005</v>
      </c>
      <c r="G37" s="1">
        <v>2251.7690462020005</v>
      </c>
      <c r="H37" s="1">
        <f t="shared" si="1"/>
        <v>31.856956557000558</v>
      </c>
      <c r="I37" s="1">
        <f t="shared" si="0"/>
        <v>0.63755886164357889</v>
      </c>
      <c r="J37" s="1">
        <v>1.13385</v>
      </c>
      <c r="K37" s="1">
        <f t="shared" si="2"/>
        <v>-1.2210000000000054E-2</v>
      </c>
      <c r="L37" s="1">
        <f t="shared" si="3"/>
        <v>0.12347433815600725</v>
      </c>
      <c r="M37" s="1">
        <v>23.333269999999999</v>
      </c>
      <c r="N37" s="1">
        <f t="shared" si="4"/>
        <v>0.12849999999999895</v>
      </c>
      <c r="O37" s="1">
        <f t="shared" si="5"/>
        <v>7.1137999374152022E-2</v>
      </c>
    </row>
    <row r="38" spans="1:15" x14ac:dyDescent="0.25">
      <c r="A38">
        <v>2056</v>
      </c>
      <c r="B38" s="1">
        <v>470.57190093600002</v>
      </c>
      <c r="C38" s="1">
        <v>1683.2788001169999</v>
      </c>
      <c r="D38" s="1">
        <v>1.7922470500000001</v>
      </c>
      <c r="E38" s="1">
        <v>60.99565415</v>
      </c>
      <c r="F38" s="1">
        <v>65.499720050999997</v>
      </c>
      <c r="G38" s="1">
        <v>2282.1383223040002</v>
      </c>
      <c r="H38" s="1">
        <f t="shared" si="1"/>
        <v>30.369276101999731</v>
      </c>
      <c r="I38" s="1">
        <f t="shared" si="0"/>
        <v>0.59756417105969839</v>
      </c>
      <c r="J38" s="1">
        <v>1.12178</v>
      </c>
      <c r="K38" s="1">
        <f t="shared" si="2"/>
        <v>-1.2070000000000025E-2</v>
      </c>
      <c r="L38" s="1">
        <f t="shared" si="3"/>
        <v>0.1335245749826614</v>
      </c>
      <c r="M38" s="1">
        <v>23.431069999999998</v>
      </c>
      <c r="N38" s="1">
        <f t="shared" si="4"/>
        <v>9.7799999999999443E-2</v>
      </c>
      <c r="O38" s="1">
        <f t="shared" si="5"/>
        <v>1.7767115190710184E-2</v>
      </c>
    </row>
    <row r="39" spans="1:15" x14ac:dyDescent="0.25">
      <c r="A39">
        <v>2057</v>
      </c>
      <c r="B39" s="1">
        <v>473.66185900400001</v>
      </c>
      <c r="C39" s="1">
        <v>1708.1105628129999</v>
      </c>
      <c r="D39" s="1">
        <v>1.7878311250000001</v>
      </c>
      <c r="E39" s="1">
        <v>61.718699454999999</v>
      </c>
      <c r="F39" s="1">
        <v>66.227961765000003</v>
      </c>
      <c r="G39" s="1">
        <v>2311.5069141620002</v>
      </c>
      <c r="H39" s="1">
        <f t="shared" si="1"/>
        <v>29.368591857999945</v>
      </c>
      <c r="I39" s="1">
        <f t="shared" si="0"/>
        <v>0.57066185035204775</v>
      </c>
      <c r="J39" s="1">
        <v>1.1082700000000001</v>
      </c>
      <c r="K39" s="1">
        <f t="shared" si="2"/>
        <v>-1.3509999999999911E-2</v>
      </c>
      <c r="L39" s="1">
        <f t="shared" si="3"/>
        <v>3.0150710479962487E-2</v>
      </c>
      <c r="M39" s="1">
        <v>23.52929</v>
      </c>
      <c r="N39" s="1">
        <f t="shared" si="4"/>
        <v>9.8220000000001306E-2</v>
      </c>
      <c r="O39" s="1">
        <f t="shared" si="5"/>
        <v>1.8497270609509706E-2</v>
      </c>
    </row>
    <row r="40" spans="1:15" x14ac:dyDescent="0.25">
      <c r="A40">
        <v>2058</v>
      </c>
      <c r="B40" s="1">
        <v>477.78230442900002</v>
      </c>
      <c r="C40" s="1">
        <v>1731.7046405789999</v>
      </c>
      <c r="D40" s="1">
        <v>1.784754921</v>
      </c>
      <c r="E40" s="1">
        <v>62.437981866000001</v>
      </c>
      <c r="F40" s="1">
        <v>66.903630656999994</v>
      </c>
      <c r="G40" s="1">
        <v>2340.6133124520002</v>
      </c>
      <c r="H40" s="1">
        <f t="shared" si="1"/>
        <v>29.106398290000016</v>
      </c>
      <c r="I40" s="1">
        <f t="shared" si="0"/>
        <v>0.56361305799210848</v>
      </c>
      <c r="J40" s="1">
        <v>1.09493</v>
      </c>
      <c r="K40" s="1">
        <f t="shared" si="2"/>
        <v>-1.334000000000013E-2</v>
      </c>
      <c r="L40" s="1">
        <f t="shared" si="3"/>
        <v>4.2354569483738606E-2</v>
      </c>
      <c r="M40" s="1">
        <v>23.62791</v>
      </c>
      <c r="N40" s="1">
        <f t="shared" si="4"/>
        <v>9.8620000000000374E-2</v>
      </c>
      <c r="O40" s="1">
        <f t="shared" si="5"/>
        <v>1.9192656722647406E-2</v>
      </c>
    </row>
    <row r="41" spans="1:15" x14ac:dyDescent="0.25">
      <c r="A41">
        <v>2059</v>
      </c>
      <c r="B41" s="1">
        <v>481.537322233</v>
      </c>
      <c r="C41" s="1">
        <v>1754.0576203559999</v>
      </c>
      <c r="D41" s="1">
        <v>1.782614863</v>
      </c>
      <c r="E41" s="1">
        <v>63.160411617000001</v>
      </c>
      <c r="F41" s="1">
        <v>67.537309203000007</v>
      </c>
      <c r="G41" s="1">
        <v>2368.0752782720001</v>
      </c>
      <c r="H41" s="1">
        <f t="shared" si="1"/>
        <v>27.461965819999932</v>
      </c>
      <c r="I41" s="1">
        <f t="shared" si="0"/>
        <v>0.51940425790828726</v>
      </c>
      <c r="J41" s="1">
        <v>1.08175</v>
      </c>
      <c r="K41" s="1">
        <f t="shared" si="2"/>
        <v>-1.317999999999997E-2</v>
      </c>
      <c r="L41" s="1">
        <f t="shared" si="3"/>
        <v>5.3840554428495328E-2</v>
      </c>
      <c r="M41" s="1">
        <v>23.726949999999999</v>
      </c>
      <c r="N41" s="1">
        <f t="shared" si="4"/>
        <v>9.9039999999998685E-2</v>
      </c>
      <c r="O41" s="1">
        <f t="shared" si="5"/>
        <v>1.9922812141440753E-2</v>
      </c>
    </row>
    <row r="42" spans="1:15" x14ac:dyDescent="0.25">
      <c r="A42">
        <v>2060</v>
      </c>
      <c r="B42" s="1">
        <v>484.92964153700001</v>
      </c>
      <c r="C42" s="1">
        <v>1775.071983223</v>
      </c>
      <c r="D42" s="1">
        <v>1.780997481</v>
      </c>
      <c r="E42" s="1">
        <v>63.893120584000002</v>
      </c>
      <c r="F42" s="1">
        <v>68.149482989999996</v>
      </c>
      <c r="G42" s="1">
        <v>2393.8252258150001</v>
      </c>
      <c r="H42" s="1">
        <f t="shared" si="1"/>
        <v>25.749947542999962</v>
      </c>
      <c r="I42" s="1">
        <f t="shared" si="0"/>
        <v>0.47337848602132382</v>
      </c>
      <c r="J42" s="1">
        <v>1.0687199999999999</v>
      </c>
      <c r="K42" s="1">
        <f t="shared" si="2"/>
        <v>-1.3030000000000097E-2</v>
      </c>
      <c r="L42" s="1">
        <f t="shared" si="3"/>
        <v>6.460866531418484E-2</v>
      </c>
      <c r="M42" s="1">
        <v>23.826409999999999</v>
      </c>
      <c r="N42" s="1">
        <f t="shared" si="4"/>
        <v>9.9460000000000548E-2</v>
      </c>
      <c r="O42" s="1">
        <f t="shared" si="5"/>
        <v>2.0652967560240276E-2</v>
      </c>
    </row>
    <row r="43" spans="1:15" x14ac:dyDescent="0.25">
      <c r="A43">
        <v>2061</v>
      </c>
      <c r="B43" s="1">
        <v>489.44292807599999</v>
      </c>
      <c r="C43" s="1">
        <v>1794.855061708</v>
      </c>
      <c r="D43" s="1">
        <v>1.7794851359999999</v>
      </c>
      <c r="E43" s="1">
        <v>64.643437511000002</v>
      </c>
      <c r="F43" s="1">
        <v>68.767205660000002</v>
      </c>
      <c r="G43" s="1">
        <v>2419.4881180910002</v>
      </c>
      <c r="H43" s="1">
        <f t="shared" si="1"/>
        <v>25.662892276000093</v>
      </c>
      <c r="I43" s="1">
        <f t="shared" si="0"/>
        <v>0.47103809870518148</v>
      </c>
      <c r="J43" s="1">
        <v>1.05586</v>
      </c>
      <c r="K43" s="1">
        <f t="shared" si="2"/>
        <v>-1.2859999999999872E-2</v>
      </c>
      <c r="L43" s="1">
        <f t="shared" si="3"/>
        <v>7.6812524317992834E-2</v>
      </c>
      <c r="M43" s="1">
        <v>23.913989999999998</v>
      </c>
      <c r="N43" s="1">
        <f t="shared" si="4"/>
        <v>8.7579999999999103E-2</v>
      </c>
      <c r="O43" s="1">
        <f t="shared" si="5"/>
        <v>0</v>
      </c>
    </row>
    <row r="44" spans="1:15" x14ac:dyDescent="0.25">
      <c r="A44">
        <v>2062</v>
      </c>
      <c r="B44" s="1">
        <v>494.511017127</v>
      </c>
      <c r="C44" s="1">
        <v>1813.059374254</v>
      </c>
      <c r="D44" s="1">
        <v>1.7745129040000001</v>
      </c>
      <c r="E44" s="1">
        <v>65.338101320000007</v>
      </c>
      <c r="F44" s="1">
        <v>69.237008313000004</v>
      </c>
      <c r="G44" s="1">
        <v>2443.9200139179998</v>
      </c>
      <c r="H44" s="1">
        <f t="shared" si="1"/>
        <v>24.431895826999607</v>
      </c>
      <c r="I44" s="1">
        <f t="shared" si="0"/>
        <v>0.43794408182666927</v>
      </c>
      <c r="J44" s="1">
        <v>1.04193</v>
      </c>
      <c r="K44" s="1">
        <f t="shared" si="2"/>
        <v>-1.3929999999999998E-2</v>
      </c>
      <c r="L44" s="1">
        <f t="shared" si="3"/>
        <v>0</v>
      </c>
      <c r="M44" s="1">
        <v>24.001899999999999</v>
      </c>
      <c r="N44" s="1">
        <f t="shared" si="4"/>
        <v>8.7910000000000821E-2</v>
      </c>
      <c r="O44" s="1">
        <f t="shared" si="5"/>
        <v>5.7369354334292427E-4</v>
      </c>
    </row>
    <row r="45" spans="1:15" x14ac:dyDescent="0.25">
      <c r="A45">
        <v>2063</v>
      </c>
      <c r="B45" s="1">
        <v>499.22445887100002</v>
      </c>
      <c r="C45" s="1">
        <v>1829.764547434</v>
      </c>
      <c r="D45" s="1">
        <v>1.7668773579999999</v>
      </c>
      <c r="E45" s="1">
        <v>65.980956266000007</v>
      </c>
      <c r="F45" s="1">
        <v>69.565678790000007</v>
      </c>
      <c r="G45" s="1">
        <v>2466.3025187189996</v>
      </c>
      <c r="H45" s="1">
        <f t="shared" si="1"/>
        <v>22.382504800999868</v>
      </c>
      <c r="I45" s="1">
        <f t="shared" si="0"/>
        <v>0.38284840607539011</v>
      </c>
      <c r="J45" s="1">
        <v>1.0281800000000001</v>
      </c>
      <c r="K45" s="1">
        <f t="shared" si="2"/>
        <v>-1.3749999999999929E-2</v>
      </c>
      <c r="L45" s="1">
        <f t="shared" si="3"/>
        <v>1.2921733062843343E-2</v>
      </c>
      <c r="M45" s="1">
        <v>24.090129999999998</v>
      </c>
      <c r="N45" s="1">
        <f t="shared" si="4"/>
        <v>8.8229999999999364E-2</v>
      </c>
      <c r="O45" s="1">
        <f t="shared" si="5"/>
        <v>1.1300024338518474E-3</v>
      </c>
    </row>
    <row r="46" spans="1:15" x14ac:dyDescent="0.25">
      <c r="A46">
        <v>2064</v>
      </c>
      <c r="B46" s="1">
        <v>503.58170820300001</v>
      </c>
      <c r="C46" s="1">
        <v>1844.852887327</v>
      </c>
      <c r="D46" s="1">
        <v>1.757403636</v>
      </c>
      <c r="E46" s="1">
        <v>66.576119366</v>
      </c>
      <c r="F46" s="1">
        <v>69.779719939000003</v>
      </c>
      <c r="G46" s="1">
        <v>2486.5478384710004</v>
      </c>
      <c r="H46" s="1">
        <f t="shared" si="1"/>
        <v>20.245319752000796</v>
      </c>
      <c r="I46" s="1">
        <f t="shared" si="0"/>
        <v>0.32539248234668455</v>
      </c>
      <c r="J46" s="1">
        <v>1.0146200000000001</v>
      </c>
      <c r="K46" s="1">
        <f t="shared" si="2"/>
        <v>-1.3560000000000016E-2</v>
      </c>
      <c r="L46" s="1">
        <f t="shared" si="3"/>
        <v>2.6561340184722025E-2</v>
      </c>
      <c r="M46" s="1">
        <v>24.17868</v>
      </c>
      <c r="N46" s="1">
        <f t="shared" si="4"/>
        <v>8.8550000000001461E-2</v>
      </c>
      <c r="O46" s="1">
        <f t="shared" si="5"/>
        <v>1.6863113243669467E-3</v>
      </c>
    </row>
    <row r="47" spans="1:15" x14ac:dyDescent="0.25">
      <c r="A47">
        <v>2065</v>
      </c>
      <c r="B47" s="1">
        <v>507.58190146499999</v>
      </c>
      <c r="C47" s="1">
        <v>1858.3103486150001</v>
      </c>
      <c r="D47" s="1">
        <v>1.746934719</v>
      </c>
      <c r="E47" s="1">
        <v>67.127971087000006</v>
      </c>
      <c r="F47" s="1">
        <v>69.929013190000006</v>
      </c>
      <c r="G47" s="1">
        <v>2504.6961690759999</v>
      </c>
      <c r="H47" s="1">
        <f t="shared" si="1"/>
        <v>18.148330604999501</v>
      </c>
      <c r="I47" s="1">
        <f t="shared" si="0"/>
        <v>0.26901718225441729</v>
      </c>
      <c r="J47" s="1">
        <v>1.0012399999999999</v>
      </c>
      <c r="K47" s="1">
        <f t="shared" si="2"/>
        <v>-1.338000000000017E-2</v>
      </c>
      <c r="L47" s="1">
        <f t="shared" si="3"/>
        <v>3.9483073247549426E-2</v>
      </c>
      <c r="M47" s="1">
        <v>24.26756</v>
      </c>
      <c r="N47" s="1">
        <f t="shared" si="4"/>
        <v>8.8879999999999626E-2</v>
      </c>
      <c r="O47" s="1">
        <f t="shared" si="5"/>
        <v>2.2600048677036948E-3</v>
      </c>
    </row>
    <row r="48" spans="1:15" x14ac:dyDescent="0.25">
      <c r="A48">
        <v>2066</v>
      </c>
      <c r="B48" s="1">
        <v>511.22488439699998</v>
      </c>
      <c r="C48" s="1">
        <v>1870.1276950439999</v>
      </c>
      <c r="D48" s="1">
        <v>1.736319782</v>
      </c>
      <c r="E48" s="1">
        <v>67.641143706999998</v>
      </c>
      <c r="F48" s="1">
        <v>70.078625852000002</v>
      </c>
      <c r="G48" s="1">
        <v>2520.808668782</v>
      </c>
      <c r="H48" s="1">
        <f t="shared" si="1"/>
        <v>16.112499706000108</v>
      </c>
      <c r="I48" s="1">
        <f t="shared" si="0"/>
        <v>0.21428605594776781</v>
      </c>
      <c r="J48" s="1">
        <v>0.98802999999999996</v>
      </c>
      <c r="K48" s="1">
        <f t="shared" si="2"/>
        <v>-1.3209999999999944E-2</v>
      </c>
      <c r="L48" s="1">
        <f t="shared" si="3"/>
        <v>5.1686932251357433E-2</v>
      </c>
      <c r="M48" s="1">
        <v>24.355540000000001</v>
      </c>
      <c r="N48" s="1">
        <f t="shared" si="4"/>
        <v>8.7980000000001723E-2</v>
      </c>
      <c r="O48" s="1">
        <f t="shared" si="5"/>
        <v>6.9538611314387425E-4</v>
      </c>
    </row>
    <row r="49" spans="1:15" x14ac:dyDescent="0.25">
      <c r="A49">
        <v>2067</v>
      </c>
      <c r="B49" s="1">
        <v>514.51409163300002</v>
      </c>
      <c r="C49" s="1">
        <v>1880.3359807310001</v>
      </c>
      <c r="D49" s="1">
        <v>1.723807439</v>
      </c>
      <c r="E49" s="1">
        <v>68.098996877999994</v>
      </c>
      <c r="F49" s="1">
        <v>70.227105292000005</v>
      </c>
      <c r="G49" s="1">
        <v>2534.8999819730002</v>
      </c>
      <c r="H49" s="1">
        <f t="shared" si="1"/>
        <v>14.091313191000154</v>
      </c>
      <c r="I49" s="1">
        <f t="shared" si="0"/>
        <v>0.15994862817018096</v>
      </c>
      <c r="J49" s="1">
        <v>0.97409999999999997</v>
      </c>
      <c r="K49" s="1">
        <f t="shared" si="2"/>
        <v>-1.3929999999999998E-2</v>
      </c>
      <c r="L49" s="1">
        <f t="shared" si="3"/>
        <v>0</v>
      </c>
      <c r="M49" s="1">
        <v>24.443840000000002</v>
      </c>
      <c r="N49" s="1">
        <f t="shared" si="4"/>
        <v>8.8300000000000267E-2</v>
      </c>
      <c r="O49" s="1">
        <f t="shared" si="5"/>
        <v>1.2516950036527974E-3</v>
      </c>
    </row>
    <row r="50" spans="1:15" x14ac:dyDescent="0.25">
      <c r="A50">
        <v>2068</v>
      </c>
      <c r="B50" s="1">
        <v>517.45073762699997</v>
      </c>
      <c r="C50" s="1">
        <v>1888.9358157199999</v>
      </c>
      <c r="D50" s="1">
        <v>1.709865068</v>
      </c>
      <c r="E50" s="1">
        <v>68.511062464000005</v>
      </c>
      <c r="F50" s="1">
        <v>70.374526126999996</v>
      </c>
      <c r="G50" s="1">
        <v>2546.982007006</v>
      </c>
      <c r="H50" s="1">
        <f t="shared" si="1"/>
        <v>12.082025032999809</v>
      </c>
      <c r="I50" s="1">
        <f t="shared" si="0"/>
        <v>0.10593107493625456</v>
      </c>
      <c r="J50" s="1">
        <v>0.96035000000000004</v>
      </c>
      <c r="K50" s="1">
        <f t="shared" si="2"/>
        <v>-1.3749999999999929E-2</v>
      </c>
      <c r="L50" s="1">
        <f t="shared" si="3"/>
        <v>1.2921733062843343E-2</v>
      </c>
      <c r="M50" s="1">
        <v>24.53246</v>
      </c>
      <c r="N50" s="1">
        <f t="shared" si="4"/>
        <v>8.8619999999998811E-2</v>
      </c>
      <c r="O50" s="1">
        <f t="shared" si="5"/>
        <v>1.8080038941617207E-3</v>
      </c>
    </row>
    <row r="51" spans="1:15" x14ac:dyDescent="0.25">
      <c r="A51">
        <v>2069</v>
      </c>
      <c r="B51" s="1">
        <v>520.03677004899998</v>
      </c>
      <c r="C51" s="1">
        <v>1895.9368621430001</v>
      </c>
      <c r="D51" s="1">
        <v>1.694972358</v>
      </c>
      <c r="E51" s="1">
        <v>68.887206024999998</v>
      </c>
      <c r="F51" s="1">
        <v>70.521149188999999</v>
      </c>
      <c r="G51" s="1">
        <v>2557.0769597640001</v>
      </c>
      <c r="H51" s="1">
        <f t="shared" si="1"/>
        <v>10.09495275800009</v>
      </c>
      <c r="I51" s="1">
        <f t="shared" si="0"/>
        <v>5.2510771846786923E-2</v>
      </c>
      <c r="J51" s="1">
        <v>0.94681000000000004</v>
      </c>
      <c r="K51" s="1">
        <f t="shared" si="2"/>
        <v>-1.3539999999999996E-2</v>
      </c>
      <c r="L51" s="1">
        <f t="shared" si="3"/>
        <v>2.7997088302816615E-2</v>
      </c>
      <c r="M51" s="1">
        <v>24.621410000000001</v>
      </c>
      <c r="N51" s="1">
        <f t="shared" si="4"/>
        <v>8.8950000000000529E-2</v>
      </c>
      <c r="O51" s="1">
        <f t="shared" si="5"/>
        <v>2.3816974375046448E-3</v>
      </c>
    </row>
    <row r="52" spans="1:15" x14ac:dyDescent="0.25">
      <c r="A52">
        <v>2070</v>
      </c>
      <c r="B52" s="1">
        <v>522.27486384300005</v>
      </c>
      <c r="C52" s="1">
        <v>1901.359145959</v>
      </c>
      <c r="D52" s="1">
        <v>1.679615125</v>
      </c>
      <c r="E52" s="1">
        <v>69.237592215000006</v>
      </c>
      <c r="F52" s="1">
        <v>70.667454891999995</v>
      </c>
      <c r="G52" s="1">
        <v>2565.2186720340001</v>
      </c>
      <c r="H52" s="1">
        <f t="shared" si="1"/>
        <v>8.1417122699999709</v>
      </c>
      <c r="I52" s="1">
        <f t="shared" si="0"/>
        <v>0</v>
      </c>
      <c r="J52" s="1">
        <v>0.93345</v>
      </c>
      <c r="K52" s="1">
        <f t="shared" si="2"/>
        <v>-1.3360000000000039E-2</v>
      </c>
      <c r="L52" s="1">
        <f t="shared" si="3"/>
        <v>4.0918821365651989E-2</v>
      </c>
      <c r="M52" s="1">
        <v>24.71067</v>
      </c>
      <c r="N52" s="1">
        <f t="shared" si="4"/>
        <v>8.9259999999999451E-2</v>
      </c>
      <c r="O52" s="1">
        <f t="shared" si="5"/>
        <v>2.9206216751857432E-3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0A10-93D1-4B76-813B-AF3725CD876D}">
  <dimension ref="A1:S5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RowHeight="15" x14ac:dyDescent="0.25"/>
  <cols>
    <col min="1" max="1" width="5.140625" bestFit="1" customWidth="1"/>
    <col min="2" max="2" width="12.28515625" style="1" bestFit="1" customWidth="1"/>
    <col min="3" max="3" width="9.28515625" style="1" bestFit="1" customWidth="1"/>
    <col min="4" max="4" width="10.28515625" style="1" bestFit="1" customWidth="1"/>
    <col min="5" max="5" width="25.85546875" style="1" bestFit="1" customWidth="1"/>
    <col min="6" max="6" width="12.5703125" style="1" bestFit="1" customWidth="1"/>
    <col min="7" max="7" width="7.5703125" style="1" bestFit="1" customWidth="1"/>
    <col min="8" max="8" width="8.28515625" bestFit="1" customWidth="1"/>
    <col min="9" max="9" width="15.42578125" bestFit="1" customWidth="1"/>
    <col min="10" max="10" width="10.7109375" style="1" bestFit="1" customWidth="1"/>
    <col min="11" max="11" width="13.42578125" style="1" bestFit="1" customWidth="1"/>
    <col min="12" max="12" width="13.7109375" style="1" bestFit="1" customWidth="1"/>
    <col min="13" max="13" width="14" style="1" bestFit="1" customWidth="1"/>
    <col min="14" max="14" width="16.5703125" style="1" bestFit="1" customWidth="1"/>
    <col min="15" max="15" width="16.85546875" style="1" bestFit="1" customWidth="1"/>
    <col min="16" max="16" width="8" style="1" customWidth="1"/>
    <col min="17" max="17" width="10" style="1" customWidth="1"/>
    <col min="18" max="18" width="8.7109375" style="1"/>
  </cols>
  <sheetData>
    <row r="1" spans="1:19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14</v>
      </c>
      <c r="I1" s="1" t="s">
        <v>15</v>
      </c>
      <c r="J1" s="2" t="s">
        <v>2</v>
      </c>
      <c r="K1" s="2" t="s">
        <v>13</v>
      </c>
      <c r="L1" s="2" t="s">
        <v>16</v>
      </c>
      <c r="M1" s="2" t="s">
        <v>10</v>
      </c>
      <c r="N1" s="2" t="s">
        <v>17</v>
      </c>
      <c r="O1" s="2" t="s">
        <v>18</v>
      </c>
    </row>
    <row r="2" spans="1:19" x14ac:dyDescent="0.25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12</v>
      </c>
      <c r="I2" s="1"/>
      <c r="J2" s="2" t="s">
        <v>3</v>
      </c>
      <c r="K2" s="2"/>
      <c r="L2" s="2"/>
      <c r="M2" s="2" t="s">
        <v>11</v>
      </c>
      <c r="N2" s="2"/>
      <c r="O2"/>
    </row>
    <row r="3" spans="1:19" x14ac:dyDescent="0.25">
      <c r="A3">
        <v>2021</v>
      </c>
      <c r="B3" s="1">
        <v>251.88040223600001</v>
      </c>
      <c r="C3" s="1">
        <v>612.25356868899996</v>
      </c>
      <c r="D3" s="1">
        <v>1.1996729399999999</v>
      </c>
      <c r="E3" s="1">
        <v>23.210517417999998</v>
      </c>
      <c r="F3" s="1">
        <v>34.927236491999999</v>
      </c>
      <c r="G3" s="1">
        <v>923.47139777500001</v>
      </c>
      <c r="H3">
        <v>31.01</v>
      </c>
      <c r="I3" s="1">
        <f>(H3-MIN($H$3:$H$52))/(MAX($H$3:$H$52)-MIN($H$3:$H$52))</f>
        <v>0</v>
      </c>
      <c r="J3">
        <v>1.3709499999999999</v>
      </c>
      <c r="K3">
        <v>-7.9999999999857963E-5</v>
      </c>
      <c r="L3" s="1">
        <f>(K3-MIN($K$3:$K$52))/(MAX($K$3:$K$52)-MIN($K$3:$K$52))</f>
        <v>1</v>
      </c>
      <c r="M3">
        <v>12.67079</v>
      </c>
      <c r="N3">
        <v>0.76713999999999949</v>
      </c>
      <c r="O3" s="1">
        <f>(N3-MIN($N$3:$N$52))/(MAX($N$3:$N$52)-MIN($N$3:$N$52))</f>
        <v>0.46404115792906037</v>
      </c>
      <c r="P3" s="1">
        <f>CORREL(G3:G52,J3:J52)</f>
        <v>-0.98916600479594918</v>
      </c>
      <c r="Q3" s="1">
        <f>CORREL(G3:G52,M3:M52)</f>
        <v>0.99550271648417055</v>
      </c>
    </row>
    <row r="4" spans="1:19" x14ac:dyDescent="0.25">
      <c r="A4">
        <v>2022</v>
      </c>
      <c r="B4" s="1">
        <v>258.53480372500002</v>
      </c>
      <c r="C4" s="1">
        <v>635.34699446599996</v>
      </c>
      <c r="D4" s="1">
        <v>1.2417280900000001</v>
      </c>
      <c r="E4" s="1">
        <v>24.114689646999999</v>
      </c>
      <c r="F4" s="1">
        <v>36.290068319</v>
      </c>
      <c r="G4" s="1">
        <v>955.52828424699987</v>
      </c>
      <c r="H4" s="1">
        <f>G4-G3</f>
        <v>32.05688647199986</v>
      </c>
      <c r="I4" s="1">
        <f t="shared" ref="I4:I52" si="0">(H4-MIN($H$3:$H$52))/(MAX($H$3:$H$52)-MIN($H$3:$H$52))</f>
        <v>1.8542239662250697E-2</v>
      </c>
      <c r="J4">
        <v>1.37087</v>
      </c>
      <c r="K4" s="1">
        <f>J4-J3</f>
        <v>-7.9999999999857963E-5</v>
      </c>
      <c r="L4" s="1">
        <f t="shared" ref="L4:L52" si="1">(K4-MIN($K$3:$K$52))/(MAX($K$3:$K$52)-MIN($K$3:$K$52))</f>
        <v>1</v>
      </c>
      <c r="M4">
        <v>13.43793</v>
      </c>
      <c r="N4" s="1">
        <f>M4-M3</f>
        <v>0.76713999999999949</v>
      </c>
      <c r="O4" s="1">
        <f t="shared" ref="O4:O52" si="2">(N4-MIN($N$3:$N$52))/(MAX($N$3:$N$52)-MIN($N$3:$N$52))</f>
        <v>0.46404115792906037</v>
      </c>
      <c r="P4" s="1">
        <f>CORREL(I3:I52,L3:L52)</f>
        <v>-0.81259662378737685</v>
      </c>
      <c r="Q4" s="1">
        <f>CORREL(I3:I52,O3:O52)</f>
        <v>-0.27185367112453168</v>
      </c>
    </row>
    <row r="5" spans="1:19" x14ac:dyDescent="0.25">
      <c r="A5">
        <v>2023</v>
      </c>
      <c r="B5" s="1">
        <v>265.53953245299999</v>
      </c>
      <c r="C5" s="1">
        <v>660.08755476700003</v>
      </c>
      <c r="D5" s="1">
        <v>1.2866370899999999</v>
      </c>
      <c r="E5" s="1">
        <v>25.185076933000001</v>
      </c>
      <c r="F5" s="1">
        <v>37.68877329</v>
      </c>
      <c r="G5" s="1">
        <v>989.787574533</v>
      </c>
      <c r="H5" s="1">
        <f t="shared" ref="H5:H52" si="3">G5-G4</f>
        <v>34.259290286000123</v>
      </c>
      <c r="I5" s="1">
        <f t="shared" si="0"/>
        <v>5.755076679913914E-2</v>
      </c>
      <c r="J5">
        <v>1.3707800000000001</v>
      </c>
      <c r="K5" s="1">
        <f t="shared" ref="K5:K52" si="4">J5-J4</f>
        <v>-8.9999999999923475E-5</v>
      </c>
      <c r="L5" s="1">
        <f t="shared" si="1"/>
        <v>0.99917287014060663</v>
      </c>
      <c r="M5">
        <v>14.2515</v>
      </c>
      <c r="N5" s="1">
        <f t="shared" ref="N5:N52" si="5">M5-M4</f>
        <v>0.81357000000000035</v>
      </c>
      <c r="O5" s="1">
        <f t="shared" si="2"/>
        <v>0.63225970073548499</v>
      </c>
      <c r="S5" s="1"/>
    </row>
    <row r="6" spans="1:19" x14ac:dyDescent="0.25">
      <c r="A6">
        <v>2024</v>
      </c>
      <c r="B6" s="1">
        <v>272.90746158799999</v>
      </c>
      <c r="C6" s="1">
        <v>685.29187026099999</v>
      </c>
      <c r="D6" s="1">
        <v>1.3326082939999999</v>
      </c>
      <c r="E6" s="1">
        <v>26.402429689000002</v>
      </c>
      <c r="F6" s="1">
        <v>39.12744052</v>
      </c>
      <c r="G6" s="1">
        <v>1025.0618103519998</v>
      </c>
      <c r="H6" s="1">
        <f t="shared" si="3"/>
        <v>35.274235818999841</v>
      </c>
      <c r="I6" s="1">
        <f t="shared" si="0"/>
        <v>7.5527275064702137E-2</v>
      </c>
      <c r="J6">
        <v>1.3707</v>
      </c>
      <c r="K6" s="1">
        <f t="shared" si="4"/>
        <v>-8.0000000000080007E-5</v>
      </c>
      <c r="L6" s="1">
        <f t="shared" si="1"/>
        <v>0.99999999999998168</v>
      </c>
      <c r="M6">
        <v>15.11434</v>
      </c>
      <c r="N6" s="1">
        <f t="shared" si="5"/>
        <v>0.86284000000000027</v>
      </c>
      <c r="O6" s="1">
        <f t="shared" si="2"/>
        <v>0.81076772580704159</v>
      </c>
    </row>
    <row r="7" spans="1:19" x14ac:dyDescent="0.25">
      <c r="A7">
        <v>2025</v>
      </c>
      <c r="B7" s="1">
        <v>280.64074383799999</v>
      </c>
      <c r="C7" s="1">
        <v>711.65163245899998</v>
      </c>
      <c r="D7" s="1">
        <v>1.379907918</v>
      </c>
      <c r="E7" s="1">
        <v>27.746323670999999</v>
      </c>
      <c r="F7" s="1">
        <v>40.613178208000001</v>
      </c>
      <c r="G7" s="1">
        <v>1062.0317860939999</v>
      </c>
      <c r="H7" s="1">
        <f t="shared" si="3"/>
        <v>36.969975742000088</v>
      </c>
      <c r="I7" s="1">
        <f t="shared" si="0"/>
        <v>0.10556187470667876</v>
      </c>
      <c r="J7">
        <v>1.3706100000000001</v>
      </c>
      <c r="K7" s="1">
        <f t="shared" si="4"/>
        <v>-8.9999999999923475E-5</v>
      </c>
      <c r="L7" s="1">
        <f t="shared" si="1"/>
        <v>0.99917287014060663</v>
      </c>
      <c r="M7">
        <v>16.029409999999999</v>
      </c>
      <c r="N7" s="1">
        <f t="shared" si="5"/>
        <v>0.91506999999999827</v>
      </c>
      <c r="O7" s="1">
        <f t="shared" si="2"/>
        <v>1</v>
      </c>
    </row>
    <row r="8" spans="1:19" x14ac:dyDescent="0.25">
      <c r="A8">
        <v>2026</v>
      </c>
      <c r="B8" s="1">
        <v>288.761814641</v>
      </c>
      <c r="C8" s="1">
        <v>740.832261883</v>
      </c>
      <c r="D8" s="1">
        <v>1.428823827</v>
      </c>
      <c r="E8" s="1">
        <v>29.208492133</v>
      </c>
      <c r="F8" s="1">
        <v>42.155331967999999</v>
      </c>
      <c r="G8" s="1">
        <v>1102.386724452</v>
      </c>
      <c r="H8" s="1">
        <f t="shared" si="3"/>
        <v>40.354938358000027</v>
      </c>
      <c r="I8" s="1">
        <f t="shared" si="0"/>
        <v>0.16551564214215903</v>
      </c>
      <c r="J8">
        <v>1.37053</v>
      </c>
      <c r="K8" s="1">
        <f t="shared" si="4"/>
        <v>-8.0000000000080007E-5</v>
      </c>
      <c r="L8" s="1">
        <f t="shared" si="1"/>
        <v>0.99999999999998168</v>
      </c>
      <c r="M8">
        <v>16.74464</v>
      </c>
      <c r="N8" s="1">
        <f t="shared" si="5"/>
        <v>0.71523000000000181</v>
      </c>
      <c r="O8" s="1">
        <f t="shared" si="2"/>
        <v>0.2759682620194987</v>
      </c>
    </row>
    <row r="9" spans="1:19" x14ac:dyDescent="0.25">
      <c r="A9">
        <v>2027</v>
      </c>
      <c r="B9" s="1">
        <v>297.27422913100003</v>
      </c>
      <c r="C9" s="1">
        <v>771.87507148999998</v>
      </c>
      <c r="D9" s="1">
        <v>1.479575182</v>
      </c>
      <c r="E9" s="1">
        <v>30.777397962999999</v>
      </c>
      <c r="F9" s="1">
        <v>43.761328691999999</v>
      </c>
      <c r="G9" s="1">
        <v>1145.1676024580001</v>
      </c>
      <c r="H9" s="1">
        <f t="shared" si="3"/>
        <v>42.780878006000194</v>
      </c>
      <c r="I9" s="1">
        <f t="shared" si="0"/>
        <v>0.20848339037702329</v>
      </c>
      <c r="J9">
        <v>1.36825</v>
      </c>
      <c r="K9" s="1">
        <f t="shared" si="4"/>
        <v>-2.2800000000000598E-3</v>
      </c>
      <c r="L9" s="1">
        <f t="shared" si="1"/>
        <v>0.81803143093464237</v>
      </c>
      <c r="M9">
        <v>17.491790000000002</v>
      </c>
      <c r="N9" s="1">
        <f t="shared" si="5"/>
        <v>0.74715000000000131</v>
      </c>
      <c r="O9" s="1">
        <f t="shared" si="2"/>
        <v>0.39161624578820192</v>
      </c>
    </row>
    <row r="10" spans="1:19" x14ac:dyDescent="0.25">
      <c r="A10">
        <v>2028</v>
      </c>
      <c r="B10" s="1">
        <v>306.18462239500002</v>
      </c>
      <c r="C10" s="1">
        <v>805.41059957100003</v>
      </c>
      <c r="D10" s="1">
        <v>1.532208019</v>
      </c>
      <c r="E10" s="1">
        <v>32.437627853000002</v>
      </c>
      <c r="F10" s="1">
        <v>45.433504143</v>
      </c>
      <c r="G10" s="1">
        <v>1190.9985619810002</v>
      </c>
      <c r="H10" s="1">
        <f t="shared" si="3"/>
        <v>45.830959523000047</v>
      </c>
      <c r="I10" s="1">
        <f t="shared" si="0"/>
        <v>0.26250581209155288</v>
      </c>
      <c r="J10">
        <v>1.36598</v>
      </c>
      <c r="K10" s="1">
        <f t="shared" si="4"/>
        <v>-2.2699999999999942E-3</v>
      </c>
      <c r="L10" s="1">
        <f t="shared" si="1"/>
        <v>0.81885856079403574</v>
      </c>
      <c r="M10">
        <v>18.272269999999999</v>
      </c>
      <c r="N10" s="1">
        <f t="shared" si="5"/>
        <v>0.78047999999999718</v>
      </c>
      <c r="O10" s="1">
        <f t="shared" si="2"/>
        <v>0.51237274011810352</v>
      </c>
    </row>
    <row r="11" spans="1:19" x14ac:dyDescent="0.25">
      <c r="A11">
        <v>2029</v>
      </c>
      <c r="B11" s="1">
        <v>315.49736066499997</v>
      </c>
      <c r="C11" s="1">
        <v>841.37788663399999</v>
      </c>
      <c r="D11" s="1">
        <v>1.5867683260000001</v>
      </c>
      <c r="E11" s="1">
        <v>34.188065948999999</v>
      </c>
      <c r="F11" s="1">
        <v>47.173603440999997</v>
      </c>
      <c r="G11" s="1">
        <v>1239.8236850150001</v>
      </c>
      <c r="H11" s="1">
        <f t="shared" si="3"/>
        <v>48.825123033999944</v>
      </c>
      <c r="I11" s="1">
        <f t="shared" si="0"/>
        <v>0.31553782548921344</v>
      </c>
      <c r="J11">
        <v>1.36371</v>
      </c>
      <c r="K11" s="1">
        <f t="shared" si="4"/>
        <v>-2.2699999999999942E-3</v>
      </c>
      <c r="L11" s="1">
        <f t="shared" si="1"/>
        <v>0.81885856079403574</v>
      </c>
      <c r="M11">
        <v>19.087579999999999</v>
      </c>
      <c r="N11" s="1">
        <f t="shared" si="5"/>
        <v>0.8153100000000002</v>
      </c>
      <c r="O11" s="1">
        <f t="shared" si="2"/>
        <v>0.63856382015144764</v>
      </c>
    </row>
    <row r="12" spans="1:19" x14ac:dyDescent="0.25">
      <c r="A12">
        <v>2030</v>
      </c>
      <c r="B12" s="1">
        <v>325.21101543600003</v>
      </c>
      <c r="C12" s="1">
        <v>879.29881192400001</v>
      </c>
      <c r="D12" s="1">
        <v>1.643302297</v>
      </c>
      <c r="E12" s="1">
        <v>36.034128699</v>
      </c>
      <c r="F12" s="1">
        <v>48.982614071</v>
      </c>
      <c r="G12" s="1">
        <v>1291.169872427</v>
      </c>
      <c r="H12" s="1">
        <f t="shared" si="3"/>
        <v>51.346187411999836</v>
      </c>
      <c r="I12" s="1">
        <f t="shared" si="0"/>
        <v>0.36019040353957082</v>
      </c>
      <c r="J12">
        <v>1.36145</v>
      </c>
      <c r="K12" s="1">
        <f t="shared" si="4"/>
        <v>-2.2599999999999287E-3</v>
      </c>
      <c r="L12" s="1">
        <f t="shared" si="1"/>
        <v>0.81968569065342911</v>
      </c>
      <c r="M12">
        <v>19.93927</v>
      </c>
      <c r="N12" s="1">
        <f t="shared" si="5"/>
        <v>0.85169000000000139</v>
      </c>
      <c r="O12" s="1">
        <f t="shared" si="2"/>
        <v>0.77037063874498235</v>
      </c>
    </row>
    <row r="13" spans="1:19" x14ac:dyDescent="0.25">
      <c r="A13">
        <v>2031</v>
      </c>
      <c r="B13" s="1">
        <v>335.34137966399999</v>
      </c>
      <c r="C13" s="1">
        <v>919.80520633599997</v>
      </c>
      <c r="D13" s="1">
        <v>1.701856622</v>
      </c>
      <c r="E13" s="1">
        <v>37.981550128999999</v>
      </c>
      <c r="F13" s="1">
        <v>50.860996536000002</v>
      </c>
      <c r="G13" s="1">
        <v>1345.6909892869996</v>
      </c>
      <c r="H13" s="1">
        <f t="shared" si="3"/>
        <v>54.521116859999665</v>
      </c>
      <c r="I13" s="1">
        <f t="shared" si="0"/>
        <v>0.41642410634317162</v>
      </c>
      <c r="J13">
        <v>1.3591899999999999</v>
      </c>
      <c r="K13" s="1">
        <f t="shared" si="4"/>
        <v>-2.2600000000001508E-3</v>
      </c>
      <c r="L13" s="1">
        <f t="shared" si="1"/>
        <v>0.81968569065341068</v>
      </c>
      <c r="M13">
        <v>20.613520000000001</v>
      </c>
      <c r="N13" s="1">
        <f t="shared" si="5"/>
        <v>0.67425000000000068</v>
      </c>
      <c r="O13" s="1">
        <f t="shared" si="2"/>
        <v>0.12749538060215337</v>
      </c>
    </row>
    <row r="14" spans="1:19" x14ac:dyDescent="0.25">
      <c r="A14">
        <v>2032</v>
      </c>
      <c r="B14" s="1">
        <v>345.744593635</v>
      </c>
      <c r="C14" s="1">
        <v>961.91225031099998</v>
      </c>
      <c r="D14" s="1">
        <v>1.7533506649999999</v>
      </c>
      <c r="E14" s="1">
        <v>39.911420485999997</v>
      </c>
      <c r="F14" s="1">
        <v>52.649810760999998</v>
      </c>
      <c r="G14" s="1">
        <v>1401.971425858</v>
      </c>
      <c r="H14" s="1">
        <f t="shared" si="3"/>
        <v>56.280436571000337</v>
      </c>
      <c r="I14" s="1">
        <f t="shared" si="0"/>
        <v>0.44758481822206242</v>
      </c>
      <c r="J14">
        <v>1.3550599999999999</v>
      </c>
      <c r="K14" s="1">
        <f t="shared" si="4"/>
        <v>-4.129999999999967E-3</v>
      </c>
      <c r="L14" s="1">
        <f t="shared" si="1"/>
        <v>0.6650124069478861</v>
      </c>
      <c r="M14">
        <v>21.310569999999998</v>
      </c>
      <c r="N14" s="1">
        <f t="shared" si="5"/>
        <v>0.69704999999999728</v>
      </c>
      <c r="O14" s="1">
        <f t="shared" si="2"/>
        <v>0.21010108329407323</v>
      </c>
    </row>
    <row r="15" spans="1:19" x14ac:dyDescent="0.25">
      <c r="A15">
        <v>2033</v>
      </c>
      <c r="B15" s="1">
        <v>356.41051629200001</v>
      </c>
      <c r="C15" s="1">
        <v>1005.553465171</v>
      </c>
      <c r="D15" s="1">
        <v>1.799375648</v>
      </c>
      <c r="E15" s="1">
        <v>41.829668957999999</v>
      </c>
      <c r="F15" s="1">
        <v>54.349867310999997</v>
      </c>
      <c r="G15" s="1">
        <v>1459.94289338</v>
      </c>
      <c r="H15" s="1">
        <f t="shared" si="3"/>
        <v>57.971467522000012</v>
      </c>
      <c r="I15" s="1">
        <f t="shared" si="0"/>
        <v>0.47753601351243763</v>
      </c>
      <c r="J15">
        <v>1.35094</v>
      </c>
      <c r="K15" s="1">
        <f t="shared" si="4"/>
        <v>-4.1199999999999015E-3</v>
      </c>
      <c r="L15" s="1">
        <f t="shared" si="1"/>
        <v>0.66583953680727948</v>
      </c>
      <c r="M15">
        <v>22.031179999999999</v>
      </c>
      <c r="N15" s="1">
        <f t="shared" si="5"/>
        <v>0.72061000000000064</v>
      </c>
      <c r="O15" s="1">
        <f t="shared" si="2"/>
        <v>0.29546030940908197</v>
      </c>
    </row>
    <row r="16" spans="1:19" x14ac:dyDescent="0.25">
      <c r="A16">
        <v>2034</v>
      </c>
      <c r="B16" s="1">
        <v>367.50173694900002</v>
      </c>
      <c r="C16" s="1">
        <v>1050.8452821149999</v>
      </c>
      <c r="D16" s="1">
        <v>1.8417095990000001</v>
      </c>
      <c r="E16" s="1">
        <v>43.743196071</v>
      </c>
      <c r="F16" s="1">
        <v>55.982799898000003</v>
      </c>
      <c r="G16" s="1">
        <v>1519.9147246320001</v>
      </c>
      <c r="H16" s="1">
        <f t="shared" si="3"/>
        <v>59.971831252000129</v>
      </c>
      <c r="I16" s="1">
        <f t="shared" si="0"/>
        <v>0.51296604789093225</v>
      </c>
      <c r="J16">
        <v>1.34683</v>
      </c>
      <c r="K16" s="1">
        <f t="shared" si="4"/>
        <v>-4.1100000000000581E-3</v>
      </c>
      <c r="L16" s="1">
        <f t="shared" si="1"/>
        <v>0.66666666666665442</v>
      </c>
      <c r="M16">
        <v>22.77617</v>
      </c>
      <c r="N16" s="1">
        <f t="shared" si="5"/>
        <v>0.74499000000000137</v>
      </c>
      <c r="O16" s="1">
        <f t="shared" si="2"/>
        <v>0.38379044237528226</v>
      </c>
    </row>
    <row r="17" spans="1:15" x14ac:dyDescent="0.25">
      <c r="A17">
        <v>2035</v>
      </c>
      <c r="B17" s="1">
        <v>378.24982498899999</v>
      </c>
      <c r="C17" s="1">
        <v>1097.8912173379999</v>
      </c>
      <c r="D17" s="1">
        <v>1.8822990159999999</v>
      </c>
      <c r="E17" s="1">
        <v>45.659914348999997</v>
      </c>
      <c r="F17" s="1">
        <v>57.596087124999997</v>
      </c>
      <c r="G17" s="1">
        <v>1581.2793428169998</v>
      </c>
      <c r="H17" s="1">
        <f t="shared" si="3"/>
        <v>61.364618184999699</v>
      </c>
      <c r="I17" s="1">
        <f t="shared" si="0"/>
        <v>0.53763480596628987</v>
      </c>
      <c r="J17">
        <v>1.34274</v>
      </c>
      <c r="K17" s="1">
        <f t="shared" si="4"/>
        <v>-4.089999999999927E-3</v>
      </c>
      <c r="L17" s="1">
        <f t="shared" si="1"/>
        <v>0.66832092638544105</v>
      </c>
      <c r="M17">
        <v>23.54635</v>
      </c>
      <c r="N17" s="1">
        <f t="shared" si="5"/>
        <v>0.77017999999999986</v>
      </c>
      <c r="O17" s="1">
        <f t="shared" si="2"/>
        <v>0.47505525162131934</v>
      </c>
    </row>
    <row r="18" spans="1:15" x14ac:dyDescent="0.25">
      <c r="A18">
        <v>2036</v>
      </c>
      <c r="B18" s="1">
        <v>388.77813412500001</v>
      </c>
      <c r="C18" s="1">
        <v>1146.599648848</v>
      </c>
      <c r="D18" s="1">
        <v>1.9232367349999999</v>
      </c>
      <c r="E18" s="1">
        <v>47.588786812000002</v>
      </c>
      <c r="F18" s="1">
        <v>59.255865339000003</v>
      </c>
      <c r="G18" s="1">
        <v>1644.145671859</v>
      </c>
      <c r="H18" s="1">
        <f t="shared" si="3"/>
        <v>62.866329042000189</v>
      </c>
      <c r="I18" s="1">
        <f t="shared" si="0"/>
        <v>0.56423280236671591</v>
      </c>
      <c r="J18">
        <v>1.33866</v>
      </c>
      <c r="K18" s="1">
        <f t="shared" si="4"/>
        <v>-4.0800000000000836E-3</v>
      </c>
      <c r="L18" s="1">
        <f t="shared" si="1"/>
        <v>0.6691480562448161</v>
      </c>
      <c r="M18">
        <v>24.185410000000001</v>
      </c>
      <c r="N18" s="1">
        <f t="shared" si="5"/>
        <v>0.63906000000000063</v>
      </c>
      <c r="O18" s="1">
        <f t="shared" si="2"/>
        <v>0</v>
      </c>
    </row>
    <row r="19" spans="1:15" x14ac:dyDescent="0.25">
      <c r="A19">
        <v>2037</v>
      </c>
      <c r="B19" s="1">
        <v>399.907132499</v>
      </c>
      <c r="C19" s="1">
        <v>1196.592491527</v>
      </c>
      <c r="D19" s="1">
        <v>1.9638086779999999</v>
      </c>
      <c r="E19" s="1">
        <v>49.509711494000001</v>
      </c>
      <c r="F19" s="1">
        <v>60.948046404000003</v>
      </c>
      <c r="G19" s="1">
        <v>1708.921190602</v>
      </c>
      <c r="H19" s="1">
        <f t="shared" si="3"/>
        <v>64.775518743000021</v>
      </c>
      <c r="I19" s="1">
        <f t="shared" si="0"/>
        <v>0.59804798094000855</v>
      </c>
      <c r="J19">
        <v>1.3326100000000001</v>
      </c>
      <c r="K19" s="1">
        <f t="shared" si="4"/>
        <v>-6.0499999999998888E-3</v>
      </c>
      <c r="L19" s="1">
        <f t="shared" si="1"/>
        <v>0.50620347394541321</v>
      </c>
      <c r="M19">
        <v>24.841819999999998</v>
      </c>
      <c r="N19" s="1">
        <f t="shared" si="5"/>
        <v>0.6564099999999975</v>
      </c>
      <c r="O19" s="1">
        <f t="shared" si="2"/>
        <v>6.2860041302840536E-2</v>
      </c>
    </row>
    <row r="20" spans="1:15" x14ac:dyDescent="0.25">
      <c r="A20">
        <v>2038</v>
      </c>
      <c r="B20" s="1">
        <v>411.43388338</v>
      </c>
      <c r="C20" s="1">
        <v>1247.21390681</v>
      </c>
      <c r="D20" s="1">
        <v>2.0042621110000001</v>
      </c>
      <c r="E20" s="1">
        <v>51.434924144</v>
      </c>
      <c r="F20" s="1">
        <v>62.673981564000002</v>
      </c>
      <c r="G20" s="1">
        <v>1774.760958009</v>
      </c>
      <c r="H20" s="1">
        <f t="shared" si="3"/>
        <v>65.839767406999954</v>
      </c>
      <c r="I20" s="1">
        <f t="shared" si="0"/>
        <v>0.61689773620565835</v>
      </c>
      <c r="J20">
        <v>1.3265899999999999</v>
      </c>
      <c r="K20" s="1">
        <f t="shared" si="4"/>
        <v>-6.0200000000001364E-3</v>
      </c>
      <c r="L20" s="1">
        <f t="shared" si="1"/>
        <v>0.50868486352355657</v>
      </c>
      <c r="M20">
        <v>25.51605</v>
      </c>
      <c r="N20" s="1">
        <f t="shared" si="5"/>
        <v>0.67423000000000144</v>
      </c>
      <c r="O20" s="1">
        <f t="shared" si="2"/>
        <v>0.1274229194594439</v>
      </c>
    </row>
    <row r="21" spans="1:15" x14ac:dyDescent="0.25">
      <c r="A21">
        <v>2039</v>
      </c>
      <c r="B21" s="1">
        <v>423.21065494200002</v>
      </c>
      <c r="C21" s="1">
        <v>1299.9407109680001</v>
      </c>
      <c r="D21" s="1">
        <v>2.0448671589999998</v>
      </c>
      <c r="E21" s="1">
        <v>53.378042190000002</v>
      </c>
      <c r="F21" s="1">
        <v>64.437046038000005</v>
      </c>
      <c r="G21" s="1">
        <v>1843.0113212970002</v>
      </c>
      <c r="H21" s="1">
        <f t="shared" si="3"/>
        <v>68.250363288000244</v>
      </c>
      <c r="I21" s="1">
        <f t="shared" si="0"/>
        <v>0.65959371876903583</v>
      </c>
      <c r="J21">
        <v>1.3206</v>
      </c>
      <c r="K21" s="1">
        <f t="shared" si="4"/>
        <v>-5.9899999999999398E-3</v>
      </c>
      <c r="L21" s="1">
        <f t="shared" si="1"/>
        <v>0.51116625310173647</v>
      </c>
      <c r="M21">
        <v>26.208570000000002</v>
      </c>
      <c r="N21" s="1">
        <f t="shared" si="5"/>
        <v>0.6925200000000018</v>
      </c>
      <c r="O21" s="1">
        <f t="shared" si="2"/>
        <v>0.1936886344697715</v>
      </c>
    </row>
    <row r="22" spans="1:15" x14ac:dyDescent="0.25">
      <c r="A22">
        <v>2040</v>
      </c>
      <c r="B22" s="1">
        <v>435.31934284499999</v>
      </c>
      <c r="C22" s="1">
        <v>1353.506976957</v>
      </c>
      <c r="D22" s="1">
        <v>2.0859138260000001</v>
      </c>
      <c r="E22" s="1">
        <v>55.354101819999997</v>
      </c>
      <c r="F22" s="1">
        <v>66.243098955999997</v>
      </c>
      <c r="G22" s="1">
        <v>1912.5094344040001</v>
      </c>
      <c r="H22" s="1">
        <f t="shared" si="3"/>
        <v>69.498113106999881</v>
      </c>
      <c r="I22" s="1">
        <f t="shared" si="0"/>
        <v>0.68169360906394483</v>
      </c>
      <c r="J22">
        <v>1.31463</v>
      </c>
      <c r="K22" s="1">
        <f t="shared" si="4"/>
        <v>-5.9700000000000308E-3</v>
      </c>
      <c r="L22" s="1">
        <f t="shared" si="1"/>
        <v>0.51282051282050478</v>
      </c>
      <c r="M22">
        <v>26.919889999999999</v>
      </c>
      <c r="N22" s="1">
        <f t="shared" si="5"/>
        <v>0.71131999999999707</v>
      </c>
      <c r="O22" s="1">
        <f t="shared" si="2"/>
        <v>0.26180210861924225</v>
      </c>
    </row>
    <row r="23" spans="1:15" x14ac:dyDescent="0.25">
      <c r="A23">
        <v>2041</v>
      </c>
      <c r="B23" s="1">
        <v>447.42546944499998</v>
      </c>
      <c r="C23" s="1">
        <v>1409.4023367350001</v>
      </c>
      <c r="D23" s="1">
        <v>2.1277085339999999</v>
      </c>
      <c r="E23" s="1">
        <v>57.379593374000002</v>
      </c>
      <c r="F23" s="1">
        <v>68.099772244999997</v>
      </c>
      <c r="G23" s="1">
        <v>1984.4348803330001</v>
      </c>
      <c r="H23" s="1">
        <f t="shared" si="3"/>
        <v>71.925445929000034</v>
      </c>
      <c r="I23" s="1">
        <f t="shared" si="0"/>
        <v>0.72468603291253597</v>
      </c>
      <c r="J23">
        <v>1.3086899999999999</v>
      </c>
      <c r="K23" s="1">
        <f t="shared" si="4"/>
        <v>-5.9400000000000563E-3</v>
      </c>
      <c r="L23" s="1">
        <f t="shared" si="1"/>
        <v>0.51530190239866647</v>
      </c>
      <c r="M23">
        <v>27.575600000000001</v>
      </c>
      <c r="N23" s="1">
        <f t="shared" si="5"/>
        <v>0.65571000000000268</v>
      </c>
      <c r="O23" s="1">
        <f t="shared" si="2"/>
        <v>6.0323901307931575E-2</v>
      </c>
    </row>
    <row r="24" spans="1:15" x14ac:dyDescent="0.25">
      <c r="A24">
        <v>2042</v>
      </c>
      <c r="B24" s="1">
        <v>459.56601305999999</v>
      </c>
      <c r="C24" s="1">
        <v>1465.7264171869999</v>
      </c>
      <c r="D24" s="1">
        <v>2.1692511369999998</v>
      </c>
      <c r="E24" s="1">
        <v>59.439753631999999</v>
      </c>
      <c r="F24" s="1">
        <v>70.005146077999996</v>
      </c>
      <c r="G24" s="1">
        <v>2056.9065810939996</v>
      </c>
      <c r="H24" s="1">
        <f t="shared" si="3"/>
        <v>72.471700760999511</v>
      </c>
      <c r="I24" s="1">
        <f t="shared" si="0"/>
        <v>0.73436118707920306</v>
      </c>
      <c r="J24">
        <v>1.30091</v>
      </c>
      <c r="K24" s="1">
        <f t="shared" si="4"/>
        <v>-7.7799999999998981E-3</v>
      </c>
      <c r="L24" s="1">
        <f t="shared" si="1"/>
        <v>0.36311000827130352</v>
      </c>
      <c r="M24">
        <v>28.24728</v>
      </c>
      <c r="N24" s="1">
        <f t="shared" si="5"/>
        <v>0.6716799999999985</v>
      </c>
      <c r="O24" s="1">
        <f t="shared" si="2"/>
        <v>0.11818412376362505</v>
      </c>
    </row>
    <row r="25" spans="1:15" x14ac:dyDescent="0.25">
      <c r="A25">
        <v>2043</v>
      </c>
      <c r="B25" s="1">
        <v>471.70903919800003</v>
      </c>
      <c r="C25" s="1">
        <v>1524.8330121419999</v>
      </c>
      <c r="D25" s="1">
        <v>2.2107594229999998</v>
      </c>
      <c r="E25" s="1">
        <v>61.540164963999999</v>
      </c>
      <c r="F25" s="1">
        <v>71.960676281999994</v>
      </c>
      <c r="G25" s="1">
        <v>2132.2536520089998</v>
      </c>
      <c r="H25" s="1">
        <f t="shared" si="3"/>
        <v>75.347070915000131</v>
      </c>
      <c r="I25" s="1">
        <f t="shared" si="0"/>
        <v>0.78528915676756228</v>
      </c>
      <c r="J25">
        <v>1.29318</v>
      </c>
      <c r="K25" s="1">
        <f t="shared" si="4"/>
        <v>-7.7300000000000146E-3</v>
      </c>
      <c r="L25" s="1">
        <f t="shared" si="1"/>
        <v>0.36724565756823341</v>
      </c>
      <c r="M25">
        <v>28.93533</v>
      </c>
      <c r="N25" s="1">
        <f t="shared" si="5"/>
        <v>0.68805000000000049</v>
      </c>
      <c r="O25" s="1">
        <f t="shared" si="2"/>
        <v>0.17749356907358532</v>
      </c>
    </row>
    <row r="26" spans="1:15" x14ac:dyDescent="0.25">
      <c r="A26">
        <v>2044</v>
      </c>
      <c r="B26" s="1">
        <v>483.83539773400003</v>
      </c>
      <c r="C26" s="1">
        <v>1586.0204779610001</v>
      </c>
      <c r="D26" s="1">
        <v>2.252470433</v>
      </c>
      <c r="E26" s="1">
        <v>63.686888750999998</v>
      </c>
      <c r="F26" s="1">
        <v>73.968289052000003</v>
      </c>
      <c r="G26" s="1">
        <v>2209.7635239309998</v>
      </c>
      <c r="H26" s="1">
        <f t="shared" si="3"/>
        <v>77.509871922000002</v>
      </c>
      <c r="I26" s="1">
        <f t="shared" si="0"/>
        <v>0.82359624706450729</v>
      </c>
      <c r="J26">
        <v>1.28549</v>
      </c>
      <c r="K26" s="1">
        <f t="shared" si="4"/>
        <v>-7.6899999999999746E-3</v>
      </c>
      <c r="L26" s="1">
        <f t="shared" si="1"/>
        <v>0.37055417700578841</v>
      </c>
      <c r="M26">
        <v>29.640129999999999</v>
      </c>
      <c r="N26" s="1">
        <f t="shared" si="5"/>
        <v>0.70479999999999876</v>
      </c>
      <c r="O26" s="1">
        <f t="shared" si="2"/>
        <v>0.2381797760950643</v>
      </c>
    </row>
    <row r="27" spans="1:15" x14ac:dyDescent="0.25">
      <c r="A27">
        <v>2045</v>
      </c>
      <c r="B27" s="1">
        <v>495.47434911099998</v>
      </c>
      <c r="C27" s="1">
        <v>1650.2552019300001</v>
      </c>
      <c r="D27" s="1">
        <v>2.2946378119999999</v>
      </c>
      <c r="E27" s="1">
        <v>65.886472107000003</v>
      </c>
      <c r="F27" s="1">
        <v>76.030480983000004</v>
      </c>
      <c r="G27" s="1">
        <v>2289.9411419429998</v>
      </c>
      <c r="H27" s="1">
        <f t="shared" si="3"/>
        <v>80.177618012000039</v>
      </c>
      <c r="I27" s="1">
        <f t="shared" si="0"/>
        <v>0.87084682167965011</v>
      </c>
      <c r="J27">
        <v>1.2778400000000001</v>
      </c>
      <c r="K27" s="1">
        <f t="shared" si="4"/>
        <v>-7.6499999999999346E-3</v>
      </c>
      <c r="L27" s="1">
        <f t="shared" si="1"/>
        <v>0.37386269644334336</v>
      </c>
      <c r="M27">
        <v>30.362100000000002</v>
      </c>
      <c r="N27" s="1">
        <f t="shared" si="5"/>
        <v>0.72197000000000244</v>
      </c>
      <c r="O27" s="1">
        <f t="shared" si="2"/>
        <v>0.3003876671135195</v>
      </c>
    </row>
    <row r="28" spans="1:15" x14ac:dyDescent="0.25">
      <c r="A28">
        <v>2046</v>
      </c>
      <c r="B28" s="1">
        <v>506.57307568700003</v>
      </c>
      <c r="C28" s="1">
        <v>1718.0592739480001</v>
      </c>
      <c r="D28" s="1">
        <v>2.337528737</v>
      </c>
      <c r="E28" s="1">
        <v>68.145953339000002</v>
      </c>
      <c r="F28" s="1">
        <v>78.150165599000005</v>
      </c>
      <c r="G28" s="1">
        <v>2373.2659973099999</v>
      </c>
      <c r="H28" s="1">
        <f t="shared" si="3"/>
        <v>83.324855367000055</v>
      </c>
      <c r="I28" s="1">
        <f t="shared" si="0"/>
        <v>0.92659004778029852</v>
      </c>
      <c r="J28">
        <v>1.27024</v>
      </c>
      <c r="K28" s="1">
        <f t="shared" si="4"/>
        <v>-7.6000000000000512E-3</v>
      </c>
      <c r="L28" s="1">
        <f t="shared" si="1"/>
        <v>0.3779983457402733</v>
      </c>
      <c r="M28">
        <v>31.04552</v>
      </c>
      <c r="N28" s="1">
        <f t="shared" si="5"/>
        <v>0.68341999999999814</v>
      </c>
      <c r="O28" s="1">
        <f t="shared" si="2"/>
        <v>0.16071881453569759</v>
      </c>
    </row>
    <row r="29" spans="1:15" x14ac:dyDescent="0.25">
      <c r="A29">
        <v>2047</v>
      </c>
      <c r="B29" s="1">
        <v>515.21693605999997</v>
      </c>
      <c r="C29" s="1">
        <v>1786.915640377</v>
      </c>
      <c r="D29" s="1">
        <v>2.3668551689999999</v>
      </c>
      <c r="E29" s="1">
        <v>70.234445235999999</v>
      </c>
      <c r="F29" s="1">
        <v>79.967822349000002</v>
      </c>
      <c r="G29" s="1">
        <v>2454.7016991909995</v>
      </c>
      <c r="H29" s="1">
        <f t="shared" si="3"/>
        <v>81.435701880999659</v>
      </c>
      <c r="I29" s="1">
        <f t="shared" si="0"/>
        <v>0.89312974656035837</v>
      </c>
      <c r="J29">
        <v>1.2609699999999999</v>
      </c>
      <c r="K29" s="1">
        <f t="shared" si="4"/>
        <v>-9.2700000000001115E-3</v>
      </c>
      <c r="L29" s="1">
        <f t="shared" si="1"/>
        <v>0.23986765922248679</v>
      </c>
      <c r="M29">
        <v>31.744330000000001</v>
      </c>
      <c r="N29" s="1">
        <f t="shared" si="5"/>
        <v>0.69881000000000171</v>
      </c>
      <c r="O29" s="1">
        <f t="shared" si="2"/>
        <v>0.21647766385276471</v>
      </c>
    </row>
    <row r="30" spans="1:15" x14ac:dyDescent="0.25">
      <c r="A30">
        <v>2048</v>
      </c>
      <c r="B30" s="1">
        <v>524.76212103700004</v>
      </c>
      <c r="C30" s="1">
        <v>1856.1584832640001</v>
      </c>
      <c r="D30" s="1">
        <v>2.385534077</v>
      </c>
      <c r="E30" s="1">
        <v>72.167305223</v>
      </c>
      <c r="F30" s="1">
        <v>81.489921240000001</v>
      </c>
      <c r="G30" s="1">
        <v>2536.9633648409999</v>
      </c>
      <c r="H30" s="1">
        <f t="shared" si="3"/>
        <v>82.261665650000396</v>
      </c>
      <c r="I30" s="1">
        <f t="shared" si="0"/>
        <v>0.90775904836792787</v>
      </c>
      <c r="J30">
        <v>1.2517499999999999</v>
      </c>
      <c r="K30" s="1">
        <f t="shared" si="4"/>
        <v>-9.220000000000006E-3</v>
      </c>
      <c r="L30" s="1">
        <f t="shared" si="1"/>
        <v>0.24400330851943508</v>
      </c>
      <c r="M30">
        <v>32.458860000000001</v>
      </c>
      <c r="N30" s="1">
        <f t="shared" si="5"/>
        <v>0.71452999999999989</v>
      </c>
      <c r="O30" s="1">
        <f t="shared" si="2"/>
        <v>0.27343212202456396</v>
      </c>
    </row>
    <row r="31" spans="1:15" x14ac:dyDescent="0.25">
      <c r="A31">
        <v>2049</v>
      </c>
      <c r="B31" s="1">
        <v>534.067901807</v>
      </c>
      <c r="C31" s="1">
        <v>1928.2204561440001</v>
      </c>
      <c r="D31" s="1">
        <v>2.3966863620000001</v>
      </c>
      <c r="E31" s="1">
        <v>73.961586500999999</v>
      </c>
      <c r="F31" s="1">
        <v>82.769508961</v>
      </c>
      <c r="G31" s="1">
        <v>2621.4161397749999</v>
      </c>
      <c r="H31" s="1">
        <f t="shared" si="3"/>
        <v>84.45277493399999</v>
      </c>
      <c r="I31" s="1">
        <f t="shared" si="0"/>
        <v>0.94656752909315067</v>
      </c>
      <c r="J31">
        <v>1.24261</v>
      </c>
      <c r="K31" s="1">
        <f t="shared" si="4"/>
        <v>-9.139999999999926E-3</v>
      </c>
      <c r="L31" s="1">
        <f t="shared" si="1"/>
        <v>0.25062034739454497</v>
      </c>
      <c r="M31">
        <v>33.189480000000003</v>
      </c>
      <c r="N31" s="1">
        <f t="shared" si="5"/>
        <v>0.73062000000000182</v>
      </c>
      <c r="O31" s="1">
        <f t="shared" si="2"/>
        <v>0.33172711133655292</v>
      </c>
    </row>
    <row r="32" spans="1:15" x14ac:dyDescent="0.25">
      <c r="A32">
        <v>2050</v>
      </c>
      <c r="B32" s="1">
        <v>543.46370653600002</v>
      </c>
      <c r="C32" s="1">
        <v>2000.672968565</v>
      </c>
      <c r="D32" s="1">
        <v>2.4035973660000001</v>
      </c>
      <c r="E32" s="1">
        <v>75.636033832999999</v>
      </c>
      <c r="F32" s="1">
        <v>83.916248765999995</v>
      </c>
      <c r="G32" s="1">
        <v>2706.0925550660004</v>
      </c>
      <c r="H32" s="1">
        <f t="shared" si="3"/>
        <v>84.676415291000467</v>
      </c>
      <c r="I32" s="1">
        <f t="shared" si="0"/>
        <v>0.95052860148119345</v>
      </c>
      <c r="J32">
        <v>1.23353</v>
      </c>
      <c r="K32" s="1">
        <f t="shared" si="4"/>
        <v>-9.079999999999977E-3</v>
      </c>
      <c r="L32" s="1">
        <f t="shared" si="1"/>
        <v>0.25558312655086823</v>
      </c>
      <c r="M32">
        <v>33.936549999999997</v>
      </c>
      <c r="N32" s="1">
        <f t="shared" si="5"/>
        <v>0.74706999999999368</v>
      </c>
      <c r="O32" s="1">
        <f t="shared" si="2"/>
        <v>0.39132640121732537</v>
      </c>
    </row>
    <row r="33" spans="1:15" x14ac:dyDescent="0.25">
      <c r="A33">
        <v>2051</v>
      </c>
      <c r="B33" s="1">
        <v>551.386774446</v>
      </c>
      <c r="C33" s="1">
        <v>2075.8813789669998</v>
      </c>
      <c r="D33" s="1">
        <v>2.409672418</v>
      </c>
      <c r="E33" s="1">
        <v>77.211070281000005</v>
      </c>
      <c r="F33" s="1">
        <v>85.078876211999997</v>
      </c>
      <c r="G33" s="1">
        <v>2791.9677723239997</v>
      </c>
      <c r="H33" s="1">
        <f t="shared" si="3"/>
        <v>85.875217257999338</v>
      </c>
      <c r="I33" s="1">
        <f t="shared" si="0"/>
        <v>0.97176153740518878</v>
      </c>
      <c r="J33">
        <v>1.2245200000000001</v>
      </c>
      <c r="K33" s="1">
        <f t="shared" si="4"/>
        <v>-9.0099999999999625E-3</v>
      </c>
      <c r="L33" s="1">
        <f t="shared" si="1"/>
        <v>0.26137303556658487</v>
      </c>
      <c r="M33">
        <v>34.653410000000001</v>
      </c>
      <c r="N33" s="1">
        <f t="shared" si="5"/>
        <v>0.71686000000000405</v>
      </c>
      <c r="O33" s="1">
        <f t="shared" si="2"/>
        <v>0.2818738451505528</v>
      </c>
    </row>
    <row r="34" spans="1:15" x14ac:dyDescent="0.25">
      <c r="A34">
        <v>2052</v>
      </c>
      <c r="B34" s="1">
        <v>559.71149745000002</v>
      </c>
      <c r="C34" s="1">
        <v>2150.4285746340001</v>
      </c>
      <c r="D34" s="1">
        <v>2.4154652360000002</v>
      </c>
      <c r="E34" s="1">
        <v>78.689850688000007</v>
      </c>
      <c r="F34" s="1">
        <v>86.242529281000003</v>
      </c>
      <c r="G34" s="1">
        <v>2877.4879172890001</v>
      </c>
      <c r="H34" s="1">
        <f t="shared" si="3"/>
        <v>85.520144965000327</v>
      </c>
      <c r="I34" s="1">
        <f t="shared" si="0"/>
        <v>0.96547256937445713</v>
      </c>
      <c r="J34">
        <v>1.21408</v>
      </c>
      <c r="K34" s="1">
        <f t="shared" si="4"/>
        <v>-1.0440000000000005E-2</v>
      </c>
      <c r="L34" s="1">
        <f t="shared" si="1"/>
        <v>0.14309346567410974</v>
      </c>
      <c r="M34">
        <v>35.38541</v>
      </c>
      <c r="N34" s="1">
        <f t="shared" si="5"/>
        <v>0.73199999999999932</v>
      </c>
      <c r="O34" s="1">
        <f t="shared" si="2"/>
        <v>0.3367269301836871</v>
      </c>
    </row>
    <row r="35" spans="1:15" x14ac:dyDescent="0.25">
      <c r="A35">
        <v>2053</v>
      </c>
      <c r="B35" s="1">
        <v>568.70381909499997</v>
      </c>
      <c r="C35" s="1">
        <v>2224.9084366490001</v>
      </c>
      <c r="D35" s="1">
        <v>2.421040879</v>
      </c>
      <c r="E35" s="1">
        <v>80.094333427999999</v>
      </c>
      <c r="F35" s="1">
        <v>87.407852317000007</v>
      </c>
      <c r="G35" s="1">
        <v>2963.5354823680004</v>
      </c>
      <c r="H35" s="1">
        <f t="shared" si="3"/>
        <v>86.047565079000378</v>
      </c>
      <c r="I35" s="1">
        <f t="shared" si="0"/>
        <v>0.97481412685757063</v>
      </c>
      <c r="J35">
        <v>1.2037199999999999</v>
      </c>
      <c r="K35" s="1">
        <f t="shared" si="4"/>
        <v>-1.0360000000000147E-2</v>
      </c>
      <c r="L35" s="1">
        <f t="shared" si="1"/>
        <v>0.14971050454920132</v>
      </c>
      <c r="M35">
        <v>36.132869999999997</v>
      </c>
      <c r="N35" s="1">
        <f t="shared" si="5"/>
        <v>0.74745999999999668</v>
      </c>
      <c r="O35" s="1">
        <f t="shared" si="2"/>
        <v>0.39273939350022458</v>
      </c>
    </row>
    <row r="36" spans="1:15" x14ac:dyDescent="0.25">
      <c r="A36">
        <v>2054</v>
      </c>
      <c r="B36" s="1">
        <v>579.32702370499999</v>
      </c>
      <c r="C36" s="1">
        <v>2299.2261169170001</v>
      </c>
      <c r="D36" s="1">
        <v>2.426467648</v>
      </c>
      <c r="E36" s="1">
        <v>81.447986112999999</v>
      </c>
      <c r="F36" s="1">
        <v>88.577436079999998</v>
      </c>
      <c r="G36" s="1">
        <v>3051.0050304630004</v>
      </c>
      <c r="H36" s="1">
        <f t="shared" si="3"/>
        <v>87.469548094999936</v>
      </c>
      <c r="I36" s="1">
        <f t="shared" si="0"/>
        <v>1</v>
      </c>
      <c r="J36">
        <v>1.19346</v>
      </c>
      <c r="K36" s="1">
        <f t="shared" si="4"/>
        <v>-1.0259999999999936E-2</v>
      </c>
      <c r="L36" s="1">
        <f t="shared" si="1"/>
        <v>0.1579818031430979</v>
      </c>
      <c r="M36">
        <v>36.896120000000003</v>
      </c>
      <c r="N36" s="1">
        <f t="shared" si="5"/>
        <v>0.76325000000000642</v>
      </c>
      <c r="O36" s="1">
        <f t="shared" si="2"/>
        <v>0.44994746567155847</v>
      </c>
    </row>
    <row r="37" spans="1:15" x14ac:dyDescent="0.25">
      <c r="A37">
        <v>2055</v>
      </c>
      <c r="B37" s="1">
        <v>589.88000817900001</v>
      </c>
      <c r="C37" s="1">
        <v>2373.2871846540002</v>
      </c>
      <c r="D37" s="1">
        <v>2.431816188</v>
      </c>
      <c r="E37" s="1">
        <v>82.775741346000004</v>
      </c>
      <c r="F37" s="1">
        <v>89.756208728000004</v>
      </c>
      <c r="G37" s="1">
        <v>3138.130959095</v>
      </c>
      <c r="H37" s="1">
        <f t="shared" si="3"/>
        <v>87.125928631999614</v>
      </c>
      <c r="I37" s="1">
        <f t="shared" si="0"/>
        <v>0.99391388215821097</v>
      </c>
      <c r="J37">
        <v>1.1832800000000001</v>
      </c>
      <c r="K37" s="1">
        <f t="shared" si="4"/>
        <v>-1.0179999999999856E-2</v>
      </c>
      <c r="L37" s="1">
        <f t="shared" si="1"/>
        <v>0.16459884201820782</v>
      </c>
      <c r="M37">
        <v>37.6755</v>
      </c>
      <c r="N37" s="1">
        <f t="shared" si="5"/>
        <v>0.77937999999999619</v>
      </c>
      <c r="O37" s="1">
        <f t="shared" si="2"/>
        <v>0.5083873772689278</v>
      </c>
    </row>
    <row r="38" spans="1:15" x14ac:dyDescent="0.25">
      <c r="A38">
        <v>2056</v>
      </c>
      <c r="B38" s="1">
        <v>600.478898125</v>
      </c>
      <c r="C38" s="1">
        <v>2446.9983988049999</v>
      </c>
      <c r="D38" s="1">
        <v>2.4371585150000001</v>
      </c>
      <c r="E38" s="1">
        <v>84.103946393000001</v>
      </c>
      <c r="F38" s="1">
        <v>90.950668269999994</v>
      </c>
      <c r="G38" s="1">
        <v>3224.9690701079999</v>
      </c>
      <c r="H38" s="1">
        <f t="shared" si="3"/>
        <v>86.838111012999889</v>
      </c>
      <c r="I38" s="1">
        <f t="shared" si="0"/>
        <v>0.9888161151956516</v>
      </c>
      <c r="J38">
        <v>1.1731799999999999</v>
      </c>
      <c r="K38" s="1">
        <f t="shared" si="4"/>
        <v>-1.010000000000022E-2</v>
      </c>
      <c r="L38" s="1">
        <f t="shared" si="1"/>
        <v>0.17121588089328102</v>
      </c>
      <c r="M38">
        <v>38.422310000000003</v>
      </c>
      <c r="N38" s="1">
        <f t="shared" si="5"/>
        <v>0.74681000000000353</v>
      </c>
      <c r="O38" s="1">
        <f t="shared" si="2"/>
        <v>0.39038440636210214</v>
      </c>
    </row>
    <row r="39" spans="1:15" x14ac:dyDescent="0.25">
      <c r="A39">
        <v>2057</v>
      </c>
      <c r="B39" s="1">
        <v>611.52767538099999</v>
      </c>
      <c r="C39" s="1">
        <v>2520.2578145090001</v>
      </c>
      <c r="D39" s="1">
        <v>2.4382853720000002</v>
      </c>
      <c r="E39" s="1">
        <v>85.343076539999998</v>
      </c>
      <c r="F39" s="1">
        <v>92.114660876000002</v>
      </c>
      <c r="G39" s="1">
        <v>3311.6815126779998</v>
      </c>
      <c r="H39" s="1">
        <f t="shared" si="3"/>
        <v>86.712442569999894</v>
      </c>
      <c r="I39" s="1">
        <f t="shared" si="0"/>
        <v>0.98659030136539316</v>
      </c>
      <c r="J39">
        <v>1.16185</v>
      </c>
      <c r="K39" s="1">
        <f t="shared" si="4"/>
        <v>-1.132999999999984E-2</v>
      </c>
      <c r="L39" s="1">
        <f t="shared" si="1"/>
        <v>6.9478908188599101E-2</v>
      </c>
      <c r="M39">
        <v>39.183929999999997</v>
      </c>
      <c r="N39" s="1">
        <f t="shared" si="5"/>
        <v>0.76161999999999352</v>
      </c>
      <c r="O39" s="1">
        <f t="shared" si="2"/>
        <v>0.44404188254046573</v>
      </c>
    </row>
    <row r="40" spans="1:15" x14ac:dyDescent="0.25">
      <c r="A40">
        <v>2058</v>
      </c>
      <c r="B40" s="1">
        <v>623.76105158099995</v>
      </c>
      <c r="C40" s="1">
        <v>2592.976275942</v>
      </c>
      <c r="D40" s="1">
        <v>2.4361414469999998</v>
      </c>
      <c r="E40" s="1">
        <v>86.502349914999996</v>
      </c>
      <c r="F40" s="1">
        <v>93.249791080999998</v>
      </c>
      <c r="G40" s="1">
        <v>3398.9256099660001</v>
      </c>
      <c r="H40" s="1">
        <f t="shared" si="3"/>
        <v>87.244097288000376</v>
      </c>
      <c r="I40" s="1">
        <f t="shared" si="0"/>
        <v>0.9960068612908447</v>
      </c>
      <c r="J40">
        <v>1.15062</v>
      </c>
      <c r="K40" s="1">
        <f t="shared" si="4"/>
        <v>-1.1230000000000073E-2</v>
      </c>
      <c r="L40" s="1">
        <f t="shared" si="1"/>
        <v>7.7750206782458947E-2</v>
      </c>
      <c r="M40">
        <v>39.960639999999998</v>
      </c>
      <c r="N40" s="1">
        <f t="shared" si="5"/>
        <v>0.77671000000000134</v>
      </c>
      <c r="O40" s="1">
        <f t="shared" si="2"/>
        <v>0.49871381471686493</v>
      </c>
    </row>
    <row r="41" spans="1:15" x14ac:dyDescent="0.25">
      <c r="A41">
        <v>2059</v>
      </c>
      <c r="B41" s="1">
        <v>635.77731687599999</v>
      </c>
      <c r="C41" s="1">
        <v>2665.0666821049999</v>
      </c>
      <c r="D41" s="1">
        <v>2.4317127709999999</v>
      </c>
      <c r="E41" s="1">
        <v>87.591587544000006</v>
      </c>
      <c r="F41" s="1">
        <v>94.363638432000002</v>
      </c>
      <c r="G41" s="1">
        <v>3485.2309377279998</v>
      </c>
      <c r="H41" s="1">
        <f t="shared" si="3"/>
        <v>86.305327761999706</v>
      </c>
      <c r="I41" s="1">
        <f t="shared" si="0"/>
        <v>0.97937956692389228</v>
      </c>
      <c r="J41">
        <v>1.1395</v>
      </c>
      <c r="K41" s="1">
        <f t="shared" si="4"/>
        <v>-1.1120000000000019E-2</v>
      </c>
      <c r="L41" s="1">
        <f t="shared" si="1"/>
        <v>8.6848635235730512E-2</v>
      </c>
      <c r="M41">
        <v>40.752749999999999</v>
      </c>
      <c r="N41" s="1">
        <f t="shared" si="5"/>
        <v>0.79211000000000098</v>
      </c>
      <c r="O41" s="1">
        <f t="shared" si="2"/>
        <v>0.55450889460527397</v>
      </c>
    </row>
    <row r="42" spans="1:15" x14ac:dyDescent="0.25">
      <c r="A42">
        <v>2060</v>
      </c>
      <c r="B42" s="1">
        <v>647.57286223999995</v>
      </c>
      <c r="C42" s="1">
        <v>2736.4436560559998</v>
      </c>
      <c r="D42" s="1">
        <v>2.426013862</v>
      </c>
      <c r="E42" s="1">
        <v>88.621188696000004</v>
      </c>
      <c r="F42" s="1">
        <v>95.470946595000001</v>
      </c>
      <c r="G42" s="1">
        <v>3570.5346674490002</v>
      </c>
      <c r="H42" s="1">
        <f t="shared" si="3"/>
        <v>85.303729721000309</v>
      </c>
      <c r="I42" s="1">
        <f t="shared" si="0"/>
        <v>0.9616394667141972</v>
      </c>
      <c r="J42">
        <v>1.12849</v>
      </c>
      <c r="K42" s="1">
        <f t="shared" si="4"/>
        <v>-1.1009999999999964E-2</v>
      </c>
      <c r="L42" s="1">
        <f t="shared" si="1"/>
        <v>9.5947063689002063E-2</v>
      </c>
      <c r="M42">
        <v>41.560560000000002</v>
      </c>
      <c r="N42" s="1">
        <f t="shared" si="5"/>
        <v>0.80781000000000347</v>
      </c>
      <c r="O42" s="1">
        <f t="shared" si="2"/>
        <v>0.61139089163437654</v>
      </c>
    </row>
    <row r="43" spans="1:15" x14ac:dyDescent="0.25">
      <c r="A43">
        <v>2061</v>
      </c>
      <c r="B43" s="1">
        <v>660.62451832099998</v>
      </c>
      <c r="C43" s="1">
        <v>2807.023030763</v>
      </c>
      <c r="D43" s="1">
        <v>2.4200736570000001</v>
      </c>
      <c r="E43" s="1">
        <v>89.602102044000006</v>
      </c>
      <c r="F43" s="1">
        <v>96.591248442999998</v>
      </c>
      <c r="G43" s="1">
        <v>3656.2609732279998</v>
      </c>
      <c r="H43" s="1">
        <f t="shared" si="3"/>
        <v>85.726305778999631</v>
      </c>
      <c r="I43" s="1">
        <f t="shared" si="0"/>
        <v>0.96912404766210503</v>
      </c>
      <c r="J43">
        <v>1.1175900000000001</v>
      </c>
      <c r="K43" s="1">
        <f t="shared" si="4"/>
        <v>-1.089999999999991E-2</v>
      </c>
      <c r="L43" s="1">
        <f t="shared" si="1"/>
        <v>0.10504549214227361</v>
      </c>
      <c r="M43">
        <v>42.34111</v>
      </c>
      <c r="N43" s="1">
        <f t="shared" si="5"/>
        <v>0.78054999999999808</v>
      </c>
      <c r="O43" s="1">
        <f t="shared" si="2"/>
        <v>0.5126263541175996</v>
      </c>
    </row>
    <row r="44" spans="1:15" x14ac:dyDescent="0.25">
      <c r="A44">
        <v>2062</v>
      </c>
      <c r="B44" s="1">
        <v>674.10643062199995</v>
      </c>
      <c r="C44" s="1">
        <v>2875.008394295</v>
      </c>
      <c r="D44" s="1">
        <v>2.405525602</v>
      </c>
      <c r="E44" s="1">
        <v>90.371152754999997</v>
      </c>
      <c r="F44" s="1">
        <v>97.457263428000005</v>
      </c>
      <c r="G44" s="1">
        <v>3739.3487667019999</v>
      </c>
      <c r="H44" s="1">
        <f t="shared" si="3"/>
        <v>83.087793474000136</v>
      </c>
      <c r="I44" s="1">
        <f t="shared" si="0"/>
        <v>0.92239125588417792</v>
      </c>
      <c r="J44">
        <v>1.10565</v>
      </c>
      <c r="K44" s="1">
        <f t="shared" si="4"/>
        <v>-1.1940000000000062E-2</v>
      </c>
      <c r="L44" s="1">
        <f t="shared" si="1"/>
        <v>1.9023986765918072E-2</v>
      </c>
      <c r="M44">
        <v>43.136310000000002</v>
      </c>
      <c r="N44" s="1">
        <f t="shared" si="5"/>
        <v>0.79520000000000124</v>
      </c>
      <c r="O44" s="1">
        <f t="shared" si="2"/>
        <v>0.565704141154313</v>
      </c>
    </row>
    <row r="45" spans="1:15" x14ac:dyDescent="0.25">
      <c r="A45">
        <v>2063</v>
      </c>
      <c r="B45" s="1">
        <v>687.13530020899998</v>
      </c>
      <c r="C45" s="1">
        <v>2940.2980271699998</v>
      </c>
      <c r="D45" s="1">
        <v>2.3844192849999999</v>
      </c>
      <c r="E45" s="1">
        <v>90.953512312000001</v>
      </c>
      <c r="F45" s="1">
        <v>98.079891372000006</v>
      </c>
      <c r="G45" s="1">
        <v>3818.8511503479999</v>
      </c>
      <c r="H45" s="1">
        <f t="shared" si="3"/>
        <v>79.502383645999998</v>
      </c>
      <c r="I45" s="1">
        <f t="shared" si="0"/>
        <v>0.85888720831427423</v>
      </c>
      <c r="J45">
        <v>1.09385</v>
      </c>
      <c r="K45" s="1">
        <f t="shared" si="4"/>
        <v>-1.1800000000000033E-2</v>
      </c>
      <c r="L45" s="1">
        <f t="shared" si="1"/>
        <v>3.0603804797351256E-2</v>
      </c>
      <c r="M45">
        <v>43.946449999999999</v>
      </c>
      <c r="N45" s="1">
        <f t="shared" si="5"/>
        <v>0.81013999999999697</v>
      </c>
      <c r="O45" s="1">
        <f t="shared" si="2"/>
        <v>0.61983261476032681</v>
      </c>
    </row>
    <row r="46" spans="1:15" x14ac:dyDescent="0.25">
      <c r="A46">
        <v>2064</v>
      </c>
      <c r="B46" s="1">
        <v>699.69992764000006</v>
      </c>
      <c r="C46" s="1">
        <v>3002.7912535619998</v>
      </c>
      <c r="D46" s="1">
        <v>2.358859716</v>
      </c>
      <c r="E46" s="1">
        <v>91.375427221999999</v>
      </c>
      <c r="F46" s="1">
        <v>98.504410452000002</v>
      </c>
      <c r="G46" s="1">
        <v>3894.7298785920002</v>
      </c>
      <c r="H46" s="1">
        <f t="shared" si="3"/>
        <v>75.878728244000285</v>
      </c>
      <c r="I46" s="1">
        <f t="shared" si="0"/>
        <v>0.79470576293850759</v>
      </c>
      <c r="J46">
        <v>1.0821700000000001</v>
      </c>
      <c r="K46" s="1">
        <f t="shared" si="4"/>
        <v>-1.1679999999999913E-2</v>
      </c>
      <c r="L46" s="1">
        <f t="shared" si="1"/>
        <v>4.0529363110016141E-2</v>
      </c>
      <c r="M46">
        <v>44.771799999999999</v>
      </c>
      <c r="N46" s="1">
        <f t="shared" si="5"/>
        <v>0.82535000000000025</v>
      </c>
      <c r="O46" s="1">
        <f t="shared" si="2"/>
        <v>0.67493931379298289</v>
      </c>
    </row>
    <row r="47" spans="1:15" x14ac:dyDescent="0.25">
      <c r="A47">
        <v>2065</v>
      </c>
      <c r="B47" s="1">
        <v>711.78949241999999</v>
      </c>
      <c r="C47" s="1">
        <v>3062.3903571129999</v>
      </c>
      <c r="D47" s="1">
        <v>2.3309802409999998</v>
      </c>
      <c r="E47" s="1">
        <v>91.664136369000005</v>
      </c>
      <c r="F47" s="1">
        <v>98.816986753999998</v>
      </c>
      <c r="G47" s="1">
        <v>3966.9919528969999</v>
      </c>
      <c r="H47" s="1">
        <f t="shared" si="3"/>
        <v>72.262074304999715</v>
      </c>
      <c r="I47" s="1">
        <f t="shared" si="0"/>
        <v>0.73064832604731744</v>
      </c>
      <c r="J47">
        <v>1.0706199999999999</v>
      </c>
      <c r="K47" s="1">
        <f t="shared" si="4"/>
        <v>-1.1550000000000171E-2</v>
      </c>
      <c r="L47" s="1">
        <f t="shared" si="1"/>
        <v>5.1282051282037625E-2</v>
      </c>
      <c r="M47">
        <v>45.612650000000002</v>
      </c>
      <c r="N47" s="1">
        <f t="shared" si="5"/>
        <v>0.84085000000000321</v>
      </c>
      <c r="O47" s="1">
        <f t="shared" si="2"/>
        <v>0.73109669939496502</v>
      </c>
    </row>
    <row r="48" spans="1:15" x14ac:dyDescent="0.25">
      <c r="A48">
        <v>2066</v>
      </c>
      <c r="B48" s="1">
        <v>723.39362308199998</v>
      </c>
      <c r="C48" s="1">
        <v>3119.00294712</v>
      </c>
      <c r="D48" s="1">
        <v>2.3029133919999998</v>
      </c>
      <c r="E48" s="1">
        <v>91.847780396999994</v>
      </c>
      <c r="F48" s="1">
        <v>99.130554931000006</v>
      </c>
      <c r="G48" s="1">
        <v>4035.6778189219999</v>
      </c>
      <c r="H48" s="1">
        <f t="shared" si="3"/>
        <v>68.685866024999996</v>
      </c>
      <c r="I48" s="1">
        <f t="shared" si="0"/>
        <v>0.66730725441878935</v>
      </c>
      <c r="J48">
        <v>1.0591900000000001</v>
      </c>
      <c r="K48" s="1">
        <f t="shared" si="4"/>
        <v>-1.1429999999999829E-2</v>
      </c>
      <c r="L48" s="1">
        <f t="shared" si="1"/>
        <v>6.120760959472088E-2</v>
      </c>
      <c r="M48">
        <v>46.426290000000002</v>
      </c>
      <c r="N48" s="1">
        <f t="shared" si="5"/>
        <v>0.81363999999999947</v>
      </c>
      <c r="O48" s="1">
        <f t="shared" si="2"/>
        <v>0.63251331473497463</v>
      </c>
    </row>
    <row r="49" spans="1:15" x14ac:dyDescent="0.25">
      <c r="A49">
        <v>2067</v>
      </c>
      <c r="B49" s="1">
        <v>734.47888680000005</v>
      </c>
      <c r="C49" s="1">
        <v>3172.5783113839998</v>
      </c>
      <c r="D49" s="1">
        <v>2.2674010450000002</v>
      </c>
      <c r="E49" s="1">
        <v>91.772437714999995</v>
      </c>
      <c r="F49" s="1">
        <v>99.389340419999996</v>
      </c>
      <c r="G49" s="1">
        <v>4100.486377364</v>
      </c>
      <c r="H49" s="1">
        <f t="shared" si="3"/>
        <v>64.808558442000049</v>
      </c>
      <c r="I49" s="1">
        <f t="shared" si="0"/>
        <v>0.59863317334970401</v>
      </c>
      <c r="J49">
        <v>1.0470200000000001</v>
      </c>
      <c r="K49" s="1">
        <f t="shared" si="4"/>
        <v>-1.2170000000000014E-2</v>
      </c>
      <c r="L49" s="1">
        <f t="shared" si="1"/>
        <v>0</v>
      </c>
      <c r="M49">
        <v>47.254449999999999</v>
      </c>
      <c r="N49" s="1">
        <f t="shared" si="5"/>
        <v>0.8281599999999969</v>
      </c>
      <c r="O49" s="1">
        <f t="shared" si="2"/>
        <v>0.68512010434403781</v>
      </c>
    </row>
    <row r="50" spans="1:15" x14ac:dyDescent="0.25">
      <c r="A50">
        <v>2068</v>
      </c>
      <c r="B50" s="1">
        <v>745.03609010399998</v>
      </c>
      <c r="C50" s="1">
        <v>3223.0408505549999</v>
      </c>
      <c r="D50" s="1">
        <v>2.2264355949999999</v>
      </c>
      <c r="E50" s="1">
        <v>91.475267571000003</v>
      </c>
      <c r="F50" s="1">
        <v>99.596163102999995</v>
      </c>
      <c r="G50" s="1">
        <v>4161.374806928</v>
      </c>
      <c r="H50" s="1">
        <f t="shared" si="3"/>
        <v>60.888429564000035</v>
      </c>
      <c r="I50" s="1">
        <f t="shared" si="0"/>
        <v>0.52920065023768892</v>
      </c>
      <c r="J50">
        <v>1.0349999999999999</v>
      </c>
      <c r="K50" s="1">
        <f t="shared" si="4"/>
        <v>-1.2020000000000142E-2</v>
      </c>
      <c r="L50" s="1">
        <f t="shared" si="1"/>
        <v>1.2406947890808149E-2</v>
      </c>
      <c r="M50">
        <v>48.097369999999998</v>
      </c>
      <c r="N50" s="1">
        <f t="shared" si="5"/>
        <v>0.84291999999999945</v>
      </c>
      <c r="O50" s="1">
        <f t="shared" si="2"/>
        <v>0.73859642766566636</v>
      </c>
    </row>
    <row r="51" spans="1:15" x14ac:dyDescent="0.25">
      <c r="A51">
        <v>2069</v>
      </c>
      <c r="B51" s="1">
        <v>755.05669819299999</v>
      </c>
      <c r="C51" s="1">
        <v>3270.329280338</v>
      </c>
      <c r="D51" s="1">
        <v>2.1820216370000001</v>
      </c>
      <c r="E51" s="1">
        <v>90.994163057999998</v>
      </c>
      <c r="F51" s="1">
        <v>99.760990379999996</v>
      </c>
      <c r="G51" s="1">
        <v>4218.3231536060002</v>
      </c>
      <c r="H51" s="1">
        <f t="shared" si="3"/>
        <v>56.948346678000235</v>
      </c>
      <c r="I51" s="1">
        <f t="shared" si="0"/>
        <v>0.45941470580593147</v>
      </c>
      <c r="J51">
        <v>1.02311</v>
      </c>
      <c r="K51" s="1">
        <f t="shared" si="4"/>
        <v>-1.1889999999999956E-2</v>
      </c>
      <c r="L51" s="1">
        <f t="shared" si="1"/>
        <v>2.3159636062866366E-2</v>
      </c>
      <c r="M51">
        <v>48.95534</v>
      </c>
      <c r="N51" s="1">
        <f t="shared" si="5"/>
        <v>0.85797000000000168</v>
      </c>
      <c r="O51" s="1">
        <f t="shared" si="2"/>
        <v>0.79312343755662085</v>
      </c>
    </row>
    <row r="52" spans="1:15" x14ac:dyDescent="0.25">
      <c r="A52">
        <v>2070</v>
      </c>
      <c r="B52" s="1">
        <v>764.53290838500004</v>
      </c>
      <c r="C52" s="1">
        <v>3314.3996410469999</v>
      </c>
      <c r="D52" s="1">
        <v>2.1361513859999999</v>
      </c>
      <c r="E52" s="1">
        <v>90.367621864</v>
      </c>
      <c r="F52" s="1">
        <v>99.902220819999997</v>
      </c>
      <c r="G52" s="1">
        <v>4271.3385435020009</v>
      </c>
      <c r="H52" s="1">
        <f t="shared" si="3"/>
        <v>53.01538989600067</v>
      </c>
      <c r="I52" s="1">
        <f t="shared" si="0"/>
        <v>0.38975497747473947</v>
      </c>
      <c r="J52">
        <v>1.01135</v>
      </c>
      <c r="K52" s="1">
        <f t="shared" si="4"/>
        <v>-1.1759999999999993E-2</v>
      </c>
      <c r="L52" s="1">
        <f t="shared" si="1"/>
        <v>3.391232423490622E-2</v>
      </c>
      <c r="M52">
        <v>49.828600000000002</v>
      </c>
      <c r="N52" s="1">
        <f t="shared" si="5"/>
        <v>0.87326000000000192</v>
      </c>
      <c r="O52" s="1">
        <f t="shared" si="2"/>
        <v>0.84851998116011484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Records</vt:lpstr>
      <vt:lpstr>SSP1</vt:lpstr>
      <vt:lpstr>SSP2</vt:lpstr>
      <vt:lpstr>SSP3</vt:lpstr>
      <vt:lpstr>SSP4</vt:lpstr>
      <vt:lpstr>SSP5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Xinyuan</dc:creator>
  <cp:lastModifiedBy>Xinyuan Wei</cp:lastModifiedBy>
  <dcterms:created xsi:type="dcterms:W3CDTF">2015-06-05T18:17:20Z</dcterms:created>
  <dcterms:modified xsi:type="dcterms:W3CDTF">2023-04-25T20:59:55Z</dcterms:modified>
</cp:coreProperties>
</file>