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xinyuan_wei_maine_edu/Documents/4.Project_Submitted/HWPs-2.Carbon Storage China/2.HWPs Data/"/>
    </mc:Choice>
  </mc:AlternateContent>
  <xr:revisionPtr revIDLastSave="16" documentId="13_ncr:40009_{74F842F8-ED75-4B5F-8FB6-21911B54435E}" xr6:coauthVersionLast="47" xr6:coauthVersionMax="47" xr10:uidLastSave="{0D09D683-75FC-4956-84F7-C4027C3D33AC}"/>
  <bookViews>
    <workbookView xWindow="28680" yWindow="-120" windowWidth="29040" windowHeight="15840" xr2:uid="{00000000-000D-0000-FFFF-FFFF00000000}"/>
  </bookViews>
  <sheets>
    <sheet name="HWPs_Data_196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4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R6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K2" i="1"/>
  <c r="L2" i="1"/>
  <c r="M2" i="1"/>
  <c r="N2" i="1"/>
  <c r="J2" i="1"/>
  <c r="G59" i="1"/>
  <c r="H61" i="1" s="1"/>
  <c r="G60" i="1"/>
  <c r="G61" i="1"/>
  <c r="G49" i="1"/>
  <c r="G50" i="1"/>
  <c r="G51" i="1"/>
  <c r="G52" i="1"/>
  <c r="G53" i="1"/>
  <c r="G54" i="1"/>
  <c r="G55" i="1"/>
  <c r="G56" i="1"/>
  <c r="G57" i="1"/>
  <c r="G58" i="1"/>
  <c r="G48" i="1"/>
  <c r="G35" i="1"/>
  <c r="H44" i="1" s="1"/>
  <c r="G36" i="1"/>
  <c r="G37" i="1"/>
  <c r="G38" i="1"/>
  <c r="G39" i="1"/>
  <c r="G40" i="1"/>
  <c r="G41" i="1"/>
  <c r="G42" i="1"/>
  <c r="G43" i="1"/>
  <c r="G44" i="1"/>
  <c r="G34" i="1"/>
  <c r="H58" i="1" l="1"/>
</calcChain>
</file>

<file path=xl/sharedStrings.xml><?xml version="1.0" encoding="utf-8"?>
<sst xmlns="http://schemas.openxmlformats.org/spreadsheetml/2006/main" count="13" uniqueCount="7">
  <si>
    <t>Year</t>
  </si>
  <si>
    <t>Construction</t>
  </si>
  <si>
    <t>Newsprint_Paper</t>
  </si>
  <si>
    <t>Printing_Writing_Paper</t>
  </si>
  <si>
    <t>Other_Paper</t>
  </si>
  <si>
    <t>Furniture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</si>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</sst>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workbookViewId="0">
      <selection activeCell="R2" sqref="R2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12" bestFit="1" customWidth="1"/>
    <col min="4" max="4" width="16.5703125" bestFit="1" customWidth="1"/>
    <col min="5" max="5" width="22.140625" bestFit="1" customWidth="1"/>
    <col min="6" max="6" width="12.28515625" bestFit="1" customWidth="1"/>
    <col min="7" max="8" width="12" bestFit="1" customWidth="1"/>
    <col min="9" max="9" width="5" bestFit="1" customWidth="1"/>
    <col min="10" max="10" width="12.28515625" bestFit="1" customWidth="1"/>
    <col min="11" max="11" width="9.28515625" bestFit="1" customWidth="1"/>
    <col min="12" max="12" width="16.5703125" bestFit="1" customWidth="1"/>
    <col min="13" max="13" width="22.140625" bestFit="1" customWidth="1"/>
    <col min="14" max="14" width="12.28515625" bestFit="1" customWidth="1"/>
    <col min="17" max="17" width="12" bestFit="1" customWidth="1"/>
  </cols>
  <sheetData>
    <row r="1" spans="1:1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5</v>
      </c>
      <c r="L1" t="s">
        <v>2</v>
      </c>
      <c r="M1" t="s">
        <v>3</v>
      </c>
      <c r="N1" t="s">
        <v>4</v>
      </c>
      <c r="P1" t="s">
        <v>6</v>
      </c>
    </row>
    <row r="2" spans="1:18" x14ac:dyDescent="0.25">
      <c r="A2">
        <v>1961</v>
      </c>
      <c r="B2">
        <v>1902938514</v>
      </c>
      <c r="C2">
        <v>9083359841</v>
      </c>
      <c r="D2">
        <v>50295000</v>
      </c>
      <c r="E2">
        <v>140859000</v>
      </c>
      <c r="F2">
        <v>192275000</v>
      </c>
      <c r="I2">
        <v>1961</v>
      </c>
      <c r="J2" s="4">
        <f>B2/1000000000</f>
        <v>1.9029385139999999</v>
      </c>
      <c r="K2" s="4">
        <f t="shared" ref="K2:N2" si="0">C2/1000000000</f>
        <v>9.083359841</v>
      </c>
      <c r="L2" s="4">
        <f t="shared" si="0"/>
        <v>5.0294999999999999E-2</v>
      </c>
      <c r="M2" s="4">
        <f t="shared" si="0"/>
        <v>0.14085900000000001</v>
      </c>
      <c r="N2" s="4">
        <f t="shared" si="0"/>
        <v>0.192275</v>
      </c>
      <c r="P2" s="4">
        <f>SUM(J2:N2)</f>
        <v>11.369727355000002</v>
      </c>
      <c r="R2">
        <f>AVERAGE(Q3:Q61)</f>
        <v>2.9928023046787651</v>
      </c>
    </row>
    <row r="3" spans="1:18" x14ac:dyDescent="0.25">
      <c r="A3">
        <v>1962</v>
      </c>
      <c r="B3">
        <v>1884651721</v>
      </c>
      <c r="C3">
        <v>8996070881</v>
      </c>
      <c r="D3">
        <v>50662500</v>
      </c>
      <c r="E3">
        <v>152569500</v>
      </c>
      <c r="F3">
        <v>213125000</v>
      </c>
      <c r="I3">
        <v>1962</v>
      </c>
      <c r="J3" s="4">
        <f t="shared" ref="J3:J66" si="1">B3/1000000000</f>
        <v>1.884651721</v>
      </c>
      <c r="K3" s="4">
        <f t="shared" ref="K3:K66" si="2">C3/1000000000</f>
        <v>8.9960708809999996</v>
      </c>
      <c r="L3" s="4">
        <f t="shared" ref="L3:L66" si="3">D3/1000000000</f>
        <v>5.0662499999999999E-2</v>
      </c>
      <c r="M3" s="4">
        <f t="shared" ref="M3:M66" si="4">E3/1000000000</f>
        <v>0.1525695</v>
      </c>
      <c r="N3" s="4">
        <f t="shared" ref="N3:N66" si="5">F3/1000000000</f>
        <v>0.21312500000000001</v>
      </c>
      <c r="P3" s="4">
        <f t="shared" ref="P3:P61" si="6">SUM(J3:N3)</f>
        <v>11.297079601999998</v>
      </c>
      <c r="Q3">
        <f t="shared" ref="Q2:Q40" si="7">(P3-P2)/P2*100</f>
        <v>-0.63895774042510955</v>
      </c>
    </row>
    <row r="4" spans="1:18" x14ac:dyDescent="0.25">
      <c r="A4">
        <v>1963</v>
      </c>
      <c r="B4">
        <v>1915463151</v>
      </c>
      <c r="C4">
        <v>9143144109</v>
      </c>
      <c r="D4">
        <v>65082500</v>
      </c>
      <c r="E4">
        <v>164261500</v>
      </c>
      <c r="F4">
        <v>229712500</v>
      </c>
      <c r="I4">
        <v>1963</v>
      </c>
      <c r="J4" s="4">
        <f t="shared" si="1"/>
        <v>1.915463151</v>
      </c>
      <c r="K4" s="4">
        <f t="shared" si="2"/>
        <v>9.1431441089999996</v>
      </c>
      <c r="L4" s="4">
        <f t="shared" si="3"/>
        <v>6.5082500000000001E-2</v>
      </c>
      <c r="M4" s="4">
        <f t="shared" si="4"/>
        <v>0.1642615</v>
      </c>
      <c r="N4" s="4">
        <f t="shared" si="5"/>
        <v>0.22971249999999999</v>
      </c>
      <c r="P4" s="4">
        <f t="shared" si="6"/>
        <v>11.51766376</v>
      </c>
      <c r="Q4">
        <f t="shared" si="7"/>
        <v>1.9525768231371026</v>
      </c>
    </row>
    <row r="5" spans="1:18" x14ac:dyDescent="0.25">
      <c r="A5">
        <v>1964</v>
      </c>
      <c r="B5">
        <v>1938906849</v>
      </c>
      <c r="C5">
        <v>9255048691</v>
      </c>
      <c r="D5">
        <v>64435000</v>
      </c>
      <c r="E5">
        <v>164076500</v>
      </c>
      <c r="F5">
        <v>244212500</v>
      </c>
      <c r="I5">
        <v>1964</v>
      </c>
      <c r="J5" s="4">
        <f t="shared" si="1"/>
        <v>1.9389068490000001</v>
      </c>
      <c r="K5" s="4">
        <f t="shared" si="2"/>
        <v>9.2550486910000007</v>
      </c>
      <c r="L5" s="4">
        <f t="shared" si="3"/>
        <v>6.4435000000000006E-2</v>
      </c>
      <c r="M5" s="4">
        <f t="shared" si="4"/>
        <v>0.16407649999999999</v>
      </c>
      <c r="N5" s="4">
        <f t="shared" si="5"/>
        <v>0.2442125</v>
      </c>
      <c r="P5" s="4">
        <f t="shared" si="6"/>
        <v>11.666679540000001</v>
      </c>
      <c r="Q5">
        <f t="shared" si="7"/>
        <v>1.2938021382211364</v>
      </c>
    </row>
    <row r="6" spans="1:18" x14ac:dyDescent="0.25">
      <c r="A6">
        <v>1965</v>
      </c>
      <c r="B6">
        <v>1962505669</v>
      </c>
      <c r="C6">
        <v>9367693727</v>
      </c>
      <c r="D6">
        <v>66727500</v>
      </c>
      <c r="E6">
        <v>172124000</v>
      </c>
      <c r="F6">
        <v>251200000</v>
      </c>
      <c r="I6">
        <v>1965</v>
      </c>
      <c r="J6" s="4">
        <f t="shared" si="1"/>
        <v>1.962505669</v>
      </c>
      <c r="K6" s="4">
        <f t="shared" si="2"/>
        <v>9.3676937270000007</v>
      </c>
      <c r="L6" s="4">
        <f t="shared" si="3"/>
        <v>6.6727499999999995E-2</v>
      </c>
      <c r="M6" s="4">
        <f t="shared" si="4"/>
        <v>0.172124</v>
      </c>
      <c r="N6" s="4">
        <f t="shared" si="5"/>
        <v>0.25119999999999998</v>
      </c>
      <c r="P6" s="4">
        <f t="shared" si="6"/>
        <v>11.820250896000003</v>
      </c>
      <c r="Q6">
        <f t="shared" si="7"/>
        <v>1.3163244561014338</v>
      </c>
    </row>
    <row r="7" spans="1:18" x14ac:dyDescent="0.25">
      <c r="A7">
        <v>1966</v>
      </c>
      <c r="B7">
        <v>1979301501</v>
      </c>
      <c r="C7">
        <v>9447865830</v>
      </c>
      <c r="D7">
        <v>69965000</v>
      </c>
      <c r="E7">
        <v>182058500</v>
      </c>
      <c r="F7">
        <v>261375000</v>
      </c>
      <c r="I7">
        <v>1966</v>
      </c>
      <c r="J7" s="4">
        <f t="shared" si="1"/>
        <v>1.9793015009999999</v>
      </c>
      <c r="K7" s="4">
        <f t="shared" si="2"/>
        <v>9.4478658299999996</v>
      </c>
      <c r="L7" s="4">
        <f t="shared" si="3"/>
        <v>6.9964999999999999E-2</v>
      </c>
      <c r="M7" s="4">
        <f t="shared" si="4"/>
        <v>0.18205850000000001</v>
      </c>
      <c r="N7" s="4">
        <f t="shared" si="5"/>
        <v>0.26137500000000002</v>
      </c>
      <c r="P7" s="4">
        <f t="shared" si="6"/>
        <v>11.940565830999999</v>
      </c>
      <c r="Q7">
        <f t="shared" si="7"/>
        <v>1.0178712453617287</v>
      </c>
    </row>
    <row r="8" spans="1:18" x14ac:dyDescent="0.25">
      <c r="A8">
        <v>1967</v>
      </c>
      <c r="B8">
        <v>1988402387</v>
      </c>
      <c r="C8">
        <v>9491307394</v>
      </c>
      <c r="D8">
        <v>54617500</v>
      </c>
      <c r="E8">
        <v>131072500</v>
      </c>
      <c r="F8">
        <v>201875000</v>
      </c>
      <c r="I8">
        <v>1967</v>
      </c>
      <c r="J8" s="4">
        <f t="shared" si="1"/>
        <v>1.988402387</v>
      </c>
      <c r="K8" s="4">
        <f t="shared" si="2"/>
        <v>9.4913073939999997</v>
      </c>
      <c r="L8" s="4">
        <f t="shared" si="3"/>
        <v>5.4617499999999999E-2</v>
      </c>
      <c r="M8" s="4">
        <f t="shared" si="4"/>
        <v>0.13107250000000001</v>
      </c>
      <c r="N8" s="4">
        <f t="shared" si="5"/>
        <v>0.201875</v>
      </c>
      <c r="P8" s="4">
        <f t="shared" si="6"/>
        <v>11.867274781000001</v>
      </c>
      <c r="Q8">
        <f t="shared" si="7"/>
        <v>-0.61379880180988167</v>
      </c>
    </row>
    <row r="9" spans="1:18" x14ac:dyDescent="0.25">
      <c r="A9">
        <v>1968</v>
      </c>
      <c r="B9">
        <v>2005412161</v>
      </c>
      <c r="C9">
        <v>9572500716</v>
      </c>
      <c r="D9">
        <v>64102500</v>
      </c>
      <c r="E9">
        <v>136493000</v>
      </c>
      <c r="F9">
        <v>220725000</v>
      </c>
      <c r="I9">
        <v>1968</v>
      </c>
      <c r="J9" s="4">
        <f t="shared" si="1"/>
        <v>2.0054121610000002</v>
      </c>
      <c r="K9" s="4">
        <f t="shared" si="2"/>
        <v>9.5725007160000004</v>
      </c>
      <c r="L9" s="4">
        <f t="shared" si="3"/>
        <v>6.4102500000000007E-2</v>
      </c>
      <c r="M9" s="4">
        <f t="shared" si="4"/>
        <v>0.136493</v>
      </c>
      <c r="N9" s="4">
        <f t="shared" si="5"/>
        <v>0.220725</v>
      </c>
      <c r="P9" s="4">
        <f t="shared" si="6"/>
        <v>11.999233377000001</v>
      </c>
      <c r="Q9">
        <f t="shared" si="7"/>
        <v>1.1119536577283242</v>
      </c>
    </row>
    <row r="10" spans="1:18" x14ac:dyDescent="0.25">
      <c r="A10">
        <v>1969</v>
      </c>
      <c r="B10">
        <v>2022739943</v>
      </c>
      <c r="C10">
        <v>9655211996</v>
      </c>
      <c r="D10">
        <v>68810000</v>
      </c>
      <c r="E10">
        <v>142320500</v>
      </c>
      <c r="F10">
        <v>234700000</v>
      </c>
      <c r="I10">
        <v>1969</v>
      </c>
      <c r="J10" s="4">
        <f t="shared" si="1"/>
        <v>2.0227399429999999</v>
      </c>
      <c r="K10" s="4">
        <f t="shared" si="2"/>
        <v>9.6552119960000002</v>
      </c>
      <c r="L10" s="4">
        <f t="shared" si="3"/>
        <v>6.8809999999999996E-2</v>
      </c>
      <c r="M10" s="4">
        <f t="shared" si="4"/>
        <v>0.14232049999999999</v>
      </c>
      <c r="N10" s="4">
        <f t="shared" si="5"/>
        <v>0.23469999999999999</v>
      </c>
      <c r="P10" s="4">
        <f t="shared" si="6"/>
        <v>12.123782438999999</v>
      </c>
      <c r="Q10">
        <f t="shared" si="7"/>
        <v>1.0379751613026571</v>
      </c>
    </row>
    <row r="11" spans="1:18" x14ac:dyDescent="0.25">
      <c r="A11">
        <v>1970</v>
      </c>
      <c r="B11">
        <v>2040882478</v>
      </c>
      <c r="C11">
        <v>9741812363</v>
      </c>
      <c r="D11">
        <v>76516125</v>
      </c>
      <c r="E11">
        <v>153790870</v>
      </c>
      <c r="F11">
        <v>243348750</v>
      </c>
      <c r="I11">
        <v>1970</v>
      </c>
      <c r="J11" s="4">
        <f t="shared" si="1"/>
        <v>2.0408824779999999</v>
      </c>
      <c r="K11" s="4">
        <f t="shared" si="2"/>
        <v>9.7418123629999993</v>
      </c>
      <c r="L11" s="4">
        <f t="shared" si="3"/>
        <v>7.6516125000000004E-2</v>
      </c>
      <c r="M11" s="4">
        <f t="shared" si="4"/>
        <v>0.15379087</v>
      </c>
      <c r="N11" s="4">
        <f t="shared" si="5"/>
        <v>0.24334875</v>
      </c>
      <c r="P11" s="4">
        <f t="shared" si="6"/>
        <v>12.256350586</v>
      </c>
      <c r="Q11">
        <f t="shared" si="7"/>
        <v>1.0934553442129831</v>
      </c>
    </row>
    <row r="12" spans="1:18" x14ac:dyDescent="0.25">
      <c r="A12">
        <v>1971</v>
      </c>
      <c r="B12">
        <v>2070740442</v>
      </c>
      <c r="C12">
        <v>9884334376</v>
      </c>
      <c r="D12">
        <v>85120000</v>
      </c>
      <c r="E12">
        <v>159451870</v>
      </c>
      <c r="F12">
        <v>263075000</v>
      </c>
      <c r="I12">
        <v>1971</v>
      </c>
      <c r="J12" s="4">
        <f t="shared" si="1"/>
        <v>2.070740442</v>
      </c>
      <c r="K12" s="4">
        <f t="shared" si="2"/>
        <v>9.884334376</v>
      </c>
      <c r="L12" s="4">
        <f t="shared" si="3"/>
        <v>8.5120000000000001E-2</v>
      </c>
      <c r="M12" s="4">
        <f t="shared" si="4"/>
        <v>0.15945187</v>
      </c>
      <c r="N12" s="4">
        <f t="shared" si="5"/>
        <v>0.263075</v>
      </c>
      <c r="P12" s="4">
        <f t="shared" si="6"/>
        <v>12.462721688</v>
      </c>
      <c r="Q12">
        <f t="shared" si="7"/>
        <v>1.6837891552786584</v>
      </c>
    </row>
    <row r="13" spans="1:18" x14ac:dyDescent="0.25">
      <c r="A13">
        <v>1972</v>
      </c>
      <c r="B13">
        <v>2119907410</v>
      </c>
      <c r="C13">
        <v>10119024706</v>
      </c>
      <c r="D13">
        <v>94955000</v>
      </c>
      <c r="E13">
        <v>160543000</v>
      </c>
      <c r="F13">
        <v>296087500</v>
      </c>
      <c r="I13">
        <v>1972</v>
      </c>
      <c r="J13" s="4">
        <f t="shared" si="1"/>
        <v>2.1199074100000002</v>
      </c>
      <c r="K13" s="4">
        <f t="shared" si="2"/>
        <v>10.119024705999999</v>
      </c>
      <c r="L13" s="4">
        <f t="shared" si="3"/>
        <v>9.4954999999999998E-2</v>
      </c>
      <c r="M13" s="4">
        <f t="shared" si="4"/>
        <v>0.16054299999999999</v>
      </c>
      <c r="N13" s="4">
        <f t="shared" si="5"/>
        <v>0.2960875</v>
      </c>
      <c r="P13" s="4">
        <f t="shared" si="6"/>
        <v>12.790517616000001</v>
      </c>
      <c r="Q13">
        <f t="shared" si="7"/>
        <v>2.6302114113294035</v>
      </c>
    </row>
    <row r="14" spans="1:18" x14ac:dyDescent="0.25">
      <c r="A14">
        <v>1973</v>
      </c>
      <c r="B14">
        <v>2147429793</v>
      </c>
      <c r="C14">
        <v>10250398210</v>
      </c>
      <c r="D14">
        <v>120557500</v>
      </c>
      <c r="E14">
        <v>205498000</v>
      </c>
      <c r="F14">
        <v>341250000</v>
      </c>
      <c r="I14">
        <v>1973</v>
      </c>
      <c r="J14" s="4">
        <f t="shared" si="1"/>
        <v>2.1474297930000001</v>
      </c>
      <c r="K14" s="4">
        <f t="shared" si="2"/>
        <v>10.25039821</v>
      </c>
      <c r="L14" s="4">
        <f t="shared" si="3"/>
        <v>0.1205575</v>
      </c>
      <c r="M14" s="4">
        <f t="shared" si="4"/>
        <v>0.20549799999999999</v>
      </c>
      <c r="N14" s="4">
        <f t="shared" si="5"/>
        <v>0.34125</v>
      </c>
      <c r="P14" s="4">
        <f t="shared" si="6"/>
        <v>13.065133503000002</v>
      </c>
      <c r="Q14">
        <f t="shared" si="7"/>
        <v>2.1470271590609977</v>
      </c>
    </row>
    <row r="15" spans="1:18" x14ac:dyDescent="0.25">
      <c r="A15">
        <v>1974</v>
      </c>
      <c r="B15">
        <v>2226462457</v>
      </c>
      <c r="C15">
        <v>10627647460</v>
      </c>
      <c r="D15">
        <v>78277500</v>
      </c>
      <c r="E15">
        <v>234136000</v>
      </c>
      <c r="F15">
        <v>322737500</v>
      </c>
      <c r="I15">
        <v>1974</v>
      </c>
      <c r="J15" s="4">
        <f t="shared" si="1"/>
        <v>2.2264624569999998</v>
      </c>
      <c r="K15" s="4">
        <f t="shared" si="2"/>
        <v>10.62764746</v>
      </c>
      <c r="L15" s="4">
        <f t="shared" si="3"/>
        <v>7.82775E-2</v>
      </c>
      <c r="M15" s="4">
        <f t="shared" si="4"/>
        <v>0.23413600000000001</v>
      </c>
      <c r="N15" s="4">
        <f t="shared" si="5"/>
        <v>0.32273750000000001</v>
      </c>
      <c r="P15" s="4">
        <f t="shared" si="6"/>
        <v>13.489260917000001</v>
      </c>
      <c r="Q15">
        <f t="shared" si="7"/>
        <v>3.2462539621398543</v>
      </c>
    </row>
    <row r="16" spans="1:18" x14ac:dyDescent="0.25">
      <c r="A16">
        <v>1975</v>
      </c>
      <c r="B16">
        <v>2337830252</v>
      </c>
      <c r="C16">
        <v>11159243070</v>
      </c>
      <c r="D16">
        <v>77962500</v>
      </c>
      <c r="E16">
        <v>238835000</v>
      </c>
      <c r="F16">
        <v>337912500</v>
      </c>
      <c r="I16">
        <v>1975</v>
      </c>
      <c r="J16" s="4">
        <f t="shared" si="1"/>
        <v>2.3378302519999998</v>
      </c>
      <c r="K16" s="4">
        <f t="shared" si="2"/>
        <v>11.15924307</v>
      </c>
      <c r="L16" s="4">
        <f t="shared" si="3"/>
        <v>7.7962500000000004E-2</v>
      </c>
      <c r="M16" s="4">
        <f t="shared" si="4"/>
        <v>0.23883499999999999</v>
      </c>
      <c r="N16" s="4">
        <f t="shared" si="5"/>
        <v>0.3379125</v>
      </c>
      <c r="P16" s="4">
        <f t="shared" si="6"/>
        <v>14.151783322</v>
      </c>
      <c r="Q16">
        <f t="shared" si="7"/>
        <v>4.9114803922655774</v>
      </c>
    </row>
    <row r="17" spans="1:17" x14ac:dyDescent="0.25">
      <c r="A17">
        <v>1976</v>
      </c>
      <c r="B17">
        <v>2417733750</v>
      </c>
      <c r="C17">
        <v>11540649099</v>
      </c>
      <c r="D17">
        <v>81672500</v>
      </c>
      <c r="E17">
        <v>245402500</v>
      </c>
      <c r="F17">
        <v>364562500</v>
      </c>
      <c r="I17">
        <v>1976</v>
      </c>
      <c r="J17" s="4">
        <f t="shared" si="1"/>
        <v>2.41773375</v>
      </c>
      <c r="K17" s="4">
        <f t="shared" si="2"/>
        <v>11.540649098999999</v>
      </c>
      <c r="L17" s="4">
        <f t="shared" si="3"/>
        <v>8.1672499999999995E-2</v>
      </c>
      <c r="M17" s="4">
        <f t="shared" si="4"/>
        <v>0.2454025</v>
      </c>
      <c r="N17" s="4">
        <f t="shared" si="5"/>
        <v>0.36456250000000001</v>
      </c>
      <c r="P17" s="4">
        <f t="shared" si="6"/>
        <v>14.650020349</v>
      </c>
      <c r="Q17">
        <f t="shared" si="7"/>
        <v>3.5206660225319695</v>
      </c>
    </row>
    <row r="18" spans="1:17" x14ac:dyDescent="0.25">
      <c r="A18">
        <v>1977</v>
      </c>
      <c r="B18">
        <v>2421032493</v>
      </c>
      <c r="C18">
        <v>11556395101</v>
      </c>
      <c r="D18">
        <v>93625000</v>
      </c>
      <c r="E18">
        <v>271783500</v>
      </c>
      <c r="F18">
        <v>404775000</v>
      </c>
      <c r="I18">
        <v>1977</v>
      </c>
      <c r="J18" s="4">
        <f t="shared" si="1"/>
        <v>2.4210324929999998</v>
      </c>
      <c r="K18" s="4">
        <f t="shared" si="2"/>
        <v>11.556395101</v>
      </c>
      <c r="L18" s="4">
        <f t="shared" si="3"/>
        <v>9.3625E-2</v>
      </c>
      <c r="M18" s="4">
        <f t="shared" si="4"/>
        <v>0.27178350000000001</v>
      </c>
      <c r="N18" s="4">
        <f t="shared" si="5"/>
        <v>0.404775</v>
      </c>
      <c r="P18" s="4">
        <f t="shared" si="6"/>
        <v>14.747611094</v>
      </c>
      <c r="Q18">
        <f t="shared" si="7"/>
        <v>0.66614750474842332</v>
      </c>
    </row>
    <row r="19" spans="1:17" x14ac:dyDescent="0.25">
      <c r="A19">
        <v>1978</v>
      </c>
      <c r="B19">
        <v>2392064444</v>
      </c>
      <c r="C19">
        <v>11418120948</v>
      </c>
      <c r="D19">
        <v>105892500</v>
      </c>
      <c r="E19">
        <v>318903000</v>
      </c>
      <c r="F19">
        <v>482875000</v>
      </c>
      <c r="I19">
        <v>1978</v>
      </c>
      <c r="J19" s="4">
        <f t="shared" si="1"/>
        <v>2.3920644439999998</v>
      </c>
      <c r="K19" s="4">
        <f t="shared" si="2"/>
        <v>11.418120948</v>
      </c>
      <c r="L19" s="4">
        <f t="shared" si="3"/>
        <v>0.1058925</v>
      </c>
      <c r="M19" s="4">
        <f t="shared" si="4"/>
        <v>0.31890299999999999</v>
      </c>
      <c r="N19" s="4">
        <f t="shared" si="5"/>
        <v>0.482875</v>
      </c>
      <c r="P19" s="4">
        <f t="shared" si="6"/>
        <v>14.717855892000001</v>
      </c>
      <c r="Q19">
        <f t="shared" si="7"/>
        <v>-0.20176286050901135</v>
      </c>
    </row>
    <row r="20" spans="1:17" x14ac:dyDescent="0.25">
      <c r="A20">
        <v>1979</v>
      </c>
      <c r="B20">
        <v>2403358042</v>
      </c>
      <c r="C20">
        <v>11472029052</v>
      </c>
      <c r="D20">
        <v>103845000</v>
      </c>
      <c r="E20">
        <v>317127000</v>
      </c>
      <c r="F20">
        <v>611300000</v>
      </c>
      <c r="I20">
        <v>1979</v>
      </c>
      <c r="J20" s="4">
        <f t="shared" si="1"/>
        <v>2.4033580419999998</v>
      </c>
      <c r="K20" s="4">
        <f t="shared" si="2"/>
        <v>11.472029052</v>
      </c>
      <c r="L20" s="4">
        <f t="shared" si="3"/>
        <v>0.10384500000000001</v>
      </c>
      <c r="M20" s="4">
        <f t="shared" si="4"/>
        <v>0.31712699999999999</v>
      </c>
      <c r="N20" s="4">
        <f t="shared" si="5"/>
        <v>0.61129999999999995</v>
      </c>
      <c r="P20" s="4">
        <f t="shared" si="6"/>
        <v>14.907659094</v>
      </c>
      <c r="Q20">
        <f t="shared" si="7"/>
        <v>1.2896117708501778</v>
      </c>
    </row>
    <row r="21" spans="1:17" x14ac:dyDescent="0.25">
      <c r="A21">
        <v>1980</v>
      </c>
      <c r="B21">
        <v>2397224821</v>
      </c>
      <c r="C21">
        <v>11442753144</v>
      </c>
      <c r="D21">
        <v>107026675</v>
      </c>
      <c r="E21">
        <v>344583775</v>
      </c>
      <c r="F21">
        <v>674500000</v>
      </c>
      <c r="I21">
        <v>1980</v>
      </c>
      <c r="J21" s="4">
        <f t="shared" si="1"/>
        <v>2.397224821</v>
      </c>
      <c r="K21" s="4">
        <f t="shared" si="2"/>
        <v>11.442753143999999</v>
      </c>
      <c r="L21" s="4">
        <f t="shared" si="3"/>
        <v>0.107026675</v>
      </c>
      <c r="M21" s="4">
        <f t="shared" si="4"/>
        <v>0.34458377499999998</v>
      </c>
      <c r="N21" s="4">
        <f t="shared" si="5"/>
        <v>0.67449999999999999</v>
      </c>
      <c r="P21" s="4">
        <f t="shared" si="6"/>
        <v>14.966088415</v>
      </c>
      <c r="Q21">
        <f t="shared" si="7"/>
        <v>0.3919416229709512</v>
      </c>
    </row>
    <row r="22" spans="1:17" x14ac:dyDescent="0.25">
      <c r="A22">
        <v>1981</v>
      </c>
      <c r="B22">
        <v>2379379964</v>
      </c>
      <c r="C22">
        <v>11357573695</v>
      </c>
      <c r="D22">
        <v>117075000</v>
      </c>
      <c r="E22">
        <v>353627500</v>
      </c>
      <c r="F22">
        <v>672050000</v>
      </c>
      <c r="I22">
        <v>1981</v>
      </c>
      <c r="J22" s="4">
        <f t="shared" si="1"/>
        <v>2.379379964</v>
      </c>
      <c r="K22" s="4">
        <f t="shared" si="2"/>
        <v>11.357573694999999</v>
      </c>
      <c r="L22" s="4">
        <f t="shared" si="3"/>
        <v>0.117075</v>
      </c>
      <c r="M22" s="4">
        <f t="shared" si="4"/>
        <v>0.35362749999999998</v>
      </c>
      <c r="N22" s="4">
        <f t="shared" si="5"/>
        <v>0.67205000000000004</v>
      </c>
      <c r="P22" s="4">
        <f t="shared" si="6"/>
        <v>14.879706158999999</v>
      </c>
      <c r="Q22">
        <f t="shared" si="7"/>
        <v>-0.57718659414989348</v>
      </c>
    </row>
    <row r="23" spans="1:17" x14ac:dyDescent="0.25">
      <c r="A23">
        <v>1982</v>
      </c>
      <c r="B23">
        <v>2392051756</v>
      </c>
      <c r="C23">
        <v>11418060381</v>
      </c>
      <c r="D23">
        <v>112437500</v>
      </c>
      <c r="E23">
        <v>380378500</v>
      </c>
      <c r="F23">
        <v>705537500</v>
      </c>
      <c r="I23">
        <v>1982</v>
      </c>
      <c r="J23" s="4">
        <f t="shared" si="1"/>
        <v>2.3920517559999999</v>
      </c>
      <c r="K23" s="4">
        <f t="shared" si="2"/>
        <v>11.418060381</v>
      </c>
      <c r="L23" s="4">
        <f t="shared" si="3"/>
        <v>0.1124375</v>
      </c>
      <c r="M23" s="4">
        <f t="shared" si="4"/>
        <v>0.38037850000000001</v>
      </c>
      <c r="N23" s="4">
        <f t="shared" si="5"/>
        <v>0.70553750000000004</v>
      </c>
      <c r="P23" s="4">
        <f t="shared" si="6"/>
        <v>15.008465637000002</v>
      </c>
      <c r="Q23">
        <f t="shared" si="7"/>
        <v>0.8653361607018194</v>
      </c>
    </row>
    <row r="24" spans="1:17" x14ac:dyDescent="0.25">
      <c r="A24">
        <v>1983</v>
      </c>
      <c r="B24">
        <v>2398391327</v>
      </c>
      <c r="C24">
        <v>11448321267</v>
      </c>
      <c r="D24">
        <v>123970000</v>
      </c>
      <c r="E24">
        <v>420283000</v>
      </c>
      <c r="F24">
        <v>820075000</v>
      </c>
      <c r="I24">
        <v>1983</v>
      </c>
      <c r="J24" s="4">
        <f t="shared" si="1"/>
        <v>2.3983913270000001</v>
      </c>
      <c r="K24" s="4">
        <f t="shared" si="2"/>
        <v>11.448321267000001</v>
      </c>
      <c r="L24" s="4">
        <f t="shared" si="3"/>
        <v>0.12397</v>
      </c>
      <c r="M24" s="4">
        <f t="shared" si="4"/>
        <v>0.42028300000000002</v>
      </c>
      <c r="N24" s="4">
        <f t="shared" si="5"/>
        <v>0.820075</v>
      </c>
      <c r="P24" s="4">
        <f t="shared" si="6"/>
        <v>15.211040594</v>
      </c>
      <c r="Q24">
        <f t="shared" si="7"/>
        <v>1.3497379538957976</v>
      </c>
    </row>
    <row r="25" spans="1:17" x14ac:dyDescent="0.25">
      <c r="A25">
        <v>1984</v>
      </c>
      <c r="B25">
        <v>2419972107</v>
      </c>
      <c r="C25">
        <v>11551333524</v>
      </c>
      <c r="D25">
        <v>128397500</v>
      </c>
      <c r="E25">
        <v>480815000</v>
      </c>
      <c r="F25">
        <v>914500000</v>
      </c>
      <c r="I25">
        <v>1984</v>
      </c>
      <c r="J25" s="4">
        <f t="shared" si="1"/>
        <v>2.419972107</v>
      </c>
      <c r="K25" s="4">
        <f t="shared" si="2"/>
        <v>11.551333524</v>
      </c>
      <c r="L25" s="4">
        <f t="shared" si="3"/>
        <v>0.1283975</v>
      </c>
      <c r="M25" s="4">
        <f t="shared" si="4"/>
        <v>0.48081499999999999</v>
      </c>
      <c r="N25" s="4">
        <f t="shared" si="5"/>
        <v>0.91449999999999998</v>
      </c>
      <c r="P25" s="4">
        <f t="shared" si="6"/>
        <v>15.495018131</v>
      </c>
      <c r="Q25">
        <f t="shared" si="7"/>
        <v>1.866917225321292</v>
      </c>
    </row>
    <row r="26" spans="1:17" x14ac:dyDescent="0.25">
      <c r="A26">
        <v>1985</v>
      </c>
      <c r="B26">
        <v>2411110086</v>
      </c>
      <c r="C26">
        <v>11509032142</v>
      </c>
      <c r="D26">
        <v>157167500</v>
      </c>
      <c r="E26">
        <v>591574500</v>
      </c>
      <c r="F26">
        <v>1056475000</v>
      </c>
      <c r="I26">
        <v>1985</v>
      </c>
      <c r="J26" s="4">
        <f t="shared" si="1"/>
        <v>2.4111100859999999</v>
      </c>
      <c r="K26" s="4">
        <f t="shared" si="2"/>
        <v>11.509032142000001</v>
      </c>
      <c r="L26" s="4">
        <f t="shared" si="3"/>
        <v>0.15716749999999999</v>
      </c>
      <c r="M26" s="4">
        <f t="shared" si="4"/>
        <v>0.5915745</v>
      </c>
      <c r="N26" s="4">
        <f t="shared" si="5"/>
        <v>1.0564750000000001</v>
      </c>
      <c r="P26" s="4">
        <f t="shared" si="6"/>
        <v>15.725359228</v>
      </c>
      <c r="Q26">
        <f t="shared" si="7"/>
        <v>1.4865493867294666</v>
      </c>
    </row>
    <row r="27" spans="1:17" x14ac:dyDescent="0.25">
      <c r="A27">
        <v>1986</v>
      </c>
      <c r="B27">
        <v>2400000000</v>
      </c>
      <c r="C27">
        <v>11456000000</v>
      </c>
      <c r="D27">
        <v>135905000</v>
      </c>
      <c r="E27">
        <v>660912500</v>
      </c>
      <c r="F27">
        <v>1252450000</v>
      </c>
      <c r="I27">
        <v>1986</v>
      </c>
      <c r="J27" s="4">
        <f t="shared" si="1"/>
        <v>2.4</v>
      </c>
      <c r="K27" s="4">
        <f t="shared" si="2"/>
        <v>11.456</v>
      </c>
      <c r="L27" s="4">
        <f t="shared" si="3"/>
        <v>0.135905</v>
      </c>
      <c r="M27" s="4">
        <f t="shared" si="4"/>
        <v>0.66091250000000001</v>
      </c>
      <c r="N27" s="4">
        <f t="shared" si="5"/>
        <v>1.2524500000000001</v>
      </c>
      <c r="P27" s="4">
        <f t="shared" si="6"/>
        <v>15.905267499999999</v>
      </c>
      <c r="Q27">
        <f t="shared" si="7"/>
        <v>1.1440646244803145</v>
      </c>
    </row>
    <row r="28" spans="1:17" x14ac:dyDescent="0.25">
      <c r="A28">
        <v>1987</v>
      </c>
      <c r="B28">
        <v>2384307904</v>
      </c>
      <c r="C28">
        <v>11381096396</v>
      </c>
      <c r="D28">
        <v>142975000</v>
      </c>
      <c r="E28">
        <v>774817000</v>
      </c>
      <c r="F28">
        <v>1424100000</v>
      </c>
      <c r="I28">
        <v>1987</v>
      </c>
      <c r="J28" s="4">
        <f t="shared" si="1"/>
        <v>2.3843079039999999</v>
      </c>
      <c r="K28" s="4">
        <f t="shared" si="2"/>
        <v>11.381096396</v>
      </c>
      <c r="L28" s="4">
        <f t="shared" si="3"/>
        <v>0.14297499999999999</v>
      </c>
      <c r="M28" s="4">
        <f t="shared" si="4"/>
        <v>0.77481699999999998</v>
      </c>
      <c r="N28" s="4">
        <f t="shared" si="5"/>
        <v>1.4240999999999999</v>
      </c>
      <c r="P28" s="4">
        <f t="shared" si="6"/>
        <v>16.107296300000002</v>
      </c>
      <c r="Q28">
        <f t="shared" si="7"/>
        <v>1.2702005797764959</v>
      </c>
    </row>
    <row r="29" spans="1:17" x14ac:dyDescent="0.25">
      <c r="A29">
        <v>1988</v>
      </c>
      <c r="B29">
        <v>2365460875</v>
      </c>
      <c r="C29">
        <v>11291133243</v>
      </c>
      <c r="D29">
        <v>142222500</v>
      </c>
      <c r="E29">
        <v>854293000</v>
      </c>
      <c r="F29">
        <v>1497862500</v>
      </c>
      <c r="I29">
        <v>1988</v>
      </c>
      <c r="J29" s="4">
        <f t="shared" si="1"/>
        <v>2.3654608750000001</v>
      </c>
      <c r="K29" s="4">
        <f t="shared" si="2"/>
        <v>11.291133243000001</v>
      </c>
      <c r="L29" s="4">
        <f t="shared" si="3"/>
        <v>0.1422225</v>
      </c>
      <c r="M29" s="4">
        <f t="shared" si="4"/>
        <v>0.85429299999999997</v>
      </c>
      <c r="N29" s="4">
        <f t="shared" si="5"/>
        <v>1.4978625000000001</v>
      </c>
      <c r="P29" s="4">
        <f t="shared" si="6"/>
        <v>16.150972118000002</v>
      </c>
      <c r="Q29">
        <f t="shared" si="7"/>
        <v>0.27115548870855832</v>
      </c>
    </row>
    <row r="30" spans="1:17" x14ac:dyDescent="0.25">
      <c r="A30">
        <v>1989</v>
      </c>
      <c r="B30">
        <v>2352685193</v>
      </c>
      <c r="C30">
        <v>11230150655</v>
      </c>
      <c r="D30">
        <v>155802325</v>
      </c>
      <c r="E30">
        <v>920264000</v>
      </c>
      <c r="F30">
        <v>1564062500</v>
      </c>
      <c r="I30">
        <v>1989</v>
      </c>
      <c r="J30" s="4">
        <f t="shared" si="1"/>
        <v>2.3526851930000001</v>
      </c>
      <c r="K30" s="4">
        <f t="shared" si="2"/>
        <v>11.230150654999999</v>
      </c>
      <c r="L30" s="4">
        <f t="shared" si="3"/>
        <v>0.15580232499999999</v>
      </c>
      <c r="M30" s="4">
        <f t="shared" si="4"/>
        <v>0.92026399999999997</v>
      </c>
      <c r="N30" s="4">
        <f t="shared" si="5"/>
        <v>1.5640624999999999</v>
      </c>
      <c r="P30" s="4">
        <f t="shared" si="6"/>
        <v>16.222964672999996</v>
      </c>
      <c r="Q30">
        <f t="shared" si="7"/>
        <v>0.44574750345683334</v>
      </c>
    </row>
    <row r="31" spans="1:17" x14ac:dyDescent="0.25">
      <c r="A31">
        <v>1990</v>
      </c>
      <c r="B31">
        <v>2304819482</v>
      </c>
      <c r="C31">
        <v>11001671659</v>
      </c>
      <c r="D31">
        <v>159637975</v>
      </c>
      <c r="E31">
        <v>998102935</v>
      </c>
      <c r="F31">
        <v>1607393250</v>
      </c>
      <c r="I31">
        <v>1990</v>
      </c>
      <c r="J31" s="4">
        <f t="shared" si="1"/>
        <v>2.3048194820000001</v>
      </c>
      <c r="K31" s="4">
        <f t="shared" si="2"/>
        <v>11.001671658999999</v>
      </c>
      <c r="L31" s="4">
        <f t="shared" si="3"/>
        <v>0.15963797499999999</v>
      </c>
      <c r="M31" s="4">
        <f t="shared" si="4"/>
        <v>0.99810293500000002</v>
      </c>
      <c r="N31" s="4">
        <f t="shared" si="5"/>
        <v>1.6073932500000001</v>
      </c>
      <c r="P31" s="4">
        <f t="shared" si="6"/>
        <v>16.071625301000001</v>
      </c>
      <c r="Q31">
        <f t="shared" si="7"/>
        <v>-0.93287124178893543</v>
      </c>
    </row>
    <row r="32" spans="1:17" x14ac:dyDescent="0.25">
      <c r="A32">
        <v>1991</v>
      </c>
      <c r="B32">
        <v>2279347343</v>
      </c>
      <c r="C32">
        <v>10831210169</v>
      </c>
      <c r="D32">
        <v>155063825</v>
      </c>
      <c r="E32">
        <v>1053149500</v>
      </c>
      <c r="F32">
        <v>1700218250</v>
      </c>
      <c r="I32">
        <v>1991</v>
      </c>
      <c r="J32" s="4">
        <f t="shared" si="1"/>
        <v>2.279347343</v>
      </c>
      <c r="K32" s="4">
        <f t="shared" si="2"/>
        <v>10.831210169</v>
      </c>
      <c r="L32" s="4">
        <f t="shared" si="3"/>
        <v>0.15506382499999999</v>
      </c>
      <c r="M32" s="4">
        <f t="shared" si="4"/>
        <v>1.0531495</v>
      </c>
      <c r="N32" s="4">
        <f t="shared" si="5"/>
        <v>1.70021825</v>
      </c>
      <c r="P32" s="4">
        <f t="shared" si="6"/>
        <v>16.018989086999998</v>
      </c>
      <c r="Q32">
        <f t="shared" si="7"/>
        <v>-0.32751021140797798</v>
      </c>
    </row>
    <row r="33" spans="1:18" x14ac:dyDescent="0.25">
      <c r="A33">
        <v>1992</v>
      </c>
      <c r="B33">
        <v>2247807380</v>
      </c>
      <c r="C33">
        <v>10650316962</v>
      </c>
      <c r="D33">
        <v>182875000</v>
      </c>
      <c r="E33">
        <v>1193065000</v>
      </c>
      <c r="F33">
        <v>1967750000</v>
      </c>
      <c r="I33">
        <v>1992</v>
      </c>
      <c r="J33" s="4">
        <f t="shared" si="1"/>
        <v>2.2478073799999998</v>
      </c>
      <c r="K33" s="4">
        <f t="shared" si="2"/>
        <v>10.650316962</v>
      </c>
      <c r="L33" s="4">
        <f t="shared" si="3"/>
        <v>0.18287500000000001</v>
      </c>
      <c r="M33" s="4">
        <f t="shared" si="4"/>
        <v>1.193065</v>
      </c>
      <c r="N33" s="4">
        <f t="shared" si="5"/>
        <v>1.9677500000000001</v>
      </c>
      <c r="P33" s="4">
        <f t="shared" si="6"/>
        <v>16.241814341999998</v>
      </c>
      <c r="Q33">
        <f t="shared" si="7"/>
        <v>1.3910069717247702</v>
      </c>
    </row>
    <row r="34" spans="1:18" x14ac:dyDescent="0.25">
      <c r="A34" s="2">
        <v>1993</v>
      </c>
      <c r="B34" s="2">
        <v>1821375295</v>
      </c>
      <c r="C34" s="2">
        <v>13400000000</v>
      </c>
      <c r="D34" s="2">
        <v>211925000</v>
      </c>
      <c r="E34" s="2">
        <v>716135000</v>
      </c>
      <c r="F34" s="2">
        <v>2530750000</v>
      </c>
      <c r="G34">
        <f>B34/C34</f>
        <v>0.13592352947761194</v>
      </c>
      <c r="I34">
        <v>1993</v>
      </c>
      <c r="J34" s="4">
        <f t="shared" si="1"/>
        <v>1.8213752949999999</v>
      </c>
      <c r="K34" s="4">
        <f t="shared" si="2"/>
        <v>13.4</v>
      </c>
      <c r="L34" s="4">
        <f t="shared" si="3"/>
        <v>0.211925</v>
      </c>
      <c r="M34" s="4">
        <f t="shared" si="4"/>
        <v>0.71613499999999997</v>
      </c>
      <c r="N34" s="4">
        <f t="shared" si="5"/>
        <v>2.5307499999999998</v>
      </c>
      <c r="P34" s="4">
        <f t="shared" si="6"/>
        <v>18.680185295000001</v>
      </c>
      <c r="Q34">
        <f t="shared" si="7"/>
        <v>15.012922212111343</v>
      </c>
    </row>
    <row r="35" spans="1:18" x14ac:dyDescent="0.25">
      <c r="A35" s="2">
        <v>1994</v>
      </c>
      <c r="B35" s="2">
        <v>3030845923</v>
      </c>
      <c r="C35" s="2">
        <v>15200000000</v>
      </c>
      <c r="D35" s="2">
        <v>237475000</v>
      </c>
      <c r="E35" s="2">
        <v>1045065000</v>
      </c>
      <c r="F35" s="2">
        <v>2753875000</v>
      </c>
      <c r="G35">
        <f t="shared" ref="G35:G44" si="8">B35/C35</f>
        <v>0.19939775809210528</v>
      </c>
      <c r="I35">
        <v>1994</v>
      </c>
      <c r="J35" s="4">
        <f t="shared" si="1"/>
        <v>3.0308459230000002</v>
      </c>
      <c r="K35" s="4">
        <f t="shared" si="2"/>
        <v>15.2</v>
      </c>
      <c r="L35" s="4">
        <f t="shared" si="3"/>
        <v>0.23747499999999999</v>
      </c>
      <c r="M35" s="4">
        <f t="shared" si="4"/>
        <v>1.0450649999999999</v>
      </c>
      <c r="N35" s="4">
        <f t="shared" si="5"/>
        <v>2.7538749999999999</v>
      </c>
      <c r="P35" s="4">
        <f t="shared" si="6"/>
        <v>22.267260923000002</v>
      </c>
      <c r="Q35">
        <f t="shared" si="7"/>
        <v>19.202569842602841</v>
      </c>
    </row>
    <row r="36" spans="1:18" x14ac:dyDescent="0.25">
      <c r="A36" s="2">
        <v>1995</v>
      </c>
      <c r="B36" s="2">
        <v>4055628874</v>
      </c>
      <c r="C36" s="2">
        <v>13600000000</v>
      </c>
      <c r="D36" s="2">
        <v>238000000</v>
      </c>
      <c r="E36" s="2">
        <v>1052095000</v>
      </c>
      <c r="F36" s="2">
        <v>3053250000</v>
      </c>
      <c r="G36">
        <f t="shared" si="8"/>
        <v>0.29820800544117648</v>
      </c>
      <c r="I36">
        <v>1995</v>
      </c>
      <c r="J36" s="4">
        <f t="shared" si="1"/>
        <v>4.0556288739999999</v>
      </c>
      <c r="K36" s="4">
        <f t="shared" si="2"/>
        <v>13.6</v>
      </c>
      <c r="L36" s="4">
        <f t="shared" si="3"/>
        <v>0.23799999999999999</v>
      </c>
      <c r="M36" s="4">
        <f t="shared" si="4"/>
        <v>1.052095</v>
      </c>
      <c r="N36" s="4">
        <f t="shared" si="5"/>
        <v>3.0532499999999998</v>
      </c>
      <c r="P36" s="4">
        <f t="shared" si="6"/>
        <v>21.998973874000001</v>
      </c>
      <c r="Q36">
        <f t="shared" si="7"/>
        <v>-1.2048498013641447</v>
      </c>
    </row>
    <row r="37" spans="1:18" x14ac:dyDescent="0.25">
      <c r="A37" s="2">
        <v>1996</v>
      </c>
      <c r="B37" s="2">
        <v>3301521588</v>
      </c>
      <c r="C37" s="2">
        <v>14200000000</v>
      </c>
      <c r="D37" s="2">
        <v>331800000</v>
      </c>
      <c r="E37" s="2">
        <v>1445035000</v>
      </c>
      <c r="F37" s="2">
        <v>3350250000</v>
      </c>
      <c r="G37">
        <f t="shared" si="8"/>
        <v>0.23250152028169013</v>
      </c>
      <c r="I37">
        <v>1996</v>
      </c>
      <c r="J37" s="4">
        <f t="shared" si="1"/>
        <v>3.301521588</v>
      </c>
      <c r="K37" s="4">
        <f t="shared" si="2"/>
        <v>14.2</v>
      </c>
      <c r="L37" s="4">
        <f t="shared" si="3"/>
        <v>0.33179999999999998</v>
      </c>
      <c r="M37" s="4">
        <f t="shared" si="4"/>
        <v>1.4450350000000001</v>
      </c>
      <c r="N37" s="4">
        <f t="shared" si="5"/>
        <v>3.35025</v>
      </c>
      <c r="P37" s="4">
        <f t="shared" si="6"/>
        <v>22.628606588</v>
      </c>
      <c r="Q37">
        <f t="shared" si="7"/>
        <v>2.8621003761641157</v>
      </c>
    </row>
    <row r="38" spans="1:18" x14ac:dyDescent="0.25">
      <c r="A38" s="2">
        <v>1997</v>
      </c>
      <c r="B38" s="2">
        <v>2883819481</v>
      </c>
      <c r="C38" s="2">
        <v>13600000000</v>
      </c>
      <c r="D38" s="2">
        <v>363825000</v>
      </c>
      <c r="E38" s="2">
        <v>1581935000</v>
      </c>
      <c r="F38" s="2">
        <v>3525250000</v>
      </c>
      <c r="G38">
        <f t="shared" si="8"/>
        <v>0.2120455500735294</v>
      </c>
      <c r="I38">
        <v>1997</v>
      </c>
      <c r="J38" s="4">
        <f t="shared" si="1"/>
        <v>2.8838194810000002</v>
      </c>
      <c r="K38" s="4">
        <f t="shared" si="2"/>
        <v>13.6</v>
      </c>
      <c r="L38" s="4">
        <f t="shared" si="3"/>
        <v>0.36382500000000001</v>
      </c>
      <c r="M38" s="4">
        <f t="shared" si="4"/>
        <v>1.5819350000000001</v>
      </c>
      <c r="N38" s="4">
        <f t="shared" si="5"/>
        <v>3.5252500000000002</v>
      </c>
      <c r="P38" s="4">
        <f t="shared" si="6"/>
        <v>21.954829481000001</v>
      </c>
      <c r="Q38">
        <f t="shared" si="7"/>
        <v>-2.9775457201916482</v>
      </c>
    </row>
    <row r="39" spans="1:18" x14ac:dyDescent="0.25">
      <c r="A39" s="2">
        <v>1998</v>
      </c>
      <c r="B39" s="2">
        <v>2716966678</v>
      </c>
      <c r="C39" s="2">
        <v>13200000000</v>
      </c>
      <c r="D39" s="2">
        <v>317450000</v>
      </c>
      <c r="E39" s="2">
        <v>1511450000</v>
      </c>
      <c r="F39" s="2">
        <v>3650250000</v>
      </c>
      <c r="G39">
        <f t="shared" si="8"/>
        <v>0.20583080893939393</v>
      </c>
      <c r="I39">
        <v>1998</v>
      </c>
      <c r="J39" s="4">
        <f t="shared" si="1"/>
        <v>2.7169666779999999</v>
      </c>
      <c r="K39" s="4">
        <f t="shared" si="2"/>
        <v>13.2</v>
      </c>
      <c r="L39" s="4">
        <f t="shared" si="3"/>
        <v>0.31745000000000001</v>
      </c>
      <c r="M39" s="4">
        <f t="shared" si="4"/>
        <v>1.51145</v>
      </c>
      <c r="N39" s="4">
        <f t="shared" si="5"/>
        <v>3.6502500000000002</v>
      </c>
      <c r="P39" s="4">
        <f t="shared" si="6"/>
        <v>21.396116677999999</v>
      </c>
      <c r="Q39">
        <f t="shared" si="7"/>
        <v>-2.5448287060645121</v>
      </c>
    </row>
    <row r="40" spans="1:18" x14ac:dyDescent="0.25">
      <c r="A40" s="2">
        <v>1999</v>
      </c>
      <c r="B40" s="2">
        <v>2320638139</v>
      </c>
      <c r="C40" s="2">
        <v>14000000000</v>
      </c>
      <c r="D40" s="2">
        <v>371350000</v>
      </c>
      <c r="E40" s="2">
        <v>1696080000</v>
      </c>
      <c r="F40" s="2">
        <v>3730875000</v>
      </c>
      <c r="G40">
        <f t="shared" si="8"/>
        <v>0.16575986707142856</v>
      </c>
      <c r="I40">
        <v>1999</v>
      </c>
      <c r="J40" s="4">
        <f t="shared" si="1"/>
        <v>2.3206381390000002</v>
      </c>
      <c r="K40" s="4">
        <f t="shared" si="2"/>
        <v>14</v>
      </c>
      <c r="L40" s="4">
        <f t="shared" si="3"/>
        <v>0.37135000000000001</v>
      </c>
      <c r="M40" s="4">
        <f t="shared" si="4"/>
        <v>1.69608</v>
      </c>
      <c r="N40" s="4">
        <f t="shared" si="5"/>
        <v>3.7308750000000002</v>
      </c>
      <c r="P40" s="4">
        <f t="shared" si="6"/>
        <v>22.118943138999999</v>
      </c>
      <c r="Q40">
        <f t="shared" si="7"/>
        <v>3.3783067828529272</v>
      </c>
      <c r="R40">
        <f>AVERAGE(Q3:Q40)</f>
        <v>1.8378524015278117</v>
      </c>
    </row>
    <row r="41" spans="1:18" x14ac:dyDescent="0.25">
      <c r="A41" s="2">
        <v>2000</v>
      </c>
      <c r="B41" s="2">
        <v>2606733240</v>
      </c>
      <c r="C41" s="2">
        <v>13600000000</v>
      </c>
      <c r="D41" s="2">
        <v>436100000</v>
      </c>
      <c r="E41" s="2">
        <v>1924555000</v>
      </c>
      <c r="F41" s="2">
        <v>3552375000</v>
      </c>
      <c r="G41">
        <f t="shared" si="8"/>
        <v>0.19167156176470587</v>
      </c>
      <c r="I41">
        <v>2000</v>
      </c>
      <c r="J41" s="4">
        <f t="shared" si="1"/>
        <v>2.6067332400000001</v>
      </c>
      <c r="K41" s="4">
        <f t="shared" si="2"/>
        <v>13.6</v>
      </c>
      <c r="L41" s="4">
        <f t="shared" si="3"/>
        <v>0.43609999999999999</v>
      </c>
      <c r="M41" s="4">
        <f t="shared" si="4"/>
        <v>1.924555</v>
      </c>
      <c r="N41" s="4">
        <f t="shared" si="5"/>
        <v>3.5523750000000001</v>
      </c>
      <c r="P41" s="4">
        <f t="shared" si="6"/>
        <v>22.119763240000001</v>
      </c>
      <c r="Q41">
        <f>(P41-P40)/P40*100</f>
        <v>3.7076861893830036E-3</v>
      </c>
    </row>
    <row r="42" spans="1:18" x14ac:dyDescent="0.25">
      <c r="A42" s="2">
        <v>2001</v>
      </c>
      <c r="B42" s="2">
        <v>2781113802</v>
      </c>
      <c r="C42" s="2">
        <v>14000000000</v>
      </c>
      <c r="D42" s="2">
        <v>455350000</v>
      </c>
      <c r="E42" s="2">
        <v>1934175000</v>
      </c>
      <c r="F42" s="2">
        <v>3604000000</v>
      </c>
      <c r="G42">
        <f t="shared" si="8"/>
        <v>0.19865098585714286</v>
      </c>
      <c r="I42">
        <v>2001</v>
      </c>
      <c r="J42" s="4">
        <f t="shared" si="1"/>
        <v>2.7811138020000001</v>
      </c>
      <c r="K42" s="4">
        <f t="shared" si="2"/>
        <v>14</v>
      </c>
      <c r="L42" s="4">
        <f t="shared" si="3"/>
        <v>0.45534999999999998</v>
      </c>
      <c r="M42" s="4">
        <f t="shared" si="4"/>
        <v>1.934175</v>
      </c>
      <c r="N42" s="4">
        <f t="shared" si="5"/>
        <v>3.6040000000000001</v>
      </c>
      <c r="P42" s="4">
        <f t="shared" si="6"/>
        <v>22.774638801999998</v>
      </c>
      <c r="Q42">
        <f t="shared" ref="Q42:Q61" si="9">(P42-P41)/P41*100</f>
        <v>2.9605902870414145</v>
      </c>
    </row>
    <row r="43" spans="1:18" x14ac:dyDescent="0.25">
      <c r="A43" s="2">
        <v>2002</v>
      </c>
      <c r="B43" s="2">
        <v>3041846306</v>
      </c>
      <c r="C43" s="2">
        <v>14600000000</v>
      </c>
      <c r="D43" s="2">
        <v>480900000</v>
      </c>
      <c r="E43" s="2">
        <v>2408515000</v>
      </c>
      <c r="F43" s="2">
        <v>4033875000</v>
      </c>
      <c r="G43">
        <f t="shared" si="8"/>
        <v>0.20834563739726028</v>
      </c>
      <c r="I43">
        <v>2002</v>
      </c>
      <c r="J43" s="4">
        <f t="shared" si="1"/>
        <v>3.0418463060000001</v>
      </c>
      <c r="K43" s="4">
        <f t="shared" si="2"/>
        <v>14.6</v>
      </c>
      <c r="L43" s="4">
        <f t="shared" si="3"/>
        <v>0.48089999999999999</v>
      </c>
      <c r="M43" s="4">
        <f t="shared" si="4"/>
        <v>2.408515</v>
      </c>
      <c r="N43" s="4">
        <f t="shared" si="5"/>
        <v>4.0338750000000001</v>
      </c>
      <c r="P43" s="4">
        <f t="shared" si="6"/>
        <v>24.565136305999999</v>
      </c>
      <c r="Q43">
        <f t="shared" si="9"/>
        <v>7.8618041742236775</v>
      </c>
    </row>
    <row r="44" spans="1:18" x14ac:dyDescent="0.25">
      <c r="A44" s="2">
        <v>2003</v>
      </c>
      <c r="B44" s="2">
        <v>3382454040</v>
      </c>
      <c r="C44" s="2">
        <v>15000000000</v>
      </c>
      <c r="D44" s="2">
        <v>555975000</v>
      </c>
      <c r="E44" s="2">
        <v>2509710000</v>
      </c>
      <c r="F44" s="2">
        <v>4557375000</v>
      </c>
      <c r="G44">
        <f t="shared" si="8"/>
        <v>0.22549693600000001</v>
      </c>
      <c r="H44">
        <f>AVERAGE(G34:G44)</f>
        <v>0.2067120145814586</v>
      </c>
      <c r="I44">
        <v>2003</v>
      </c>
      <c r="J44" s="4">
        <f t="shared" si="1"/>
        <v>3.3824540399999998</v>
      </c>
      <c r="K44" s="4">
        <f t="shared" si="2"/>
        <v>15</v>
      </c>
      <c r="L44" s="4">
        <f t="shared" si="3"/>
        <v>0.555975</v>
      </c>
      <c r="M44" s="4">
        <f t="shared" si="4"/>
        <v>2.5097100000000001</v>
      </c>
      <c r="N44" s="4">
        <f t="shared" si="5"/>
        <v>4.5573750000000004</v>
      </c>
      <c r="P44" s="4">
        <f t="shared" si="6"/>
        <v>26.005514040000001</v>
      </c>
      <c r="Q44">
        <f t="shared" si="9"/>
        <v>5.863503935242532</v>
      </c>
    </row>
    <row r="45" spans="1:18" x14ac:dyDescent="0.25">
      <c r="A45">
        <v>2004</v>
      </c>
      <c r="B45">
        <v>4830870966</v>
      </c>
      <c r="C45">
        <v>15199275242</v>
      </c>
      <c r="D45">
        <v>695800000</v>
      </c>
      <c r="E45">
        <v>2723570000</v>
      </c>
      <c r="F45">
        <v>5124250000</v>
      </c>
      <c r="I45">
        <v>2004</v>
      </c>
      <c r="J45" s="4">
        <f t="shared" si="1"/>
        <v>4.830870966</v>
      </c>
      <c r="K45" s="4">
        <f t="shared" si="2"/>
        <v>15.199275242000001</v>
      </c>
      <c r="L45" s="4">
        <f t="shared" si="3"/>
        <v>0.69579999999999997</v>
      </c>
      <c r="M45" s="4">
        <f t="shared" si="4"/>
        <v>2.72357</v>
      </c>
      <c r="N45" s="4">
        <f t="shared" si="5"/>
        <v>5.12425</v>
      </c>
      <c r="P45" s="4">
        <f t="shared" si="6"/>
        <v>28.573766207999999</v>
      </c>
      <c r="Q45">
        <f t="shared" si="9"/>
        <v>9.8757985096917444</v>
      </c>
    </row>
    <row r="46" spans="1:18" x14ac:dyDescent="0.25">
      <c r="A46">
        <v>2005</v>
      </c>
      <c r="B46">
        <v>6583028153</v>
      </c>
      <c r="C46">
        <v>15636528000</v>
      </c>
      <c r="D46">
        <v>717850000</v>
      </c>
      <c r="E46">
        <v>2832905000</v>
      </c>
      <c r="F46">
        <v>5628375000</v>
      </c>
      <c r="I46">
        <v>2005</v>
      </c>
      <c r="J46" s="4">
        <f t="shared" si="1"/>
        <v>6.5830281529999999</v>
      </c>
      <c r="K46" s="4">
        <f t="shared" si="2"/>
        <v>15.636528</v>
      </c>
      <c r="L46" s="4">
        <f t="shared" si="3"/>
        <v>0.71784999999999999</v>
      </c>
      <c r="M46" s="4">
        <f t="shared" si="4"/>
        <v>2.8329049999999998</v>
      </c>
      <c r="N46" s="4">
        <f t="shared" si="5"/>
        <v>5.6283750000000001</v>
      </c>
      <c r="P46" s="4">
        <f t="shared" si="6"/>
        <v>31.398686153</v>
      </c>
      <c r="Q46">
        <f t="shared" si="9"/>
        <v>9.8864109282488943</v>
      </c>
    </row>
    <row r="47" spans="1:18" x14ac:dyDescent="0.25">
      <c r="A47">
        <v>2006</v>
      </c>
      <c r="B47">
        <v>11986965330</v>
      </c>
      <c r="C47">
        <v>16869415000</v>
      </c>
      <c r="D47">
        <v>741825000</v>
      </c>
      <c r="E47">
        <v>3145740000</v>
      </c>
      <c r="F47">
        <v>6242750000</v>
      </c>
      <c r="I47">
        <v>2006</v>
      </c>
      <c r="J47" s="4">
        <f t="shared" si="1"/>
        <v>11.98696533</v>
      </c>
      <c r="K47" s="4">
        <f t="shared" si="2"/>
        <v>16.869415</v>
      </c>
      <c r="L47" s="4">
        <f t="shared" si="3"/>
        <v>0.74182499999999996</v>
      </c>
      <c r="M47" s="4">
        <f t="shared" si="4"/>
        <v>3.14574</v>
      </c>
      <c r="N47" s="4">
        <f t="shared" si="5"/>
        <v>6.24275</v>
      </c>
      <c r="P47" s="4">
        <f t="shared" si="6"/>
        <v>38.986695330000003</v>
      </c>
      <c r="Q47">
        <f t="shared" si="9"/>
        <v>24.166645508748474</v>
      </c>
    </row>
    <row r="48" spans="1:18" x14ac:dyDescent="0.25">
      <c r="A48" s="3">
        <v>2007</v>
      </c>
      <c r="B48" s="3">
        <v>10488340014</v>
      </c>
      <c r="C48" s="3">
        <v>19889698400</v>
      </c>
      <c r="D48" s="3">
        <v>812875000</v>
      </c>
      <c r="E48" s="3">
        <v>3411585000</v>
      </c>
      <c r="F48" s="3">
        <v>6874125000</v>
      </c>
      <c r="G48">
        <f>B48/C48</f>
        <v>0.52732524159340699</v>
      </c>
      <c r="I48">
        <v>2007</v>
      </c>
      <c r="J48" s="4">
        <f t="shared" si="1"/>
        <v>10.488340014</v>
      </c>
      <c r="K48" s="4">
        <f t="shared" si="2"/>
        <v>19.8896984</v>
      </c>
      <c r="L48" s="4">
        <f t="shared" si="3"/>
        <v>0.81287500000000001</v>
      </c>
      <c r="M48" s="4">
        <f t="shared" si="4"/>
        <v>3.4115850000000001</v>
      </c>
      <c r="N48" s="4">
        <f t="shared" si="5"/>
        <v>6.8741250000000003</v>
      </c>
      <c r="P48" s="4">
        <f t="shared" si="6"/>
        <v>41.476623414000002</v>
      </c>
      <c r="Q48">
        <f t="shared" si="9"/>
        <v>6.386609747053928</v>
      </c>
    </row>
    <row r="49" spans="1:18" x14ac:dyDescent="0.25">
      <c r="A49" s="3">
        <v>2008</v>
      </c>
      <c r="B49" s="3">
        <v>11396328395</v>
      </c>
      <c r="C49" s="3">
        <v>20058154200</v>
      </c>
      <c r="D49" s="3">
        <v>867125000</v>
      </c>
      <c r="E49" s="3">
        <v>3576235000</v>
      </c>
      <c r="F49" s="3">
        <v>7507000000</v>
      </c>
      <c r="G49">
        <f t="shared" ref="G49:G61" si="10">B49/C49</f>
        <v>0.56816436255136582</v>
      </c>
      <c r="I49">
        <v>2008</v>
      </c>
      <c r="J49" s="4">
        <f t="shared" si="1"/>
        <v>11.396328394999999</v>
      </c>
      <c r="K49" s="4">
        <f t="shared" si="2"/>
        <v>20.058154200000001</v>
      </c>
      <c r="L49" s="4">
        <f t="shared" si="3"/>
        <v>0.86712500000000003</v>
      </c>
      <c r="M49" s="4">
        <f t="shared" si="4"/>
        <v>3.5762350000000001</v>
      </c>
      <c r="N49" s="4">
        <f t="shared" si="5"/>
        <v>7.5069999999999997</v>
      </c>
      <c r="P49" s="4">
        <f t="shared" si="6"/>
        <v>43.404842594999998</v>
      </c>
      <c r="Q49">
        <f t="shared" si="9"/>
        <v>4.6489299810002018</v>
      </c>
    </row>
    <row r="50" spans="1:18" x14ac:dyDescent="0.25">
      <c r="A50" s="3">
        <v>2009</v>
      </c>
      <c r="B50" s="3">
        <v>11685841994</v>
      </c>
      <c r="C50" s="3">
        <v>23346826000</v>
      </c>
      <c r="D50" s="3">
        <v>901950000</v>
      </c>
      <c r="E50" s="3">
        <v>3753835000</v>
      </c>
      <c r="F50" s="3">
        <v>8107375000</v>
      </c>
      <c r="G50">
        <f t="shared" si="10"/>
        <v>0.50053236332853124</v>
      </c>
      <c r="I50">
        <v>2009</v>
      </c>
      <c r="J50" s="4">
        <f t="shared" si="1"/>
        <v>11.685841994</v>
      </c>
      <c r="K50" s="4">
        <f t="shared" si="2"/>
        <v>23.346826</v>
      </c>
      <c r="L50" s="4">
        <f t="shared" si="3"/>
        <v>0.90195000000000003</v>
      </c>
      <c r="M50" s="4">
        <f t="shared" si="4"/>
        <v>3.753835</v>
      </c>
      <c r="N50" s="4">
        <f t="shared" si="5"/>
        <v>8.1073749999999993</v>
      </c>
      <c r="P50" s="4">
        <f t="shared" si="6"/>
        <v>47.795827994</v>
      </c>
      <c r="Q50">
        <f t="shared" si="9"/>
        <v>10.116349090287494</v>
      </c>
    </row>
    <row r="51" spans="1:18" x14ac:dyDescent="0.25">
      <c r="A51" s="3">
        <v>2010</v>
      </c>
      <c r="B51" s="3">
        <v>15507836448</v>
      </c>
      <c r="C51" s="3">
        <v>23893322223</v>
      </c>
      <c r="D51" s="3">
        <v>843325000</v>
      </c>
      <c r="E51" s="3">
        <v>4103485000</v>
      </c>
      <c r="F51" s="3">
        <v>8737625000</v>
      </c>
      <c r="G51">
        <f t="shared" si="10"/>
        <v>0.64904479600044773</v>
      </c>
      <c r="I51">
        <v>2010</v>
      </c>
      <c r="J51" s="4">
        <f t="shared" si="1"/>
        <v>15.507836448000001</v>
      </c>
      <c r="K51" s="4">
        <f t="shared" si="2"/>
        <v>23.893322222999998</v>
      </c>
      <c r="L51" s="4">
        <f t="shared" si="3"/>
        <v>0.84332499999999999</v>
      </c>
      <c r="M51" s="4">
        <f t="shared" si="4"/>
        <v>4.103485</v>
      </c>
      <c r="N51" s="4">
        <f t="shared" si="5"/>
        <v>8.7376249999999995</v>
      </c>
      <c r="P51" s="4">
        <f t="shared" si="6"/>
        <v>53.085593670999998</v>
      </c>
      <c r="Q51">
        <f t="shared" si="9"/>
        <v>11.067421360843552</v>
      </c>
    </row>
    <row r="52" spans="1:18" x14ac:dyDescent="0.25">
      <c r="A52" s="3">
        <v>2011</v>
      </c>
      <c r="B52" s="3">
        <v>15517641691</v>
      </c>
      <c r="C52" s="3">
        <v>28995307800</v>
      </c>
      <c r="D52" s="3">
        <v>785925000</v>
      </c>
      <c r="E52" s="3">
        <v>4380245000</v>
      </c>
      <c r="F52" s="3">
        <v>9334750000</v>
      </c>
      <c r="G52">
        <f t="shared" si="10"/>
        <v>0.5351776845424624</v>
      </c>
      <c r="I52">
        <v>2011</v>
      </c>
      <c r="J52" s="4">
        <f t="shared" si="1"/>
        <v>15.517641691</v>
      </c>
      <c r="K52" s="4">
        <f t="shared" si="2"/>
        <v>28.995307799999999</v>
      </c>
      <c r="L52" s="4">
        <f t="shared" si="3"/>
        <v>0.78592499999999998</v>
      </c>
      <c r="M52" s="4">
        <f t="shared" si="4"/>
        <v>4.3802450000000004</v>
      </c>
      <c r="N52" s="4">
        <f t="shared" si="5"/>
        <v>9.3347499999999997</v>
      </c>
      <c r="P52" s="4">
        <f t="shared" si="6"/>
        <v>59.013869491000001</v>
      </c>
      <c r="Q52">
        <f t="shared" si="9"/>
        <v>11.167391019003611</v>
      </c>
    </row>
    <row r="53" spans="1:18" x14ac:dyDescent="0.25">
      <c r="A53" s="3">
        <v>2012</v>
      </c>
      <c r="B53" s="3">
        <v>14944373446</v>
      </c>
      <c r="C53" s="3">
        <v>29694954000</v>
      </c>
      <c r="D53" s="3">
        <v>789600000</v>
      </c>
      <c r="E53" s="3">
        <v>4454245000</v>
      </c>
      <c r="F53" s="3">
        <v>9641750000</v>
      </c>
      <c r="G53">
        <f t="shared" si="10"/>
        <v>0.50326306099009277</v>
      </c>
      <c r="I53">
        <v>2012</v>
      </c>
      <c r="J53" s="4">
        <f t="shared" si="1"/>
        <v>14.944373446</v>
      </c>
      <c r="K53" s="4">
        <f t="shared" si="2"/>
        <v>29.694953999999999</v>
      </c>
      <c r="L53" s="4">
        <f t="shared" si="3"/>
        <v>0.78959999999999997</v>
      </c>
      <c r="M53" s="4">
        <f t="shared" si="4"/>
        <v>4.4542450000000002</v>
      </c>
      <c r="N53" s="4">
        <f t="shared" si="5"/>
        <v>9.64175</v>
      </c>
      <c r="P53" s="4">
        <f t="shared" si="6"/>
        <v>59.524922445999998</v>
      </c>
      <c r="Q53">
        <f t="shared" si="9"/>
        <v>0.8659878760838341</v>
      </c>
    </row>
    <row r="54" spans="1:18" x14ac:dyDescent="0.25">
      <c r="A54" s="3">
        <v>2013</v>
      </c>
      <c r="B54" s="3">
        <v>12167826458</v>
      </c>
      <c r="C54" s="3">
        <v>32393400400</v>
      </c>
      <c r="D54" s="3">
        <v>724500000</v>
      </c>
      <c r="E54" s="3">
        <v>4321970000</v>
      </c>
      <c r="F54" s="3">
        <v>9442500000</v>
      </c>
      <c r="G54">
        <f t="shared" si="10"/>
        <v>0.37562671123590963</v>
      </c>
      <c r="I54">
        <v>2013</v>
      </c>
      <c r="J54" s="4">
        <f t="shared" si="1"/>
        <v>12.167826458</v>
      </c>
      <c r="K54" s="4">
        <f t="shared" si="2"/>
        <v>32.393400399999997</v>
      </c>
      <c r="L54" s="4">
        <f t="shared" si="3"/>
        <v>0.72450000000000003</v>
      </c>
      <c r="M54" s="4">
        <f t="shared" si="4"/>
        <v>4.3219700000000003</v>
      </c>
      <c r="N54" s="4">
        <f t="shared" si="5"/>
        <v>9.4425000000000008</v>
      </c>
      <c r="P54" s="4">
        <f t="shared" si="6"/>
        <v>59.050196858</v>
      </c>
      <c r="Q54">
        <f t="shared" si="9"/>
        <v>-0.79752407645832935</v>
      </c>
    </row>
    <row r="55" spans="1:18" x14ac:dyDescent="0.25">
      <c r="A55" s="3">
        <v>2014</v>
      </c>
      <c r="B55" s="3">
        <v>12891289981</v>
      </c>
      <c r="C55" s="3">
        <v>33446464200</v>
      </c>
      <c r="D55" s="3">
        <v>643825000</v>
      </c>
      <c r="E55" s="3">
        <v>4337510000</v>
      </c>
      <c r="F55" s="3">
        <v>9859875000</v>
      </c>
      <c r="G55">
        <f t="shared" si="10"/>
        <v>0.38543057657496721</v>
      </c>
      <c r="I55">
        <v>2014</v>
      </c>
      <c r="J55" s="4">
        <f t="shared" si="1"/>
        <v>12.891289981</v>
      </c>
      <c r="K55" s="4">
        <f t="shared" si="2"/>
        <v>33.446464200000001</v>
      </c>
      <c r="L55" s="4">
        <f t="shared" si="3"/>
        <v>0.64382499999999998</v>
      </c>
      <c r="M55" s="4">
        <f t="shared" si="4"/>
        <v>4.33751</v>
      </c>
      <c r="N55" s="4">
        <f t="shared" si="5"/>
        <v>9.8598750000000006</v>
      </c>
      <c r="P55" s="4">
        <f t="shared" si="6"/>
        <v>61.178964181000005</v>
      </c>
      <c r="Q55">
        <f t="shared" si="9"/>
        <v>3.6050130842393697</v>
      </c>
    </row>
    <row r="56" spans="1:18" x14ac:dyDescent="0.25">
      <c r="A56" s="3">
        <v>2015</v>
      </c>
      <c r="B56" s="3">
        <v>13421624090</v>
      </c>
      <c r="C56" s="3">
        <v>33537187682</v>
      </c>
      <c r="D56" s="3">
        <v>594475000</v>
      </c>
      <c r="E56" s="3">
        <v>4469045000</v>
      </c>
      <c r="F56" s="3">
        <v>10179625000</v>
      </c>
      <c r="G56">
        <f t="shared" si="10"/>
        <v>0.40020123980770222</v>
      </c>
      <c r="I56">
        <v>2015</v>
      </c>
      <c r="J56" s="4">
        <f t="shared" si="1"/>
        <v>13.42162409</v>
      </c>
      <c r="K56" s="4">
        <f t="shared" si="2"/>
        <v>33.537187682000003</v>
      </c>
      <c r="L56" s="4">
        <f t="shared" si="3"/>
        <v>0.59447499999999998</v>
      </c>
      <c r="M56" s="4">
        <f t="shared" si="4"/>
        <v>4.4690450000000004</v>
      </c>
      <c r="N56" s="4">
        <f t="shared" si="5"/>
        <v>10.179625</v>
      </c>
      <c r="P56" s="4">
        <f t="shared" si="6"/>
        <v>62.20195677200001</v>
      </c>
      <c r="Q56">
        <f t="shared" si="9"/>
        <v>1.6721312704370854</v>
      </c>
    </row>
    <row r="57" spans="1:18" x14ac:dyDescent="0.25">
      <c r="A57" s="3">
        <v>2016</v>
      </c>
      <c r="B57" s="3">
        <v>13084867486</v>
      </c>
      <c r="C57" s="3">
        <v>34630500000</v>
      </c>
      <c r="D57" s="3">
        <v>525875000</v>
      </c>
      <c r="E57" s="3">
        <v>4421315000</v>
      </c>
      <c r="F57" s="3">
        <v>10321500000</v>
      </c>
      <c r="G57">
        <f t="shared" si="10"/>
        <v>0.37784229179480516</v>
      </c>
      <c r="I57">
        <v>2016</v>
      </c>
      <c r="J57" s="4">
        <f t="shared" si="1"/>
        <v>13.084867486</v>
      </c>
      <c r="K57" s="4">
        <f t="shared" si="2"/>
        <v>34.630499999999998</v>
      </c>
      <c r="L57" s="4">
        <f t="shared" si="3"/>
        <v>0.52587499999999998</v>
      </c>
      <c r="M57" s="4">
        <f t="shared" si="4"/>
        <v>4.4213149999999999</v>
      </c>
      <c r="N57" s="4">
        <f t="shared" si="5"/>
        <v>10.3215</v>
      </c>
      <c r="P57" s="4">
        <f t="shared" si="6"/>
        <v>62.984057485999998</v>
      </c>
      <c r="Q57">
        <f t="shared" si="9"/>
        <v>1.2573570906567486</v>
      </c>
    </row>
    <row r="58" spans="1:18" x14ac:dyDescent="0.25">
      <c r="A58" s="3">
        <v>2017</v>
      </c>
      <c r="B58" s="3">
        <v>11054113356</v>
      </c>
      <c r="C58" s="3">
        <v>37200000000</v>
      </c>
      <c r="D58" s="3">
        <v>503457500</v>
      </c>
      <c r="E58" s="3">
        <v>4512224000</v>
      </c>
      <c r="F58" s="3">
        <v>10473300000</v>
      </c>
      <c r="G58">
        <f t="shared" si="10"/>
        <v>0.29715358483870968</v>
      </c>
      <c r="H58">
        <f>AVERAGE(G48:G58)</f>
        <v>0.46543290120530917</v>
      </c>
      <c r="I58">
        <v>2017</v>
      </c>
      <c r="J58" s="4">
        <f t="shared" si="1"/>
        <v>11.054113356</v>
      </c>
      <c r="K58" s="4">
        <f t="shared" si="2"/>
        <v>37.200000000000003</v>
      </c>
      <c r="L58" s="4">
        <f t="shared" si="3"/>
        <v>0.5034575</v>
      </c>
      <c r="M58" s="4">
        <f t="shared" si="4"/>
        <v>4.5122239999999998</v>
      </c>
      <c r="N58" s="4">
        <f t="shared" si="5"/>
        <v>10.4733</v>
      </c>
      <c r="P58" s="4">
        <f t="shared" si="6"/>
        <v>63.743094856000006</v>
      </c>
      <c r="Q58">
        <f t="shared" si="9"/>
        <v>1.2051261863666471</v>
      </c>
    </row>
    <row r="59" spans="1:18" x14ac:dyDescent="0.25">
      <c r="A59">
        <v>2018</v>
      </c>
      <c r="B59">
        <v>11909003573</v>
      </c>
      <c r="C59">
        <v>34200000000</v>
      </c>
      <c r="D59">
        <v>521808791.60000002</v>
      </c>
      <c r="E59">
        <v>4755514782</v>
      </c>
      <c r="F59">
        <v>10877391730</v>
      </c>
      <c r="G59">
        <f t="shared" si="10"/>
        <v>0.34821647874269007</v>
      </c>
      <c r="I59">
        <v>2018</v>
      </c>
      <c r="J59" s="4">
        <f t="shared" si="1"/>
        <v>11.909003573</v>
      </c>
      <c r="K59" s="4">
        <f t="shared" si="2"/>
        <v>34.200000000000003</v>
      </c>
      <c r="L59" s="4">
        <f t="shared" si="3"/>
        <v>0.52180879160000004</v>
      </c>
      <c r="M59" s="4">
        <f t="shared" si="4"/>
        <v>4.7555147819999997</v>
      </c>
      <c r="N59" s="4">
        <f t="shared" si="5"/>
        <v>10.877391729999999</v>
      </c>
      <c r="P59" s="4">
        <f t="shared" si="6"/>
        <v>62.263718876600002</v>
      </c>
      <c r="Q59">
        <f t="shared" si="9"/>
        <v>-2.3208411558020758</v>
      </c>
    </row>
    <row r="60" spans="1:18" x14ac:dyDescent="0.25">
      <c r="A60">
        <v>2019</v>
      </c>
      <c r="B60">
        <v>12827082773</v>
      </c>
      <c r="C60">
        <v>36000000000</v>
      </c>
      <c r="D60">
        <v>540828997.5</v>
      </c>
      <c r="E60">
        <v>5011923353</v>
      </c>
      <c r="F60">
        <v>11297074546</v>
      </c>
      <c r="G60">
        <f t="shared" si="10"/>
        <v>0.35630785480555555</v>
      </c>
      <c r="I60">
        <v>2019</v>
      </c>
      <c r="J60" s="4">
        <f t="shared" si="1"/>
        <v>12.827082773000001</v>
      </c>
      <c r="K60" s="4">
        <f t="shared" si="2"/>
        <v>36</v>
      </c>
      <c r="L60" s="4">
        <f t="shared" si="3"/>
        <v>0.54082899750000002</v>
      </c>
      <c r="M60" s="4">
        <f t="shared" si="4"/>
        <v>5.0119233530000002</v>
      </c>
      <c r="N60" s="4">
        <f t="shared" si="5"/>
        <v>11.297074545999999</v>
      </c>
      <c r="P60" s="4">
        <f t="shared" si="6"/>
        <v>65.676909669500006</v>
      </c>
      <c r="Q60">
        <f t="shared" si="9"/>
        <v>5.4818293132547717</v>
      </c>
    </row>
    <row r="61" spans="1:18" x14ac:dyDescent="0.25">
      <c r="A61">
        <v>2020</v>
      </c>
      <c r="B61">
        <v>10511257995</v>
      </c>
      <c r="C61">
        <v>32180000000</v>
      </c>
      <c r="D61">
        <v>560542500</v>
      </c>
      <c r="E61">
        <v>5282157000</v>
      </c>
      <c r="F61">
        <v>11732950000</v>
      </c>
      <c r="G61">
        <f t="shared" si="10"/>
        <v>0.32663946535114979</v>
      </c>
      <c r="H61">
        <f>AVERAGE(G59:G61)</f>
        <v>0.34372126629979843</v>
      </c>
      <c r="I61">
        <v>2020</v>
      </c>
      <c r="J61" s="4">
        <f t="shared" si="1"/>
        <v>10.511257994999999</v>
      </c>
      <c r="K61" s="4">
        <f t="shared" si="2"/>
        <v>32.18</v>
      </c>
      <c r="L61" s="4">
        <f t="shared" si="3"/>
        <v>0.56054250000000005</v>
      </c>
      <c r="M61" s="4">
        <f t="shared" si="4"/>
        <v>5.2821569999999998</v>
      </c>
      <c r="N61" s="4">
        <f t="shared" si="5"/>
        <v>11.732950000000001</v>
      </c>
      <c r="P61" s="4">
        <f t="shared" si="6"/>
        <v>60.266907494999998</v>
      </c>
      <c r="Q61">
        <f t="shared" si="9"/>
        <v>-8.2372970983626885</v>
      </c>
      <c r="R61">
        <f>AVERAGE(Q41:Q61)</f>
        <v>5.0827116532376335</v>
      </c>
    </row>
    <row r="62" spans="1:18" x14ac:dyDescent="0.25">
      <c r="J62" s="4"/>
      <c r="K62" s="4"/>
      <c r="L62" s="4"/>
      <c r="M62" s="4"/>
      <c r="N62" s="4"/>
    </row>
    <row r="63" spans="1:18" x14ac:dyDescent="0.25">
      <c r="J63" s="4"/>
      <c r="K63" s="4"/>
      <c r="L63" s="4"/>
      <c r="M63" s="4"/>
      <c r="N63" s="4"/>
    </row>
    <row r="64" spans="1:18" x14ac:dyDescent="0.25">
      <c r="J64" s="4"/>
      <c r="K64" s="4"/>
      <c r="L64" s="4"/>
      <c r="M64" s="4"/>
      <c r="N64" s="4"/>
    </row>
    <row r="65" spans="10:14" x14ac:dyDescent="0.25">
      <c r="J65" s="4"/>
      <c r="K65" s="4"/>
      <c r="L65" s="4"/>
      <c r="M65" s="4"/>
      <c r="N65" s="4"/>
    </row>
    <row r="66" spans="10:14" x14ac:dyDescent="0.25">
      <c r="J66" s="4"/>
      <c r="K66" s="4"/>
      <c r="L66" s="4"/>
      <c r="M66" s="4"/>
      <c r="N66" s="4"/>
    </row>
    <row r="67" spans="10:14" x14ac:dyDescent="0.25">
      <c r="J67" s="4"/>
      <c r="K67" s="4"/>
      <c r="L67" s="4"/>
      <c r="M67" s="4"/>
      <c r="N67" s="4"/>
    </row>
    <row r="68" spans="10:14" x14ac:dyDescent="0.25">
      <c r="J68" s="4"/>
      <c r="K68" s="4"/>
      <c r="L68" s="4"/>
      <c r="M68" s="4"/>
      <c r="N68" s="4"/>
    </row>
    <row r="69" spans="10:14" x14ac:dyDescent="0.25">
      <c r="J69" s="4"/>
      <c r="K69" s="4"/>
      <c r="L69" s="4"/>
      <c r="M69" s="4"/>
      <c r="N69" s="4"/>
    </row>
    <row r="70" spans="10:14" x14ac:dyDescent="0.25">
      <c r="J70" s="4"/>
      <c r="K70" s="4"/>
      <c r="L70" s="4"/>
      <c r="M70" s="4"/>
      <c r="N70" s="4"/>
    </row>
    <row r="71" spans="10:14" x14ac:dyDescent="0.25">
      <c r="J71" s="4"/>
      <c r="K71" s="4"/>
      <c r="L71" s="4"/>
      <c r="M71" s="4"/>
      <c r="N71" s="4"/>
    </row>
    <row r="72" spans="10:14" x14ac:dyDescent="0.25">
      <c r="J72" s="4"/>
      <c r="K72" s="4"/>
      <c r="L72" s="4"/>
      <c r="M72" s="4"/>
      <c r="N72" s="4"/>
    </row>
    <row r="73" spans="10:14" x14ac:dyDescent="0.25">
      <c r="J73" s="4"/>
      <c r="K73" s="4"/>
      <c r="L73" s="4"/>
      <c r="M73" s="4"/>
      <c r="N73" s="4"/>
    </row>
    <row r="74" spans="10:14" x14ac:dyDescent="0.25">
      <c r="J74" s="4"/>
      <c r="K74" s="4"/>
      <c r="L74" s="4"/>
      <c r="M74" s="4"/>
      <c r="N74" s="4"/>
    </row>
    <row r="75" spans="10:14" x14ac:dyDescent="0.25">
      <c r="J75" s="4"/>
      <c r="K75" s="4"/>
      <c r="L75" s="4"/>
      <c r="M75" s="4"/>
      <c r="N75" s="4"/>
    </row>
    <row r="76" spans="10:14" x14ac:dyDescent="0.25">
      <c r="J76" s="4"/>
      <c r="K76" s="4"/>
      <c r="L76" s="4"/>
      <c r="M76" s="4"/>
      <c r="N76" s="4"/>
    </row>
    <row r="77" spans="10:14" x14ac:dyDescent="0.25">
      <c r="J77" s="4"/>
      <c r="K77" s="4"/>
      <c r="L77" s="4"/>
      <c r="M77" s="4"/>
      <c r="N77" s="4"/>
    </row>
    <row r="78" spans="10:14" x14ac:dyDescent="0.25">
      <c r="J78" s="4"/>
      <c r="K78" s="4"/>
      <c r="L78" s="4"/>
      <c r="M78" s="4"/>
      <c r="N78" s="4"/>
    </row>
    <row r="79" spans="10:14" x14ac:dyDescent="0.25">
      <c r="J79" s="4"/>
      <c r="K79" s="4"/>
      <c r="L79" s="4"/>
      <c r="M79" s="4"/>
      <c r="N79" s="4"/>
    </row>
    <row r="80" spans="10:14" x14ac:dyDescent="0.25">
      <c r="J80" s="4"/>
      <c r="K80" s="4"/>
      <c r="L80" s="4"/>
      <c r="M80" s="4"/>
      <c r="N80" s="4"/>
    </row>
    <row r="81" spans="3:14" x14ac:dyDescent="0.25">
      <c r="J81" s="4"/>
      <c r="K81" s="4"/>
      <c r="L81" s="4"/>
      <c r="M81" s="4"/>
      <c r="N81" s="4"/>
    </row>
    <row r="82" spans="3:14" x14ac:dyDescent="0.25">
      <c r="J82" s="4"/>
      <c r="K82" s="4"/>
      <c r="L82" s="4"/>
      <c r="M82" s="4"/>
      <c r="N82" s="4"/>
    </row>
    <row r="83" spans="3:14" x14ac:dyDescent="0.25">
      <c r="J83" s="4"/>
      <c r="K83" s="4"/>
      <c r="L83" s="4"/>
      <c r="M83" s="4"/>
      <c r="N83" s="4"/>
    </row>
    <row r="84" spans="3:14" x14ac:dyDescent="0.25">
      <c r="J84" s="4"/>
      <c r="K84" s="4"/>
      <c r="L84" s="4"/>
      <c r="M84" s="4"/>
      <c r="N84" s="4"/>
    </row>
    <row r="85" spans="3:14" x14ac:dyDescent="0.25">
      <c r="J85" s="4"/>
      <c r="K85" s="4"/>
      <c r="L85" s="4"/>
      <c r="M85" s="4"/>
      <c r="N85" s="4"/>
    </row>
    <row r="86" spans="3:14" x14ac:dyDescent="0.25">
      <c r="J86" s="4"/>
      <c r="K86" s="4"/>
      <c r="L86" s="4"/>
      <c r="M86" s="4"/>
      <c r="N86" s="4"/>
    </row>
    <row r="87" spans="3:14" x14ac:dyDescent="0.25">
      <c r="J87" s="4"/>
      <c r="K87" s="4"/>
      <c r="L87" s="4"/>
      <c r="M87" s="4"/>
      <c r="N87" s="4"/>
    </row>
    <row r="88" spans="3:14" x14ac:dyDescent="0.25">
      <c r="J88" s="4"/>
      <c r="K88" s="4"/>
      <c r="L88" s="4"/>
      <c r="M88" s="4"/>
      <c r="N88" s="4"/>
    </row>
    <row r="89" spans="3:14" x14ac:dyDescent="0.25">
      <c r="J89" s="4"/>
      <c r="K89" s="4"/>
      <c r="L89" s="4"/>
      <c r="M89" s="4"/>
      <c r="N89" s="4"/>
    </row>
    <row r="90" spans="3:14" x14ac:dyDescent="0.25">
      <c r="J90" s="4"/>
      <c r="K90" s="4"/>
      <c r="L90" s="4"/>
      <c r="M90" s="4"/>
      <c r="N90" s="4"/>
    </row>
    <row r="91" spans="3:14" x14ac:dyDescent="0.25">
      <c r="J91" s="4"/>
      <c r="K91" s="4"/>
      <c r="L91" s="4"/>
      <c r="M91" s="4"/>
      <c r="N91" s="4"/>
    </row>
    <row r="92" spans="3:14" x14ac:dyDescent="0.25">
      <c r="J92" s="4"/>
      <c r="K92" s="4"/>
      <c r="L92" s="4"/>
      <c r="M92" s="4"/>
      <c r="N92" s="4"/>
    </row>
    <row r="93" spans="3:14" x14ac:dyDescent="0.25">
      <c r="J93" s="4"/>
      <c r="K93" s="4"/>
      <c r="L93" s="4"/>
      <c r="M93" s="4"/>
      <c r="N93" s="4"/>
    </row>
    <row r="94" spans="3:14" x14ac:dyDescent="0.25">
      <c r="J94" s="4"/>
      <c r="K94" s="4"/>
      <c r="L94" s="4"/>
      <c r="M94" s="4"/>
      <c r="N94" s="4"/>
    </row>
    <row r="95" spans="3:14" x14ac:dyDescent="0.25">
      <c r="J95" s="4"/>
      <c r="K95" s="4"/>
      <c r="L95" s="4"/>
      <c r="M95" s="4"/>
      <c r="N95" s="4"/>
    </row>
    <row r="96" spans="3:14" x14ac:dyDescent="0.25">
      <c r="C96" s="1"/>
      <c r="J96" s="4"/>
      <c r="K96" s="4"/>
      <c r="L96" s="4"/>
      <c r="M96" s="4"/>
      <c r="N96" s="4"/>
    </row>
    <row r="97" spans="3:14" x14ac:dyDescent="0.25">
      <c r="C97" s="1"/>
      <c r="J97" s="4"/>
      <c r="K97" s="4"/>
      <c r="L97" s="4"/>
      <c r="M97" s="4"/>
      <c r="N97" s="4"/>
    </row>
    <row r="98" spans="3:14" x14ac:dyDescent="0.25">
      <c r="C98" s="1"/>
      <c r="J98" s="4"/>
      <c r="K98" s="4"/>
      <c r="L98" s="4"/>
      <c r="M98" s="4"/>
      <c r="N98" s="4"/>
    </row>
    <row r="99" spans="3:14" x14ac:dyDescent="0.25">
      <c r="C99" s="1"/>
      <c r="J99" s="4"/>
      <c r="K99" s="4"/>
      <c r="L99" s="4"/>
      <c r="M99" s="4"/>
      <c r="N99" s="4"/>
    </row>
    <row r="100" spans="3:14" x14ac:dyDescent="0.25">
      <c r="C100" s="1"/>
      <c r="J100" s="4"/>
      <c r="K100" s="4"/>
      <c r="L100" s="4"/>
      <c r="M100" s="4"/>
      <c r="N100" s="4"/>
    </row>
    <row r="101" spans="3:14" x14ac:dyDescent="0.25">
      <c r="C101" s="1"/>
      <c r="J101" s="4"/>
      <c r="K101" s="4"/>
      <c r="L101" s="4"/>
      <c r="M101" s="4"/>
      <c r="N101" s="4"/>
    </row>
    <row r="102" spans="3:14" x14ac:dyDescent="0.25">
      <c r="C102" s="1"/>
      <c r="J102" s="4"/>
      <c r="K102" s="4"/>
      <c r="L102" s="4"/>
      <c r="M102" s="4"/>
      <c r="N102" s="4"/>
    </row>
    <row r="103" spans="3:14" x14ac:dyDescent="0.25">
      <c r="C103" s="1"/>
      <c r="J103" s="4"/>
      <c r="K103" s="4"/>
      <c r="L103" s="4"/>
      <c r="M103" s="4"/>
      <c r="N103" s="4"/>
    </row>
    <row r="104" spans="3:14" x14ac:dyDescent="0.25">
      <c r="C104" s="1"/>
      <c r="J104" s="4"/>
      <c r="K104" s="4"/>
      <c r="L104" s="4"/>
      <c r="M104" s="4"/>
      <c r="N104" s="4"/>
    </row>
    <row r="105" spans="3:14" x14ac:dyDescent="0.25">
      <c r="C105" s="1"/>
      <c r="J105" s="4"/>
      <c r="K105" s="4"/>
      <c r="L105" s="4"/>
      <c r="M105" s="4"/>
      <c r="N105" s="4"/>
    </row>
    <row r="106" spans="3:14" x14ac:dyDescent="0.25">
      <c r="C106" s="1"/>
      <c r="J106" s="4"/>
      <c r="K106" s="4"/>
      <c r="L106" s="4"/>
      <c r="M106" s="4"/>
      <c r="N106" s="4"/>
    </row>
    <row r="107" spans="3:14" x14ac:dyDescent="0.25">
      <c r="C107" s="1"/>
      <c r="J107" s="4"/>
      <c r="K107" s="4"/>
      <c r="L107" s="4"/>
      <c r="M107" s="4"/>
      <c r="N107" s="4"/>
    </row>
    <row r="108" spans="3:14" x14ac:dyDescent="0.25">
      <c r="C108" s="1"/>
      <c r="J108" s="4"/>
      <c r="K108" s="4"/>
      <c r="L108" s="4"/>
      <c r="M108" s="4"/>
      <c r="N108" s="4"/>
    </row>
    <row r="109" spans="3:14" x14ac:dyDescent="0.25">
      <c r="C109" s="1"/>
      <c r="J109" s="4"/>
      <c r="K109" s="4"/>
      <c r="L109" s="4"/>
      <c r="M109" s="4"/>
      <c r="N109" s="4"/>
    </row>
    <row r="110" spans="3:14" x14ac:dyDescent="0.25">
      <c r="C110" s="1"/>
      <c r="J110" s="4"/>
      <c r="K110" s="4"/>
      <c r="L110" s="4"/>
      <c r="M110" s="4"/>
      <c r="N110" s="4"/>
    </row>
    <row r="111" spans="3:14" x14ac:dyDescent="0.25">
      <c r="C111" s="1"/>
      <c r="J111" s="4"/>
      <c r="K111" s="4"/>
      <c r="L111" s="4"/>
      <c r="M111" s="4"/>
      <c r="N1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HWPs_Data_1961-2020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Xinyuan Wei</cp:lastModifiedBy>
  <dcterms:created xsi:type="dcterms:W3CDTF">2023-04-24T13:53:08Z</dcterms:created>
  <dcterms:modified xsi:type="dcterms:W3CDTF">2023-04-25T19:29:05Z</dcterms:modified>
</cp:coreProperties>
</file>