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3622_ic_ac_uk/Documents/1_Imperial/Project/MTL_BaroTact_V2/MTL_BaroTact1D_V2/CAMOutputs/Assembly/"/>
    </mc:Choice>
  </mc:AlternateContent>
  <xr:revisionPtr revIDLastSave="53" documentId="8_{BF296F41-592A-400F-9EB1-EE9E3667C42A}" xr6:coauthVersionLast="47" xr6:coauthVersionMax="47" xr10:uidLastSave="{188469E1-3928-4993-B785-BB70B9BC8039}"/>
  <bookViews>
    <workbookView xWindow="630" yWindow="4180" windowWidth="21900" windowHeight="11170" activeTab="1" xr2:uid="{00000000-000D-0000-FFFF-FFFF00000000}"/>
  </bookViews>
  <sheets>
    <sheet name="MTL_BaroTact1D_V2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10" i="2"/>
  <c r="G5" i="2"/>
  <c r="G4" i="2"/>
  <c r="G15" i="2"/>
  <c r="G20" i="2"/>
  <c r="G19" i="2"/>
  <c r="G18" i="2"/>
  <c r="G17" i="2"/>
  <c r="G16" i="2"/>
  <c r="G14" i="2"/>
  <c r="G6" i="2"/>
  <c r="G7" i="2"/>
  <c r="G8" i="2"/>
  <c r="G9" i="2"/>
  <c r="G3" i="2"/>
</calcChain>
</file>

<file path=xl/sharedStrings.xml><?xml version="1.0" encoding="utf-8"?>
<sst xmlns="http://schemas.openxmlformats.org/spreadsheetml/2006/main" count="105" uniqueCount="83">
  <si>
    <t>Qty;"Value";"Device";"Package";"Parts";"Description";"CIIVA_IDS";"COMPONENT_LINK_1_DESCRIPTION";"COMPONENT_LINK_1_URL";"COMPONENT_LINK_3_DESCRIPTION";"COMPONENT_LINK_3_URL";"DATASHEET";"DATASHEET_VERSION";"DESCRIPTION";"FOOTPRINT_VARIANT_NAME_0";"FSCL20_PF";"FSCL400_PF";"HEIGHT";"IMPORTED";"IMPORTED_FROM";"IMPORT_TS";"MANUFACTURER_NAME";"MANUFACTURER_PART_NUMBER";"MF";"MOUNTING_TECHNOLOGY";"MOUSER_PART_NUMBER";"MOUSER_PRICE-STOCK";"MPN";"OPERATING_TEMPERATURE_RANGE";"PACKAGE_DESCRIPTION";"PACKAGE_VERSION";"PACKING";"PIN_0_0_7_INSIDE_EDGE";"POPULARITY";"PREFIX";"RELEASE_DATE";"ROHS";"SPICEMODEL";"SPICEPREFIX";"VAULT_GUID";"VAULT_REVISION";"VDD";"VDDIO";</t>
  </si>
  <si>
    <t>1;"";"PINHD-1X9";"1X09";"JP2";"PIN HEADER";"";"";"";"";"";"";"";"";"";"";"";"";"";"";"";"";"";"";"";"";"";"";"";"";"";"";"";"13";"";"";"";"";"";"";"";"";"";</t>
    <phoneticPr fontId="18" type="noConversion"/>
  </si>
  <si>
    <t>20;"100nF";"CC0603";"C0603";"C2</t>
    <phoneticPr fontId="18" type="noConversion"/>
  </si>
  <si>
    <t xml:space="preserve"> C3</t>
  </si>
  <si>
    <t xml:space="preserve"> C4</t>
  </si>
  <si>
    <t xml:space="preserve"> C5</t>
  </si>
  <si>
    <t xml:space="preserve"> C6</t>
  </si>
  <si>
    <t xml:space="preserve"> C8</t>
  </si>
  <si>
    <t xml:space="preserve"> C9</t>
  </si>
  <si>
    <t xml:space="preserve"> C10</t>
  </si>
  <si>
    <t xml:space="preserve"> C11</t>
  </si>
  <si>
    <t xml:space="preserve"> C12</t>
  </si>
  <si>
    <t xml:space="preserve"> C14</t>
  </si>
  <si>
    <t xml:space="preserve"> C15</t>
  </si>
  <si>
    <t xml:space="preserve"> C16</t>
  </si>
  <si>
    <t xml:space="preserve"> C17</t>
  </si>
  <si>
    <t xml:space="preserve"> C18</t>
  </si>
  <si>
    <t xml:space="preserve"> C20</t>
  </si>
  <si>
    <t xml:space="preserve"> C21</t>
  </si>
  <si>
    <t xml:space="preserve"> C22</t>
  </si>
  <si>
    <t xml:space="preserve"> C23</t>
  </si>
  <si>
    <t xml:space="preserve"> C24";"CAPACITOR</t>
  </si>
  <si>
    <t xml:space="preserve"> European symbol";"";"";"";"";"";"";"";"";"";"";"";"";"";"";"";"";"";"";"";"";"";"";"";"";"";"";"";"";"";"";"";"NONE";"C";"";"";"";"";</t>
  </si>
  <si>
    <t>4;"10uF";"CC0603";"C0603";"C1</t>
  </si>
  <si>
    <t xml:space="preserve"> C7</t>
  </si>
  <si>
    <t xml:space="preserve"> C13</t>
  </si>
  <si>
    <t xml:space="preserve"> C19";"CAPACITOR</t>
  </si>
  <si>
    <t>3;"4.7K";"RR0603";"R0603";"R1</t>
    <phoneticPr fontId="18" type="noConversion"/>
  </si>
  <si>
    <t xml:space="preserve"> R2</t>
  </si>
  <si>
    <t xml:space="preserve"> R3";"RESISTOR</t>
  </si>
  <si>
    <t xml:space="preserve"> European symbol";"";"";"";"";"";"";"";"";"";"";"";"";"";"";"";"";"";"";"";"";"";"";"";"";"";"";"";"";"";"";"";"NONE";"R";"";"";"";"";</t>
  </si>
  <si>
    <t>1;"CD74HC4067M96";"CD74HC4067M96";"SOIC127P1030X265-24N";"IC1";"High Speed CMOS 16-Channel Analog Multiplexer/Demultiplexer";"";"";"";"";"";"";"";"High Speed CMOS 16-Channel Analog Multiplexer/Demultiplexer";"";"";"";"2.65mm";"";"";"";"Texas Instruments";"CD74HC4067M96";"";"";"595-CD74HC4067M96";"https://www.mouser.co.uk/ProductDetail/Texas-Instruments/CD74HC4067M96?qs=xFfolx0DHx0XT7d9xTTZBA%3D%3D";"";"";"";"";"";"";"";"";"";"";"";"";"";"";"";"";</t>
    <phoneticPr fontId="18" type="noConversion"/>
  </si>
  <si>
    <t>16;"FREESCALE_SEMICONDUCTOR_MPL3115A2FREESCALE_SEMICONDUCTOR_MPL3115A2_0_0";"FREESCALE_SEMICONDUCTOR_MPL3115A2FREESCALE_SEMICONDUCTOR_MPL3115A2_0_0";"FREESCALE_SEMICONDUCTOR_MPL3115A2_0";"P1</t>
    <phoneticPr fontId="18" type="noConversion"/>
  </si>
  <si>
    <t xml:space="preserve"> P2</t>
  </si>
  <si>
    <t xml:space="preserve"> P3</t>
  </si>
  <si>
    <t xml:space="preserve"> P4</t>
  </si>
  <si>
    <t xml:space="preserve"> P5</t>
  </si>
  <si>
    <t xml:space="preserve"> P6</t>
  </si>
  <si>
    <t xml:space="preserve"> P7</t>
  </si>
  <si>
    <t xml:space="preserve"> P8</t>
  </si>
  <si>
    <t xml:space="preserve"> P9</t>
  </si>
  <si>
    <t xml:space="preserve"> P10</t>
  </si>
  <si>
    <t xml:space="preserve"> P11</t>
  </si>
  <si>
    <t xml:space="preserve"> P12</t>
  </si>
  <si>
    <t xml:space="preserve"> P13</t>
  </si>
  <si>
    <t xml:space="preserve"> P14</t>
  </si>
  <si>
    <t xml:space="preserve"> P15</t>
  </si>
  <si>
    <t xml:space="preserve"> P16";"FRES-MPL3115A2-8";"1172243";"Manufacturer URL";"http://www.freescale.com/";"Package Specification";"http://cache.freescale.com/files/shared/doc/package_info/98ASA00260D.pdf";"http://cache.freescale.com/files/sensors/doc/data_sheet/MPL3115A2.pdf";"Rev. 3.0";"";"Manufacturer Recommended";"4 MHz Max.";"400 KHz Max.";"";"yes";"vault";"1521845373";"";"";"Freescale Semiconductor";"Surface Mount";"";"";"MPL3115A2";"-40 to 85 degC";"8-Pin Land Grid Array</t>
  </si>
  <si>
    <t xml:space="preserve"> Body 5 x 3 mm</t>
  </si>
  <si>
    <t xml:space="preserve"> Pitch 1.25 mm";"Rev. O";"Tray";"clock";"";"U";"1435138815";"Yes";"";"";"C9CA789F-172F-4FBE-A7EA-5C936E43DE32";"13F1D4E8-B129-4F1C-B772-6A98733F3276";"1.95 to 3.6 V";"1.62 to 3.6 V";</t>
  </si>
  <si>
    <t>1D</t>
    <phoneticPr fontId="18" type="noConversion"/>
  </si>
  <si>
    <t>Qty</t>
    <phoneticPr fontId="18" type="noConversion"/>
  </si>
  <si>
    <t>Name</t>
    <phoneticPr fontId="18" type="noConversion"/>
  </si>
  <si>
    <t>Price(£)</t>
    <phoneticPr fontId="18" type="noConversion"/>
  </si>
  <si>
    <t>Link</t>
    <phoneticPr fontId="18" type="noConversion"/>
  </si>
  <si>
    <t>Min order Qty</t>
    <phoneticPr fontId="18" type="noConversion"/>
  </si>
  <si>
    <t>Note</t>
    <phoneticPr fontId="18" type="noConversion"/>
  </si>
  <si>
    <t>PINHD-1X9</t>
  </si>
  <si>
    <t xml:space="preserve">https://uk.rs-online.com/web/p/pcb-headers/0453224 </t>
    <phoneticPr fontId="18" type="noConversion"/>
  </si>
  <si>
    <t>CD74HC4067M96</t>
    <phoneticPr fontId="18" type="noConversion"/>
  </si>
  <si>
    <t xml:space="preserve">https://uk.rs-online.com/web/p/multiplexer-demultiplexer-ics/6622577 </t>
    <phoneticPr fontId="18" type="noConversion"/>
  </si>
  <si>
    <t>MPL3115A2</t>
    <phoneticPr fontId="18" type="noConversion"/>
  </si>
  <si>
    <t>https://uk.rs-online.com/web/p/pressure-sensor-ics/7500841</t>
    <phoneticPr fontId="18" type="noConversion"/>
  </si>
  <si>
    <t>If ordering 490 pieces or more, the price is £4.785</t>
    <phoneticPr fontId="18" type="noConversion"/>
  </si>
  <si>
    <t>4.7K RR0603</t>
    <phoneticPr fontId="18" type="noConversion"/>
  </si>
  <si>
    <t>https://uk.rs-online.com/web/p/thermistor-ics/0110510</t>
    <phoneticPr fontId="18" type="noConversion"/>
  </si>
  <si>
    <t>10uF CC0603</t>
    <phoneticPr fontId="18" type="noConversion"/>
  </si>
  <si>
    <t xml:space="preserve">https://uk.rs-online.com/web/p/mlccs-multilayer-ceramic-capacitors/8151377 </t>
    <phoneticPr fontId="18" type="noConversion"/>
  </si>
  <si>
    <t>100nF CC0603</t>
    <phoneticPr fontId="18" type="noConversion"/>
  </si>
  <si>
    <t>Est Price/set</t>
    <phoneticPr fontId="18" type="noConversion"/>
  </si>
  <si>
    <t>2D</t>
    <phoneticPr fontId="18" type="noConversion"/>
  </si>
  <si>
    <t>10uF CC0402</t>
    <phoneticPr fontId="18" type="noConversion"/>
  </si>
  <si>
    <t>https://uk.rs-online.com/web/p/mlccs-multilayer-ceramic-capacitors/8467271</t>
    <phoneticPr fontId="18" type="noConversion"/>
  </si>
  <si>
    <t>100nF CC0402</t>
    <phoneticPr fontId="18" type="noConversion"/>
  </si>
  <si>
    <t>https://uk.rs-online.com/web/p/mlccs-multilayer-ceramic-capacitors/1034089</t>
    <phoneticPr fontId="18" type="noConversion"/>
  </si>
  <si>
    <t>Currently out of stock</t>
    <phoneticPr fontId="18" type="noConversion"/>
  </si>
  <si>
    <t>Nexperia HEF4067BT</t>
    <phoneticPr fontId="18" type="noConversion"/>
  </si>
  <si>
    <t>https://uk.rs-online.com/web/p/multiplexer-demultiplexer-ics/0788817</t>
    <phoneticPr fontId="18" type="noConversion"/>
  </si>
  <si>
    <t>581-0402ZD106MAT2A</t>
    <phoneticPr fontId="18" type="noConversion"/>
  </si>
  <si>
    <t>581-04023C104KAT2A</t>
    <phoneticPr fontId="18" type="noConversion"/>
  </si>
  <si>
    <t>71-CRCW0603J-4.7K-E3</t>
    <phoneticPr fontId="18" type="noConversion"/>
  </si>
  <si>
    <t>581-0603YC104J4T4A</t>
    <phoneticPr fontId="18" type="noConversion"/>
  </si>
  <si>
    <t>581-0603ZW106MAT2A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</si>
</sst>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1" fillId="33" borderId="10" xfId="0" applyFont="1" applyFill="1" applyBorder="1">
      <alignment vertical="center"/>
    </xf>
    <xf numFmtId="0" fontId="19" fillId="33" borderId="10" xfId="42" applyFill="1" applyBorder="1">
      <alignment vertical="center"/>
    </xf>
    <xf numFmtId="0" fontId="0" fillId="33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ressure-sensor-ics/7500841" TargetMode="External"/><Relationship Id="rId13" Type="http://schemas.openxmlformats.org/officeDocument/2006/relationships/hyperlink" Target="https://uk.rs-online.com/web/p/multiplexer-demultiplexer-ics/6622577" TargetMode="External"/><Relationship Id="rId3" Type="http://schemas.openxmlformats.org/officeDocument/2006/relationships/hyperlink" Target="https://uk.rs-online.com/web/p/thermistor-ics/0110510" TargetMode="External"/><Relationship Id="rId7" Type="http://schemas.openxmlformats.org/officeDocument/2006/relationships/hyperlink" Target="https://uk.rs-online.com/web/p/multiplexer-demultiplexer-ics/6622577" TargetMode="External"/><Relationship Id="rId12" Type="http://schemas.openxmlformats.org/officeDocument/2006/relationships/hyperlink" Target="https://uk.rs-online.com/web/p/multiplexer-demultiplexer-ics/0788817" TargetMode="External"/><Relationship Id="rId2" Type="http://schemas.openxmlformats.org/officeDocument/2006/relationships/hyperlink" Target="https://uk.rs-online.com/web/p/pressure-sensor-ics/7500841" TargetMode="External"/><Relationship Id="rId1" Type="http://schemas.openxmlformats.org/officeDocument/2006/relationships/hyperlink" Target="https://uk.rs-online.com/web/p/pcb-headers/0453224" TargetMode="External"/><Relationship Id="rId6" Type="http://schemas.openxmlformats.org/officeDocument/2006/relationships/hyperlink" Target="https://uk.rs-online.com/web/p/pcb-headers/0453224" TargetMode="External"/><Relationship Id="rId11" Type="http://schemas.openxmlformats.org/officeDocument/2006/relationships/hyperlink" Target="https://uk.rs-online.com/web/p/mlccs-multilayer-ceramic-capacitors/1034089" TargetMode="External"/><Relationship Id="rId5" Type="http://schemas.openxmlformats.org/officeDocument/2006/relationships/hyperlink" Target="https://uk.rs-online.com/web/p/mlccs-multilayer-ceramic-capacitors/8151377" TargetMode="External"/><Relationship Id="rId10" Type="http://schemas.openxmlformats.org/officeDocument/2006/relationships/hyperlink" Target="https://uk.rs-online.com/web/p/mlccs-multilayer-ceramic-capacitors/8467271" TargetMode="External"/><Relationship Id="rId4" Type="http://schemas.openxmlformats.org/officeDocument/2006/relationships/hyperlink" Target="https://uk.rs-online.com/web/p/mlccs-multilayer-ceramic-capacitors/8151377" TargetMode="External"/><Relationship Id="rId9" Type="http://schemas.openxmlformats.org/officeDocument/2006/relationships/hyperlink" Target="https://uk.rs-online.com/web/p/thermistor-ics/0110510" TargetMode="External"/><Relationship Id="rId14" Type="http://schemas.openxmlformats.org/officeDocument/2006/relationships/hyperlink" Target="https://uk.rs-online.com/web/p/multiplexer-demultiplexer-ics/0788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A3" sqref="A3"/>
    </sheetView>
  </sheetViews>
  <sheetFormatPr defaultRowHeight="14" x14ac:dyDescent="0.3"/>
  <cols>
    <col min="1" max="1" width="205.08203125" customWidth="1"/>
  </cols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3">
      <c r="A4" t="s">
        <v>23</v>
      </c>
      <c r="B4" t="s">
        <v>24</v>
      </c>
      <c r="C4" t="s">
        <v>25</v>
      </c>
      <c r="D4" t="s">
        <v>26</v>
      </c>
      <c r="E4" t="s">
        <v>22</v>
      </c>
    </row>
    <row r="5" spans="1:21" x14ac:dyDescent="0.3">
      <c r="A5" t="s">
        <v>27</v>
      </c>
      <c r="B5" t="s">
        <v>28</v>
      </c>
      <c r="C5" t="s">
        <v>29</v>
      </c>
      <c r="D5" t="s">
        <v>30</v>
      </c>
    </row>
    <row r="6" spans="1:21" x14ac:dyDescent="0.3">
      <c r="A6" t="s">
        <v>31</v>
      </c>
    </row>
    <row r="7" spans="1:21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J16" sqref="J16"/>
    </sheetView>
  </sheetViews>
  <sheetFormatPr defaultRowHeight="14" x14ac:dyDescent="0.3"/>
  <cols>
    <col min="2" max="2" width="18.1640625" bestFit="1" customWidth="1"/>
    <col min="3" max="3" width="7.33203125" bestFit="1" customWidth="1"/>
    <col min="4" max="4" width="67.5" bestFit="1" customWidth="1"/>
    <col min="5" max="5" width="16" bestFit="1" customWidth="1"/>
    <col min="6" max="6" width="42.58203125" bestFit="1" customWidth="1"/>
    <col min="8" max="8" width="21" bestFit="1" customWidth="1"/>
  </cols>
  <sheetData>
    <row r="1" spans="1:8" x14ac:dyDescent="0.3">
      <c r="A1" s="6" t="s">
        <v>50</v>
      </c>
      <c r="B1" s="6"/>
      <c r="C1" s="6"/>
      <c r="D1" s="6"/>
      <c r="E1" s="6"/>
      <c r="F1" s="6"/>
      <c r="G1" s="6"/>
    </row>
    <row r="2" spans="1:8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1"/>
    </row>
    <row r="3" spans="1:8" x14ac:dyDescent="0.3">
      <c r="A3" s="1">
        <v>1</v>
      </c>
      <c r="B3" s="1" t="s">
        <v>57</v>
      </c>
      <c r="C3" s="1">
        <v>0.64700000000000002</v>
      </c>
      <c r="D3" s="2" t="s">
        <v>58</v>
      </c>
      <c r="E3" s="1">
        <v>10</v>
      </c>
      <c r="F3" s="1"/>
      <c r="G3" s="1">
        <f>A3*C3</f>
        <v>0.64700000000000002</v>
      </c>
    </row>
    <row r="4" spans="1:8" x14ac:dyDescent="0.3">
      <c r="A4" s="5">
        <v>1</v>
      </c>
      <c r="B4" s="5" t="s">
        <v>76</v>
      </c>
      <c r="C4" s="5">
        <v>1.93</v>
      </c>
      <c r="D4" s="2" t="s">
        <v>77</v>
      </c>
      <c r="E4" s="5">
        <v>1</v>
      </c>
      <c r="F4" s="5"/>
      <c r="G4" s="5">
        <f>A4*C4</f>
        <v>1.93</v>
      </c>
    </row>
    <row r="5" spans="1:8" s="9" customFormat="1" x14ac:dyDescent="0.3">
      <c r="A5" s="7">
        <v>1</v>
      </c>
      <c r="B5" s="7" t="s">
        <v>59</v>
      </c>
      <c r="C5" s="7">
        <v>0.85499999999999998</v>
      </c>
      <c r="D5" s="8" t="s">
        <v>60</v>
      </c>
      <c r="E5" s="7">
        <v>10</v>
      </c>
      <c r="F5" s="7" t="s">
        <v>75</v>
      </c>
      <c r="G5" s="7">
        <f t="shared" ref="G5" si="0">A5*C5</f>
        <v>0.85499999999999998</v>
      </c>
    </row>
    <row r="6" spans="1:8" x14ac:dyDescent="0.3">
      <c r="A6" s="1">
        <v>16</v>
      </c>
      <c r="B6" s="1" t="s">
        <v>61</v>
      </c>
      <c r="C6" s="1">
        <v>8.5399999999999991</v>
      </c>
      <c r="D6" s="2" t="s">
        <v>62</v>
      </c>
      <c r="E6" s="1">
        <v>1</v>
      </c>
      <c r="F6" s="1" t="s">
        <v>63</v>
      </c>
      <c r="G6" s="1">
        <f t="shared" ref="G6:G9" si="1">A6*C6</f>
        <v>136.63999999999999</v>
      </c>
    </row>
    <row r="7" spans="1:8" x14ac:dyDescent="0.3">
      <c r="A7" s="1">
        <v>3</v>
      </c>
      <c r="B7" s="1" t="s">
        <v>64</v>
      </c>
      <c r="C7" s="1">
        <v>2.1999999999999999E-2</v>
      </c>
      <c r="D7" s="2" t="s">
        <v>65</v>
      </c>
      <c r="E7" s="1">
        <v>25</v>
      </c>
      <c r="F7" s="1"/>
      <c r="G7" s="1">
        <f t="shared" si="1"/>
        <v>6.6000000000000003E-2</v>
      </c>
      <c r="H7" t="s">
        <v>80</v>
      </c>
    </row>
    <row r="8" spans="1:8" x14ac:dyDescent="0.3">
      <c r="A8" s="1">
        <v>4</v>
      </c>
      <c r="B8" s="1" t="s">
        <v>66</v>
      </c>
      <c r="C8" s="1">
        <v>0.24299999999999999</v>
      </c>
      <c r="D8" s="2" t="s">
        <v>67</v>
      </c>
      <c r="E8" s="1">
        <v>25</v>
      </c>
      <c r="F8" s="1"/>
      <c r="G8" s="1">
        <f t="shared" si="1"/>
        <v>0.97199999999999998</v>
      </c>
      <c r="H8" t="s">
        <v>82</v>
      </c>
    </row>
    <row r="9" spans="1:8" x14ac:dyDescent="0.3">
      <c r="A9" s="1">
        <v>20</v>
      </c>
      <c r="B9" s="1" t="s">
        <v>68</v>
      </c>
      <c r="C9" s="1">
        <v>0.24299999999999999</v>
      </c>
      <c r="D9" s="2" t="s">
        <v>67</v>
      </c>
      <c r="E9" s="1">
        <v>25</v>
      </c>
      <c r="F9" s="1"/>
      <c r="G9" s="1">
        <f t="shared" si="1"/>
        <v>4.8599999999999994</v>
      </c>
      <c r="H9" t="s">
        <v>81</v>
      </c>
    </row>
    <row r="10" spans="1:8" x14ac:dyDescent="0.3">
      <c r="A10" s="1"/>
      <c r="B10" s="4" t="s">
        <v>69</v>
      </c>
      <c r="C10" s="4">
        <f>SUM(G3:G4,G6:G9)</f>
        <v>145.11500000000001</v>
      </c>
      <c r="D10" s="1"/>
      <c r="E10" s="1"/>
      <c r="F10" s="1"/>
      <c r="G10" s="1"/>
    </row>
    <row r="11" spans="1:8" x14ac:dyDescent="0.3">
      <c r="A11" s="1"/>
      <c r="B11" s="1"/>
      <c r="C11" s="1"/>
      <c r="D11" s="1"/>
      <c r="E11" s="1"/>
      <c r="F11" s="1"/>
      <c r="G11" s="1"/>
    </row>
    <row r="12" spans="1:8" x14ac:dyDescent="0.3">
      <c r="A12" s="6" t="s">
        <v>70</v>
      </c>
      <c r="B12" s="6"/>
      <c r="C12" s="6"/>
      <c r="D12" s="6"/>
      <c r="E12" s="6"/>
      <c r="F12" s="6"/>
      <c r="G12" s="6"/>
    </row>
    <row r="13" spans="1:8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1"/>
    </row>
    <row r="14" spans="1:8" x14ac:dyDescent="0.3">
      <c r="A14" s="1">
        <v>1</v>
      </c>
      <c r="B14" s="1" t="s">
        <v>57</v>
      </c>
      <c r="C14" s="1">
        <v>0.64700000000000002</v>
      </c>
      <c r="D14" s="2" t="s">
        <v>58</v>
      </c>
      <c r="E14" s="1">
        <v>10</v>
      </c>
      <c r="F14" s="1"/>
      <c r="G14" s="1">
        <f>A14*C14</f>
        <v>0.64700000000000002</v>
      </c>
    </row>
    <row r="15" spans="1:8" x14ac:dyDescent="0.3">
      <c r="A15" s="5">
        <v>1</v>
      </c>
      <c r="B15" s="5" t="s">
        <v>76</v>
      </c>
      <c r="C15" s="5">
        <v>1.93</v>
      </c>
      <c r="D15" s="2" t="s">
        <v>77</v>
      </c>
      <c r="E15" s="5">
        <v>1</v>
      </c>
      <c r="F15" s="5"/>
      <c r="G15" s="5">
        <f>A15*C15</f>
        <v>1.93</v>
      </c>
    </row>
    <row r="16" spans="1:8" s="9" customFormat="1" x14ac:dyDescent="0.3">
      <c r="A16" s="7">
        <v>1</v>
      </c>
      <c r="B16" s="7" t="s">
        <v>59</v>
      </c>
      <c r="C16" s="7">
        <v>0.85499999999999998</v>
      </c>
      <c r="D16" s="8" t="s">
        <v>60</v>
      </c>
      <c r="E16" s="7">
        <v>10</v>
      </c>
      <c r="F16" s="7" t="s">
        <v>75</v>
      </c>
      <c r="G16" s="7">
        <f t="shared" ref="G16:G20" si="2">A16*C16</f>
        <v>0.85499999999999998</v>
      </c>
    </row>
    <row r="17" spans="1:8" x14ac:dyDescent="0.3">
      <c r="A17" s="1">
        <v>16</v>
      </c>
      <c r="B17" s="1" t="s">
        <v>61</v>
      </c>
      <c r="C17" s="1">
        <v>8.5399999999999991</v>
      </c>
      <c r="D17" s="2" t="s">
        <v>62</v>
      </c>
      <c r="E17" s="1">
        <v>1</v>
      </c>
      <c r="F17" s="1" t="s">
        <v>63</v>
      </c>
      <c r="G17" s="1">
        <f t="shared" si="2"/>
        <v>136.63999999999999</v>
      </c>
    </row>
    <row r="18" spans="1:8" x14ac:dyDescent="0.3">
      <c r="A18" s="1">
        <v>3</v>
      </c>
      <c r="B18" s="1" t="s">
        <v>64</v>
      </c>
      <c r="C18" s="1">
        <v>2.1999999999999999E-2</v>
      </c>
      <c r="D18" s="2" t="s">
        <v>65</v>
      </c>
      <c r="E18" s="1">
        <v>25</v>
      </c>
      <c r="F18" s="1"/>
      <c r="G18" s="1">
        <f t="shared" si="2"/>
        <v>6.6000000000000003E-2</v>
      </c>
      <c r="H18" t="s">
        <v>80</v>
      </c>
    </row>
    <row r="19" spans="1:8" x14ac:dyDescent="0.3">
      <c r="A19" s="1">
        <v>4</v>
      </c>
      <c r="B19" s="1" t="s">
        <v>71</v>
      </c>
      <c r="C19" s="1">
        <v>0.13100000000000001</v>
      </c>
      <c r="D19" s="2" t="s">
        <v>72</v>
      </c>
      <c r="E19" s="1">
        <v>25</v>
      </c>
      <c r="F19" s="1"/>
      <c r="G19" s="1">
        <f t="shared" si="2"/>
        <v>0.52400000000000002</v>
      </c>
      <c r="H19" t="s">
        <v>78</v>
      </c>
    </row>
    <row r="20" spans="1:8" x14ac:dyDescent="0.3">
      <c r="A20" s="1">
        <v>20</v>
      </c>
      <c r="B20" s="1" t="s">
        <v>73</v>
      </c>
      <c r="C20" s="1">
        <v>4.1000000000000002E-2</v>
      </c>
      <c r="D20" s="2" t="s">
        <v>74</v>
      </c>
      <c r="E20" s="1">
        <v>50</v>
      </c>
      <c r="F20" s="1"/>
      <c r="G20" s="1">
        <f t="shared" si="2"/>
        <v>0.82000000000000006</v>
      </c>
      <c r="H20" t="s">
        <v>79</v>
      </c>
    </row>
    <row r="21" spans="1:8" x14ac:dyDescent="0.3">
      <c r="A21" s="1"/>
      <c r="B21" s="4" t="s">
        <v>69</v>
      </c>
      <c r="C21" s="4">
        <f>SUM(G17:G20,G14:G15)</f>
        <v>140.62699999999998</v>
      </c>
      <c r="D21" s="1"/>
      <c r="E21" s="1"/>
      <c r="F21" s="1"/>
      <c r="G21" s="1"/>
    </row>
  </sheetData>
  <mergeCells count="2">
    <mergeCell ref="A12:G12"/>
    <mergeCell ref="A1:G1"/>
  </mergeCells>
  <phoneticPr fontId="18" type="noConversion"/>
  <hyperlinks>
    <hyperlink ref="D3" r:id="rId1" xr:uid="{00000000-0004-0000-0100-000000000000}"/>
    <hyperlink ref="D6" r:id="rId2" xr:uid="{00000000-0004-0000-0100-000002000000}"/>
    <hyperlink ref="D7" r:id="rId3" xr:uid="{00000000-0004-0000-0100-000003000000}"/>
    <hyperlink ref="D8" r:id="rId4" xr:uid="{00000000-0004-0000-0100-000004000000}"/>
    <hyperlink ref="D9" r:id="rId5" xr:uid="{00000000-0004-0000-0100-000005000000}"/>
    <hyperlink ref="D14" r:id="rId6" xr:uid="{00000000-0004-0000-0100-000006000000}"/>
    <hyperlink ref="D16" r:id="rId7" xr:uid="{00000000-0004-0000-0100-000007000000}"/>
    <hyperlink ref="D17" r:id="rId8" xr:uid="{00000000-0004-0000-0100-000008000000}"/>
    <hyperlink ref="D18" r:id="rId9" xr:uid="{00000000-0004-0000-0100-000009000000}"/>
    <hyperlink ref="D19" r:id="rId10" xr:uid="{00000000-0004-0000-0100-00000A000000}"/>
    <hyperlink ref="D20" r:id="rId11" xr:uid="{00000000-0004-0000-0100-00000B000000}"/>
    <hyperlink ref="D15" r:id="rId12" xr:uid="{D938AB65-8AF5-4E96-A039-870E39A9AE41}"/>
    <hyperlink ref="D5" r:id="rId13" xr:uid="{3A6FE0D6-7086-471D-8457-A4E362FC4A40}"/>
    <hyperlink ref="D4" r:id="rId14" xr:uid="{4AC71DA4-D17A-4D6A-BC22-38E32A165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MTL_BaroTact1D_V2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 Hou</dc:creator>
  <cp:keywords/>
  <dc:description/>
  <cp:lastModifiedBy>Hou Jian</cp:lastModifiedBy>
  <cp:revision/>
  <dcterms:created xsi:type="dcterms:W3CDTF">2023-02-26T03:04:34Z</dcterms:created>
  <dcterms:modified xsi:type="dcterms:W3CDTF">2023-03-15T13:49:20Z</dcterms:modified>
  <cp:category/>
  <cp:contentStatus/>
</cp:coreProperties>
</file>