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470"/>
  </bookViews>
  <sheets>
    <sheet name="Sheet1" sheetId="3" r:id="rId1"/>
    <sheet name="RG10N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<sst xmlns="http://schemas.openxmlformats.org/spreadsheetml/2006/main" count="876" uniqueCount="489">
  <si>
    <t>Name</t>
  </si>
  <si>
    <t>Datatype_Short</t>
  </si>
  <si>
    <t>Datatype</t>
  </si>
  <si>
    <t>Description</t>
  </si>
  <si>
    <t>Theory level</t>
  </si>
  <si>
    <t>#datapoints</t>
  </si>
  <si>
    <t>RMS energy(kcal/mol)</t>
  </si>
  <si>
    <t>min</t>
  </si>
  <si>
    <t>max</t>
  </si>
  <si>
    <t>year for last update</t>
  </si>
  <si>
    <t>MGCDB84</t>
  </si>
  <si>
    <t>GMTKN55</t>
  </si>
  <si>
    <t>Error(kcal/mol)</t>
  </si>
  <si>
    <t>BH28</t>
  </si>
  <si>
    <t>BH</t>
  </si>
  <si>
    <t>Barrier Height</t>
  </si>
  <si>
    <t>Highly accurate subset chosen from BHPERI, CRBH20, BHDIV10, and PX13 sets</t>
  </si>
  <si>
    <t>W3lite-F12</t>
  </si>
  <si>
    <t>0.22 on DBH24</t>
  </si>
  <si>
    <t>BH46</t>
  </si>
  <si>
    <t>Barrier heights of hydrogen transfer, heavy atom transfer, nucleophilic substitution, unimolecular and association reactions. This set comprises the remaining data points from BH76 after excluding those included in DBH24.</t>
  </si>
  <si>
    <t>W2-F12</t>
  </si>
  <si>
    <t>HTBH38, NHTBH38</t>
  </si>
  <si>
    <t>BH76</t>
  </si>
  <si>
    <t>BH876</t>
  </si>
  <si>
    <t>Comprehensive reaction barrier heights</t>
  </si>
  <si>
    <t>HF/a[TQ]Z+MP2/a[TQ]Z+DLPNO-CCSD(T) /aTZ/tight</t>
  </si>
  <si>
    <t>BHDIV7</t>
  </si>
  <si>
    <t>Diverse reaction barrier heights</t>
  </si>
  <si>
    <t>W1-F12,W2-F12</t>
  </si>
  <si>
    <t>BHDIV10</t>
  </si>
  <si>
    <t>BHPERI11</t>
  </si>
  <si>
    <t>Barrier heights of pericyclic reactions</t>
  </si>
  <si>
    <t xml:space="preserve">BHPERI26 </t>
  </si>
  <si>
    <t>BHPERI</t>
  </si>
  <si>
    <t>BHROT27</t>
  </si>
  <si>
    <t>Barrier heights for rotation around single bonds</t>
  </si>
  <si>
    <t>CRBH14</t>
  </si>
  <si>
    <t xml:space="preserve">Barrier heights for cycloreversion of heterocyclic rings </t>
  </si>
  <si>
    <t>W1-F12 and W1w</t>
  </si>
  <si>
    <t xml:space="preserve">CRBH20 </t>
  </si>
  <si>
    <t>DBH22</t>
  </si>
  <si>
    <t xml:space="preserve">Highly accurate subset of BH76 </t>
  </si>
  <si>
    <t>W4</t>
  </si>
  <si>
    <t xml:space="preserve">DBH24 </t>
  </si>
  <si>
    <t>INV23</t>
  </si>
  <si>
    <t>Inversion/Racemization barrier heights</t>
  </si>
  <si>
    <t>W1-F12,W2-F12, DLPNO-CCSD(T)/TightPNO/CBS(def2-[TQ]ZVPP)</t>
  </si>
  <si>
    <t>INV24</t>
  </si>
  <si>
    <t>ORBH35</t>
  </si>
  <si>
    <t>Difficult barrier heights for oxygen reactions (e.g., vinylperoxy radical and CO3)</t>
  </si>
  <si>
    <t>W3X-L</t>
  </si>
  <si>
    <t>PX9</t>
  </si>
  <si>
    <t>Proton-exchange barriers in H2O, NH3, and HF clusters</t>
  </si>
  <si>
    <t>W1-F12</t>
  </si>
  <si>
    <t>PX13</t>
  </si>
  <si>
    <t>WCPT26</t>
  </si>
  <si>
    <t>Barrier heights of water-catalyzed proton-transfer reactions</t>
  </si>
  <si>
    <t>W2.2, W1</t>
  </si>
  <si>
    <t>WCPT27</t>
  </si>
  <si>
    <t>WCPT18</t>
  </si>
  <si>
    <t>Dip146</t>
  </si>
  <si>
    <t>EF</t>
  </si>
  <si>
    <t>Electric field</t>
  </si>
  <si>
    <t>Dipole moments (including individual components) for 152 small systems at equilibrium</t>
  </si>
  <si>
    <t>CCSD(T)/aCV[TQ]Z or aCV[Q5]Z</t>
  </si>
  <si>
    <t>HR46</t>
  </si>
  <si>
    <t>Static polarizabilities (including individual components) for 46 systems at equilibrium</t>
  </si>
  <si>
    <t>FPA-a[DT]Z to FPA-a[Q5]Z</t>
  </si>
  <si>
    <t>OEEF</t>
  </si>
  <si>
    <t>Relative energies in oriented external electric fields compared to zero field</t>
  </si>
  <si>
    <t>CCSD(T)/aQZ</t>
  </si>
  <si>
    <t>Pol130</t>
  </si>
  <si>
    <t>Static polarizabilities (including individual components) for 132 small systems at equilibrium</t>
  </si>
  <si>
    <t>T144</t>
  </si>
  <si>
    <t>Static polarizabilities (including individual components) for 144 systems at equilibrium</t>
  </si>
  <si>
    <t>FPA-a[DT]Z to FPA-a[TQ]Z</t>
  </si>
  <si>
    <t>V30</t>
  </si>
  <si>
    <t>F</t>
  </si>
  <si>
    <t>Frequency</t>
  </si>
  <si>
    <t>Frequencies of small molecular dimers with different polarity combinations (polar-polar, polar-nonpolar, and nonpolar-nonpolar).</t>
  </si>
  <si>
    <t>CCSD(T)/haQZ</t>
  </si>
  <si>
    <t>A19Rel6</t>
  </si>
  <si>
    <t>I</t>
  </si>
  <si>
    <t>Isomerization</t>
  </si>
  <si>
    <t>Relative energies of 19 complexes from the A24 set on potential energy curves (PECs)</t>
  </si>
  <si>
    <t>HF/aQZ+G18+G20</t>
  </si>
  <si>
    <t>A21x12</t>
  </si>
  <si>
    <t>ACONF</t>
  </si>
  <si>
    <t xml:space="preserve">Isomerization energies of alkane conformers </t>
  </si>
  <si>
    <t>W1h-val</t>
  </si>
  <si>
    <t>AlkIsomer11</t>
  </si>
  <si>
    <t>Isomerization energies of alkanes with 4-8 carbon atoms.</t>
  </si>
  <si>
    <t>W1h and W3.2lite</t>
  </si>
  <si>
    <t xml:space="preserve">AlkIsomer11 </t>
  </si>
  <si>
    <t>Amino20x4</t>
  </si>
  <si>
    <t>Isomerization energies of amino acid conformers</t>
  </si>
  <si>
    <t>MP2-F12/TZ-F12 + CCSD(Ts)-F12b/DZ-F12</t>
  </si>
  <si>
    <t xml:space="preserve">CYCONF, YMPJ519 </t>
  </si>
  <si>
    <t>AMINO20x4</t>
  </si>
  <si>
    <t>BUT14DIOL</t>
  </si>
  <si>
    <t>Isomerization energies of butane-1,4-diol conformers</t>
  </si>
  <si>
    <t>Butanediol165</t>
  </si>
  <si>
    <t>C20C246</t>
  </si>
  <si>
    <t xml:space="preserve">Isomerization energies of C20 and C24 </t>
  </si>
  <si>
    <t>MP2-F12/[DT]Z (or MP2/[Q5]Z) +CCSD(T)/TZ</t>
  </si>
  <si>
    <t xml:space="preserve">C20C24 </t>
  </si>
  <si>
    <t>C60ISO7</t>
  </si>
  <si>
    <t>Isomerization energies of C60 isomers</t>
  </si>
  <si>
    <t>HF/CBS(2,3) + DLPNO-CCSD(T)/def2-TZVP corrected by MP2/CBS(2,3)</t>
  </si>
  <si>
    <t>C60ISO</t>
  </si>
  <si>
    <t>DIE60</t>
  </si>
  <si>
    <t>Isomerization energies for double-bond migration in conjugated dienes</t>
  </si>
  <si>
    <t>W1-F12 or W2-F12</t>
  </si>
  <si>
    <t>CDIE20</t>
  </si>
  <si>
    <t>EIE22</t>
  </si>
  <si>
    <t xml:space="preserve">Isomerization energies of enecarbonyls </t>
  </si>
  <si>
    <t xml:space="preserve">EIE22 </t>
  </si>
  <si>
    <t>H2O16Rel4</t>
  </si>
  <si>
    <t xml:space="preserve">Isomerization energies of (H2O)16 (boat and fused cube structures) </t>
  </si>
  <si>
    <t>CCSD(T)/aTZ</t>
  </si>
  <si>
    <t xml:space="preserve">H2O16Rel5 </t>
  </si>
  <si>
    <t>H2O20Rel9</t>
  </si>
  <si>
    <t xml:space="preserve">Isomerization energies of (H2O)20 (low-energy structures) </t>
  </si>
  <si>
    <t>HF/aQZ+MP2/a[TQ]Z+ CCSD(T)-F12/aDZ/GEBF</t>
  </si>
  <si>
    <t xml:space="preserve">H2O20Rel10 </t>
  </si>
  <si>
    <t>GEBF of MP2 has a error about 1.75 kcal/mol</t>
  </si>
  <si>
    <t>ICONF</t>
  </si>
  <si>
    <t>Isomerization energies in conformers of inorganic systems</t>
  </si>
  <si>
    <t>IDISP</t>
  </si>
  <si>
    <t>Intramolecular dispersion interactions</t>
  </si>
  <si>
    <t>DLPNO-CCSD(T)/aug-cc-pV[TQ]Z</t>
  </si>
  <si>
    <t>ISO34</t>
  </si>
  <si>
    <t>Isomerisation energies of small- and medium-sized organic molecules</t>
  </si>
  <si>
    <t>ISOL23</t>
  </si>
  <si>
    <t>Isomerisation energies of large organic molecules</t>
  </si>
  <si>
    <t>PNO-LCCSD(T)-F12b/haQZ/Tight</t>
  </si>
  <si>
    <t>ISOL24</t>
  </si>
  <si>
    <t>a few tenths</t>
  </si>
  <si>
    <t>ISOMERIZATION20</t>
  </si>
  <si>
    <t>Isomerization energies from the W4-11 dataset</t>
  </si>
  <si>
    <t>W4 etc</t>
  </si>
  <si>
    <t>MCONF</t>
  </si>
  <si>
    <t>Isomerization energies of melatonin conformers</t>
  </si>
  <si>
    <t>DLPNO-CCSD(T)/a[TQ]Z</t>
  </si>
  <si>
    <t>Melatonin52</t>
  </si>
  <si>
    <t>PArel</t>
  </si>
  <si>
    <t>Isomerization energies of protonated isomers</t>
  </si>
  <si>
    <t>CCSD(T)/def2-[TQ]ZVPP</t>
  </si>
  <si>
    <t>PCONF21</t>
  </si>
  <si>
    <t>Isomerization energies of tri- and tetrapeptide conformers</t>
  </si>
  <si>
    <t>PCONF</t>
  </si>
  <si>
    <t>&lt;0.05 on ACONF</t>
  </si>
  <si>
    <t>Pentane13</t>
  </si>
  <si>
    <t xml:space="preserve">Isomerization energies of stationary points on the n-pentane torsional surface </t>
  </si>
  <si>
    <t>CCSD(T)-F12b/TZ</t>
  </si>
  <si>
    <t xml:space="preserve">Pentane14 </t>
  </si>
  <si>
    <t>S66Rel7</t>
  </si>
  <si>
    <t>Relative energies of 66 complexes from the S66 set on PECs</t>
  </si>
  <si>
    <t>MP2(F12,CBS)+ CCSD(F12,TZ)+CCSD(T)(sano-V[DT]Z+)</t>
  </si>
  <si>
    <t>S66x8</t>
  </si>
  <si>
    <t>SCONF</t>
  </si>
  <si>
    <t>Isomerization energies of sugar conformers</t>
  </si>
  <si>
    <t>Styrene42</t>
  </si>
  <si>
    <t xml:space="preserve">Isomerization energies of C8H8 </t>
  </si>
  <si>
    <t xml:space="preserve">Styrene45 </t>
  </si>
  <si>
    <t>SW49Rel28</t>
  </si>
  <si>
    <t xml:space="preserve">Isomerization energies of SO42-(H2O)n (n = 3-5) </t>
  </si>
  <si>
    <t>HF/aQZ+MP2/a[TQ]Z+CCSD(T) /aTZ</t>
  </si>
  <si>
    <t xml:space="preserve">SW49Rel345 </t>
  </si>
  <si>
    <t>TAUT15</t>
  </si>
  <si>
    <t>Isomerization energies of tautomers</t>
  </si>
  <si>
    <t>W1-F12//SCS(1.1,0.6)-MP2/def2-QZVP</t>
  </si>
  <si>
    <t>UPU23</t>
  </si>
  <si>
    <t xml:space="preserve">Isomerization energies of RNA-backbone conformers </t>
  </si>
  <si>
    <t>3B-69</t>
  </si>
  <si>
    <t>NC</t>
  </si>
  <si>
    <t>Noncovalent</t>
  </si>
  <si>
    <t xml:space="preserve">3-Body non-additive interaction energies in three different orientations of 23 molecular crystals </t>
  </si>
  <si>
    <t>HF/aQZ+MP2/a[TQ]Z+CCSD(T) /aDZ. For dozen small cases, CCSD(T) /aTZ used</t>
  </si>
  <si>
    <t xml:space="preserve">3B-69-TRIM </t>
  </si>
  <si>
    <t>3BHET</t>
  </si>
  <si>
    <t>3-Body non-additive interaction energies in molecular trimers</t>
  </si>
  <si>
    <t>HF/a5Z+MP2/a[Q5]Z+CCSD(T) /aDZ. For small cases, CCSD(T) /aTZ used</t>
  </si>
  <si>
    <t>A24</t>
  </si>
  <si>
    <t xml:space="preserve">Highly accurate binding energies of small non-covalent complexes </t>
  </si>
  <si>
    <t>CCSD(T)/aug-cc-pV[TQ5(6)]Z + CCSDT(Q)/aDZ</t>
  </si>
  <si>
    <t>ADIM6</t>
  </si>
  <si>
    <t>Interaction energies of n-alkane dimers</t>
  </si>
  <si>
    <t>AHB21</t>
  </si>
  <si>
    <t xml:space="preserve">Interaction energies in anion-neutral dimers </t>
  </si>
  <si>
    <t>CCSD(T)(many, like F12-[DT]Z, [TQ]Z)</t>
  </si>
  <si>
    <t>Ionic43</t>
  </si>
  <si>
    <t>Bauza30</t>
  </si>
  <si>
    <t xml:space="preserve">Binding energies of halogen-, chalcogen-, and pnicogen-bonded dimers </t>
  </si>
  <si>
    <t>CCSD(T)/a[Q5]Z half CP</t>
  </si>
  <si>
    <t xml:space="preserve">Bauza30 </t>
  </si>
  <si>
    <t>BzDC215</t>
  </si>
  <si>
    <t xml:space="preserve">PECs for benzene interacting with two rare-gas atoms and eight first- and second-row hydrides </t>
  </si>
  <si>
    <t>CARBHB8</t>
  </si>
  <si>
    <t xml:space="preserve">Binding energies of hydrogen-bonded complexes between carbene analogues and H2O, NH3, or HCl </t>
  </si>
  <si>
    <t>CARBHB12</t>
  </si>
  <si>
    <t>CHB6</t>
  </si>
  <si>
    <t xml:space="preserve">Interaction energies in cation-neutral dimers </t>
  </si>
  <si>
    <t>CT20</t>
  </si>
  <si>
    <t xml:space="preserve">Binding energies of charge-transfer complexes </t>
  </si>
  <si>
    <t>CCSD(T)-F12b/TZ. For TTF-TCNQ, HF/aQZ+MP2/a[TQ]Z+CCSD(T) /6-31G*(0.25)</t>
  </si>
  <si>
    <t xml:space="preserve">CT20 </t>
  </si>
  <si>
    <t>DS14</t>
  </si>
  <si>
    <t>Binding energies of complexes containing divalent sulfur</t>
  </si>
  <si>
    <t>FmH2O10</t>
  </si>
  <si>
    <t xml:space="preserve">Binding energies of isomers of F-(H2O)10 </t>
  </si>
  <si>
    <t>HF/aQZ+MP2/a[TQ]Z+ CCSD(T)-F12/aDZ</t>
  </si>
  <si>
    <t xml:space="preserve">FmH2O10 </t>
  </si>
  <si>
    <t>HB49</t>
  </si>
  <si>
    <t xml:space="preserve">Binding energies of small- and medium-sized hydrogen-bonded systems </t>
  </si>
  <si>
    <t>W4-like for 16 small ones, then HF/a[56]Z+MP2/a[56]Z+CCSD(T) /a[TQ]Z</t>
  </si>
  <si>
    <t xml:space="preserve">HB49 </t>
  </si>
  <si>
    <t>HB262</t>
  </si>
  <si>
    <t xml:space="preserve">Binding energies of hydrogen-bonded systems </t>
  </si>
  <si>
    <t>HF/a5Z+MP2/a[Q5]Z+CCSD(T) /haTZ</t>
  </si>
  <si>
    <t>HCP32</t>
  </si>
  <si>
    <t>He3</t>
  </si>
  <si>
    <t>3-Body non-additive interaction energies in helium trimers</t>
  </si>
  <si>
    <t>CCSD(T)/d[67]Z +….+ FCI/a3Z</t>
  </si>
  <si>
    <t>HEAVY28</t>
  </si>
  <si>
    <t>Binding energies between heavy element hydrides</t>
  </si>
  <si>
    <t>CCSD(T)/awCV[TQ]Z-PP, CP-corrected</t>
  </si>
  <si>
    <t>HSG</t>
  </si>
  <si>
    <t>Binding energies of small ligands interacting with protein receptors</t>
  </si>
  <si>
    <t>HF/aQZ+MP2/a[TQ]Z+CCSD(T) /haTZ</t>
  </si>
  <si>
    <t>HW30</t>
  </si>
  <si>
    <t xml:space="preserve">Binding energies of hydrocarbon-water dimers </t>
  </si>
  <si>
    <t>MP2-R12/K2--+CCSD(T) /haTZ</t>
  </si>
  <si>
    <t>HW6Cl5</t>
  </si>
  <si>
    <t xml:space="preserve">Binding energies of Cl-(H2O)n (n = 1-6) </t>
  </si>
  <si>
    <t>CCSD(T)-F12/[DT]Z</t>
  </si>
  <si>
    <t xml:space="preserve">HW6Cl </t>
  </si>
  <si>
    <t>HW6F</t>
  </si>
  <si>
    <t xml:space="preserve">Binding energies of F-(H2O)n (n =1-6) </t>
  </si>
  <si>
    <t xml:space="preserve">HW6F </t>
  </si>
  <si>
    <t>IHB100</t>
  </si>
  <si>
    <t>Binding energies of equilibrium ionic hydrogen-bonded dimers in the HCNO chemical space.</t>
  </si>
  <si>
    <t>IHB100x2</t>
  </si>
  <si>
    <t xml:space="preserve">Binding energies of ionic hydrogen bonds at 0.8 and 1.5 times the equilibrium disctance in IHB100 </t>
  </si>
  <si>
    <t>IL16</t>
  </si>
  <si>
    <t xml:space="preserve">Interaction energies in anion-cation dimers </t>
  </si>
  <si>
    <t>NBC10</t>
  </si>
  <si>
    <t>PECs for BzBz (5), BzMe (1), MeMe (1), BzH2S (1), and PyPy (2)</t>
  </si>
  <si>
    <t>0.023 on A24</t>
  </si>
  <si>
    <t>NC11</t>
  </si>
  <si>
    <t xml:space="preserve">Binding energies of very small non-covalent complexes </t>
  </si>
  <si>
    <t>CCSD(T)/CBS + T(Q)/aug-cc-pVTZ</t>
  </si>
  <si>
    <t>NC15</t>
  </si>
  <si>
    <t>O24</t>
  </si>
  <si>
    <t>Interaction energies in 24 small high-spin open-shell dimers</t>
  </si>
  <si>
    <t>CCSD(T)/a[Q5]Z</t>
  </si>
  <si>
    <t>O24x4</t>
  </si>
  <si>
    <t>PECs for O24</t>
  </si>
  <si>
    <t>PNICO23</t>
  </si>
  <si>
    <t>Interaction energies in pnicogen-containing dimers</t>
  </si>
  <si>
    <t>W2-F12, W1-F12 for 3 large systems</t>
  </si>
  <si>
    <t>RG10N</t>
  </si>
  <si>
    <t xml:space="preserve">PECs for the 10 rare-gas dimers involving helium through krypton </t>
  </si>
  <si>
    <t xml:space="preserve">RG10 </t>
  </si>
  <si>
    <t>RG18</t>
  </si>
  <si>
    <t>Interaction energies in rare-gas complexes</t>
  </si>
  <si>
    <t>CCSD(T)/a[TQ]Z for all dimer interaction energies and otherwise CCSD(T)/aug-cc-pwCV[TQ]Z</t>
  </si>
  <si>
    <t>S22</t>
  </si>
  <si>
    <t>Binding energies of noncovalently bound dimers</t>
  </si>
  <si>
    <t>at least HF/aQZ+MP2/a[TQ]Z+CCSD(T) /aTZ</t>
  </si>
  <si>
    <t>S66</t>
  </si>
  <si>
    <t>half-CP HF+CABS/aQZ-F12 + CP MP2-F12/a[TQ]Z-F12+ CP CCSD(F12*)/ha[DT]Z-F12+CP (T)/ha[TQ]Z</t>
  </si>
  <si>
    <t>extrapolation of aDZ and aTZ is worse than aTZ alone</t>
  </si>
  <si>
    <t>Shields38</t>
  </si>
  <si>
    <t xml:space="preserve">Binding energies of (H2O)n (n = 2 - 10) </t>
  </si>
  <si>
    <t>PLATINUM: through (H2O)6; GOLD: (H2O)7; and SILVER: (H2O)n=8–10</t>
  </si>
  <si>
    <t xml:space="preserve">Shields38 </t>
  </si>
  <si>
    <t>SW49Bind22</t>
  </si>
  <si>
    <t xml:space="preserve">Binding energies of isomers of SO42-(H2O) (n = 3 -5) </t>
  </si>
  <si>
    <t xml:space="preserve">SW49Bind345 </t>
  </si>
  <si>
    <t>TA13</t>
  </si>
  <si>
    <t xml:space="preserve">Binding energies of dimers involving radicals </t>
  </si>
  <si>
    <t>CCSD(T)/a'[Q5]Z+T/TZ+ (Q) /DZ+ core/aQZ</t>
  </si>
  <si>
    <t xml:space="preserve">TA13 </t>
  </si>
  <si>
    <t>WATER27</t>
  </si>
  <si>
    <t>Binding energies in (H2O)n, H+(H2O)n and OH-(H2O)n</t>
  </si>
  <si>
    <t xml:space="preserve">MP2-F12/[Q5]Z CP + CCSD(F12*)/a[DT]Z CP + CCSD(T)/ha[DT]Z CP for neutral and protonated water clusters, [TQ]Z anionic clusters. MP2-F12/[TQ]Z CP + Two-body{CCSD(F12*)/QZ + (T)/ha[TQ]Z} + Three-body{CCSD(F12*)/TZ + (T)/ha[DT]Z} for (H2O)20 </t>
  </si>
  <si>
    <t xml:space="preserve">WATER27, H2O20Bind4, H2O20Rel4 </t>
  </si>
  <si>
    <t>(H2O)20 RMS difference is 0.51 kcal/mol with another paper</t>
  </si>
  <si>
    <t>X40</t>
  </si>
  <si>
    <t xml:space="preserve">Binding energies of complexes containing halogenated molecules </t>
  </si>
  <si>
    <t>half-CP MP2-F12/[TQ]Z-F12 + half-CP CCSD(T)/ha[TQ]Z (or ha[DT]Z)</t>
  </si>
  <si>
    <t>HAL59</t>
  </si>
  <si>
    <t>X40x5</t>
  </si>
  <si>
    <t>PECs for X40</t>
  </si>
  <si>
    <t>XB8</t>
  </si>
  <si>
    <t xml:space="preserve">Binding energies of small halogen-bonded dimers </t>
  </si>
  <si>
    <t>XB18</t>
  </si>
  <si>
    <t>XB20</t>
  </si>
  <si>
    <t xml:space="preserve">Binding energies of large halogen-bonded dimers </t>
  </si>
  <si>
    <t>CCSD(T)/aTZ+MP2/a[Q5]Z</t>
  </si>
  <si>
    <t>XB51</t>
  </si>
  <si>
    <t>AE11</t>
  </si>
  <si>
    <t>TC</t>
  </si>
  <si>
    <t>Thermochemistry</t>
  </si>
  <si>
    <t>Absolute atomic energies of closed shell atoms from Ar to Rn</t>
  </si>
  <si>
    <t>CCSD(T) corrected by MP2</t>
  </si>
  <si>
    <t>AE18</t>
  </si>
  <si>
    <t xml:space="preserve">Absolute atomic energies of hydrogen through argon </t>
  </si>
  <si>
    <t>Experimental fitting</t>
  </si>
  <si>
    <t xml:space="preserve">AE18 </t>
  </si>
  <si>
    <t>0.06-2.4 difference of two estimates</t>
  </si>
  <si>
    <t>AL2X6</t>
  </si>
  <si>
    <t>Dimerisation energies of AlX3 compounds</t>
  </si>
  <si>
    <t xml:space="preserve">AL2X6 </t>
  </si>
  <si>
    <t>ALK8</t>
  </si>
  <si>
    <t>Dissociation and other reactions of alkaline compounds</t>
  </si>
  <si>
    <t>CCSD(T)/awCV[TQ]Z//PBEh-3c</t>
  </si>
  <si>
    <t>AlkAtom19</t>
  </si>
  <si>
    <t>Atomization energies of n=1-8 alkane</t>
  </si>
  <si>
    <t>quasi-W4,W1h and W3.2lite for reaction energies and W4 values for ethane and propane</t>
  </si>
  <si>
    <t>0.24 vs Exp.</t>
  </si>
  <si>
    <t>ALKBDE10</t>
  </si>
  <si>
    <t>Dissociation energies in group-1 and -2 diatomics (many MR)</t>
  </si>
  <si>
    <t>Exp.</t>
  </si>
  <si>
    <t>2017(15)</t>
  </si>
  <si>
    <t>AlkIsod14</t>
  </si>
  <si>
    <t>Isodesmic reaction energies in n = 3–8 alkanes.</t>
  </si>
  <si>
    <t>BDE99MR</t>
  </si>
  <si>
    <t>Multi-reference (MR) bond dissociation energies from W4-11</t>
  </si>
  <si>
    <t xml:space="preserve">BDE99MR </t>
  </si>
  <si>
    <t>BDE99nonMR</t>
  </si>
  <si>
    <t>Single-reference (SR) bond dissociation energies from W4-11</t>
  </si>
  <si>
    <t xml:space="preserve">BDE99nonMR </t>
  </si>
  <si>
    <t>BH76RC</t>
  </si>
  <si>
    <t>Reaction energies of the BH76 set</t>
  </si>
  <si>
    <t>BSR36</t>
  </si>
  <si>
    <t>Hydrocarbon bond separation reaction energies</t>
  </si>
  <si>
    <t>DLPNO-CCSD(T)/TightPNO/CBS(aug-cc-pVTZ/aug-cc-pVQZ)</t>
  </si>
  <si>
    <t>CR20</t>
  </si>
  <si>
    <t>Cycloreversion reaction energies</t>
  </si>
  <si>
    <t>W1w and W1-F12</t>
  </si>
  <si>
    <t xml:space="preserve">CR20 </t>
  </si>
  <si>
    <t>DARC</t>
  </si>
  <si>
    <t>Reaction energies of Diels-Alder reactions</t>
  </si>
  <si>
    <t>DC13</t>
  </si>
  <si>
    <t>13 difficult cases for DFT methods</t>
  </si>
  <si>
    <t>Various</t>
  </si>
  <si>
    <t>DIPCS9</t>
  </si>
  <si>
    <t>Double-ionisation potentials of closed-shell systems</t>
  </si>
  <si>
    <t>DIPCS10</t>
  </si>
  <si>
    <t>0.72, 2.13 (MR) vs W4</t>
  </si>
  <si>
    <t>EA50</t>
  </si>
  <si>
    <t>Vertical electron affinities</t>
  </si>
  <si>
    <t>EKT-CCSD(T)/aQZ</t>
  </si>
  <si>
    <t>FH51</t>
  </si>
  <si>
    <t>Reaction energies in various (in-)organic systems</t>
  </si>
  <si>
    <t>HF/QZ-F12+CABS +MP2/QZ-F12+CCSD(F12*)/TZ-F12 +(T)/[DT]Z-F12</t>
  </si>
  <si>
    <t>2015(13)</t>
  </si>
  <si>
    <t>G21EA</t>
  </si>
  <si>
    <t>Adiabatic electron affinities</t>
  </si>
  <si>
    <t>W3</t>
  </si>
  <si>
    <t>G21IP</t>
  </si>
  <si>
    <t>Adiabatic ionisation potentials</t>
  </si>
  <si>
    <t>G2RC24</t>
  </si>
  <si>
    <t>Reaction energies of selected systems from G2/97 set</t>
  </si>
  <si>
    <t>G2RC</t>
  </si>
  <si>
    <t>HAT707MR</t>
  </si>
  <si>
    <t>Heavy-atom transfer energies (MR) from W4-11</t>
  </si>
  <si>
    <t xml:space="preserve">HAT707MR </t>
  </si>
  <si>
    <t>HAT707nonMR</t>
  </si>
  <si>
    <t>Heavy-atom transfer energies (SR) from W4-11</t>
  </si>
  <si>
    <t xml:space="preserve">HAT707nonMR </t>
  </si>
  <si>
    <t>HEAVYSB11</t>
  </si>
  <si>
    <t>Dissociation energies in heavy-element (i.e. Ge Se Sb) compounds</t>
  </si>
  <si>
    <t>CCSD(T)/awCV[TQ]Z-PP</t>
  </si>
  <si>
    <t>HNBrBDE18</t>
  </si>
  <si>
    <t>Homolytic N-Br bond dissociation energies</t>
  </si>
  <si>
    <t>W2</t>
  </si>
  <si>
    <t>0.57,1.85 vs W4</t>
  </si>
  <si>
    <t>IP23</t>
  </si>
  <si>
    <t>Vertical ionization potentials</t>
  </si>
  <si>
    <t>IP30</t>
  </si>
  <si>
    <t>IP-EOM-CCSD(T)/QZ + T/TZ</t>
  </si>
  <si>
    <t>MB08-165</t>
  </si>
  <si>
    <t>Decomposition energies of 165 artificially constructed molecules, each containing 8 atoms</t>
  </si>
  <si>
    <t>CCSD(T)/[TQ]Z + core/cc-pCVTZ</t>
  </si>
  <si>
    <t>MB16-43</t>
  </si>
  <si>
    <t>Decomposition energies of 43 artificially constructed molecules, each containing 16 atoms</t>
  </si>
  <si>
    <t>MX34</t>
  </si>
  <si>
    <t>Electronic atomization energies for a range of ionic clusters with the NaCl structure</t>
  </si>
  <si>
    <t>W2 and W1X-2</t>
  </si>
  <si>
    <t>NBPRC</t>
  </si>
  <si>
    <t>Oligomerizations and H2 fragmentations of NH3/BH3, H2 activation reactions with PH3/BH3 systems</t>
  </si>
  <si>
    <t>P34</t>
  </si>
  <si>
    <t>The atomization energies, ionization potentials, and electron affinities of systems containing heavy p-block elements up to xenon</t>
  </si>
  <si>
    <t>W1-P34</t>
  </si>
  <si>
    <t>PA26</t>
  </si>
  <si>
    <t>Adiabatic proton affinities including amino acids</t>
  </si>
  <si>
    <t xml:space="preserve">W1-F12,W2-F12, CCSD(T)/def2-[TQ]ZVPP//PBEh-3c </t>
  </si>
  <si>
    <t>PlatonicHD6</t>
  </si>
  <si>
    <t>Reaction energies of homodesmotic reactions involving platonic hydrocarbon cages, CnHn (n = 4, 6, 8, 10, 12, 20)</t>
  </si>
  <si>
    <t>PlatonicID6</t>
  </si>
  <si>
    <t>Reaction energies of isodesmic reactions involving platonic hydrocarbon cages, CnHn (n = 4, 6, 8, 10, 12, 20)</t>
  </si>
  <si>
    <t>PlatonicIG6</t>
  </si>
  <si>
    <t>Reaction energies of isogyric reactions involving platonic hydrocarbon cages, CnHn (n = 4, 6, 8, 10, 12, 20)</t>
  </si>
  <si>
    <t>PlatonicTAE6</t>
  </si>
  <si>
    <t>Total atomization energies of platonic hydrocarbon cages, CnHn (n = 4, 6, 8, 10, 12, 20)</t>
  </si>
  <si>
    <t>RC21</t>
  </si>
  <si>
    <t>Fragmentations and rearrangements in organic radical cations</t>
  </si>
  <si>
    <t>RSE43</t>
  </si>
  <si>
    <t>Radical stabilization energies</t>
  </si>
  <si>
    <t>SIE4x4</t>
  </si>
  <si>
    <t>Self-interaction-error related problems</t>
  </si>
  <si>
    <t>0.55,1.39 (MR) vs W4</t>
  </si>
  <si>
    <t>SN13</t>
  </si>
  <si>
    <t xml:space="preserve">Nucleophilic substitution energies </t>
  </si>
  <si>
    <t xml:space="preserve">SN13 </t>
  </si>
  <si>
    <t>TAE_W4-17MR</t>
  </si>
  <si>
    <t>Total atomization energies (MR) from W4-17</t>
  </si>
  <si>
    <t xml:space="preserve">TAE140MR </t>
  </si>
  <si>
    <t>TAE_W4-17nonMR</t>
  </si>
  <si>
    <t xml:space="preserve">Total atomization energies (SR) from W4-17 </t>
  </si>
  <si>
    <t xml:space="preserve">TAE140nonMR </t>
  </si>
  <si>
    <t>sigma =0.08</t>
  </si>
  <si>
    <t>WCPT6</t>
  </si>
  <si>
    <t xml:space="preserve">Tautomerization energies for water-catalyzed proton-transfer reactions </t>
  </si>
  <si>
    <t>W2.2</t>
  </si>
  <si>
    <t>YBDE18</t>
  </si>
  <si>
    <t>Bond-dissociation energies in ylides</t>
  </si>
  <si>
    <t>2017(12)</t>
  </si>
  <si>
    <t>3d4dIPSS</t>
  </si>
  <si>
    <t>TM</t>
  </si>
  <si>
    <t>Transition Metal</t>
  </si>
  <si>
    <t>Spin-state relative energies and ionization potentials for first-row (3d) and second-row (4d) transition metals</t>
  </si>
  <si>
    <t>Mixed</t>
  </si>
  <si>
    <t>CUAGAU83</t>
  </si>
  <si>
    <t>Atomization, ionization, isomerization, and binding energies  of molecular systems containing Cu, Ag, and Au</t>
  </si>
  <si>
    <t>CM3 values for reactions 1-3 and CM1 energies for 4-14,W1X-G0 for CUAGAU2</t>
  </si>
  <si>
    <t>good agreement with CM1</t>
  </si>
  <si>
    <t>DAPD</t>
  </si>
  <si>
    <t>Difficult bonding energies of Pd-containing diatomic molecules</t>
  </si>
  <si>
    <t>W4X-L: up to CCSDTQ(5)</t>
  </si>
  <si>
    <t>MME52</t>
  </si>
  <si>
    <t>Reaction energies and barrier heights of metalloenzyme models</t>
  </si>
  <si>
    <t>DLPNO–CCSD(T)/def2-[TQ]ZVPP</t>
  </si>
  <si>
    <t>MOBH28</t>
  </si>
  <si>
    <t>Barrier heights involving organometallic complexes</t>
  </si>
  <si>
    <t>LNO-CCSD/def2-[TQ]ZVPP+(T)/def2-{SVP,TZVPP}+canonical/def2-SVP</t>
  </si>
  <si>
    <t>ROST61</t>
  </si>
  <si>
    <t>Reaction energies of reactions involving open-shell single-reference transition-metal complexes</t>
  </si>
  <si>
    <t>Open-Shell DLPNO-CCSD(T, or T1)/def2-[TQ]ZVPP</t>
  </si>
  <si>
    <t>2.5, 1.0 from local approximation, 0.5 from BSIE and BSSE, 1 from frozen core, more from open-shell</t>
  </si>
  <si>
    <t>TMD10</t>
  </si>
  <si>
    <t>Statistically significant subsets from TMD60, which contain bonding energies for diatomic transition-metal species</t>
  </si>
  <si>
    <t xml:space="preserve"> </t>
  </si>
  <si>
    <t>MOR13</t>
  </si>
  <si>
    <t>Statistically significant subsets from MOR41, which contain the reaction energies of closed-shell organometallic reactions</t>
  </si>
  <si>
    <t>TMB11</t>
  </si>
  <si>
    <t>Statistically significant subsets from TMB50, which contain reaction barriers involving transition metal complexes</t>
  </si>
  <si>
    <t>Basis set abbreviation:</t>
  </si>
  <si>
    <t>XZ means cc-pVXZ,</t>
  </si>
  <si>
    <t>aXZ means aug-cc-pVXZ</t>
  </si>
  <si>
    <t>haXZ means  aug-cc-pVXZ for non-hydrogen atoms and cc-pVXZ for hydrogens</t>
  </si>
  <si>
    <t>[XY] means extrapolation from two basis sets, X and Y</t>
  </si>
  <si>
    <t>He-He</t>
  </si>
  <si>
    <t>explicitly correlated wave functions</t>
  </si>
  <si>
    <t>PRL 119, 123401 (2017)</t>
  </si>
  <si>
    <t>He–Ne Ne–Ar</t>
  </si>
  <si>
    <t>CCSD(T)/aug-cc-pV6Z-33211</t>
  </si>
  <si>
    <t>Molecular Physics, 2004 102:1, 101-110,</t>
  </si>
  <si>
    <t>Ne–Ne</t>
  </si>
  <si>
    <t>CCSD(T)/taV[56]Z(44332) + T/daVQZ(3321) + (Q)/daVTZ(3321) +Core/dawCV5Z</t>
  </si>
  <si>
    <t>Molecular Physics, 2008 106:1, 133-140</t>
  </si>
  <si>
    <t>He–Ar</t>
  </si>
  <si>
    <t>CCSD(T)/AE/av5z(not aug-cc-pV5Z)</t>
  </si>
  <si>
    <t>J. Chem. Phys. 143, 114313 (2015)</t>
  </si>
  <si>
    <t>Ar–Ar</t>
  </si>
  <si>
    <t>up to CCSDTQ, see Table X</t>
  </si>
  <si>
    <t>J. Chem. Phys. 133, 094304, 2010</t>
  </si>
  <si>
    <t>He–Kr</t>
  </si>
  <si>
    <t>up to CCSDTQ</t>
  </si>
  <si>
    <t>J. Chem. Phys. 146, 214302 (2017)</t>
  </si>
  <si>
    <t>Ne–Kr, Ar-Kr</t>
  </si>
  <si>
    <t>up to CCSDT(Q)</t>
  </si>
  <si>
    <t>Journal of Quantitative Spectroscopy &amp; Radiative Transfer 288 (2022) 108244</t>
  </si>
  <si>
    <t>Kr–Kr</t>
  </si>
  <si>
    <t>J. Chem. Phys. 144, 114304 (2016)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</si>
</sst>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_ "/>
  </numFmts>
  <fonts count="26">
    <font>
      <sz val="10"/>
      <color rgb="FF000000"/>
      <name val="Times New Roman"/>
      <charset val="20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134"/>
      <scheme val="minor"/>
    </font>
    <font>
      <u/>
      <sz val="10"/>
      <color theme="10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1"/>
      <name val="Times New Roman"/>
      <charset val="134"/>
    </font>
    <font>
      <sz val="10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25" fillId="0" borderId="0"/>
  </cellStyleXfs>
  <cellXfs count="11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0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178" fontId="1" fillId="0" borderId="0" xfId="0" applyNumberFormat="1" applyFont="1" applyAlignment="1">
      <alignment horizontal="center" vertical="top"/>
    </xf>
    <xf numFmtId="178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center" vertical="top"/>
    </xf>
    <xf numFmtId="179" fontId="1" fillId="0" borderId="0" xfId="0" applyNumberFormat="1" applyFont="1" applyAlignment="1">
      <alignment horizontal="center" vertical="top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4"/>
  <sheetViews>
    <sheetView tabSelected="1" zoomScale="115" zoomScaleNormal="115" workbookViewId="0">
      <pane xSplit="1" ySplit="1" topLeftCell="B14" activePane="bottomRight" state="frozen"/>
      <selection/>
      <selection pane="topRight"/>
      <selection pane="bottomLeft"/>
      <selection pane="bottomRight" activeCell="C18" sqref="C18"/>
    </sheetView>
  </sheetViews>
  <sheetFormatPr defaultColWidth="8.77450980392157" defaultRowHeight="15.3"/>
  <cols>
    <col min="1" max="1" width="21.6666666666667" style="2" customWidth="1"/>
    <col min="2" max="2" width="13.1078431372549" style="6" customWidth="1"/>
    <col min="3" max="3" width="8.88235294117647" style="6" customWidth="1"/>
    <col min="4" max="4" width="52.4411764705882" style="5" customWidth="1"/>
    <col min="5" max="5" width="33.8039215686275" style="1" customWidth="1"/>
    <col min="6" max="6" width="9.44117647058824" style="3" customWidth="1"/>
    <col min="7" max="9" width="9.1078431372549" style="7" customWidth="1"/>
    <col min="10" max="10" width="8.77450980392157" style="1"/>
    <col min="11" max="11" width="14.4411764705882" style="1" customWidth="1"/>
    <col min="12" max="12" width="12.4411764705882" style="1" customWidth="1"/>
    <col min="13" max="13" width="12.7745098039216" style="1" customWidth="1"/>
    <col min="14" max="16384" width="8.77450980392157" style="1"/>
  </cols>
  <sheetData>
    <row r="1" spans="1:13">
      <c r="A1" s="2" t="s">
        <v>0</v>
      </c>
      <c r="B1" s="6" t="s">
        <v>1</v>
      </c>
      <c r="C1" s="6" t="s">
        <v>2</v>
      </c>
      <c r="D1" s="5" t="s">
        <v>3</v>
      </c>
      <c r="E1" s="1" t="s">
        <v>4</v>
      </c>
      <c r="F1" s="3" t="s">
        <v>5</v>
      </c>
      <c r="G1" s="8" t="s">
        <v>6</v>
      </c>
      <c r="H1" s="8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30.6" spans="1:13">
      <c r="A2" s="2" t="s">
        <v>13</v>
      </c>
      <c r="B2" s="6" t="s">
        <v>14</v>
      </c>
      <c r="C2" s="6" t="s">
        <v>15</v>
      </c>
      <c r="D2" s="5" t="s">
        <v>16</v>
      </c>
      <c r="E2" s="1" t="s">
        <v>17</v>
      </c>
      <c r="F2" s="3">
        <v>28</v>
      </c>
      <c r="G2" s="7">
        <v>35.1841771849604</v>
      </c>
      <c r="H2" s="7">
        <v>0.717017425439918</v>
      </c>
      <c r="I2" s="7">
        <v>65.5592731857534</v>
      </c>
      <c r="J2" s="1">
        <v>2019</v>
      </c>
      <c r="M2" s="5" t="s">
        <v>18</v>
      </c>
    </row>
    <row r="3" ht="76.5" spans="1:12">
      <c r="A3" s="2" t="s">
        <v>19</v>
      </c>
      <c r="B3" s="6" t="s">
        <v>14</v>
      </c>
      <c r="C3" s="6" t="s">
        <v>15</v>
      </c>
      <c r="D3" s="5" t="s">
        <v>20</v>
      </c>
      <c r="E3" s="1" t="s">
        <v>21</v>
      </c>
      <c r="F3" s="3">
        <v>46</v>
      </c>
      <c r="G3" s="7">
        <v>25.2101489833178</v>
      </c>
      <c r="H3" s="7">
        <v>-12.300008984006</v>
      </c>
      <c r="I3" s="7">
        <v>104.800079276064</v>
      </c>
      <c r="J3" s="1">
        <v>2017</v>
      </c>
      <c r="K3" s="1" t="s">
        <v>22</v>
      </c>
      <c r="L3" s="1" t="s">
        <v>23</v>
      </c>
    </row>
    <row r="4" spans="1:13">
      <c r="A4" s="2" t="s">
        <v>24</v>
      </c>
      <c r="B4" s="6" t="s">
        <v>14</v>
      </c>
      <c r="C4" s="6" t="s">
        <v>15</v>
      </c>
      <c r="D4" s="5" t="s">
        <v>25</v>
      </c>
      <c r="E4" s="1" t="s">
        <v>26</v>
      </c>
      <c r="F4" s="3">
        <v>876</v>
      </c>
      <c r="G4" s="7">
        <v>26.9992811428127</v>
      </c>
      <c r="H4" s="7">
        <v>-96.2599997565051</v>
      </c>
      <c r="I4" s="7">
        <v>144.39</v>
      </c>
      <c r="J4" s="1">
        <v>2022</v>
      </c>
      <c r="M4" s="5"/>
    </row>
    <row r="5" spans="1:12">
      <c r="A5" s="2" t="s">
        <v>27</v>
      </c>
      <c r="B5" s="6" t="s">
        <v>14</v>
      </c>
      <c r="C5" s="6" t="s">
        <v>15</v>
      </c>
      <c r="D5" s="5" t="s">
        <v>28</v>
      </c>
      <c r="E5" s="1" t="s">
        <v>29</v>
      </c>
      <c r="F5" s="3">
        <v>7</v>
      </c>
      <c r="G5" s="7">
        <v>48.7746943925477</v>
      </c>
      <c r="H5" s="7">
        <v>13.640010285179</v>
      </c>
      <c r="I5" s="7">
        <v>96.1700726287965</v>
      </c>
      <c r="J5" s="1">
        <v>2017</v>
      </c>
      <c r="L5" s="1" t="s">
        <v>30</v>
      </c>
    </row>
    <row r="6" spans="1:12">
      <c r="A6" s="2" t="s">
        <v>31</v>
      </c>
      <c r="B6" s="6" t="s">
        <v>14</v>
      </c>
      <c r="C6" s="6" t="s">
        <v>15</v>
      </c>
      <c r="D6" s="5" t="s">
        <v>32</v>
      </c>
      <c r="E6" s="1" t="s">
        <v>29</v>
      </c>
      <c r="F6" s="3">
        <v>11</v>
      </c>
      <c r="G6" s="7">
        <v>23.0043252508954</v>
      </c>
      <c r="H6" s="7">
        <v>14.5000107643592</v>
      </c>
      <c r="I6" s="7">
        <v>31.3000238463674</v>
      </c>
      <c r="J6" s="1">
        <v>2015</v>
      </c>
      <c r="K6" s="1" t="s">
        <v>33</v>
      </c>
      <c r="L6" s="1" t="s">
        <v>34</v>
      </c>
    </row>
    <row r="7" spans="1:12">
      <c r="A7" s="2" t="s">
        <v>35</v>
      </c>
      <c r="B7" s="6" t="s">
        <v>14</v>
      </c>
      <c r="C7" s="6" t="s">
        <v>15</v>
      </c>
      <c r="D7" s="5" t="s">
        <v>36</v>
      </c>
      <c r="E7" s="1" t="s">
        <v>29</v>
      </c>
      <c r="F7" s="3">
        <v>27</v>
      </c>
      <c r="G7" s="7">
        <v>8.06240920523212</v>
      </c>
      <c r="H7" s="7">
        <v>1.01000097136906</v>
      </c>
      <c r="I7" s="7">
        <v>17.240013312577</v>
      </c>
      <c r="J7" s="1">
        <v>2017</v>
      </c>
      <c r="L7" s="1" t="s">
        <v>35</v>
      </c>
    </row>
    <row r="8" spans="1:13">
      <c r="A8" s="2" t="s">
        <v>37</v>
      </c>
      <c r="B8" s="6" t="s">
        <v>14</v>
      </c>
      <c r="C8" s="6" t="s">
        <v>15</v>
      </c>
      <c r="D8" s="5" t="s">
        <v>38</v>
      </c>
      <c r="E8" s="1" t="s">
        <v>39</v>
      </c>
      <c r="F8" s="3">
        <v>14</v>
      </c>
      <c r="G8" s="7">
        <v>45.8495196891599</v>
      </c>
      <c r="H8" s="7">
        <v>33.712027192494</v>
      </c>
      <c r="I8" s="7">
        <v>52.4170498510999</v>
      </c>
      <c r="J8" s="1">
        <v>2015</v>
      </c>
      <c r="K8" s="1" t="s">
        <v>40</v>
      </c>
      <c r="M8" s="5"/>
    </row>
    <row r="9" spans="1:13">
      <c r="A9" s="2" t="s">
        <v>41</v>
      </c>
      <c r="B9" s="6" t="s">
        <v>14</v>
      </c>
      <c r="C9" s="6" t="s">
        <v>15</v>
      </c>
      <c r="D9" s="5" t="s">
        <v>42</v>
      </c>
      <c r="E9" s="1" t="s">
        <v>43</v>
      </c>
      <c r="F9" s="3">
        <v>22</v>
      </c>
      <c r="G9" s="7">
        <v>29.2211625191144</v>
      </c>
      <c r="H9" s="7">
        <v>-2.39999971739726</v>
      </c>
      <c r="I9" s="7">
        <v>82.1399968069566</v>
      </c>
      <c r="J9" s="1">
        <v>2008</v>
      </c>
      <c r="K9" s="1" t="s">
        <v>44</v>
      </c>
      <c r="M9" s="5"/>
    </row>
    <row r="10" spans="1:12">
      <c r="A10" s="2" t="s">
        <v>45</v>
      </c>
      <c r="B10" s="6" t="s">
        <v>14</v>
      </c>
      <c r="C10" s="6" t="s">
        <v>15</v>
      </c>
      <c r="D10" s="5" t="s">
        <v>46</v>
      </c>
      <c r="E10" s="1" t="s">
        <v>47</v>
      </c>
      <c r="F10" s="3">
        <v>23</v>
      </c>
      <c r="G10" s="7">
        <v>36.573764915523</v>
      </c>
      <c r="H10" s="7">
        <v>4.10000320383848</v>
      </c>
      <c r="I10" s="7">
        <v>74.2000560532185</v>
      </c>
      <c r="J10" s="1">
        <v>2017</v>
      </c>
      <c r="L10" s="1" t="s">
        <v>48</v>
      </c>
    </row>
    <row r="11" ht="30.6" spans="1:13">
      <c r="A11" s="2" t="s">
        <v>49</v>
      </c>
      <c r="B11" s="6" t="s">
        <v>14</v>
      </c>
      <c r="C11" s="6" t="s">
        <v>15</v>
      </c>
      <c r="D11" s="5" t="s">
        <v>50</v>
      </c>
      <c r="E11" s="1" t="s">
        <v>51</v>
      </c>
      <c r="F11" s="3">
        <v>35</v>
      </c>
      <c r="G11" s="7">
        <v>32.856937285003</v>
      </c>
      <c r="H11" s="7">
        <v>-0.958646223521462</v>
      </c>
      <c r="I11" s="7">
        <v>76.6913194935041</v>
      </c>
      <c r="J11" s="1">
        <v>2018</v>
      </c>
      <c r="M11" s="5"/>
    </row>
    <row r="12" ht="30.6" spans="1:12">
      <c r="A12" s="2" t="s">
        <v>52</v>
      </c>
      <c r="B12" s="6" t="s">
        <v>14</v>
      </c>
      <c r="C12" s="6" t="s">
        <v>15</v>
      </c>
      <c r="D12" s="5" t="s">
        <v>53</v>
      </c>
      <c r="E12" s="1" t="s">
        <v>54</v>
      </c>
      <c r="F12" s="3">
        <v>9</v>
      </c>
      <c r="G12" s="7">
        <v>38.8694118833131</v>
      </c>
      <c r="H12" s="7">
        <v>16.6000126349263</v>
      </c>
      <c r="I12" s="7">
        <v>59.300045022205</v>
      </c>
      <c r="J12" s="1">
        <v>2012</v>
      </c>
      <c r="K12" s="1" t="s">
        <v>55</v>
      </c>
      <c r="L12" s="1" t="s">
        <v>55</v>
      </c>
    </row>
    <row r="13" ht="30.6" spans="1:12">
      <c r="A13" s="2" t="s">
        <v>56</v>
      </c>
      <c r="B13" s="6" t="s">
        <v>14</v>
      </c>
      <c r="C13" s="6" t="s">
        <v>15</v>
      </c>
      <c r="D13" s="5" t="s">
        <v>57</v>
      </c>
      <c r="E13" s="1" t="s">
        <v>58</v>
      </c>
      <c r="F13" s="3">
        <v>26</v>
      </c>
      <c r="G13" s="7">
        <v>36.1134704590395</v>
      </c>
      <c r="H13" s="7">
        <v>-6.38145320388685</v>
      </c>
      <c r="I13" s="7">
        <v>70.100379781816</v>
      </c>
      <c r="J13" s="1">
        <v>2012</v>
      </c>
      <c r="K13" s="1" t="s">
        <v>59</v>
      </c>
      <c r="L13" s="1" t="s">
        <v>60</v>
      </c>
    </row>
    <row r="14" ht="30.6" spans="1:10">
      <c r="A14" s="2" t="s">
        <v>61</v>
      </c>
      <c r="B14" s="6" t="s">
        <v>62</v>
      </c>
      <c r="C14" s="6" t="s">
        <v>63</v>
      </c>
      <c r="D14" s="5" t="s">
        <v>64</v>
      </c>
      <c r="E14" s="1" t="s">
        <v>65</v>
      </c>
      <c r="F14" s="3">
        <v>191</v>
      </c>
      <c r="G14" s="7">
        <v>0.121149930116044</v>
      </c>
      <c r="H14" s="7">
        <v>-0.444741064645284</v>
      </c>
      <c r="I14" s="7">
        <v>0.334249823962274</v>
      </c>
      <c r="J14" s="1">
        <v>2018</v>
      </c>
    </row>
    <row r="15" ht="30.6" spans="1:10">
      <c r="A15" s="2" t="s">
        <v>66</v>
      </c>
      <c r="B15" s="6" t="s">
        <v>62</v>
      </c>
      <c r="C15" s="6" t="s">
        <v>63</v>
      </c>
      <c r="D15" s="5" t="s">
        <v>67</v>
      </c>
      <c r="E15" s="1" t="s">
        <v>68</v>
      </c>
      <c r="F15" s="3">
        <v>128</v>
      </c>
      <c r="G15" s="7">
        <v>0.472500475972862</v>
      </c>
      <c r="H15" s="7">
        <v>0.0823097902029761</v>
      </c>
      <c r="I15" s="7">
        <v>1.07959114453284</v>
      </c>
      <c r="J15" s="1">
        <v>2023</v>
      </c>
    </row>
    <row r="16" ht="30.6" spans="1:10">
      <c r="A16" s="2" t="s">
        <v>69</v>
      </c>
      <c r="B16" s="6" t="s">
        <v>62</v>
      </c>
      <c r="C16" s="6" t="s">
        <v>63</v>
      </c>
      <c r="D16" s="5" t="s">
        <v>70</v>
      </c>
      <c r="E16" s="1" t="s">
        <v>71</v>
      </c>
      <c r="F16" s="3">
        <v>136</v>
      </c>
      <c r="G16" s="7">
        <v>18.0232256601784</v>
      </c>
      <c r="H16" s="7">
        <v>-77.5165107671393</v>
      </c>
      <c r="I16" s="7">
        <v>18.8781983306906</v>
      </c>
      <c r="J16" s="1">
        <v>2023</v>
      </c>
    </row>
    <row r="17" ht="30.6" spans="1:10">
      <c r="A17" s="2" t="s">
        <v>72</v>
      </c>
      <c r="B17" s="6" t="s">
        <v>62</v>
      </c>
      <c r="C17" s="6" t="s">
        <v>63</v>
      </c>
      <c r="D17" s="5" t="s">
        <v>73</v>
      </c>
      <c r="E17" s="1" t="s">
        <v>65</v>
      </c>
      <c r="F17" s="3">
        <v>296</v>
      </c>
      <c r="G17" s="7">
        <v>1.63556939255782</v>
      </c>
      <c r="H17" s="7">
        <v>0.0161339929814757</v>
      </c>
      <c r="I17" s="7">
        <v>4.53022181672559</v>
      </c>
      <c r="J17" s="1">
        <v>2018</v>
      </c>
    </row>
    <row r="18" ht="30.6" spans="1:10">
      <c r="A18" s="2" t="s">
        <v>74</v>
      </c>
      <c r="B18" s="6" t="s">
        <v>62</v>
      </c>
      <c r="C18" s="6" t="s">
        <v>63</v>
      </c>
      <c r="D18" s="5" t="s">
        <v>75</v>
      </c>
      <c r="E18" s="1" t="s">
        <v>76</v>
      </c>
      <c r="F18" s="3">
        <v>421</v>
      </c>
      <c r="G18" s="7">
        <v>0.690007338083513</v>
      </c>
      <c r="H18" s="7">
        <v>0.145373237327058</v>
      </c>
      <c r="I18" s="7">
        <v>1.8484992109112</v>
      </c>
      <c r="J18" s="1">
        <v>2023</v>
      </c>
    </row>
    <row r="19" ht="45.9" spans="1:10">
      <c r="A19" s="2" t="s">
        <v>77</v>
      </c>
      <c r="B19" s="6" t="s">
        <v>78</v>
      </c>
      <c r="C19" s="6" t="s">
        <v>79</v>
      </c>
      <c r="D19" s="5" t="s">
        <v>80</v>
      </c>
      <c r="E19" s="1" t="s">
        <v>81</v>
      </c>
      <c r="F19" s="3">
        <v>275</v>
      </c>
      <c r="G19" s="9">
        <v>0.000600484032086535</v>
      </c>
      <c r="H19" s="9">
        <v>6.99836216040156e-6</v>
      </c>
      <c r="I19" s="9">
        <v>0.00144233052612691</v>
      </c>
      <c r="J19" s="1">
        <v>2022</v>
      </c>
    </row>
    <row r="20" ht="30.6" spans="1:11">
      <c r="A20" s="2" t="s">
        <v>82</v>
      </c>
      <c r="B20" s="6" t="s">
        <v>83</v>
      </c>
      <c r="C20" s="6" t="s">
        <v>84</v>
      </c>
      <c r="D20" s="5" t="s">
        <v>85</v>
      </c>
      <c r="E20" s="1" t="s">
        <v>86</v>
      </c>
      <c r="F20" s="3">
        <v>114</v>
      </c>
      <c r="G20" s="7">
        <v>1.64879167062418</v>
      </c>
      <c r="H20" s="7">
        <v>0.0760001824413028</v>
      </c>
      <c r="I20" s="7">
        <v>5.97599987990299</v>
      </c>
      <c r="J20" s="1">
        <v>2015</v>
      </c>
      <c r="K20" s="1" t="s">
        <v>87</v>
      </c>
    </row>
    <row r="21" spans="1:12">
      <c r="A21" s="2" t="s">
        <v>88</v>
      </c>
      <c r="B21" s="6" t="s">
        <v>83</v>
      </c>
      <c r="C21" s="6" t="s">
        <v>84</v>
      </c>
      <c r="D21" s="5" t="s">
        <v>89</v>
      </c>
      <c r="E21" s="1" t="s">
        <v>90</v>
      </c>
      <c r="F21" s="3">
        <v>15</v>
      </c>
      <c r="G21" s="7">
        <v>2.23280707213216</v>
      </c>
      <c r="H21" s="7">
        <v>0.595000718246848</v>
      </c>
      <c r="I21" s="7">
        <v>4.92500371459359</v>
      </c>
      <c r="J21" s="1">
        <v>2009</v>
      </c>
      <c r="K21" s="1" t="s">
        <v>88</v>
      </c>
      <c r="L21" s="1" t="s">
        <v>88</v>
      </c>
    </row>
    <row r="22" ht="30.6" spans="1:11">
      <c r="A22" s="2" t="s">
        <v>91</v>
      </c>
      <c r="B22" s="6" t="s">
        <v>83</v>
      </c>
      <c r="C22" s="6" t="s">
        <v>84</v>
      </c>
      <c r="D22" s="5" t="s">
        <v>92</v>
      </c>
      <c r="E22" s="1" t="s">
        <v>93</v>
      </c>
      <c r="F22" s="3">
        <v>11</v>
      </c>
      <c r="G22" s="7">
        <v>1.80971368967574</v>
      </c>
      <c r="H22" s="7">
        <v>-3.69499984744567</v>
      </c>
      <c r="I22" s="7">
        <v>-0.225999990644753</v>
      </c>
      <c r="J22" s="1">
        <v>2009</v>
      </c>
      <c r="K22" s="1" t="s">
        <v>94</v>
      </c>
    </row>
    <row r="23" spans="1:12">
      <c r="A23" s="2" t="s">
        <v>95</v>
      </c>
      <c r="B23" s="6" t="s">
        <v>83</v>
      </c>
      <c r="C23" s="6" t="s">
        <v>84</v>
      </c>
      <c r="D23" s="5" t="s">
        <v>96</v>
      </c>
      <c r="E23" s="1" t="s">
        <v>97</v>
      </c>
      <c r="F23" s="3">
        <v>80</v>
      </c>
      <c r="G23" s="7">
        <v>2.97975006810852</v>
      </c>
      <c r="H23" s="7">
        <v>0.057981875403144</v>
      </c>
      <c r="I23" s="7">
        <v>7.37000527392306</v>
      </c>
      <c r="J23" s="1">
        <v>2016</v>
      </c>
      <c r="K23" s="1" t="s">
        <v>98</v>
      </c>
      <c r="L23" s="1" t="s">
        <v>99</v>
      </c>
    </row>
    <row r="24" spans="1:12">
      <c r="A24" s="2" t="s">
        <v>100</v>
      </c>
      <c r="B24" s="6" t="s">
        <v>83</v>
      </c>
      <c r="C24" s="6" t="s">
        <v>84</v>
      </c>
      <c r="D24" s="5" t="s">
        <v>101</v>
      </c>
      <c r="E24" s="1" t="s">
        <v>54</v>
      </c>
      <c r="F24" s="3">
        <v>64</v>
      </c>
      <c r="G24" s="7">
        <v>2.91127069733273</v>
      </c>
      <c r="H24" s="7">
        <v>0.149999864679302</v>
      </c>
      <c r="I24" s="7">
        <v>4.70000329006516</v>
      </c>
      <c r="J24" s="1">
        <v>2017</v>
      </c>
      <c r="K24" s="1" t="s">
        <v>102</v>
      </c>
      <c r="L24" s="1" t="s">
        <v>100</v>
      </c>
    </row>
    <row r="25" spans="1:13">
      <c r="A25" s="2" t="s">
        <v>103</v>
      </c>
      <c r="B25" s="6" t="s">
        <v>83</v>
      </c>
      <c r="C25" s="6" t="s">
        <v>84</v>
      </c>
      <c r="D25" s="5" t="s">
        <v>104</v>
      </c>
      <c r="E25" s="1" t="s">
        <v>105</v>
      </c>
      <c r="F25" s="3">
        <v>6</v>
      </c>
      <c r="G25" s="7">
        <v>41.544779543619</v>
      </c>
      <c r="H25" s="7">
        <v>-5.83999975158997</v>
      </c>
      <c r="I25" s="7">
        <v>84.6400001991969</v>
      </c>
      <c r="J25" s="1">
        <v>2016</v>
      </c>
      <c r="K25" s="1" t="s">
        <v>106</v>
      </c>
      <c r="M25" s="5"/>
    </row>
    <row r="26" spans="1:12">
      <c r="A26" s="2" t="s">
        <v>107</v>
      </c>
      <c r="B26" s="6" t="s">
        <v>83</v>
      </c>
      <c r="C26" s="6" t="s">
        <v>84</v>
      </c>
      <c r="D26" s="5" t="s">
        <v>108</v>
      </c>
      <c r="E26" s="1" t="s">
        <v>109</v>
      </c>
      <c r="F26" s="3">
        <v>7</v>
      </c>
      <c r="G26" s="7">
        <v>105.801047888942</v>
      </c>
      <c r="H26" s="7">
        <v>37.4000283834773</v>
      </c>
      <c r="I26" s="7">
        <v>164.88012484962</v>
      </c>
      <c r="J26" s="1">
        <v>2017</v>
      </c>
      <c r="L26" s="1" t="s">
        <v>110</v>
      </c>
    </row>
    <row r="27" ht="30.6" spans="1:12">
      <c r="A27" s="2" t="s">
        <v>111</v>
      </c>
      <c r="B27" s="6" t="s">
        <v>83</v>
      </c>
      <c r="C27" s="6" t="s">
        <v>84</v>
      </c>
      <c r="D27" s="5" t="s">
        <v>112</v>
      </c>
      <c r="E27" s="1" t="s">
        <v>113</v>
      </c>
      <c r="F27" s="3">
        <v>60</v>
      </c>
      <c r="G27" s="7">
        <v>5.05876195078565</v>
      </c>
      <c r="H27" s="7">
        <v>-6.1424471651109</v>
      </c>
      <c r="I27" s="7">
        <v>8.60420614531683</v>
      </c>
      <c r="J27" s="1">
        <v>2014</v>
      </c>
      <c r="K27" s="1" t="s">
        <v>111</v>
      </c>
      <c r="L27" s="1" t="s">
        <v>114</v>
      </c>
    </row>
    <row r="28" spans="1:13">
      <c r="A28" s="2" t="s">
        <v>115</v>
      </c>
      <c r="B28" s="6" t="s">
        <v>83</v>
      </c>
      <c r="C28" s="6" t="s">
        <v>84</v>
      </c>
      <c r="D28" s="5" t="s">
        <v>116</v>
      </c>
      <c r="E28" s="1" t="s">
        <v>54</v>
      </c>
      <c r="F28" s="3">
        <v>22</v>
      </c>
      <c r="G28" s="7">
        <v>4.96983554503256</v>
      </c>
      <c r="H28" s="7">
        <v>-2.74856585186291</v>
      </c>
      <c r="I28" s="7">
        <v>9.22562103338403</v>
      </c>
      <c r="J28" s="1">
        <v>2015</v>
      </c>
      <c r="K28" s="1" t="s">
        <v>117</v>
      </c>
      <c r="M28" s="5"/>
    </row>
    <row r="29" ht="30.6" spans="1:13">
      <c r="A29" s="2" t="s">
        <v>118</v>
      </c>
      <c r="B29" s="6" t="s">
        <v>83</v>
      </c>
      <c r="C29" s="6" t="s">
        <v>84</v>
      </c>
      <c r="D29" s="5" t="s">
        <v>119</v>
      </c>
      <c r="E29" s="1" t="s">
        <v>120</v>
      </c>
      <c r="F29" s="3">
        <v>4</v>
      </c>
      <c r="G29" s="7">
        <v>0.446416446204382</v>
      </c>
      <c r="H29" s="7">
        <v>0.254999769954814</v>
      </c>
      <c r="I29" s="7">
        <v>0.542000013048792</v>
      </c>
      <c r="J29" s="1">
        <v>2010</v>
      </c>
      <c r="K29" s="1" t="s">
        <v>121</v>
      </c>
      <c r="M29" s="5"/>
    </row>
    <row r="30" ht="30.6" spans="1:13">
      <c r="A30" s="2" t="s">
        <v>122</v>
      </c>
      <c r="B30" s="6" t="s">
        <v>83</v>
      </c>
      <c r="C30" s="6" t="s">
        <v>84</v>
      </c>
      <c r="D30" s="5" t="s">
        <v>123</v>
      </c>
      <c r="E30" s="1" t="s">
        <v>124</v>
      </c>
      <c r="F30" s="3">
        <v>9</v>
      </c>
      <c r="G30" s="7">
        <v>2.75899925099547</v>
      </c>
      <c r="H30" s="7">
        <v>1.34000004615405</v>
      </c>
      <c r="I30" s="7">
        <v>3.94999957410233</v>
      </c>
      <c r="J30" s="1">
        <v>2015</v>
      </c>
      <c r="K30" s="1" t="s">
        <v>125</v>
      </c>
      <c r="M30" s="1" t="s">
        <v>126</v>
      </c>
    </row>
    <row r="31" ht="30.6" spans="1:12">
      <c r="A31" s="2" t="s">
        <v>127</v>
      </c>
      <c r="B31" s="6" t="s">
        <v>83</v>
      </c>
      <c r="C31" s="6" t="s">
        <v>84</v>
      </c>
      <c r="D31" s="5" t="s">
        <v>128</v>
      </c>
      <c r="E31" s="1" t="s">
        <v>54</v>
      </c>
      <c r="F31" s="3">
        <v>17</v>
      </c>
      <c r="G31" s="7">
        <v>4.54055466449991</v>
      </c>
      <c r="H31" s="7">
        <v>0.0999999097862016</v>
      </c>
      <c r="I31" s="7">
        <v>12.1600091103053</v>
      </c>
      <c r="J31" s="1">
        <v>2017</v>
      </c>
      <c r="L31" s="1" t="s">
        <v>127</v>
      </c>
    </row>
    <row r="32" spans="1:12">
      <c r="A32" s="2" t="s">
        <v>129</v>
      </c>
      <c r="B32" s="6" t="s">
        <v>83</v>
      </c>
      <c r="C32" s="6" t="s">
        <v>84</v>
      </c>
      <c r="D32" s="5" t="s">
        <v>130</v>
      </c>
      <c r="E32" s="1" t="s">
        <v>131</v>
      </c>
      <c r="F32" s="3">
        <v>6</v>
      </c>
      <c r="G32" s="7">
        <v>25.228198346573</v>
      </c>
      <c r="H32" s="7">
        <v>-60.2800453931287</v>
      </c>
      <c r="I32" s="7">
        <v>9.10000685077172</v>
      </c>
      <c r="J32" s="1">
        <v>2017</v>
      </c>
      <c r="L32" s="1" t="s">
        <v>129</v>
      </c>
    </row>
    <row r="33" ht="30.6" spans="1:12">
      <c r="A33" s="2" t="s">
        <v>132</v>
      </c>
      <c r="B33" s="6" t="s">
        <v>83</v>
      </c>
      <c r="C33" s="6" t="s">
        <v>84</v>
      </c>
      <c r="D33" s="5" t="s">
        <v>133</v>
      </c>
      <c r="E33" s="1" t="s">
        <v>54</v>
      </c>
      <c r="F33" s="3">
        <v>34</v>
      </c>
      <c r="G33" s="7">
        <v>20.296785173313</v>
      </c>
      <c r="H33" s="7">
        <v>1.06000092626216</v>
      </c>
      <c r="I33" s="7">
        <v>66.0600502189227</v>
      </c>
      <c r="J33" s="1">
        <v>2017</v>
      </c>
      <c r="L33" s="1" t="s">
        <v>132</v>
      </c>
    </row>
    <row r="34" spans="1:13">
      <c r="A34" s="2" t="s">
        <v>134</v>
      </c>
      <c r="B34" s="6" t="s">
        <v>83</v>
      </c>
      <c r="C34" s="6" t="s">
        <v>84</v>
      </c>
      <c r="D34" s="5" t="s">
        <v>135</v>
      </c>
      <c r="E34" s="1" t="s">
        <v>136</v>
      </c>
      <c r="F34" s="3">
        <v>23</v>
      </c>
      <c r="G34" s="7">
        <v>28.0260008088615</v>
      </c>
      <c r="H34" s="7">
        <v>0.139999873700682</v>
      </c>
      <c r="I34" s="7">
        <v>71.0100539109629</v>
      </c>
      <c r="J34" s="1">
        <v>2023</v>
      </c>
      <c r="L34" s="1" t="s">
        <v>137</v>
      </c>
      <c r="M34" s="1" t="s">
        <v>138</v>
      </c>
    </row>
    <row r="35" spans="1:11">
      <c r="A35" s="2" t="s">
        <v>139</v>
      </c>
      <c r="B35" s="6" t="s">
        <v>83</v>
      </c>
      <c r="C35" s="6" t="s">
        <v>84</v>
      </c>
      <c r="D35" s="5" t="s">
        <v>140</v>
      </c>
      <c r="E35" s="1" t="s">
        <v>141</v>
      </c>
      <c r="F35" s="3">
        <v>20</v>
      </c>
      <c r="G35" s="7">
        <v>44.0479243152558</v>
      </c>
      <c r="H35" s="7">
        <v>-91.8699961867771</v>
      </c>
      <c r="I35" s="7">
        <v>-0.209999810551023</v>
      </c>
      <c r="J35" s="1">
        <v>2011</v>
      </c>
      <c r="K35" s="1" t="s">
        <v>139</v>
      </c>
    </row>
    <row r="36" spans="1:12">
      <c r="A36" s="2" t="s">
        <v>142</v>
      </c>
      <c r="B36" s="6" t="s">
        <v>83</v>
      </c>
      <c r="C36" s="6" t="s">
        <v>84</v>
      </c>
      <c r="D36" s="5" t="s">
        <v>143</v>
      </c>
      <c r="E36" s="1" t="s">
        <v>144</v>
      </c>
      <c r="F36" s="3">
        <v>51</v>
      </c>
      <c r="G36" s="7">
        <v>5.35522656654401</v>
      </c>
      <c r="H36" s="7">
        <v>0.39000027567566</v>
      </c>
      <c r="I36" s="7">
        <v>8.75000653901054</v>
      </c>
      <c r="J36" s="1">
        <v>2017</v>
      </c>
      <c r="K36" s="1" t="s">
        <v>145</v>
      </c>
      <c r="L36" s="1" t="s">
        <v>142</v>
      </c>
    </row>
    <row r="37" spans="1:12">
      <c r="A37" s="2" t="s">
        <v>146</v>
      </c>
      <c r="B37" s="6" t="s">
        <v>83</v>
      </c>
      <c r="C37" s="6" t="s">
        <v>84</v>
      </c>
      <c r="D37" s="5" t="s">
        <v>147</v>
      </c>
      <c r="E37" s="1" t="s">
        <v>148</v>
      </c>
      <c r="F37" s="3">
        <v>20</v>
      </c>
      <c r="G37" s="7">
        <v>6.2348835965298</v>
      </c>
      <c r="H37" s="7">
        <v>0.600000713736158</v>
      </c>
      <c r="I37" s="7">
        <v>17.8800133627181</v>
      </c>
      <c r="J37" s="1">
        <v>2017</v>
      </c>
      <c r="L37" s="1" t="s">
        <v>146</v>
      </c>
    </row>
    <row r="38" ht="30.6" spans="1:13">
      <c r="A38" s="2" t="s">
        <v>149</v>
      </c>
      <c r="B38" s="6" t="s">
        <v>83</v>
      </c>
      <c r="C38" s="6" t="s">
        <v>84</v>
      </c>
      <c r="D38" s="5" t="s">
        <v>150</v>
      </c>
      <c r="E38" s="1" t="s">
        <v>144</v>
      </c>
      <c r="F38" s="3">
        <v>18</v>
      </c>
      <c r="G38" s="7">
        <v>1.78857149930934</v>
      </c>
      <c r="H38" s="7">
        <v>0.020017552222514</v>
      </c>
      <c r="I38" s="7">
        <v>2.80000186657996</v>
      </c>
      <c r="J38" s="1">
        <v>2017</v>
      </c>
      <c r="L38" s="1" t="s">
        <v>151</v>
      </c>
      <c r="M38" s="1" t="s">
        <v>152</v>
      </c>
    </row>
    <row r="39" ht="30.6" spans="1:13">
      <c r="A39" s="2" t="s">
        <v>153</v>
      </c>
      <c r="B39" s="6" t="s">
        <v>83</v>
      </c>
      <c r="C39" s="6" t="s">
        <v>84</v>
      </c>
      <c r="D39" s="5" t="s">
        <v>154</v>
      </c>
      <c r="E39" s="1" t="s">
        <v>155</v>
      </c>
      <c r="F39" s="3">
        <v>13</v>
      </c>
      <c r="G39" s="7">
        <v>6.75029292814127</v>
      </c>
      <c r="H39" s="7">
        <v>0.598000000179633</v>
      </c>
      <c r="I39" s="7">
        <v>16.5569999999094</v>
      </c>
      <c r="J39" s="6">
        <v>2013</v>
      </c>
      <c r="K39" s="1" t="s">
        <v>156</v>
      </c>
      <c r="M39" s="5"/>
    </row>
    <row r="40" ht="30.6" spans="1:11">
      <c r="A40" s="2" t="s">
        <v>157</v>
      </c>
      <c r="B40" s="6" t="s">
        <v>83</v>
      </c>
      <c r="C40" s="6" t="s">
        <v>84</v>
      </c>
      <c r="D40" s="5" t="s">
        <v>158</v>
      </c>
      <c r="E40" s="1" t="s">
        <v>159</v>
      </c>
      <c r="F40" s="3">
        <v>462</v>
      </c>
      <c r="G40" s="7">
        <v>2.74328795731867</v>
      </c>
      <c r="H40" s="7">
        <v>-0.111999773458651</v>
      </c>
      <c r="I40" s="7">
        <v>15.8030003017332</v>
      </c>
      <c r="J40" s="1">
        <v>2022</v>
      </c>
      <c r="K40" s="1" t="s">
        <v>160</v>
      </c>
    </row>
    <row r="41" spans="1:12">
      <c r="A41" s="2" t="s">
        <v>161</v>
      </c>
      <c r="B41" s="6" t="s">
        <v>83</v>
      </c>
      <c r="C41" s="6" t="s">
        <v>84</v>
      </c>
      <c r="D41" s="5" t="s">
        <v>162</v>
      </c>
      <c r="E41" s="1" t="s">
        <v>131</v>
      </c>
      <c r="F41" s="3">
        <v>17</v>
      </c>
      <c r="G41" s="7">
        <v>4.96349991286015</v>
      </c>
      <c r="H41" s="7">
        <v>0.200000447081877</v>
      </c>
      <c r="I41" s="7">
        <v>6.31000497517038</v>
      </c>
      <c r="J41" s="1">
        <v>2017</v>
      </c>
      <c r="L41" s="1" t="s">
        <v>161</v>
      </c>
    </row>
    <row r="42" spans="1:13">
      <c r="A42" s="2" t="s">
        <v>163</v>
      </c>
      <c r="B42" s="6" t="s">
        <v>83</v>
      </c>
      <c r="C42" s="6" t="s">
        <v>84</v>
      </c>
      <c r="D42" s="5" t="s">
        <v>164</v>
      </c>
      <c r="E42" s="1" t="s">
        <v>54</v>
      </c>
      <c r="F42" s="3">
        <v>42</v>
      </c>
      <c r="G42" s="7">
        <v>67.5768184043701</v>
      </c>
      <c r="H42" s="7">
        <v>11.519999647522</v>
      </c>
      <c r="I42" s="7">
        <v>124.459995024027</v>
      </c>
      <c r="J42" s="1">
        <v>2012</v>
      </c>
      <c r="K42" s="1" t="s">
        <v>165</v>
      </c>
      <c r="M42" s="5"/>
    </row>
    <row r="43" spans="1:13">
      <c r="A43" s="2" t="s">
        <v>166</v>
      </c>
      <c r="B43" s="6" t="s">
        <v>83</v>
      </c>
      <c r="C43" s="6" t="s">
        <v>84</v>
      </c>
      <c r="D43" s="5" t="s">
        <v>167</v>
      </c>
      <c r="E43" s="1" t="s">
        <v>168</v>
      </c>
      <c r="F43" s="3">
        <v>28</v>
      </c>
      <c r="G43" s="7">
        <v>1.54881192011179</v>
      </c>
      <c r="H43" s="7">
        <v>0.337022160818671</v>
      </c>
      <c r="I43" s="7">
        <v>3.62404479787766</v>
      </c>
      <c r="J43" s="1">
        <v>2013</v>
      </c>
      <c r="K43" s="1" t="s">
        <v>169</v>
      </c>
      <c r="M43" s="5"/>
    </row>
    <row r="44" spans="1:12">
      <c r="A44" s="2" t="s">
        <v>170</v>
      </c>
      <c r="B44" s="6" t="s">
        <v>83</v>
      </c>
      <c r="C44" s="6" t="s">
        <v>84</v>
      </c>
      <c r="D44" s="5" t="s">
        <v>171</v>
      </c>
      <c r="E44" s="1" t="s">
        <v>172</v>
      </c>
      <c r="F44" s="3">
        <v>15</v>
      </c>
      <c r="G44" s="7">
        <v>4.52337891905405</v>
      </c>
      <c r="H44" s="7">
        <v>-5.440003877502</v>
      </c>
      <c r="I44" s="7">
        <v>13.0300095804642</v>
      </c>
      <c r="J44" s="1">
        <v>2017</v>
      </c>
      <c r="L44" s="1" t="s">
        <v>170</v>
      </c>
    </row>
    <row r="45" spans="1:12">
      <c r="A45" s="2" t="s">
        <v>173</v>
      </c>
      <c r="B45" s="6" t="s">
        <v>83</v>
      </c>
      <c r="C45" s="6" t="s">
        <v>84</v>
      </c>
      <c r="D45" s="5" t="s">
        <v>174</v>
      </c>
      <c r="E45" s="1" t="s">
        <v>109</v>
      </c>
      <c r="F45" s="3">
        <v>23</v>
      </c>
      <c r="G45" s="7">
        <v>6.51518586386413</v>
      </c>
      <c r="H45" s="7">
        <v>0.570000740800297</v>
      </c>
      <c r="I45" s="7">
        <v>14.4100108455517</v>
      </c>
      <c r="J45" s="1">
        <v>2017</v>
      </c>
      <c r="L45" s="1" t="s">
        <v>173</v>
      </c>
    </row>
    <row r="46" ht="30.6" spans="1:11">
      <c r="A46" s="2" t="s">
        <v>175</v>
      </c>
      <c r="B46" s="6" t="s">
        <v>176</v>
      </c>
      <c r="C46" s="6" t="s">
        <v>177</v>
      </c>
      <c r="D46" s="5" t="s">
        <v>178</v>
      </c>
      <c r="E46" s="1" t="s">
        <v>179</v>
      </c>
      <c r="F46" s="3">
        <v>69</v>
      </c>
      <c r="G46" s="7">
        <v>0.686841330879481</v>
      </c>
      <c r="H46" s="7">
        <v>-2.41599995396684</v>
      </c>
      <c r="I46" s="7">
        <v>1.69400010330289</v>
      </c>
      <c r="J46" s="1">
        <v>2015</v>
      </c>
      <c r="K46" s="1" t="s">
        <v>180</v>
      </c>
    </row>
    <row r="47" ht="30.6" spans="1:10">
      <c r="A47" s="2" t="s">
        <v>181</v>
      </c>
      <c r="B47" s="6" t="s">
        <v>176</v>
      </c>
      <c r="C47" s="6" t="s">
        <v>177</v>
      </c>
      <c r="D47" s="5" t="s">
        <v>182</v>
      </c>
      <c r="E47" s="1" t="s">
        <v>183</v>
      </c>
      <c r="F47" s="3">
        <v>20</v>
      </c>
      <c r="G47" s="7">
        <v>2.00514889370533</v>
      </c>
      <c r="H47" s="7">
        <v>-4.62299971997484</v>
      </c>
      <c r="I47" s="7">
        <v>4.15199989387804</v>
      </c>
      <c r="J47" s="1">
        <v>2023</v>
      </c>
    </row>
    <row r="48" ht="30.6" spans="1:11">
      <c r="A48" s="2" t="s">
        <v>184</v>
      </c>
      <c r="B48" s="6" t="s">
        <v>176</v>
      </c>
      <c r="C48" s="6" t="s">
        <v>177</v>
      </c>
      <c r="D48" s="5" t="s">
        <v>185</v>
      </c>
      <c r="E48" s="1" t="s">
        <v>186</v>
      </c>
      <c r="F48" s="3">
        <v>24</v>
      </c>
      <c r="G48" s="7">
        <v>2.65059287387282</v>
      </c>
      <c r="H48" s="7">
        <v>-6.55499973407078</v>
      </c>
      <c r="I48" s="7">
        <v>1.09599988977003</v>
      </c>
      <c r="J48" s="6">
        <v>2015</v>
      </c>
      <c r="K48" s="1" t="s">
        <v>184</v>
      </c>
    </row>
    <row r="49" spans="1:12">
      <c r="A49" s="2" t="s">
        <v>187</v>
      </c>
      <c r="B49" s="6" t="s">
        <v>176</v>
      </c>
      <c r="C49" s="6" t="s">
        <v>177</v>
      </c>
      <c r="D49" s="5" t="s">
        <v>188</v>
      </c>
      <c r="E49" s="1" t="s">
        <v>54</v>
      </c>
      <c r="F49" s="3">
        <v>6</v>
      </c>
      <c r="G49" s="7">
        <v>3.65966356464281</v>
      </c>
      <c r="H49" s="7">
        <v>1.340001301173</v>
      </c>
      <c r="I49" s="7">
        <v>5.5500044057763</v>
      </c>
      <c r="J49" s="1">
        <v>2017</v>
      </c>
      <c r="L49" s="1" t="s">
        <v>187</v>
      </c>
    </row>
    <row r="50" spans="1:12">
      <c r="A50" s="2" t="s">
        <v>189</v>
      </c>
      <c r="B50" s="6" t="s">
        <v>176</v>
      </c>
      <c r="C50" s="6" t="s">
        <v>177</v>
      </c>
      <c r="D50" s="5" t="s">
        <v>190</v>
      </c>
      <c r="E50" s="1" t="s">
        <v>191</v>
      </c>
      <c r="F50" s="3">
        <v>21</v>
      </c>
      <c r="G50" s="7">
        <v>26.1748569114544</v>
      </c>
      <c r="H50" s="7">
        <v>-65.6800493067162</v>
      </c>
      <c r="I50" s="7">
        <v>-7.97000598765922</v>
      </c>
      <c r="J50" s="1">
        <v>2015</v>
      </c>
      <c r="K50" s="1" t="s">
        <v>192</v>
      </c>
      <c r="L50" s="1" t="s">
        <v>189</v>
      </c>
    </row>
    <row r="51" ht="30.6" spans="1:13">
      <c r="A51" s="2" t="s">
        <v>193</v>
      </c>
      <c r="B51" s="6" t="s">
        <v>176</v>
      </c>
      <c r="C51" s="6" t="s">
        <v>177</v>
      </c>
      <c r="D51" s="5" t="s">
        <v>194</v>
      </c>
      <c r="E51" s="1" t="s">
        <v>195</v>
      </c>
      <c r="F51" s="3">
        <v>30</v>
      </c>
      <c r="G51" s="7">
        <v>23.6490735638718</v>
      </c>
      <c r="H51" s="7">
        <v>-46.4199980813031</v>
      </c>
      <c r="I51" s="7">
        <v>-1.41999994135252</v>
      </c>
      <c r="J51" s="1">
        <v>2014</v>
      </c>
      <c r="K51" s="1" t="s">
        <v>196</v>
      </c>
      <c r="M51" s="5"/>
    </row>
    <row r="52" ht="30.6" spans="1:11">
      <c r="A52" s="2" t="s">
        <v>197</v>
      </c>
      <c r="B52" s="6" t="s">
        <v>176</v>
      </c>
      <c r="C52" s="6" t="s">
        <v>177</v>
      </c>
      <c r="D52" s="5" t="s">
        <v>198</v>
      </c>
      <c r="E52" s="1" t="s">
        <v>168</v>
      </c>
      <c r="F52" s="3">
        <v>215</v>
      </c>
      <c r="G52" s="7">
        <v>1.8097302023444</v>
      </c>
      <c r="H52" s="7">
        <v>-4.19809982656159</v>
      </c>
      <c r="I52" s="7">
        <v>4.00909983454072</v>
      </c>
      <c r="J52" s="1">
        <v>2009</v>
      </c>
      <c r="K52" s="1" t="s">
        <v>197</v>
      </c>
    </row>
    <row r="53" ht="30.6" spans="1:12">
      <c r="A53" s="2" t="s">
        <v>199</v>
      </c>
      <c r="B53" s="6" t="s">
        <v>176</v>
      </c>
      <c r="C53" s="6" t="s">
        <v>177</v>
      </c>
      <c r="D53" s="5" t="s">
        <v>200</v>
      </c>
      <c r="E53" s="1" t="s">
        <v>21</v>
      </c>
      <c r="F53" s="3">
        <v>8</v>
      </c>
      <c r="G53" s="7">
        <v>7.46540953258302</v>
      </c>
      <c r="H53" s="7">
        <v>1.20500079545215</v>
      </c>
      <c r="I53" s="7">
        <v>16.2960125326706</v>
      </c>
      <c r="J53" s="1">
        <v>2017</v>
      </c>
      <c r="L53" s="1" t="s">
        <v>201</v>
      </c>
    </row>
    <row r="54" spans="1:12">
      <c r="A54" s="2" t="s">
        <v>202</v>
      </c>
      <c r="B54" s="6" t="s">
        <v>176</v>
      </c>
      <c r="C54" s="6" t="s">
        <v>177</v>
      </c>
      <c r="D54" s="5" t="s">
        <v>203</v>
      </c>
      <c r="E54" s="1" t="s">
        <v>191</v>
      </c>
      <c r="F54" s="3">
        <v>6</v>
      </c>
      <c r="G54" s="7">
        <v>27.8452411801269</v>
      </c>
      <c r="H54" s="7">
        <v>-39.090029368902</v>
      </c>
      <c r="I54" s="7">
        <v>-17.830013407825</v>
      </c>
      <c r="J54" s="1">
        <v>2015</v>
      </c>
      <c r="K54" s="1" t="s">
        <v>192</v>
      </c>
      <c r="L54" s="1" t="s">
        <v>202</v>
      </c>
    </row>
    <row r="55" spans="1:13">
      <c r="A55" s="2" t="s">
        <v>204</v>
      </c>
      <c r="B55" s="6" t="s">
        <v>176</v>
      </c>
      <c r="C55" s="6" t="s">
        <v>177</v>
      </c>
      <c r="D55" s="5" t="s">
        <v>205</v>
      </c>
      <c r="E55" s="1" t="s">
        <v>206</v>
      </c>
      <c r="F55" s="3">
        <v>20</v>
      </c>
      <c r="G55" s="7">
        <v>1.0731308889271</v>
      </c>
      <c r="H55" s="7">
        <v>-1.82999992413627</v>
      </c>
      <c r="I55" s="7">
        <v>-0.319999986792504</v>
      </c>
      <c r="J55" s="1">
        <v>2012</v>
      </c>
      <c r="K55" s="1" t="s">
        <v>207</v>
      </c>
      <c r="M55" s="5"/>
    </row>
    <row r="56" ht="30.6" spans="1:11">
      <c r="A56" s="2" t="s">
        <v>208</v>
      </c>
      <c r="B56" s="6" t="s">
        <v>176</v>
      </c>
      <c r="C56" s="6" t="s">
        <v>177</v>
      </c>
      <c r="D56" s="5" t="s">
        <v>209</v>
      </c>
      <c r="E56" s="1" t="s">
        <v>168</v>
      </c>
      <c r="F56" s="3">
        <v>14</v>
      </c>
      <c r="G56" s="7">
        <v>3.7036389838281</v>
      </c>
      <c r="H56" s="7">
        <v>-6.32999973813132</v>
      </c>
      <c r="I56" s="7">
        <v>-0.84999996485876</v>
      </c>
      <c r="J56" s="1">
        <v>2012</v>
      </c>
      <c r="K56" s="1" t="s">
        <v>208</v>
      </c>
    </row>
    <row r="57" spans="1:11">
      <c r="A57" s="2" t="s">
        <v>210</v>
      </c>
      <c r="B57" s="6" t="s">
        <v>176</v>
      </c>
      <c r="C57" s="6" t="s">
        <v>177</v>
      </c>
      <c r="D57" s="5" t="s">
        <v>211</v>
      </c>
      <c r="E57" s="1" t="s">
        <v>212</v>
      </c>
      <c r="F57" s="3">
        <v>10</v>
      </c>
      <c r="G57" s="7">
        <v>168.496235175413</v>
      </c>
      <c r="H57" s="7">
        <v>-171.419992820233</v>
      </c>
      <c r="I57" s="7">
        <v>-163.589992981369</v>
      </c>
      <c r="J57" s="1">
        <v>2015</v>
      </c>
      <c r="K57" s="1" t="s">
        <v>213</v>
      </c>
    </row>
    <row r="58" ht="30.6" spans="1:11">
      <c r="A58" s="2" t="s">
        <v>214</v>
      </c>
      <c r="B58" s="6" t="s">
        <v>176</v>
      </c>
      <c r="C58" s="6" t="s">
        <v>177</v>
      </c>
      <c r="D58" s="5" t="s">
        <v>215</v>
      </c>
      <c r="E58" s="1" t="s">
        <v>216</v>
      </c>
      <c r="F58" s="3">
        <v>49</v>
      </c>
      <c r="G58" s="7">
        <v>14.1245197488757</v>
      </c>
      <c r="H58" s="7">
        <v>-33.8479909252575</v>
      </c>
      <c r="I58" s="7">
        <v>-1.74952214156772</v>
      </c>
      <c r="J58" s="1">
        <v>2015</v>
      </c>
      <c r="K58" s="1" t="s">
        <v>217</v>
      </c>
    </row>
    <row r="59" spans="1:10">
      <c r="A59" s="2" t="s">
        <v>218</v>
      </c>
      <c r="B59" s="6" t="s">
        <v>176</v>
      </c>
      <c r="C59" s="6" t="s">
        <v>177</v>
      </c>
      <c r="D59" s="5" t="s">
        <v>219</v>
      </c>
      <c r="E59" s="1" t="s">
        <v>220</v>
      </c>
      <c r="F59" s="3">
        <v>262</v>
      </c>
      <c r="G59" s="7">
        <v>7.19588835976904</v>
      </c>
      <c r="H59" s="7">
        <v>-20.518</v>
      </c>
      <c r="I59" s="7">
        <v>-2.118</v>
      </c>
      <c r="J59" s="1">
        <v>2020</v>
      </c>
    </row>
    <row r="60" ht="30.6" spans="1:13">
      <c r="A60" s="2" t="s">
        <v>221</v>
      </c>
      <c r="B60" s="6" t="s">
        <v>176</v>
      </c>
      <c r="C60" s="6" t="s">
        <v>177</v>
      </c>
      <c r="D60" s="5" t="s">
        <v>194</v>
      </c>
      <c r="E60" s="1" t="s">
        <v>120</v>
      </c>
      <c r="F60" s="3">
        <v>32</v>
      </c>
      <c r="G60" s="7">
        <v>4.39372246823507</v>
      </c>
      <c r="H60" s="7">
        <v>-8.21000012356084</v>
      </c>
      <c r="I60" s="7">
        <v>-1.01999970732873</v>
      </c>
      <c r="J60" s="1">
        <v>2017</v>
      </c>
      <c r="M60" s="5"/>
    </row>
    <row r="61" ht="30.6" spans="1:10">
      <c r="A61" s="2" t="s">
        <v>222</v>
      </c>
      <c r="B61" s="6" t="s">
        <v>176</v>
      </c>
      <c r="C61" s="6" t="s">
        <v>177</v>
      </c>
      <c r="D61" s="5" t="s">
        <v>223</v>
      </c>
      <c r="E61" s="1" t="s">
        <v>224</v>
      </c>
      <c r="F61" s="3">
        <v>49</v>
      </c>
      <c r="G61" s="7">
        <v>25.7868920708971</v>
      </c>
      <c r="H61" s="7">
        <v>-130.798074773066</v>
      </c>
      <c r="I61" s="7">
        <v>5.39777374491671</v>
      </c>
      <c r="J61" s="1">
        <v>2023</v>
      </c>
    </row>
    <row r="62" spans="1:12">
      <c r="A62" s="2" t="s">
        <v>225</v>
      </c>
      <c r="B62" s="6" t="s">
        <v>176</v>
      </c>
      <c r="C62" s="6" t="s">
        <v>177</v>
      </c>
      <c r="D62" s="5" t="s">
        <v>226</v>
      </c>
      <c r="E62" s="1" t="s">
        <v>227</v>
      </c>
      <c r="F62" s="3">
        <v>28</v>
      </c>
      <c r="G62" s="7">
        <v>1.42963141144376</v>
      </c>
      <c r="H62" s="7">
        <v>0.3600003027398</v>
      </c>
      <c r="I62" s="7">
        <v>3.35000262542302</v>
      </c>
      <c r="J62" s="1">
        <v>2017</v>
      </c>
      <c r="L62" s="1" t="s">
        <v>225</v>
      </c>
    </row>
    <row r="63" ht="30.6" spans="1:11">
      <c r="A63" s="2" t="s">
        <v>228</v>
      </c>
      <c r="B63" s="6" t="s">
        <v>176</v>
      </c>
      <c r="C63" s="6" t="s">
        <v>177</v>
      </c>
      <c r="D63" s="5" t="s">
        <v>229</v>
      </c>
      <c r="E63" s="1" t="s">
        <v>230</v>
      </c>
      <c r="F63" s="3">
        <v>21</v>
      </c>
      <c r="G63" s="7">
        <v>6.6256842226484</v>
      </c>
      <c r="H63" s="7">
        <v>-19.0759992114837</v>
      </c>
      <c r="I63" s="7">
        <v>0.377999984669259</v>
      </c>
      <c r="J63" s="1">
        <v>2011</v>
      </c>
      <c r="K63" s="1" t="s">
        <v>228</v>
      </c>
    </row>
    <row r="64" spans="1:11">
      <c r="A64" s="2" t="s">
        <v>231</v>
      </c>
      <c r="B64" s="6" t="s">
        <v>176</v>
      </c>
      <c r="C64" s="6" t="s">
        <v>177</v>
      </c>
      <c r="D64" s="5" t="s">
        <v>232</v>
      </c>
      <c r="E64" s="1" t="s">
        <v>233</v>
      </c>
      <c r="F64" s="3">
        <v>30</v>
      </c>
      <c r="G64" s="7">
        <v>2.33556407510599</v>
      </c>
      <c r="H64" s="7">
        <v>-3.80999984221879</v>
      </c>
      <c r="I64" s="7">
        <v>-0.659999972485005</v>
      </c>
      <c r="J64" s="1">
        <v>2012</v>
      </c>
      <c r="K64" s="1" t="s">
        <v>231</v>
      </c>
    </row>
    <row r="65" spans="1:11">
      <c r="A65" s="2" t="s">
        <v>234</v>
      </c>
      <c r="B65" s="6" t="s">
        <v>176</v>
      </c>
      <c r="C65" s="6" t="s">
        <v>177</v>
      </c>
      <c r="D65" s="5" t="s">
        <v>235</v>
      </c>
      <c r="E65" s="1" t="s">
        <v>236</v>
      </c>
      <c r="F65" s="3">
        <v>5</v>
      </c>
      <c r="G65" s="7">
        <v>62.8422714534339</v>
      </c>
      <c r="H65" s="7">
        <v>-86.8599963139221</v>
      </c>
      <c r="I65" s="7">
        <v>-31.0099990076085</v>
      </c>
      <c r="J65" s="1">
        <v>2015</v>
      </c>
      <c r="K65" s="1" t="s">
        <v>237</v>
      </c>
    </row>
    <row r="66" spans="1:11">
      <c r="A66" s="2" t="s">
        <v>238</v>
      </c>
      <c r="B66" s="6" t="s">
        <v>176</v>
      </c>
      <c r="C66" s="6" t="s">
        <v>177</v>
      </c>
      <c r="D66" s="5" t="s">
        <v>239</v>
      </c>
      <c r="E66" s="1" t="s">
        <v>236</v>
      </c>
      <c r="F66" s="3">
        <v>6</v>
      </c>
      <c r="G66" s="7">
        <v>81.4162631920317</v>
      </c>
      <c r="H66" s="7">
        <v>-116.57999523027</v>
      </c>
      <c r="I66" s="7">
        <v>-32.3099986643966</v>
      </c>
      <c r="J66" s="1">
        <v>2015</v>
      </c>
      <c r="K66" s="1" t="s">
        <v>240</v>
      </c>
    </row>
    <row r="67" ht="30.6" spans="1:10">
      <c r="A67" s="2" t="s">
        <v>241</v>
      </c>
      <c r="B67" s="6" t="s">
        <v>176</v>
      </c>
      <c r="C67" s="6" t="s">
        <v>177</v>
      </c>
      <c r="D67" s="5" t="s">
        <v>242</v>
      </c>
      <c r="E67" s="1" t="s">
        <v>220</v>
      </c>
      <c r="F67" s="3">
        <v>100</v>
      </c>
      <c r="G67" s="7">
        <v>20.6886199002796</v>
      </c>
      <c r="H67" s="7">
        <v>-40.9280002258575</v>
      </c>
      <c r="I67" s="7">
        <v>-2.593000296296</v>
      </c>
      <c r="J67" s="1">
        <v>2020</v>
      </c>
    </row>
    <row r="68" ht="30.6" spans="1:10">
      <c r="A68" s="2" t="s">
        <v>243</v>
      </c>
      <c r="B68" s="6" t="s">
        <v>176</v>
      </c>
      <c r="C68" s="6" t="s">
        <v>177</v>
      </c>
      <c r="D68" s="5" t="s">
        <v>244</v>
      </c>
      <c r="E68" s="1" t="s">
        <v>220</v>
      </c>
      <c r="F68" s="3">
        <v>200</v>
      </c>
      <c r="G68" s="7">
        <v>13.8655740607479</v>
      </c>
      <c r="H68" s="7">
        <v>-31.0739999538868</v>
      </c>
      <c r="I68" s="7">
        <v>0.41200013032673</v>
      </c>
      <c r="J68" s="1">
        <v>2020</v>
      </c>
    </row>
    <row r="69" spans="1:12">
      <c r="A69" s="2" t="s">
        <v>245</v>
      </c>
      <c r="B69" s="6" t="s">
        <v>176</v>
      </c>
      <c r="C69" s="6" t="s">
        <v>177</v>
      </c>
      <c r="D69" s="5" t="s">
        <v>246</v>
      </c>
      <c r="E69" s="1" t="s">
        <v>191</v>
      </c>
      <c r="F69" s="3">
        <v>16</v>
      </c>
      <c r="G69" s="7">
        <v>109.342827134629</v>
      </c>
      <c r="H69" s="7">
        <v>-120.800091197254</v>
      </c>
      <c r="I69" s="7">
        <v>-87.4200660897859</v>
      </c>
      <c r="J69" s="1">
        <v>2015</v>
      </c>
      <c r="K69" s="1" t="s">
        <v>192</v>
      </c>
      <c r="L69" s="1" t="s">
        <v>245</v>
      </c>
    </row>
    <row r="70" ht="30.6" spans="1:13">
      <c r="A70" s="2" t="s">
        <v>247</v>
      </c>
      <c r="B70" s="6" t="s">
        <v>176</v>
      </c>
      <c r="C70" s="6" t="s">
        <v>177</v>
      </c>
      <c r="D70" s="5" t="s">
        <v>248</v>
      </c>
      <c r="E70" s="1" t="s">
        <v>168</v>
      </c>
      <c r="F70" s="3">
        <v>184</v>
      </c>
      <c r="G70" s="7">
        <v>1.91483152600886</v>
      </c>
      <c r="H70" s="7">
        <v>-2.95399987775278</v>
      </c>
      <c r="I70" s="7">
        <v>9.34099961403549</v>
      </c>
      <c r="J70" s="1">
        <v>2011</v>
      </c>
      <c r="K70" s="1" t="s">
        <v>247</v>
      </c>
      <c r="M70" s="1" t="s">
        <v>249</v>
      </c>
    </row>
    <row r="71" spans="1:11">
      <c r="A71" s="2" t="s">
        <v>250</v>
      </c>
      <c r="B71" s="6" t="s">
        <v>176</v>
      </c>
      <c r="C71" s="6" t="s">
        <v>177</v>
      </c>
      <c r="D71" s="5" t="s">
        <v>251</v>
      </c>
      <c r="E71" s="1" t="s">
        <v>252</v>
      </c>
      <c r="F71" s="3">
        <v>11</v>
      </c>
      <c r="G71" s="7">
        <v>0.481248154367969</v>
      </c>
      <c r="H71" s="7">
        <v>-1.14322562527832</v>
      </c>
      <c r="I71" s="7">
        <v>-0.0314219721550278</v>
      </c>
      <c r="J71" s="1">
        <v>2014</v>
      </c>
      <c r="K71" s="1" t="s">
        <v>253</v>
      </c>
    </row>
    <row r="72" ht="30.6" spans="1:13">
      <c r="A72" s="2" t="s">
        <v>254</v>
      </c>
      <c r="B72" s="6" t="s">
        <v>176</v>
      </c>
      <c r="C72" s="6" t="s">
        <v>177</v>
      </c>
      <c r="D72" s="5" t="s">
        <v>255</v>
      </c>
      <c r="E72" s="1" t="s">
        <v>256</v>
      </c>
      <c r="F72" s="3">
        <v>24</v>
      </c>
      <c r="G72" s="7">
        <v>7.12859649965927</v>
      </c>
      <c r="H72" s="7">
        <v>-29.5206284887776</v>
      </c>
      <c r="I72" s="7">
        <v>-0.0559820027093148</v>
      </c>
      <c r="J72" s="1">
        <v>2021</v>
      </c>
      <c r="M72" s="5"/>
    </row>
    <row r="73" spans="1:13">
      <c r="A73" s="2" t="s">
        <v>257</v>
      </c>
      <c r="B73" s="6" t="s">
        <v>176</v>
      </c>
      <c r="C73" s="6" t="s">
        <v>177</v>
      </c>
      <c r="D73" s="5" t="s">
        <v>258</v>
      </c>
      <c r="E73" s="1" t="s">
        <v>256</v>
      </c>
      <c r="F73" s="3">
        <v>96</v>
      </c>
      <c r="G73" s="7">
        <v>4.1990670307897</v>
      </c>
      <c r="H73" s="7">
        <v>-25.5114516337241</v>
      </c>
      <c r="I73" s="7">
        <v>0.150648081966006</v>
      </c>
      <c r="J73" s="1">
        <v>2021</v>
      </c>
      <c r="M73" s="5"/>
    </row>
    <row r="74" spans="1:12">
      <c r="A74" s="2" t="s">
        <v>259</v>
      </c>
      <c r="B74" s="6" t="s">
        <v>176</v>
      </c>
      <c r="C74" s="6" t="s">
        <v>177</v>
      </c>
      <c r="D74" s="5" t="s">
        <v>260</v>
      </c>
      <c r="E74" s="1" t="s">
        <v>261</v>
      </c>
      <c r="F74" s="3">
        <v>23</v>
      </c>
      <c r="G74" s="7">
        <v>5.02131535502587</v>
      </c>
      <c r="H74" s="7">
        <v>0.640000677650638</v>
      </c>
      <c r="I74" s="7">
        <v>10.9700083013211</v>
      </c>
      <c r="J74" s="1">
        <v>2017</v>
      </c>
      <c r="L74" s="1" t="s">
        <v>259</v>
      </c>
    </row>
    <row r="75" ht="30.6" spans="1:13">
      <c r="A75" s="2" t="s">
        <v>262</v>
      </c>
      <c r="B75" s="6" t="s">
        <v>176</v>
      </c>
      <c r="C75" s="6" t="s">
        <v>177</v>
      </c>
      <c r="D75" s="5" t="s">
        <v>263</v>
      </c>
      <c r="F75" s="3">
        <v>275</v>
      </c>
      <c r="G75" s="7">
        <v>22.0448060015187</v>
      </c>
      <c r="H75" s="7">
        <v>-0.38964322278492</v>
      </c>
      <c r="I75" s="7">
        <v>238.396493015604</v>
      </c>
      <c r="K75" s="1" t="s">
        <v>264</v>
      </c>
      <c r="M75" s="5"/>
    </row>
    <row r="76" spans="1:12">
      <c r="A76" s="2" t="s">
        <v>265</v>
      </c>
      <c r="B76" s="6" t="s">
        <v>176</v>
      </c>
      <c r="C76" s="6" t="s">
        <v>177</v>
      </c>
      <c r="D76" s="5" t="s">
        <v>266</v>
      </c>
      <c r="E76" s="1" t="s">
        <v>267</v>
      </c>
      <c r="F76" s="3">
        <v>18</v>
      </c>
      <c r="G76" s="7">
        <v>0.705234933428599</v>
      </c>
      <c r="H76" s="7">
        <v>0.0799999278289613</v>
      </c>
      <c r="I76" s="7">
        <v>1.51000114780954</v>
      </c>
      <c r="J76" s="1">
        <v>2017</v>
      </c>
      <c r="L76" s="1" t="s">
        <v>265</v>
      </c>
    </row>
    <row r="77" spans="1:12">
      <c r="A77" s="2" t="s">
        <v>268</v>
      </c>
      <c r="B77" s="6" t="s">
        <v>176</v>
      </c>
      <c r="C77" s="6" t="s">
        <v>177</v>
      </c>
      <c r="D77" s="5" t="s">
        <v>269</v>
      </c>
      <c r="E77" s="1" t="s">
        <v>270</v>
      </c>
      <c r="F77" s="3">
        <v>22</v>
      </c>
      <c r="G77" s="7">
        <v>9.64593258726085</v>
      </c>
      <c r="H77" s="7">
        <v>0.527000654090336</v>
      </c>
      <c r="I77" s="7">
        <v>20.6410155154853</v>
      </c>
      <c r="J77" s="1">
        <v>2011</v>
      </c>
      <c r="K77" s="1" t="s">
        <v>268</v>
      </c>
      <c r="L77" s="1" t="s">
        <v>268</v>
      </c>
    </row>
    <row r="78" spans="1:13">
      <c r="A78" s="2" t="s">
        <v>271</v>
      </c>
      <c r="B78" s="6" t="s">
        <v>176</v>
      </c>
      <c r="C78" s="6" t="s">
        <v>177</v>
      </c>
      <c r="D78" s="5" t="s">
        <v>269</v>
      </c>
      <c r="E78" s="1" t="s">
        <v>272</v>
      </c>
      <c r="F78" s="3">
        <v>66</v>
      </c>
      <c r="G78" s="7">
        <v>6.88595335217263</v>
      </c>
      <c r="H78" s="7">
        <v>-19.7479998803463</v>
      </c>
      <c r="I78" s="7">
        <v>-1.34300016894953</v>
      </c>
      <c r="J78" s="1">
        <v>2022</v>
      </c>
      <c r="K78" s="1" t="s">
        <v>271</v>
      </c>
      <c r="L78" s="1" t="s">
        <v>271</v>
      </c>
      <c r="M78" s="1" t="s">
        <v>273</v>
      </c>
    </row>
    <row r="79" spans="1:11">
      <c r="A79" s="2" t="s">
        <v>274</v>
      </c>
      <c r="B79" s="6" t="s">
        <v>176</v>
      </c>
      <c r="C79" s="6" t="s">
        <v>177</v>
      </c>
      <c r="D79" s="5" t="s">
        <v>275</v>
      </c>
      <c r="E79" s="1" t="s">
        <v>276</v>
      </c>
      <c r="F79" s="3">
        <v>38</v>
      </c>
      <c r="G79" s="7">
        <v>51.6071954750184</v>
      </c>
      <c r="H79" s="7">
        <v>-93.1421057239156</v>
      </c>
      <c r="I79" s="7">
        <v>-4.96979691450923</v>
      </c>
      <c r="J79" s="6">
        <v>2023</v>
      </c>
      <c r="K79" s="1" t="s">
        <v>277</v>
      </c>
    </row>
    <row r="80" spans="1:11">
      <c r="A80" s="2" t="s">
        <v>278</v>
      </c>
      <c r="B80" s="6" t="s">
        <v>176</v>
      </c>
      <c r="C80" s="6" t="s">
        <v>177</v>
      </c>
      <c r="D80" s="5" t="s">
        <v>279</v>
      </c>
      <c r="E80" s="1" t="s">
        <v>168</v>
      </c>
      <c r="F80" s="3">
        <v>22</v>
      </c>
      <c r="G80" s="7">
        <v>34.1992360962777</v>
      </c>
      <c r="H80" s="7">
        <v>-43.3196095140771</v>
      </c>
      <c r="I80" s="7">
        <v>-19.9757494238805</v>
      </c>
      <c r="J80" s="1">
        <v>2013</v>
      </c>
      <c r="K80" s="1" t="s">
        <v>280</v>
      </c>
    </row>
    <row r="81" spans="1:13">
      <c r="A81" s="2" t="s">
        <v>281</v>
      </c>
      <c r="B81" s="6" t="s">
        <v>176</v>
      </c>
      <c r="C81" s="6" t="s">
        <v>177</v>
      </c>
      <c r="D81" s="5" t="s">
        <v>282</v>
      </c>
      <c r="E81" s="1" t="s">
        <v>283</v>
      </c>
      <c r="F81" s="3">
        <v>13</v>
      </c>
      <c r="G81" s="7">
        <v>21.999769779298</v>
      </c>
      <c r="H81" s="7">
        <v>-64.201717934553</v>
      </c>
      <c r="I81" s="7">
        <v>-1.68977068944772</v>
      </c>
      <c r="J81" s="1">
        <v>2013</v>
      </c>
      <c r="K81" s="1" t="s">
        <v>284</v>
      </c>
      <c r="M81" s="5"/>
    </row>
    <row r="82" ht="30.6" spans="1:13">
      <c r="A82" s="2" t="s">
        <v>285</v>
      </c>
      <c r="B82" s="6" t="s">
        <v>176</v>
      </c>
      <c r="C82" s="6" t="s">
        <v>177</v>
      </c>
      <c r="D82" s="5" t="s">
        <v>286</v>
      </c>
      <c r="E82" s="1" t="s">
        <v>287</v>
      </c>
      <c r="F82" s="3">
        <v>27</v>
      </c>
      <c r="G82" s="7">
        <v>101.179499676614</v>
      </c>
      <c r="H82" s="7">
        <v>5.01000363791186</v>
      </c>
      <c r="I82" s="7">
        <v>210.763</v>
      </c>
      <c r="J82" s="6">
        <v>2023</v>
      </c>
      <c r="K82" s="1" t="s">
        <v>288</v>
      </c>
      <c r="L82" s="1" t="s">
        <v>285</v>
      </c>
      <c r="M82" s="1" t="s">
        <v>289</v>
      </c>
    </row>
    <row r="83" ht="30.6" spans="1:12">
      <c r="A83" s="2" t="s">
        <v>290</v>
      </c>
      <c r="B83" s="6" t="s">
        <v>176</v>
      </c>
      <c r="C83" s="6" t="s">
        <v>177</v>
      </c>
      <c r="D83" s="5" t="s">
        <v>291</v>
      </c>
      <c r="E83" s="1" t="s">
        <v>292</v>
      </c>
      <c r="F83" s="3">
        <v>40</v>
      </c>
      <c r="G83" s="7">
        <v>4.89873498688843</v>
      </c>
      <c r="H83" s="7">
        <v>-14.1379999212646</v>
      </c>
      <c r="I83" s="7">
        <v>-0.457999712322698</v>
      </c>
      <c r="J83" s="1">
        <v>2012</v>
      </c>
      <c r="K83" s="1" t="s">
        <v>290</v>
      </c>
      <c r="L83" s="1" t="s">
        <v>293</v>
      </c>
    </row>
    <row r="84" spans="1:12">
      <c r="A84" s="2" t="s">
        <v>294</v>
      </c>
      <c r="B84" s="6" t="s">
        <v>176</v>
      </c>
      <c r="C84" s="6" t="s">
        <v>177</v>
      </c>
      <c r="D84" s="5" t="s">
        <v>295</v>
      </c>
      <c r="E84" s="1" t="s">
        <v>292</v>
      </c>
      <c r="F84" s="3">
        <v>200</v>
      </c>
      <c r="G84" s="7">
        <v>4.01748917068721</v>
      </c>
      <c r="H84" s="7">
        <v>-14.1229999347966</v>
      </c>
      <c r="I84" s="7">
        <v>11.94900026452</v>
      </c>
      <c r="J84" s="1">
        <v>2012</v>
      </c>
      <c r="K84" s="1" t="s">
        <v>290</v>
      </c>
      <c r="L84" s="1" t="s">
        <v>293</v>
      </c>
    </row>
    <row r="85" spans="1:11">
      <c r="A85" s="2" t="s">
        <v>296</v>
      </c>
      <c r="B85" s="6" t="s">
        <v>176</v>
      </c>
      <c r="C85" s="6" t="s">
        <v>177</v>
      </c>
      <c r="D85" s="5" t="s">
        <v>297</v>
      </c>
      <c r="E85" s="1" t="s">
        <v>256</v>
      </c>
      <c r="F85" s="3">
        <v>8</v>
      </c>
      <c r="G85" s="7">
        <v>5.22947859321618</v>
      </c>
      <c r="H85" s="7">
        <v>-8.602419448259</v>
      </c>
      <c r="I85" s="7">
        <v>-1.40813439733801</v>
      </c>
      <c r="J85" s="1">
        <v>2013</v>
      </c>
      <c r="K85" s="1" t="s">
        <v>298</v>
      </c>
    </row>
    <row r="86" spans="1:12">
      <c r="A86" s="2" t="s">
        <v>299</v>
      </c>
      <c r="B86" s="6" t="s">
        <v>176</v>
      </c>
      <c r="C86" s="6" t="s">
        <v>177</v>
      </c>
      <c r="D86" s="5" t="s">
        <v>300</v>
      </c>
      <c r="E86" s="1" t="s">
        <v>301</v>
      </c>
      <c r="F86" s="3">
        <v>20</v>
      </c>
      <c r="G86" s="7">
        <v>6.06197620825847</v>
      </c>
      <c r="H86" s="7">
        <v>-15.3041064244955</v>
      </c>
      <c r="I86" s="7">
        <v>-0.74370540337169</v>
      </c>
      <c r="J86" s="1">
        <v>2013</v>
      </c>
      <c r="K86" s="1" t="s">
        <v>302</v>
      </c>
      <c r="L86" s="1" t="s">
        <v>293</v>
      </c>
    </row>
    <row r="87" ht="30.6" spans="1:13">
      <c r="A87" s="2" t="s">
        <v>303</v>
      </c>
      <c r="B87" s="6" t="s">
        <v>304</v>
      </c>
      <c r="C87" s="6" t="s">
        <v>305</v>
      </c>
      <c r="D87" s="5" t="s">
        <v>306</v>
      </c>
      <c r="E87" s="1" t="s">
        <v>307</v>
      </c>
      <c r="F87" s="3">
        <v>11</v>
      </c>
      <c r="G87" s="10">
        <v>6518016.62001181</v>
      </c>
      <c r="H87" s="10">
        <v>-13725071.127117</v>
      </c>
      <c r="I87" s="10">
        <v>-425190.887126636</v>
      </c>
      <c r="M87" s="5"/>
    </row>
    <row r="88" ht="61.2" spans="1:13">
      <c r="A88" s="2" t="s">
        <v>308</v>
      </c>
      <c r="B88" s="6" t="s">
        <v>304</v>
      </c>
      <c r="C88" s="6" t="s">
        <v>305</v>
      </c>
      <c r="D88" s="5" t="s">
        <v>309</v>
      </c>
      <c r="E88" s="1" t="s">
        <v>310</v>
      </c>
      <c r="F88" s="3">
        <v>18</v>
      </c>
      <c r="G88" s="10">
        <v>148738.610099001</v>
      </c>
      <c r="H88" s="10">
        <v>-331036.347945612</v>
      </c>
      <c r="I88" s="10">
        <v>-313.75473703</v>
      </c>
      <c r="J88" s="1">
        <v>1993</v>
      </c>
      <c r="K88" s="1" t="s">
        <v>311</v>
      </c>
      <c r="M88" s="5" t="s">
        <v>312</v>
      </c>
    </row>
    <row r="89" spans="1:12">
      <c r="A89" s="2" t="s">
        <v>313</v>
      </c>
      <c r="B89" s="6" t="s">
        <v>304</v>
      </c>
      <c r="C89" s="6" t="s">
        <v>305</v>
      </c>
      <c r="D89" s="5" t="s">
        <v>314</v>
      </c>
      <c r="E89" s="1" t="s">
        <v>21</v>
      </c>
      <c r="F89" s="3">
        <v>6</v>
      </c>
      <c r="G89" s="7">
        <v>36.9293973378511</v>
      </c>
      <c r="H89" s="7">
        <v>23.1000174386905</v>
      </c>
      <c r="I89" s="7">
        <v>51.6000387909685</v>
      </c>
      <c r="J89" s="1">
        <v>2017</v>
      </c>
      <c r="L89" s="1" t="s">
        <v>315</v>
      </c>
    </row>
    <row r="90" spans="1:12">
      <c r="A90" s="2" t="s">
        <v>316</v>
      </c>
      <c r="B90" s="6" t="s">
        <v>304</v>
      </c>
      <c r="C90" s="6" t="s">
        <v>305</v>
      </c>
      <c r="D90" s="5" t="s">
        <v>317</v>
      </c>
      <c r="E90" s="1" t="s">
        <v>318</v>
      </c>
      <c r="F90" s="3">
        <v>8</v>
      </c>
      <c r="G90" s="7">
        <v>69.9711964785446</v>
      </c>
      <c r="H90" s="7">
        <v>25.3000192190438</v>
      </c>
      <c r="I90" s="7">
        <v>131.130098820924</v>
      </c>
      <c r="J90" s="1">
        <v>2017</v>
      </c>
      <c r="L90" s="1" t="s">
        <v>316</v>
      </c>
    </row>
    <row r="91" spans="1:13">
      <c r="A91" s="2" t="s">
        <v>319</v>
      </c>
      <c r="B91" s="6" t="s">
        <v>304</v>
      </c>
      <c r="C91" s="6" t="s">
        <v>305</v>
      </c>
      <c r="D91" s="5" t="s">
        <v>320</v>
      </c>
      <c r="E91" s="1" t="s">
        <v>321</v>
      </c>
      <c r="F91" s="3">
        <v>19</v>
      </c>
      <c r="G91" s="7">
        <v>1829.30552515211</v>
      </c>
      <c r="H91" s="7">
        <v>-2484.25989730532</v>
      </c>
      <c r="I91" s="7">
        <v>-420.429982620176</v>
      </c>
      <c r="J91" s="1">
        <v>2009</v>
      </c>
      <c r="K91" s="1" t="s">
        <v>319</v>
      </c>
      <c r="M91" s="1" t="s">
        <v>322</v>
      </c>
    </row>
    <row r="92" ht="30.6" spans="1:12">
      <c r="A92" s="2" t="s">
        <v>323</v>
      </c>
      <c r="B92" s="6" t="s">
        <v>304</v>
      </c>
      <c r="C92" s="6" t="s">
        <v>305</v>
      </c>
      <c r="D92" s="5" t="s">
        <v>324</v>
      </c>
      <c r="E92" s="1" t="s">
        <v>325</v>
      </c>
      <c r="F92" s="3">
        <v>10</v>
      </c>
      <c r="G92" s="7">
        <v>105.533017657834</v>
      </c>
      <c r="H92" s="7">
        <v>56.7000429751974</v>
      </c>
      <c r="I92" s="7">
        <v>142.100107122245</v>
      </c>
      <c r="J92" s="1" t="s">
        <v>326</v>
      </c>
      <c r="L92" s="1" t="s">
        <v>323</v>
      </c>
    </row>
    <row r="93" spans="1:11">
      <c r="A93" s="2" t="s">
        <v>327</v>
      </c>
      <c r="B93" s="6" t="s">
        <v>304</v>
      </c>
      <c r="C93" s="6" t="s">
        <v>305</v>
      </c>
      <c r="D93" s="5" t="s">
        <v>328</v>
      </c>
      <c r="E93" s="1" t="s">
        <v>93</v>
      </c>
      <c r="F93" s="3">
        <v>14</v>
      </c>
      <c r="G93" s="7">
        <v>10.3537918378731</v>
      </c>
      <c r="H93" s="7">
        <v>2.19999990912003</v>
      </c>
      <c r="I93" s="7">
        <v>15.3999993632127</v>
      </c>
      <c r="J93" s="1">
        <v>2009</v>
      </c>
      <c r="K93" s="1" t="s">
        <v>327</v>
      </c>
    </row>
    <row r="94" ht="30.6" spans="1:13">
      <c r="A94" s="2" t="s">
        <v>329</v>
      </c>
      <c r="B94" s="6" t="s">
        <v>304</v>
      </c>
      <c r="C94" s="6" t="s">
        <v>305</v>
      </c>
      <c r="D94" s="5" t="s">
        <v>330</v>
      </c>
      <c r="E94" s="1" t="s">
        <v>141</v>
      </c>
      <c r="F94" s="3">
        <v>16</v>
      </c>
      <c r="G94" s="7">
        <v>54.5131878546517</v>
      </c>
      <c r="H94" s="7">
        <v>-105.579995741145</v>
      </c>
      <c r="I94" s="7">
        <v>-5.26999963829914</v>
      </c>
      <c r="J94" s="1">
        <v>2011</v>
      </c>
      <c r="K94" s="1" t="s">
        <v>331</v>
      </c>
      <c r="M94" s="5"/>
    </row>
    <row r="95" ht="30.6" spans="1:13">
      <c r="A95" s="2" t="s">
        <v>332</v>
      </c>
      <c r="B95" s="6" t="s">
        <v>304</v>
      </c>
      <c r="C95" s="6" t="s">
        <v>305</v>
      </c>
      <c r="D95" s="5" t="s">
        <v>333</v>
      </c>
      <c r="E95" s="1" t="s">
        <v>141</v>
      </c>
      <c r="F95" s="3">
        <v>83</v>
      </c>
      <c r="G95" s="7">
        <v>114.983949183756</v>
      </c>
      <c r="H95" s="7">
        <v>-237.079990061706</v>
      </c>
      <c r="I95" s="7">
        <v>-19.6899991796589</v>
      </c>
      <c r="J95" s="1">
        <v>2011</v>
      </c>
      <c r="K95" s="1" t="s">
        <v>334</v>
      </c>
      <c r="M95" s="5"/>
    </row>
    <row r="96" spans="1:12">
      <c r="A96" s="2" t="s">
        <v>335</v>
      </c>
      <c r="B96" s="6" t="s">
        <v>304</v>
      </c>
      <c r="C96" s="6" t="s">
        <v>305</v>
      </c>
      <c r="D96" s="5" t="s">
        <v>336</v>
      </c>
      <c r="E96" s="1" t="s">
        <v>21</v>
      </c>
      <c r="F96" s="3">
        <v>30</v>
      </c>
      <c r="G96" s="7">
        <v>30.3647381480489</v>
      </c>
      <c r="H96" s="7">
        <v>-103.280078137275</v>
      </c>
      <c r="I96" s="7">
        <v>5.440003877502</v>
      </c>
      <c r="J96" s="1">
        <v>2017</v>
      </c>
      <c r="K96" s="1" t="s">
        <v>335</v>
      </c>
      <c r="L96" s="1" t="s">
        <v>335</v>
      </c>
    </row>
    <row r="97" spans="1:12">
      <c r="A97" s="2" t="s">
        <v>337</v>
      </c>
      <c r="B97" s="6" t="s">
        <v>304</v>
      </c>
      <c r="C97" s="6" t="s">
        <v>305</v>
      </c>
      <c r="D97" s="5" t="s">
        <v>338</v>
      </c>
      <c r="E97" s="1" t="s">
        <v>339</v>
      </c>
      <c r="F97" s="3">
        <v>36</v>
      </c>
      <c r="G97" s="7">
        <v>19.4480038097907</v>
      </c>
      <c r="H97" s="7">
        <v>2.24000174426776</v>
      </c>
      <c r="I97" s="7">
        <v>49.8200378867362</v>
      </c>
      <c r="J97" s="1">
        <v>2017</v>
      </c>
      <c r="K97" s="1" t="s">
        <v>337</v>
      </c>
      <c r="L97" s="1" t="s">
        <v>337</v>
      </c>
    </row>
    <row r="98" spans="1:13">
      <c r="A98" s="2" t="s">
        <v>340</v>
      </c>
      <c r="B98" s="6" t="s">
        <v>304</v>
      </c>
      <c r="C98" s="6" t="s">
        <v>305</v>
      </c>
      <c r="D98" s="6" t="s">
        <v>341</v>
      </c>
      <c r="E98" s="6" t="s">
        <v>342</v>
      </c>
      <c r="F98" s="3">
        <v>20</v>
      </c>
      <c r="G98" s="7">
        <v>22.3052376037578</v>
      </c>
      <c r="H98" s="7">
        <v>-35.7038112892026</v>
      </c>
      <c r="I98" s="7">
        <v>-7.65961281888176</v>
      </c>
      <c r="J98" s="1">
        <v>2016</v>
      </c>
      <c r="K98" s="1" t="s">
        <v>343</v>
      </c>
      <c r="M98" s="5"/>
    </row>
    <row r="99" spans="1:12">
      <c r="A99" s="2" t="s">
        <v>344</v>
      </c>
      <c r="B99" s="6" t="s">
        <v>304</v>
      </c>
      <c r="C99" s="6" t="s">
        <v>305</v>
      </c>
      <c r="D99" s="5" t="s">
        <v>345</v>
      </c>
      <c r="E99" s="1" t="s">
        <v>54</v>
      </c>
      <c r="F99" s="3">
        <v>14</v>
      </c>
      <c r="G99" s="7">
        <v>34.941119655197</v>
      </c>
      <c r="H99" s="7">
        <v>-60.8000461790359</v>
      </c>
      <c r="I99" s="7">
        <v>-14.0000105879188</v>
      </c>
      <c r="J99" s="1">
        <v>2017</v>
      </c>
      <c r="L99" s="1" t="s">
        <v>344</v>
      </c>
    </row>
    <row r="100" spans="1:12">
      <c r="A100" s="2" t="s">
        <v>346</v>
      </c>
      <c r="B100" s="6" t="s">
        <v>304</v>
      </c>
      <c r="C100" s="6" t="s">
        <v>305</v>
      </c>
      <c r="D100" s="5" t="s">
        <v>347</v>
      </c>
      <c r="E100" s="1" t="s">
        <v>348</v>
      </c>
      <c r="F100" s="3">
        <v>13</v>
      </c>
      <c r="G100" s="7">
        <v>71.3183147217153</v>
      </c>
      <c r="H100" s="7">
        <v>-106.000080076026</v>
      </c>
      <c r="I100" s="7">
        <v>152.600115220062</v>
      </c>
      <c r="J100" s="1">
        <v>2017</v>
      </c>
      <c r="L100" s="1" t="s">
        <v>346</v>
      </c>
    </row>
    <row r="101" spans="1:13">
      <c r="A101" s="2" t="s">
        <v>349</v>
      </c>
      <c r="B101" s="6" t="s">
        <v>304</v>
      </c>
      <c r="C101" s="6" t="s">
        <v>305</v>
      </c>
      <c r="D101" s="5" t="s">
        <v>350</v>
      </c>
      <c r="E101" s="1" t="s">
        <v>54</v>
      </c>
      <c r="F101" s="3">
        <v>9</v>
      </c>
      <c r="G101" s="7">
        <v>650.431965236731</v>
      </c>
      <c r="H101" s="7">
        <v>522.100394329323</v>
      </c>
      <c r="I101" s="7">
        <v>776.500586511787</v>
      </c>
      <c r="J101" s="1">
        <v>2017</v>
      </c>
      <c r="L101" s="1" t="s">
        <v>351</v>
      </c>
      <c r="M101" s="1" t="s">
        <v>352</v>
      </c>
    </row>
    <row r="102" spans="1:10">
      <c r="A102" s="2" t="s">
        <v>353</v>
      </c>
      <c r="B102" s="6" t="s">
        <v>304</v>
      </c>
      <c r="C102" s="6" t="s">
        <v>305</v>
      </c>
      <c r="D102" s="5" t="s">
        <v>354</v>
      </c>
      <c r="E102" s="1" t="s">
        <v>355</v>
      </c>
      <c r="F102" s="3">
        <v>50</v>
      </c>
      <c r="G102" s="7">
        <v>45.4184734383351</v>
      </c>
      <c r="H102" s="7">
        <v>-1.15302732326313</v>
      </c>
      <c r="I102" s="7">
        <v>103.772465368777</v>
      </c>
      <c r="J102" s="1">
        <v>2021</v>
      </c>
    </row>
    <row r="103" spans="1:12">
      <c r="A103" s="2" t="s">
        <v>356</v>
      </c>
      <c r="B103" s="6" t="s">
        <v>304</v>
      </c>
      <c r="C103" s="6" t="s">
        <v>305</v>
      </c>
      <c r="D103" s="5" t="s">
        <v>357</v>
      </c>
      <c r="E103" s="1" t="s">
        <v>358</v>
      </c>
      <c r="F103" s="3">
        <v>51</v>
      </c>
      <c r="G103" s="7">
        <v>45.3538151424734</v>
      </c>
      <c r="H103" s="7">
        <v>-150.810113697341</v>
      </c>
      <c r="I103" s="7">
        <v>-0.179999837615163</v>
      </c>
      <c r="J103" s="1" t="s">
        <v>359</v>
      </c>
      <c r="L103" s="1" t="s">
        <v>356</v>
      </c>
    </row>
    <row r="104" spans="1:12">
      <c r="A104" s="2" t="s">
        <v>360</v>
      </c>
      <c r="B104" s="6" t="s">
        <v>304</v>
      </c>
      <c r="C104" s="6" t="s">
        <v>305</v>
      </c>
      <c r="D104" s="5" t="s">
        <v>361</v>
      </c>
      <c r="E104" s="1" t="s">
        <v>362</v>
      </c>
      <c r="F104" s="3">
        <v>25</v>
      </c>
      <c r="G104" s="7">
        <v>41.04888643337</v>
      </c>
      <c r="H104" s="7">
        <v>0.189137630576425</v>
      </c>
      <c r="I104" s="7">
        <v>89.0866107710703</v>
      </c>
      <c r="J104" s="1">
        <v>1999</v>
      </c>
      <c r="K104" s="1" t="s">
        <v>360</v>
      </c>
      <c r="L104" s="1" t="s">
        <v>360</v>
      </c>
    </row>
    <row r="105" spans="1:12">
      <c r="A105" s="2" t="s">
        <v>363</v>
      </c>
      <c r="B105" s="6" t="s">
        <v>304</v>
      </c>
      <c r="C105" s="6" t="s">
        <v>305</v>
      </c>
      <c r="D105" s="5" t="s">
        <v>364</v>
      </c>
      <c r="E105" s="1" t="s">
        <v>362</v>
      </c>
      <c r="F105" s="3">
        <v>36</v>
      </c>
      <c r="G105" s="7">
        <v>265.653985355767</v>
      </c>
      <c r="H105" s="7">
        <v>118.130574905729</v>
      </c>
      <c r="I105" s="7">
        <v>402.151148875533</v>
      </c>
      <c r="J105" s="1">
        <v>1999</v>
      </c>
      <c r="K105" s="1" t="s">
        <v>360</v>
      </c>
      <c r="L105" s="1" t="s">
        <v>360</v>
      </c>
    </row>
    <row r="106" spans="1:12">
      <c r="A106" s="2" t="s">
        <v>365</v>
      </c>
      <c r="B106" s="6" t="s">
        <v>304</v>
      </c>
      <c r="C106" s="6" t="s">
        <v>305</v>
      </c>
      <c r="D106" s="5" t="s">
        <v>366</v>
      </c>
      <c r="E106" s="1" t="s">
        <v>21</v>
      </c>
      <c r="F106" s="3">
        <v>24</v>
      </c>
      <c r="G106" s="7">
        <v>71.0477084649291</v>
      </c>
      <c r="H106" s="7">
        <v>-216.11016334687</v>
      </c>
      <c r="I106" s="7">
        <v>-2.18000179839604</v>
      </c>
      <c r="J106" s="1">
        <v>2017</v>
      </c>
      <c r="L106" s="1" t="s">
        <v>367</v>
      </c>
    </row>
    <row r="107" spans="1:13">
      <c r="A107" s="2" t="s">
        <v>368</v>
      </c>
      <c r="B107" s="6" t="s">
        <v>304</v>
      </c>
      <c r="C107" s="6" t="s">
        <v>305</v>
      </c>
      <c r="D107" s="5" t="s">
        <v>369</v>
      </c>
      <c r="E107" s="1" t="s">
        <v>141</v>
      </c>
      <c r="F107" s="3">
        <v>202</v>
      </c>
      <c r="G107" s="7">
        <v>83.4117603962007</v>
      </c>
      <c r="H107" s="7">
        <v>-242.639990065894</v>
      </c>
      <c r="I107" s="7">
        <v>233.119990363281</v>
      </c>
      <c r="J107" s="1">
        <v>2011</v>
      </c>
      <c r="K107" s="1" t="s">
        <v>370</v>
      </c>
      <c r="M107" s="5"/>
    </row>
    <row r="108" spans="1:13">
      <c r="A108" s="2" t="s">
        <v>371</v>
      </c>
      <c r="B108" s="6" t="s">
        <v>304</v>
      </c>
      <c r="C108" s="6" t="s">
        <v>305</v>
      </c>
      <c r="D108" s="5" t="s">
        <v>372</v>
      </c>
      <c r="E108" s="1" t="s">
        <v>141</v>
      </c>
      <c r="F108" s="3">
        <v>505</v>
      </c>
      <c r="G108" s="7">
        <v>74.7943382717632</v>
      </c>
      <c r="H108" s="7">
        <v>-194.279992277662</v>
      </c>
      <c r="I108" s="7">
        <v>242.709989966849</v>
      </c>
      <c r="J108" s="1">
        <v>2011</v>
      </c>
      <c r="K108" s="1" t="s">
        <v>373</v>
      </c>
      <c r="M108" s="5"/>
    </row>
    <row r="109" ht="30.6" spans="1:12">
      <c r="A109" s="2" t="s">
        <v>374</v>
      </c>
      <c r="B109" s="6" t="s">
        <v>304</v>
      </c>
      <c r="C109" s="6" t="s">
        <v>305</v>
      </c>
      <c r="D109" s="5" t="s">
        <v>375</v>
      </c>
      <c r="E109" s="1" t="s">
        <v>376</v>
      </c>
      <c r="F109" s="3">
        <v>11</v>
      </c>
      <c r="G109" s="7">
        <v>58.5606610796812</v>
      </c>
      <c r="H109" s="7">
        <v>43.7900332864767</v>
      </c>
      <c r="I109" s="7">
        <v>73.8200557685215</v>
      </c>
      <c r="J109" s="1">
        <v>2017</v>
      </c>
      <c r="L109" s="1" t="s">
        <v>374</v>
      </c>
    </row>
    <row r="110" spans="1:13">
      <c r="A110" s="2" t="s">
        <v>377</v>
      </c>
      <c r="B110" s="6" t="s">
        <v>304</v>
      </c>
      <c r="C110" s="6" t="s">
        <v>305</v>
      </c>
      <c r="D110" s="5" t="s">
        <v>378</v>
      </c>
      <c r="E110" s="1" t="s">
        <v>379</v>
      </c>
      <c r="F110" s="3">
        <v>18</v>
      </c>
      <c r="G110" s="7">
        <v>56.9483969829961</v>
      </c>
      <c r="H110" s="7">
        <v>44.5745682212876</v>
      </c>
      <c r="I110" s="7">
        <v>68.2122345223337</v>
      </c>
      <c r="J110" s="1">
        <v>2015</v>
      </c>
      <c r="K110" s="1" t="s">
        <v>377</v>
      </c>
      <c r="M110" s="1" t="s">
        <v>380</v>
      </c>
    </row>
    <row r="111" spans="1:10">
      <c r="A111" s="2" t="s">
        <v>381</v>
      </c>
      <c r="B111" s="6" t="s">
        <v>304</v>
      </c>
      <c r="C111" s="6" t="s">
        <v>305</v>
      </c>
      <c r="D111" s="5" t="s">
        <v>382</v>
      </c>
      <c r="F111" s="3">
        <v>23</v>
      </c>
      <c r="G111" s="7">
        <v>307.031152103522</v>
      </c>
      <c r="H111" s="7">
        <v>230.766902132489</v>
      </c>
      <c r="I111" s="7">
        <v>496.56277617804</v>
      </c>
      <c r="J111" s="1">
        <v>2024</v>
      </c>
    </row>
    <row r="112" spans="1:10">
      <c r="A112" s="2" t="s">
        <v>383</v>
      </c>
      <c r="B112" s="6" t="s">
        <v>304</v>
      </c>
      <c r="C112" s="6" t="s">
        <v>305</v>
      </c>
      <c r="D112" s="5" t="s">
        <v>382</v>
      </c>
      <c r="E112" s="1" t="s">
        <v>384</v>
      </c>
      <c r="F112" s="3">
        <v>30</v>
      </c>
      <c r="G112" s="7">
        <v>281.769774235434</v>
      </c>
      <c r="H112" s="7">
        <v>216.058884527669</v>
      </c>
      <c r="I112" s="7">
        <v>379.258381500878</v>
      </c>
      <c r="J112" s="1">
        <v>2019</v>
      </c>
    </row>
    <row r="113" ht="30.6" spans="1:9">
      <c r="A113" s="2" t="s">
        <v>385</v>
      </c>
      <c r="B113" s="6" t="s">
        <v>304</v>
      </c>
      <c r="C113" s="6" t="s">
        <v>305</v>
      </c>
      <c r="D113" s="5" t="s">
        <v>386</v>
      </c>
      <c r="E113" s="1" t="s">
        <v>387</v>
      </c>
      <c r="F113" s="3">
        <v>165</v>
      </c>
      <c r="G113" s="7">
        <v>154.461240225388</v>
      </c>
      <c r="H113" s="7">
        <v>-570.616431133413</v>
      </c>
      <c r="I113" s="7">
        <v>433.664327650087</v>
      </c>
    </row>
    <row r="114" ht="30.6" spans="1:12">
      <c r="A114" s="2" t="s">
        <v>388</v>
      </c>
      <c r="B114" s="6" t="s">
        <v>304</v>
      </c>
      <c r="C114" s="6" t="s">
        <v>305</v>
      </c>
      <c r="D114" s="5" t="s">
        <v>389</v>
      </c>
      <c r="E114" s="1" t="s">
        <v>54</v>
      </c>
      <c r="F114" s="3">
        <v>43</v>
      </c>
      <c r="G114" s="7">
        <v>539.030820676396</v>
      </c>
      <c r="H114" s="7">
        <v>-362.980874222597</v>
      </c>
      <c r="I114" s="7">
        <v>1290.73677483331</v>
      </c>
      <c r="J114" s="1">
        <v>2017</v>
      </c>
      <c r="L114" s="1" t="s">
        <v>388</v>
      </c>
    </row>
    <row r="115" ht="30.6" spans="1:10">
      <c r="A115" s="2" t="s">
        <v>390</v>
      </c>
      <c r="B115" s="6" t="s">
        <v>304</v>
      </c>
      <c r="C115" s="6" t="s">
        <v>305</v>
      </c>
      <c r="D115" s="5" t="s">
        <v>391</v>
      </c>
      <c r="E115" s="1" t="s">
        <v>392</v>
      </c>
      <c r="F115" s="3">
        <v>34</v>
      </c>
      <c r="G115" s="7">
        <v>833.232646126614</v>
      </c>
      <c r="H115" s="7">
        <v>52.2724051522722</v>
      </c>
      <c r="I115" s="7">
        <v>1674.85842252917</v>
      </c>
      <c r="J115" s="1">
        <v>2023</v>
      </c>
    </row>
    <row r="116" ht="30.6" spans="1:12">
      <c r="A116" s="2" t="s">
        <v>393</v>
      </c>
      <c r="B116" s="6" t="s">
        <v>304</v>
      </c>
      <c r="C116" s="6" t="s">
        <v>305</v>
      </c>
      <c r="D116" s="5" t="s">
        <v>394</v>
      </c>
      <c r="E116" s="1" t="s">
        <v>21</v>
      </c>
      <c r="F116" s="3">
        <v>12</v>
      </c>
      <c r="G116" s="7">
        <v>30.9092354052886</v>
      </c>
      <c r="H116" s="7">
        <v>-48.8999999999961</v>
      </c>
      <c r="I116" s="7">
        <v>40.4000000000032</v>
      </c>
      <c r="J116" s="1">
        <v>2017</v>
      </c>
      <c r="K116" s="1" t="s">
        <v>393</v>
      </c>
      <c r="L116" s="1" t="s">
        <v>393</v>
      </c>
    </row>
    <row r="117" ht="45.9" spans="1:13">
      <c r="A117" s="2" t="s">
        <v>395</v>
      </c>
      <c r="B117" s="6" t="s">
        <v>304</v>
      </c>
      <c r="C117" s="6" t="s">
        <v>305</v>
      </c>
      <c r="D117" s="5" t="s">
        <v>396</v>
      </c>
      <c r="E117" s="1" t="s">
        <v>397</v>
      </c>
      <c r="F117" s="3">
        <v>68</v>
      </c>
      <c r="G117" s="7">
        <v>508.344479006317</v>
      </c>
      <c r="H117" s="7">
        <v>7.37335805704297</v>
      </c>
      <c r="I117" s="7">
        <v>1467.88632824773</v>
      </c>
      <c r="J117" s="1">
        <v>2021</v>
      </c>
      <c r="M117" s="1">
        <v>1.1</v>
      </c>
    </row>
    <row r="118" spans="1:12">
      <c r="A118" s="2" t="s">
        <v>398</v>
      </c>
      <c r="B118" s="6" t="s">
        <v>304</v>
      </c>
      <c r="C118" s="6" t="s">
        <v>305</v>
      </c>
      <c r="D118" s="5" t="s">
        <v>399</v>
      </c>
      <c r="E118" s="1" t="s">
        <v>400</v>
      </c>
      <c r="F118" s="3">
        <v>26</v>
      </c>
      <c r="G118" s="7">
        <v>191.813640050595</v>
      </c>
      <c r="H118" s="7">
        <v>106.200080523108</v>
      </c>
      <c r="I118" s="7">
        <v>236.000178033838</v>
      </c>
      <c r="J118" s="1">
        <v>2017</v>
      </c>
      <c r="L118" s="1" t="s">
        <v>398</v>
      </c>
    </row>
    <row r="119" ht="45.9" spans="1:11">
      <c r="A119" s="2" t="s">
        <v>401</v>
      </c>
      <c r="B119" s="6" t="s">
        <v>304</v>
      </c>
      <c r="C119" s="6" t="s">
        <v>305</v>
      </c>
      <c r="D119" s="5" t="s">
        <v>402</v>
      </c>
      <c r="E119" s="1" t="s">
        <v>54</v>
      </c>
      <c r="F119" s="3">
        <v>6</v>
      </c>
      <c r="G119" s="7">
        <v>136.70797524616</v>
      </c>
      <c r="H119" s="7">
        <v>73.8999967104599</v>
      </c>
      <c r="I119" s="7">
        <v>171.149993063811</v>
      </c>
      <c r="J119" s="1">
        <v>2015</v>
      </c>
      <c r="K119" s="1" t="s">
        <v>401</v>
      </c>
    </row>
    <row r="120" ht="45.9" spans="1:11">
      <c r="A120" s="2" t="s">
        <v>403</v>
      </c>
      <c r="B120" s="6" t="s">
        <v>304</v>
      </c>
      <c r="C120" s="6" t="s">
        <v>305</v>
      </c>
      <c r="D120" s="5" t="s">
        <v>404</v>
      </c>
      <c r="E120" s="1" t="s">
        <v>54</v>
      </c>
      <c r="F120" s="3">
        <v>6</v>
      </c>
      <c r="G120" s="7">
        <v>96.1900351517758</v>
      </c>
      <c r="H120" s="7">
        <v>-43.6399982812668</v>
      </c>
      <c r="I120" s="7">
        <v>124.139994685201</v>
      </c>
      <c r="J120" s="1">
        <v>2015</v>
      </c>
      <c r="K120" s="1" t="s">
        <v>403</v>
      </c>
    </row>
    <row r="121" ht="45.9" spans="1:11">
      <c r="A121" s="2" t="s">
        <v>405</v>
      </c>
      <c r="B121" s="6" t="s">
        <v>304</v>
      </c>
      <c r="C121" s="6" t="s">
        <v>305</v>
      </c>
      <c r="D121" s="5" t="s">
        <v>406</v>
      </c>
      <c r="E121" s="1" t="s">
        <v>54</v>
      </c>
      <c r="F121" s="3">
        <v>6</v>
      </c>
      <c r="G121" s="7">
        <v>356.327843020002</v>
      </c>
      <c r="H121" s="7">
        <v>230.549990305082</v>
      </c>
      <c r="I121" s="7">
        <v>501.849978988571</v>
      </c>
      <c r="J121" s="1">
        <v>2015</v>
      </c>
      <c r="K121" s="1" t="s">
        <v>405</v>
      </c>
    </row>
    <row r="122" ht="30.6" spans="1:11">
      <c r="A122" s="2" t="s">
        <v>407</v>
      </c>
      <c r="B122" s="6" t="s">
        <v>304</v>
      </c>
      <c r="C122" s="6" t="s">
        <v>305</v>
      </c>
      <c r="D122" s="5" t="s">
        <v>408</v>
      </c>
      <c r="E122" s="1" t="s">
        <v>54</v>
      </c>
      <c r="F122" s="3">
        <v>6</v>
      </c>
      <c r="G122" s="7">
        <v>2539.27390187193</v>
      </c>
      <c r="H122" s="7">
        <v>793.899967150472</v>
      </c>
      <c r="I122" s="7">
        <v>4621.45980921546</v>
      </c>
      <c r="J122" s="1">
        <v>2015</v>
      </c>
      <c r="K122" s="1" t="s">
        <v>407</v>
      </c>
    </row>
    <row r="123" ht="30.6" spans="1:12">
      <c r="A123" s="2" t="s">
        <v>409</v>
      </c>
      <c r="B123" s="6" t="s">
        <v>304</v>
      </c>
      <c r="C123" s="6" t="s">
        <v>305</v>
      </c>
      <c r="D123" s="5" t="s">
        <v>410</v>
      </c>
      <c r="E123" s="1" t="s">
        <v>54</v>
      </c>
      <c r="F123" s="3">
        <v>21</v>
      </c>
      <c r="G123" s="7">
        <v>43.9412749252386</v>
      </c>
      <c r="H123" s="7">
        <v>-6.72000523280328</v>
      </c>
      <c r="I123" s="7">
        <v>126.560095413581</v>
      </c>
      <c r="J123" s="1">
        <v>2017</v>
      </c>
      <c r="L123" s="1" t="s">
        <v>409</v>
      </c>
    </row>
    <row r="124" spans="1:12">
      <c r="A124" s="2" t="s">
        <v>411</v>
      </c>
      <c r="B124" s="6" t="s">
        <v>304</v>
      </c>
      <c r="C124" s="6" t="s">
        <v>305</v>
      </c>
      <c r="D124" s="5" t="s">
        <v>412</v>
      </c>
      <c r="E124" s="1" t="s">
        <v>54</v>
      </c>
      <c r="F124" s="3">
        <v>43</v>
      </c>
      <c r="G124" s="7">
        <v>9.95613220782854</v>
      </c>
      <c r="H124" s="7">
        <v>-26.4000201092204</v>
      </c>
      <c r="I124" s="7">
        <v>6.90000507041844</v>
      </c>
      <c r="J124" s="1">
        <v>2017</v>
      </c>
      <c r="L124" s="1" t="s">
        <v>411</v>
      </c>
    </row>
    <row r="125" spans="1:13">
      <c r="A125" s="2" t="s">
        <v>413</v>
      </c>
      <c r="B125" s="6" t="s">
        <v>304</v>
      </c>
      <c r="C125" s="6" t="s">
        <v>305</v>
      </c>
      <c r="D125" s="5" t="s">
        <v>414</v>
      </c>
      <c r="E125" s="1" t="s">
        <v>21</v>
      </c>
      <c r="F125" s="3">
        <v>16</v>
      </c>
      <c r="G125" s="7">
        <v>38.0748400183326</v>
      </c>
      <c r="H125" s="7">
        <v>4.90000373714704</v>
      </c>
      <c r="I125" s="7">
        <v>64.4000485789244</v>
      </c>
      <c r="J125" s="1">
        <v>2017</v>
      </c>
      <c r="L125" s="1" t="s">
        <v>413</v>
      </c>
      <c r="M125" s="1" t="s">
        <v>415</v>
      </c>
    </row>
    <row r="126" spans="1:13">
      <c r="A126" s="2" t="s">
        <v>416</v>
      </c>
      <c r="B126" s="6" t="s">
        <v>304</v>
      </c>
      <c r="C126" s="6" t="s">
        <v>305</v>
      </c>
      <c r="D126" s="5" t="s">
        <v>417</v>
      </c>
      <c r="E126" s="1" t="s">
        <v>141</v>
      </c>
      <c r="F126" s="3">
        <v>13</v>
      </c>
      <c r="G126" s="7">
        <v>25.6659336819812</v>
      </c>
      <c r="H126" s="7">
        <v>-48.0599980588738</v>
      </c>
      <c r="I126" s="7">
        <v>-2.53999959109794</v>
      </c>
      <c r="J126" s="1">
        <v>2011</v>
      </c>
      <c r="K126" s="1" t="s">
        <v>418</v>
      </c>
      <c r="M126" s="5"/>
    </row>
    <row r="127" spans="1:13">
      <c r="A127" s="2" t="s">
        <v>419</v>
      </c>
      <c r="B127" s="6" t="s">
        <v>304</v>
      </c>
      <c r="C127" s="6" t="s">
        <v>305</v>
      </c>
      <c r="D127" s="5" t="s">
        <v>420</v>
      </c>
      <c r="E127" s="1" t="s">
        <v>141</v>
      </c>
      <c r="F127" s="3">
        <v>17</v>
      </c>
      <c r="G127" s="7">
        <v>141.494045938472</v>
      </c>
      <c r="H127" s="7">
        <v>53.0700399748635</v>
      </c>
      <c r="I127" s="7">
        <v>234.330177030371</v>
      </c>
      <c r="J127" s="1">
        <v>2017</v>
      </c>
      <c r="K127" s="1" t="s">
        <v>421</v>
      </c>
      <c r="M127" s="5"/>
    </row>
    <row r="128" spans="1:13">
      <c r="A128" s="2" t="s">
        <v>422</v>
      </c>
      <c r="B128" s="6" t="s">
        <v>304</v>
      </c>
      <c r="C128" s="6" t="s">
        <v>305</v>
      </c>
      <c r="D128" s="5" t="s">
        <v>423</v>
      </c>
      <c r="E128" s="1" t="s">
        <v>141</v>
      </c>
      <c r="F128" s="3">
        <v>183</v>
      </c>
      <c r="G128" s="7">
        <v>518.60345439805</v>
      </c>
      <c r="H128" s="7">
        <v>39.0500294049875</v>
      </c>
      <c r="I128" s="7">
        <v>1597.31020684586</v>
      </c>
      <c r="J128" s="1">
        <v>2017</v>
      </c>
      <c r="K128" s="1" t="s">
        <v>424</v>
      </c>
      <c r="M128" s="5" t="s">
        <v>425</v>
      </c>
    </row>
    <row r="129" ht="30.6" spans="1:11">
      <c r="A129" s="2" t="s">
        <v>426</v>
      </c>
      <c r="B129" s="6" t="s">
        <v>304</v>
      </c>
      <c r="C129" s="6" t="s">
        <v>305</v>
      </c>
      <c r="D129" s="5" t="s">
        <v>427</v>
      </c>
      <c r="E129" s="1" t="s">
        <v>428</v>
      </c>
      <c r="F129" s="3">
        <v>6</v>
      </c>
      <c r="G129" s="7">
        <v>7.52632789802353</v>
      </c>
      <c r="H129" s="7">
        <v>-0.860420910527902</v>
      </c>
      <c r="I129" s="7">
        <v>11.1376669101099</v>
      </c>
      <c r="J129" s="1">
        <v>2012</v>
      </c>
      <c r="K129" s="1" t="s">
        <v>426</v>
      </c>
    </row>
    <row r="130" spans="1:12">
      <c r="A130" s="2" t="s">
        <v>429</v>
      </c>
      <c r="B130" s="6" t="s">
        <v>304</v>
      </c>
      <c r="C130" s="6" t="s">
        <v>305</v>
      </c>
      <c r="D130" s="5" t="s">
        <v>430</v>
      </c>
      <c r="E130" s="1" t="s">
        <v>21</v>
      </c>
      <c r="F130" s="3">
        <v>18</v>
      </c>
      <c r="G130" s="7">
        <v>53.1140808698644</v>
      </c>
      <c r="H130" s="7">
        <v>12.3100096024941</v>
      </c>
      <c r="I130" s="7">
        <v>91.1400690089274</v>
      </c>
      <c r="J130" s="1" t="s">
        <v>431</v>
      </c>
      <c r="L130" s="1" t="s">
        <v>429</v>
      </c>
    </row>
    <row r="131" ht="30.6" spans="1:13">
      <c r="A131" s="6" t="s">
        <v>432</v>
      </c>
      <c r="B131" s="6" t="s">
        <v>433</v>
      </c>
      <c r="C131" s="6" t="s">
        <v>434</v>
      </c>
      <c r="D131" s="5" t="s">
        <v>435</v>
      </c>
      <c r="E131" s="1" t="s">
        <v>436</v>
      </c>
      <c r="F131" s="3">
        <v>35</v>
      </c>
      <c r="G131" s="7">
        <v>132.889129290908</v>
      </c>
      <c r="H131" s="7">
        <v>-1.89370248338459</v>
      </c>
      <c r="I131" s="7">
        <v>212.279999884538</v>
      </c>
      <c r="M131" s="5"/>
    </row>
    <row r="132" ht="45.9" spans="1:13">
      <c r="A132" s="6" t="s">
        <v>437</v>
      </c>
      <c r="B132" s="6" t="s">
        <v>433</v>
      </c>
      <c r="C132" s="6" t="s">
        <v>434</v>
      </c>
      <c r="D132" s="5" t="s">
        <v>438</v>
      </c>
      <c r="E132" s="1" t="s">
        <v>439</v>
      </c>
      <c r="F132" s="3">
        <v>83</v>
      </c>
      <c r="G132" s="7">
        <v>114.120350536838</v>
      </c>
      <c r="H132" s="7">
        <v>-31.9228546097889</v>
      </c>
      <c r="I132" s="7">
        <v>460.707457118892</v>
      </c>
      <c r="J132" s="1">
        <v>2020</v>
      </c>
      <c r="M132" s="1" t="s">
        <v>440</v>
      </c>
    </row>
    <row r="133" ht="30.6" spans="1:10">
      <c r="A133" s="2" t="s">
        <v>441</v>
      </c>
      <c r="B133" s="6" t="s">
        <v>433</v>
      </c>
      <c r="C133" s="6" t="s">
        <v>434</v>
      </c>
      <c r="D133" s="5" t="s">
        <v>442</v>
      </c>
      <c r="E133" s="1" t="s">
        <v>443</v>
      </c>
      <c r="F133" s="3">
        <v>12</v>
      </c>
      <c r="G133" s="7">
        <v>64.9311187375469</v>
      </c>
      <c r="H133" s="7">
        <v>18.2395538624472</v>
      </c>
      <c r="I133" s="7">
        <v>87.0045927841418</v>
      </c>
      <c r="J133" s="1">
        <v>2023</v>
      </c>
    </row>
    <row r="134" ht="30.6" spans="1:10">
      <c r="A134" s="6" t="s">
        <v>444</v>
      </c>
      <c r="B134" s="6" t="s">
        <v>433</v>
      </c>
      <c r="C134" s="6" t="s">
        <v>434</v>
      </c>
      <c r="D134" s="5" t="s">
        <v>445</v>
      </c>
      <c r="E134" s="1" t="s">
        <v>446</v>
      </c>
      <c r="F134" s="3">
        <v>52</v>
      </c>
      <c r="G134" s="7">
        <v>21.7145872396486</v>
      </c>
      <c r="H134" s="7">
        <v>-77.3219997729365</v>
      </c>
      <c r="I134" s="7">
        <v>65.0562051154942</v>
      </c>
      <c r="J134" s="1">
        <v>2023</v>
      </c>
    </row>
    <row r="135" spans="1:10">
      <c r="A135" s="6" t="s">
        <v>447</v>
      </c>
      <c r="B135" s="6" t="s">
        <v>433</v>
      </c>
      <c r="C135" s="6" t="s">
        <v>434</v>
      </c>
      <c r="D135" s="5" t="s">
        <v>448</v>
      </c>
      <c r="E135" s="1" t="s">
        <v>449</v>
      </c>
      <c r="F135" s="3">
        <v>56</v>
      </c>
      <c r="G135" s="7">
        <v>26.9104878257864</v>
      </c>
      <c r="H135" s="7">
        <v>-4.28999989488489</v>
      </c>
      <c r="I135" s="7">
        <v>82.3399997640763</v>
      </c>
      <c r="J135" s="1">
        <v>2022</v>
      </c>
    </row>
    <row r="136" ht="30.6" spans="1:13">
      <c r="A136" s="6" t="s">
        <v>450</v>
      </c>
      <c r="B136" s="6" t="s">
        <v>433</v>
      </c>
      <c r="C136" s="6" t="s">
        <v>434</v>
      </c>
      <c r="D136" s="5" t="s">
        <v>451</v>
      </c>
      <c r="E136" s="1" t="s">
        <v>452</v>
      </c>
      <c r="F136" s="3">
        <v>61</v>
      </c>
      <c r="G136" s="7">
        <v>64.10141009227</v>
      </c>
      <c r="H136" s="7">
        <v>-203.090000017563</v>
      </c>
      <c r="I136" s="7">
        <v>-0.650000041119784</v>
      </c>
      <c r="J136" s="1">
        <v>2021</v>
      </c>
      <c r="M136" s="1" t="s">
        <v>453</v>
      </c>
    </row>
    <row r="137" ht="45.9" spans="1:13">
      <c r="A137" s="6" t="s">
        <v>454</v>
      </c>
      <c r="B137" s="6" t="s">
        <v>433</v>
      </c>
      <c r="C137" s="6" t="s">
        <v>434</v>
      </c>
      <c r="D137" s="5" t="s">
        <v>455</v>
      </c>
      <c r="F137" s="3">
        <v>10</v>
      </c>
      <c r="G137" s="7">
        <v>88.9362465851464</v>
      </c>
      <c r="H137" s="7">
        <v>34.297322849215</v>
      </c>
      <c r="I137" s="7">
        <v>151.003823989455</v>
      </c>
      <c r="J137" s="1">
        <v>2019</v>
      </c>
      <c r="M137" s="1" t="s">
        <v>456</v>
      </c>
    </row>
    <row r="138" ht="45.9" spans="1:13">
      <c r="A138" s="6" t="s">
        <v>457</v>
      </c>
      <c r="B138" s="6" t="s">
        <v>433</v>
      </c>
      <c r="C138" s="6" t="s">
        <v>434</v>
      </c>
      <c r="D138" s="5" t="s">
        <v>458</v>
      </c>
      <c r="F138" s="3">
        <v>13</v>
      </c>
      <c r="G138" s="7">
        <v>33.9036757700019</v>
      </c>
      <c r="H138" s="7">
        <v>-64.4000002606949</v>
      </c>
      <c r="I138" s="7">
        <v>27.0000001151439</v>
      </c>
      <c r="J138" s="1">
        <v>2019</v>
      </c>
      <c r="M138" s="1" t="s">
        <v>456</v>
      </c>
    </row>
    <row r="139" ht="45.9" spans="1:13">
      <c r="A139" s="6" t="s">
        <v>459</v>
      </c>
      <c r="B139" s="6" t="s">
        <v>433</v>
      </c>
      <c r="C139" s="6" t="s">
        <v>434</v>
      </c>
      <c r="D139" s="5" t="s">
        <v>460</v>
      </c>
      <c r="F139" s="3">
        <v>11</v>
      </c>
      <c r="G139" s="7">
        <v>16.1381063859642</v>
      </c>
      <c r="H139" s="7">
        <v>3.35000011538512</v>
      </c>
      <c r="I139" s="7">
        <v>37.1399997525974</v>
      </c>
      <c r="J139" s="1">
        <v>2019</v>
      </c>
      <c r="M139" s="1" t="s">
        <v>456</v>
      </c>
    </row>
    <row r="140" spans="5:6">
      <c r="E140" s="1" t="s">
        <v>461</v>
      </c>
      <c r="F140" s="3">
        <f>SUM(F2:F139)</f>
        <v>8384</v>
      </c>
    </row>
    <row r="141" spans="5:5">
      <c r="E141" s="1" t="s">
        <v>462</v>
      </c>
    </row>
    <row r="142" spans="5:5">
      <c r="E142" s="1" t="s">
        <v>463</v>
      </c>
    </row>
    <row r="143" spans="5:5">
      <c r="E143" s="1" t="s">
        <v>464</v>
      </c>
    </row>
    <row r="144" spans="5:5">
      <c r="E144" s="1" t="s">
        <v>465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E1" sqref="E1"/>
    </sheetView>
  </sheetViews>
  <sheetFormatPr defaultColWidth="9" defaultRowHeight="12.6"/>
  <cols>
    <col min="5" max="5" width="37" customWidth="1"/>
  </cols>
  <sheetData>
    <row r="1" s="1" customFormat="1" ht="15.3" spans="1:16">
      <c r="A1" s="1" t="s">
        <v>466</v>
      </c>
      <c r="B1" s="2"/>
      <c r="E1" s="1" t="s">
        <v>467</v>
      </c>
      <c r="F1" s="3">
        <v>7</v>
      </c>
      <c r="G1" s="4">
        <v>5e-5</v>
      </c>
      <c r="H1" s="5"/>
      <c r="J1" s="1">
        <v>2017</v>
      </c>
      <c r="K1" s="3"/>
      <c r="L1" s="3"/>
      <c r="M1" s="3"/>
      <c r="P1" s="1" t="s">
        <v>468</v>
      </c>
    </row>
    <row r="2" s="1" customFormat="1" ht="15.3" spans="1:16">
      <c r="A2" s="1" t="s">
        <v>469</v>
      </c>
      <c r="B2" s="2"/>
      <c r="E2" s="1" t="s">
        <v>470</v>
      </c>
      <c r="F2" s="3">
        <f>23+22</f>
        <v>45</v>
      </c>
      <c r="H2" s="5"/>
      <c r="J2" s="1">
        <v>2004</v>
      </c>
      <c r="K2" s="3"/>
      <c r="L2" s="3"/>
      <c r="M2" s="3"/>
      <c r="P2" s="1" t="s">
        <v>471</v>
      </c>
    </row>
    <row r="3" s="1" customFormat="1" ht="15.3" spans="1:16">
      <c r="A3" s="1" t="s">
        <v>472</v>
      </c>
      <c r="B3" s="2"/>
      <c r="E3" s="1" t="s">
        <v>473</v>
      </c>
      <c r="F3" s="3">
        <v>32</v>
      </c>
      <c r="H3" s="5"/>
      <c r="J3" s="1">
        <v>2008</v>
      </c>
      <c r="K3" s="3"/>
      <c r="L3" s="3"/>
      <c r="M3" s="3"/>
      <c r="P3" s="1" t="s">
        <v>474</v>
      </c>
    </row>
    <row r="4" s="1" customFormat="1" ht="15.3" spans="1:16">
      <c r="A4" s="1" t="s">
        <v>475</v>
      </c>
      <c r="B4" s="2"/>
      <c r="E4" s="1" t="s">
        <v>476</v>
      </c>
      <c r="F4" s="3">
        <v>28</v>
      </c>
      <c r="H4" s="5"/>
      <c r="J4" s="1">
        <v>2015</v>
      </c>
      <c r="K4" s="3"/>
      <c r="L4" s="3"/>
      <c r="M4" s="3"/>
      <c r="P4" s="1" t="s">
        <v>477</v>
      </c>
    </row>
    <row r="5" s="1" customFormat="1" ht="15.3" spans="1:16">
      <c r="A5" s="1" t="s">
        <v>478</v>
      </c>
      <c r="B5" s="2"/>
      <c r="E5" s="1" t="s">
        <v>479</v>
      </c>
      <c r="F5" s="3">
        <v>33</v>
      </c>
      <c r="G5" s="4">
        <v>0.001</v>
      </c>
      <c r="H5" s="5"/>
      <c r="J5" s="1">
        <v>2010</v>
      </c>
      <c r="K5" s="3"/>
      <c r="L5" s="3"/>
      <c r="M5" s="3"/>
      <c r="P5" s="1" t="s">
        <v>480</v>
      </c>
    </row>
    <row r="6" s="1" customFormat="1" ht="15.3" spans="1:16">
      <c r="A6" s="1" t="s">
        <v>481</v>
      </c>
      <c r="B6" s="2"/>
      <c r="E6" s="1" t="s">
        <v>482</v>
      </c>
      <c r="F6" s="3">
        <v>34</v>
      </c>
      <c r="G6" s="4">
        <v>0.001</v>
      </c>
      <c r="H6" s="5"/>
      <c r="J6" s="1">
        <v>2017</v>
      </c>
      <c r="K6" s="3"/>
      <c r="L6" s="3"/>
      <c r="M6" s="3"/>
      <c r="P6" s="1" t="s">
        <v>483</v>
      </c>
    </row>
    <row r="7" s="1" customFormat="1" ht="15.3" spans="1:16">
      <c r="A7" s="1" t="s">
        <v>484</v>
      </c>
      <c r="B7" s="2"/>
      <c r="E7" s="1" t="s">
        <v>485</v>
      </c>
      <c r="F7" s="3">
        <f>30+30</f>
        <v>60</v>
      </c>
      <c r="H7" s="5"/>
      <c r="J7" s="1">
        <v>2022</v>
      </c>
      <c r="K7" s="3"/>
      <c r="L7" s="3"/>
      <c r="M7" s="3"/>
      <c r="P7" s="1" t="s">
        <v>486</v>
      </c>
    </row>
    <row r="8" s="1" customFormat="1" ht="15.3" spans="1:16">
      <c r="A8" s="1" t="s">
        <v>487</v>
      </c>
      <c r="B8" s="2"/>
      <c r="E8" s="1" t="s">
        <v>482</v>
      </c>
      <c r="F8" s="3">
        <v>36</v>
      </c>
      <c r="H8" s="5"/>
      <c r="J8" s="1">
        <v>2016</v>
      </c>
      <c r="K8" s="3"/>
      <c r="L8" s="3"/>
      <c r="M8" s="3"/>
      <c r="P8" s="1" t="s">
        <v>488</v>
      </c>
    </row>
    <row r="10" spans="6:6">
      <c r="F10">
        <f>SUM(F1:F8)</f>
        <v>275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RG10N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ωB97M-V: A combinatorially optimized, range-separated hybrid, meta-GGA density functional with VV10 nonlocal correlation</dc:title>
  <dc:subject>J. Chem. Phys. 2016.144:214110</dc:subject>
  <dc:creator>Narbe Mardirossian and Martin Head-Gordon</dc:creator>
  <cp:lastModifiedBy>jsliang</cp:lastModifiedBy>
  <dcterms:created xsi:type="dcterms:W3CDTF">2023-02-07T01:07:00Z</dcterms:created>
  <dcterms:modified xsi:type="dcterms:W3CDTF">2025-07-23T17:58:56Z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2023-02-06T00:00:00Z</vt:filetime>
  </property>
  <property fmtid="{D5CDD505-2E9C-101B-9397-08002B2CF9AE}" pid="3" name="Creator">
    <vt:lpwstr>AIP</vt:lpwstr>
  </property>
  <property fmtid="{D5CDD505-2E9C-101B-9397-08002B2CF9AE}" pid="4" name="LastSaved">
    <vt:filetime>2023-02-07T00:00:00Z</vt:filetime>
  </property>
  <property fmtid="{D5CDD505-2E9C-101B-9397-08002B2CF9AE}" pid="5" name="Producer">
    <vt:lpwstr>iText 4.2.0 by 1T3XT</vt:lpwstr>
  </property>
  <property fmtid="{D5CDD505-2E9C-101B-9397-08002B2CF9AE}" pid="6" name="ICV">
    <vt:lpwstr>243394D5071B4A419BE62209E9791B8E_12</vt:lpwstr>
  </property>
  <property fmtid="{D5CDD505-2E9C-101B-9397-08002B2CF9AE}" pid="7" name="KSOProductBuildVer">
    <vt:lpwstr>2052-12.1.0.21915</vt:lpwstr>
  </property>
</Properties>
</file>