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Basic data" sheetId="1" r:id="rId1"/>
    <sheet name="Sheet1" sheetId="3" r:id="rId2"/>
    <sheet name="DEA_data" sheetId="2" r:id="rId3"/>
  </sheets>
  <definedNames>
    <definedName name="_xlnm._FilterDatabase" localSheetId="0" hidden="1">'Basic data'!$GO$40:$GO$70</definedName>
    <definedName name="_xlnm._FilterDatabase" localSheetId="2" hidden="1">DEA_data!$A$1:$U$1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2" l="1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2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9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6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3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2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92" i="2"/>
  <c r="G90" i="2"/>
  <c r="G91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6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3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S3" i="1"/>
  <c r="AT3" i="1"/>
  <c r="AU3" i="1"/>
  <c r="AS4" i="1"/>
  <c r="AT4" i="1" s="1"/>
  <c r="AU4" i="1" s="1"/>
  <c r="AS5" i="1"/>
  <c r="AT5" i="1"/>
  <c r="AU5" i="1" s="1"/>
  <c r="AS6" i="1"/>
  <c r="AT6" i="1"/>
  <c r="AU6" i="1"/>
  <c r="AS7" i="1"/>
  <c r="AT7" i="1" s="1"/>
  <c r="AU7" i="1" s="1"/>
  <c r="AS8" i="1"/>
  <c r="AT8" i="1" s="1"/>
  <c r="AU8" i="1" s="1"/>
  <c r="AS9" i="1"/>
  <c r="AT9" i="1"/>
  <c r="AU9" i="1" s="1"/>
  <c r="AS10" i="1"/>
  <c r="AT10" i="1"/>
  <c r="AU10" i="1"/>
  <c r="AS11" i="1"/>
  <c r="AT11" i="1" s="1"/>
  <c r="AU11" i="1" s="1"/>
  <c r="AS12" i="1"/>
  <c r="AT12" i="1" s="1"/>
  <c r="AU12" i="1" s="1"/>
  <c r="AS13" i="1"/>
  <c r="AT13" i="1"/>
  <c r="AU13" i="1" s="1"/>
  <c r="AS14" i="1"/>
  <c r="AT14" i="1"/>
  <c r="AU14" i="1"/>
  <c r="AS15" i="1"/>
  <c r="AT15" i="1" s="1"/>
  <c r="AU15" i="1" s="1"/>
  <c r="AS16" i="1"/>
  <c r="AT16" i="1" s="1"/>
  <c r="AU16" i="1" s="1"/>
  <c r="AS17" i="1"/>
  <c r="AT17" i="1"/>
  <c r="AU17" i="1" s="1"/>
  <c r="AS18" i="1"/>
  <c r="AT18" i="1"/>
  <c r="AU18" i="1"/>
  <c r="AS19" i="1"/>
  <c r="AT19" i="1" s="1"/>
  <c r="AU19" i="1" s="1"/>
  <c r="AS20" i="1"/>
  <c r="AT20" i="1" s="1"/>
  <c r="AU20" i="1" s="1"/>
  <c r="AS21" i="1"/>
  <c r="AT21" i="1"/>
  <c r="AU21" i="1" s="1"/>
  <c r="AS22" i="1"/>
  <c r="AT22" i="1"/>
  <c r="AU22" i="1"/>
  <c r="AS23" i="1"/>
  <c r="AT23" i="1" s="1"/>
  <c r="AU23" i="1" s="1"/>
  <c r="AS24" i="1"/>
  <c r="AT24" i="1" s="1"/>
  <c r="AU24" i="1" s="1"/>
  <c r="AS25" i="1"/>
  <c r="AT25" i="1"/>
  <c r="AU25" i="1" s="1"/>
  <c r="AS26" i="1"/>
  <c r="AT26" i="1"/>
  <c r="AU26" i="1"/>
  <c r="AS27" i="1"/>
  <c r="AT27" i="1" s="1"/>
  <c r="AU27" i="1" s="1"/>
  <c r="AS28" i="1"/>
  <c r="AT28" i="1" s="1"/>
  <c r="AU28" i="1" s="1"/>
  <c r="AS29" i="1"/>
  <c r="AT29" i="1"/>
  <c r="AU29" i="1" s="1"/>
  <c r="AS30" i="1"/>
  <c r="AT30" i="1"/>
  <c r="AU30" i="1"/>
  <c r="AS31" i="1"/>
  <c r="AT31" i="1" s="1"/>
  <c r="AU31" i="1" s="1"/>
  <c r="AS32" i="1"/>
  <c r="AT32" i="1" s="1"/>
  <c r="AU32" i="1" s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" i="1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2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9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6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EO10" i="1"/>
  <c r="EF13" i="1"/>
  <c r="EJ13" i="1"/>
  <c r="DX12" i="1"/>
  <c r="EB12" i="1"/>
  <c r="EF12" i="1"/>
  <c r="EJ12" i="1"/>
  <c r="DX11" i="1"/>
  <c r="EB11" i="1"/>
  <c r="EF11" i="1"/>
  <c r="EJ11" i="1"/>
  <c r="DX10" i="1"/>
  <c r="EB10" i="1"/>
  <c r="EF10" i="1"/>
  <c r="EJ10" i="1"/>
  <c r="DX9" i="1"/>
  <c r="EB9" i="1"/>
  <c r="EF9" i="1"/>
  <c r="EJ9" i="1"/>
  <c r="DX7" i="1"/>
  <c r="DV5" i="1"/>
  <c r="DZ5" i="1"/>
  <c r="ED5" i="1"/>
  <c r="EH5" i="1"/>
  <c r="DV4" i="1"/>
  <c r="DZ4" i="1"/>
  <c r="ED4" i="1"/>
  <c r="EH4" i="1"/>
  <c r="DY3" i="1"/>
  <c r="DU20" i="1"/>
  <c r="EO20" i="1" s="1"/>
  <c r="DU4" i="1"/>
  <c r="EO4" i="1" s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T3" i="1"/>
  <c r="CZ3" i="1"/>
  <c r="DV3" i="1" s="1"/>
  <c r="DA3" i="1"/>
  <c r="DW3" i="1" s="1"/>
  <c r="EQ3" i="1" s="1"/>
  <c r="DB3" i="1"/>
  <c r="DX3" i="1" s="1"/>
  <c r="DC3" i="1"/>
  <c r="DD3" i="1"/>
  <c r="DZ3" i="1" s="1"/>
  <c r="DE3" i="1"/>
  <c r="EA3" i="1" s="1"/>
  <c r="DF3" i="1"/>
  <c r="EB3" i="1" s="1"/>
  <c r="DG3" i="1"/>
  <c r="EC3" i="1" s="1"/>
  <c r="DH3" i="1"/>
  <c r="ED3" i="1" s="1"/>
  <c r="DI3" i="1"/>
  <c r="EE3" i="1" s="1"/>
  <c r="DJ3" i="1"/>
  <c r="EF3" i="1" s="1"/>
  <c r="DK3" i="1"/>
  <c r="EG3" i="1" s="1"/>
  <c r="DL3" i="1"/>
  <c r="EH3" i="1" s="1"/>
  <c r="DM3" i="1"/>
  <c r="EI3" i="1" s="1"/>
  <c r="DN3" i="1"/>
  <c r="EJ3" i="1" s="1"/>
  <c r="DO3" i="1"/>
  <c r="EK3" i="1" s="1"/>
  <c r="CZ4" i="1"/>
  <c r="DA4" i="1"/>
  <c r="DW4" i="1" s="1"/>
  <c r="DB4" i="1"/>
  <c r="DX4" i="1" s="1"/>
  <c r="DC4" i="1"/>
  <c r="DY4" i="1" s="1"/>
  <c r="DD4" i="1"/>
  <c r="DE4" i="1"/>
  <c r="EA4" i="1" s="1"/>
  <c r="DF4" i="1"/>
  <c r="EB4" i="1" s="1"/>
  <c r="DG4" i="1"/>
  <c r="EC4" i="1" s="1"/>
  <c r="DH4" i="1"/>
  <c r="DI4" i="1"/>
  <c r="EE4" i="1" s="1"/>
  <c r="DJ4" i="1"/>
  <c r="EF4" i="1" s="1"/>
  <c r="DK4" i="1"/>
  <c r="EG4" i="1" s="1"/>
  <c r="DL4" i="1"/>
  <c r="DM4" i="1"/>
  <c r="EI4" i="1" s="1"/>
  <c r="DN4" i="1"/>
  <c r="EJ4" i="1" s="1"/>
  <c r="DO4" i="1"/>
  <c r="EK4" i="1" s="1"/>
  <c r="CZ5" i="1"/>
  <c r="DA5" i="1"/>
  <c r="DW5" i="1" s="1"/>
  <c r="DB5" i="1"/>
  <c r="DX5" i="1" s="1"/>
  <c r="DC5" i="1"/>
  <c r="DY5" i="1" s="1"/>
  <c r="DD5" i="1"/>
  <c r="DE5" i="1"/>
  <c r="EA5" i="1" s="1"/>
  <c r="DF5" i="1"/>
  <c r="EB5" i="1" s="1"/>
  <c r="DG5" i="1"/>
  <c r="EC5" i="1" s="1"/>
  <c r="DH5" i="1"/>
  <c r="DI5" i="1"/>
  <c r="EE5" i="1" s="1"/>
  <c r="DJ5" i="1"/>
  <c r="EF5" i="1" s="1"/>
  <c r="DK5" i="1"/>
  <c r="EG5" i="1" s="1"/>
  <c r="DL5" i="1"/>
  <c r="DM5" i="1"/>
  <c r="EI5" i="1" s="1"/>
  <c r="DN5" i="1"/>
  <c r="EJ5" i="1" s="1"/>
  <c r="DO5" i="1"/>
  <c r="EK5" i="1" s="1"/>
  <c r="CZ6" i="1"/>
  <c r="DV6" i="1" s="1"/>
  <c r="EP6" i="1" s="1"/>
  <c r="DA6" i="1"/>
  <c r="DW6" i="1" s="1"/>
  <c r="EQ6" i="1" s="1"/>
  <c r="DB6" i="1"/>
  <c r="DX6" i="1" s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CZ7" i="1"/>
  <c r="DV7" i="1" s="1"/>
  <c r="EP7" i="1" s="1"/>
  <c r="DA7" i="1"/>
  <c r="DW7" i="1" s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CZ8" i="1"/>
  <c r="DV8" i="1" s="1"/>
  <c r="DA8" i="1"/>
  <c r="DW8" i="1" s="1"/>
  <c r="EQ8" i="1" s="1"/>
  <c r="DB8" i="1"/>
  <c r="DX8" i="1" s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CZ9" i="1"/>
  <c r="DV9" i="1" s="1"/>
  <c r="DA9" i="1"/>
  <c r="DW9" i="1" s="1"/>
  <c r="DB9" i="1"/>
  <c r="DC9" i="1"/>
  <c r="DY9" i="1" s="1"/>
  <c r="DD9" i="1"/>
  <c r="DZ9" i="1" s="1"/>
  <c r="DE9" i="1"/>
  <c r="EA9" i="1" s="1"/>
  <c r="DF9" i="1"/>
  <c r="DG9" i="1"/>
  <c r="EC9" i="1" s="1"/>
  <c r="DH9" i="1"/>
  <c r="ED9" i="1" s="1"/>
  <c r="DI9" i="1"/>
  <c r="EE9" i="1" s="1"/>
  <c r="DJ9" i="1"/>
  <c r="DK9" i="1"/>
  <c r="EG9" i="1" s="1"/>
  <c r="DL9" i="1"/>
  <c r="EH9" i="1" s="1"/>
  <c r="DM9" i="1"/>
  <c r="EI9" i="1" s="1"/>
  <c r="DN9" i="1"/>
  <c r="DO9" i="1"/>
  <c r="EK9" i="1" s="1"/>
  <c r="CZ10" i="1"/>
  <c r="DV10" i="1" s="1"/>
  <c r="EP10" i="1" s="1"/>
  <c r="DA10" i="1"/>
  <c r="DW10" i="1" s="1"/>
  <c r="DB10" i="1"/>
  <c r="DC10" i="1"/>
  <c r="DY10" i="1" s="1"/>
  <c r="DD10" i="1"/>
  <c r="DZ10" i="1" s="1"/>
  <c r="DE10" i="1"/>
  <c r="EA10" i="1" s="1"/>
  <c r="DF10" i="1"/>
  <c r="DG10" i="1"/>
  <c r="EC10" i="1" s="1"/>
  <c r="DH10" i="1"/>
  <c r="ED10" i="1" s="1"/>
  <c r="DI10" i="1"/>
  <c r="EE10" i="1" s="1"/>
  <c r="DJ10" i="1"/>
  <c r="DK10" i="1"/>
  <c r="EG10" i="1" s="1"/>
  <c r="DL10" i="1"/>
  <c r="EH10" i="1" s="1"/>
  <c r="DM10" i="1"/>
  <c r="EI10" i="1" s="1"/>
  <c r="DN10" i="1"/>
  <c r="DO10" i="1"/>
  <c r="EK10" i="1" s="1"/>
  <c r="CZ11" i="1"/>
  <c r="DV11" i="1" s="1"/>
  <c r="EP11" i="1" s="1"/>
  <c r="DA11" i="1"/>
  <c r="DW11" i="1" s="1"/>
  <c r="DB11" i="1"/>
  <c r="DC11" i="1"/>
  <c r="DY11" i="1" s="1"/>
  <c r="DD11" i="1"/>
  <c r="DZ11" i="1" s="1"/>
  <c r="DE11" i="1"/>
  <c r="EA11" i="1" s="1"/>
  <c r="DF11" i="1"/>
  <c r="DG11" i="1"/>
  <c r="EC11" i="1" s="1"/>
  <c r="DH11" i="1"/>
  <c r="ED11" i="1" s="1"/>
  <c r="DI11" i="1"/>
  <c r="EE11" i="1" s="1"/>
  <c r="DJ11" i="1"/>
  <c r="DK11" i="1"/>
  <c r="EG11" i="1" s="1"/>
  <c r="DL11" i="1"/>
  <c r="EH11" i="1" s="1"/>
  <c r="DM11" i="1"/>
  <c r="EI11" i="1" s="1"/>
  <c r="DN11" i="1"/>
  <c r="DO11" i="1"/>
  <c r="EK11" i="1" s="1"/>
  <c r="CZ12" i="1"/>
  <c r="DV12" i="1" s="1"/>
  <c r="DA12" i="1"/>
  <c r="DW12" i="1" s="1"/>
  <c r="DB12" i="1"/>
  <c r="DC12" i="1"/>
  <c r="DY12" i="1" s="1"/>
  <c r="DD12" i="1"/>
  <c r="DZ12" i="1" s="1"/>
  <c r="DE12" i="1"/>
  <c r="EA12" i="1" s="1"/>
  <c r="DF12" i="1"/>
  <c r="DG12" i="1"/>
  <c r="EC12" i="1" s="1"/>
  <c r="DH12" i="1"/>
  <c r="ED12" i="1" s="1"/>
  <c r="DI12" i="1"/>
  <c r="EE12" i="1" s="1"/>
  <c r="DJ12" i="1"/>
  <c r="DK12" i="1"/>
  <c r="EG12" i="1" s="1"/>
  <c r="DL12" i="1"/>
  <c r="EH12" i="1" s="1"/>
  <c r="DM12" i="1"/>
  <c r="EI12" i="1" s="1"/>
  <c r="DN12" i="1"/>
  <c r="DO12" i="1"/>
  <c r="EK12" i="1" s="1"/>
  <c r="CZ13" i="1"/>
  <c r="DV13" i="1" s="1"/>
  <c r="DA13" i="1"/>
  <c r="DW13" i="1" s="1"/>
  <c r="DB13" i="1"/>
  <c r="DX13" i="1" s="1"/>
  <c r="DC13" i="1"/>
  <c r="DY13" i="1" s="1"/>
  <c r="DD13" i="1"/>
  <c r="DZ13" i="1" s="1"/>
  <c r="DE13" i="1"/>
  <c r="EA13" i="1" s="1"/>
  <c r="DF13" i="1"/>
  <c r="EB13" i="1" s="1"/>
  <c r="DG13" i="1"/>
  <c r="EC13" i="1" s="1"/>
  <c r="DH13" i="1"/>
  <c r="ED13" i="1" s="1"/>
  <c r="DI13" i="1"/>
  <c r="EE13" i="1" s="1"/>
  <c r="DJ13" i="1"/>
  <c r="DK13" i="1"/>
  <c r="EG13" i="1" s="1"/>
  <c r="DL13" i="1"/>
  <c r="EH13" i="1" s="1"/>
  <c r="DM13" i="1"/>
  <c r="EI13" i="1" s="1"/>
  <c r="DN13" i="1"/>
  <c r="DO13" i="1"/>
  <c r="EK13" i="1" s="1"/>
  <c r="CZ14" i="1"/>
  <c r="DV14" i="1" s="1"/>
  <c r="DA14" i="1"/>
  <c r="DW14" i="1" s="1"/>
  <c r="DB14" i="1"/>
  <c r="DX14" i="1" s="1"/>
  <c r="DC14" i="1"/>
  <c r="DY14" i="1" s="1"/>
  <c r="DD14" i="1"/>
  <c r="DZ14" i="1" s="1"/>
  <c r="DE14" i="1"/>
  <c r="EA14" i="1" s="1"/>
  <c r="DF14" i="1"/>
  <c r="EB14" i="1" s="1"/>
  <c r="DG14" i="1"/>
  <c r="EC14" i="1" s="1"/>
  <c r="DH14" i="1"/>
  <c r="ED14" i="1" s="1"/>
  <c r="DI14" i="1"/>
  <c r="EE14" i="1" s="1"/>
  <c r="DJ14" i="1"/>
  <c r="EF14" i="1" s="1"/>
  <c r="DK14" i="1"/>
  <c r="EG14" i="1" s="1"/>
  <c r="DL14" i="1"/>
  <c r="EH14" i="1" s="1"/>
  <c r="DM14" i="1"/>
  <c r="EI14" i="1" s="1"/>
  <c r="DN14" i="1"/>
  <c r="EJ14" i="1" s="1"/>
  <c r="DO14" i="1"/>
  <c r="EK14" i="1" s="1"/>
  <c r="CZ15" i="1"/>
  <c r="DV15" i="1" s="1"/>
  <c r="DA15" i="1"/>
  <c r="DW15" i="1" s="1"/>
  <c r="DB15" i="1"/>
  <c r="DX15" i="1" s="1"/>
  <c r="DC15" i="1"/>
  <c r="DY15" i="1" s="1"/>
  <c r="DD15" i="1"/>
  <c r="DZ15" i="1" s="1"/>
  <c r="DE15" i="1"/>
  <c r="EA15" i="1" s="1"/>
  <c r="DF15" i="1"/>
  <c r="EB15" i="1" s="1"/>
  <c r="DG15" i="1"/>
  <c r="EC15" i="1" s="1"/>
  <c r="DH15" i="1"/>
  <c r="ED15" i="1" s="1"/>
  <c r="DI15" i="1"/>
  <c r="EE15" i="1" s="1"/>
  <c r="DJ15" i="1"/>
  <c r="EF15" i="1" s="1"/>
  <c r="DK15" i="1"/>
  <c r="EG15" i="1" s="1"/>
  <c r="DL15" i="1"/>
  <c r="EH15" i="1" s="1"/>
  <c r="DM15" i="1"/>
  <c r="EI15" i="1" s="1"/>
  <c r="DN15" i="1"/>
  <c r="EJ15" i="1" s="1"/>
  <c r="DO15" i="1"/>
  <c r="EK15" i="1" s="1"/>
  <c r="CZ16" i="1"/>
  <c r="DV16" i="1" s="1"/>
  <c r="DA16" i="1"/>
  <c r="DW16" i="1" s="1"/>
  <c r="DB16" i="1"/>
  <c r="DX16" i="1" s="1"/>
  <c r="DC16" i="1"/>
  <c r="DY16" i="1" s="1"/>
  <c r="DD16" i="1"/>
  <c r="DZ16" i="1" s="1"/>
  <c r="DE16" i="1"/>
  <c r="EA16" i="1" s="1"/>
  <c r="DF16" i="1"/>
  <c r="EB16" i="1" s="1"/>
  <c r="DG16" i="1"/>
  <c r="EC16" i="1" s="1"/>
  <c r="DH16" i="1"/>
  <c r="ED16" i="1" s="1"/>
  <c r="DI16" i="1"/>
  <c r="EE16" i="1" s="1"/>
  <c r="DJ16" i="1"/>
  <c r="EF16" i="1" s="1"/>
  <c r="DK16" i="1"/>
  <c r="EG16" i="1" s="1"/>
  <c r="DL16" i="1"/>
  <c r="EH16" i="1" s="1"/>
  <c r="DM16" i="1"/>
  <c r="EI16" i="1" s="1"/>
  <c r="DN16" i="1"/>
  <c r="EJ16" i="1" s="1"/>
  <c r="DO16" i="1"/>
  <c r="EK16" i="1" s="1"/>
  <c r="CZ17" i="1"/>
  <c r="DV17" i="1" s="1"/>
  <c r="DA17" i="1"/>
  <c r="DW17" i="1" s="1"/>
  <c r="DB17" i="1"/>
  <c r="DX17" i="1" s="1"/>
  <c r="DC17" i="1"/>
  <c r="DY17" i="1" s="1"/>
  <c r="DD17" i="1"/>
  <c r="DZ17" i="1" s="1"/>
  <c r="DE17" i="1"/>
  <c r="EA17" i="1" s="1"/>
  <c r="DF17" i="1"/>
  <c r="EB17" i="1" s="1"/>
  <c r="DG17" i="1"/>
  <c r="EC17" i="1" s="1"/>
  <c r="DH17" i="1"/>
  <c r="ED17" i="1" s="1"/>
  <c r="DI17" i="1"/>
  <c r="EE17" i="1" s="1"/>
  <c r="DJ17" i="1"/>
  <c r="EF17" i="1" s="1"/>
  <c r="DK17" i="1"/>
  <c r="EG17" i="1" s="1"/>
  <c r="DL17" i="1"/>
  <c r="EH17" i="1" s="1"/>
  <c r="DM17" i="1"/>
  <c r="EI17" i="1" s="1"/>
  <c r="DN17" i="1"/>
  <c r="EJ17" i="1" s="1"/>
  <c r="DO17" i="1"/>
  <c r="EK17" i="1" s="1"/>
  <c r="CZ18" i="1"/>
  <c r="DV18" i="1" s="1"/>
  <c r="DA18" i="1"/>
  <c r="DW18" i="1" s="1"/>
  <c r="DB18" i="1"/>
  <c r="DX18" i="1" s="1"/>
  <c r="DC18" i="1"/>
  <c r="DY18" i="1" s="1"/>
  <c r="DD18" i="1"/>
  <c r="DZ18" i="1" s="1"/>
  <c r="DE18" i="1"/>
  <c r="EA18" i="1" s="1"/>
  <c r="DF18" i="1"/>
  <c r="EB18" i="1" s="1"/>
  <c r="DG18" i="1"/>
  <c r="EC18" i="1" s="1"/>
  <c r="DH18" i="1"/>
  <c r="ED18" i="1" s="1"/>
  <c r="DI18" i="1"/>
  <c r="EE18" i="1" s="1"/>
  <c r="DJ18" i="1"/>
  <c r="EF18" i="1" s="1"/>
  <c r="DK18" i="1"/>
  <c r="EG18" i="1" s="1"/>
  <c r="DL18" i="1"/>
  <c r="EH18" i="1" s="1"/>
  <c r="DM18" i="1"/>
  <c r="EI18" i="1" s="1"/>
  <c r="DN18" i="1"/>
  <c r="EJ18" i="1" s="1"/>
  <c r="DO18" i="1"/>
  <c r="EK18" i="1" s="1"/>
  <c r="CZ19" i="1"/>
  <c r="DV19" i="1" s="1"/>
  <c r="DA19" i="1"/>
  <c r="DW19" i="1" s="1"/>
  <c r="EQ19" i="1" s="1"/>
  <c r="DB19" i="1"/>
  <c r="DX19" i="1" s="1"/>
  <c r="DC19" i="1"/>
  <c r="DY19" i="1" s="1"/>
  <c r="DD19" i="1"/>
  <c r="DZ19" i="1" s="1"/>
  <c r="DE19" i="1"/>
  <c r="EA19" i="1" s="1"/>
  <c r="DF19" i="1"/>
  <c r="EB19" i="1" s="1"/>
  <c r="DG19" i="1"/>
  <c r="EC19" i="1" s="1"/>
  <c r="DH19" i="1"/>
  <c r="ED19" i="1" s="1"/>
  <c r="DI19" i="1"/>
  <c r="EE19" i="1" s="1"/>
  <c r="DJ19" i="1"/>
  <c r="EF19" i="1" s="1"/>
  <c r="DK19" i="1"/>
  <c r="EG19" i="1" s="1"/>
  <c r="DL19" i="1"/>
  <c r="EH19" i="1" s="1"/>
  <c r="DM19" i="1"/>
  <c r="EI19" i="1" s="1"/>
  <c r="DN19" i="1"/>
  <c r="EJ19" i="1" s="1"/>
  <c r="DO19" i="1"/>
  <c r="EK19" i="1" s="1"/>
  <c r="CZ20" i="1"/>
  <c r="DV20" i="1" s="1"/>
  <c r="DA20" i="1"/>
  <c r="DW20" i="1" s="1"/>
  <c r="EQ20" i="1" s="1"/>
  <c r="DB20" i="1"/>
  <c r="DX20" i="1" s="1"/>
  <c r="DC20" i="1"/>
  <c r="DY20" i="1" s="1"/>
  <c r="DD20" i="1"/>
  <c r="DZ20" i="1" s="1"/>
  <c r="DE20" i="1"/>
  <c r="EA20" i="1" s="1"/>
  <c r="DF20" i="1"/>
  <c r="EB20" i="1" s="1"/>
  <c r="DG20" i="1"/>
  <c r="EC20" i="1" s="1"/>
  <c r="DH20" i="1"/>
  <c r="ED20" i="1" s="1"/>
  <c r="DI20" i="1"/>
  <c r="EE20" i="1" s="1"/>
  <c r="DJ20" i="1"/>
  <c r="EF20" i="1" s="1"/>
  <c r="DK20" i="1"/>
  <c r="EG20" i="1" s="1"/>
  <c r="DL20" i="1"/>
  <c r="EH20" i="1" s="1"/>
  <c r="DM20" i="1"/>
  <c r="EI20" i="1" s="1"/>
  <c r="DN20" i="1"/>
  <c r="EJ20" i="1" s="1"/>
  <c r="DO20" i="1"/>
  <c r="EK20" i="1" s="1"/>
  <c r="CZ21" i="1"/>
  <c r="DV21" i="1" s="1"/>
  <c r="DA21" i="1"/>
  <c r="DW21" i="1" s="1"/>
  <c r="EQ21" i="1" s="1"/>
  <c r="DB21" i="1"/>
  <c r="DX21" i="1" s="1"/>
  <c r="DC21" i="1"/>
  <c r="DY21" i="1" s="1"/>
  <c r="DD21" i="1"/>
  <c r="DZ21" i="1" s="1"/>
  <c r="DE21" i="1"/>
  <c r="EA21" i="1" s="1"/>
  <c r="DF21" i="1"/>
  <c r="EB21" i="1" s="1"/>
  <c r="DG21" i="1"/>
  <c r="EC21" i="1" s="1"/>
  <c r="DH21" i="1"/>
  <c r="ED21" i="1" s="1"/>
  <c r="DI21" i="1"/>
  <c r="EE21" i="1" s="1"/>
  <c r="DJ21" i="1"/>
  <c r="EF21" i="1" s="1"/>
  <c r="DK21" i="1"/>
  <c r="EG21" i="1" s="1"/>
  <c r="DL21" i="1"/>
  <c r="EH21" i="1" s="1"/>
  <c r="DM21" i="1"/>
  <c r="EI21" i="1" s="1"/>
  <c r="DN21" i="1"/>
  <c r="EJ21" i="1" s="1"/>
  <c r="DO21" i="1"/>
  <c r="EK21" i="1" s="1"/>
  <c r="CZ22" i="1"/>
  <c r="DV22" i="1" s="1"/>
  <c r="DA22" i="1"/>
  <c r="DW22" i="1" s="1"/>
  <c r="EQ22" i="1" s="1"/>
  <c r="DB22" i="1"/>
  <c r="DX22" i="1" s="1"/>
  <c r="DC22" i="1"/>
  <c r="DY22" i="1" s="1"/>
  <c r="DD22" i="1"/>
  <c r="DZ22" i="1" s="1"/>
  <c r="DE22" i="1"/>
  <c r="EA22" i="1" s="1"/>
  <c r="DF22" i="1"/>
  <c r="EB22" i="1" s="1"/>
  <c r="DG22" i="1"/>
  <c r="EC22" i="1" s="1"/>
  <c r="DH22" i="1"/>
  <c r="ED22" i="1" s="1"/>
  <c r="DI22" i="1"/>
  <c r="EE22" i="1" s="1"/>
  <c r="DJ22" i="1"/>
  <c r="EF22" i="1" s="1"/>
  <c r="DK22" i="1"/>
  <c r="EG22" i="1" s="1"/>
  <c r="DL22" i="1"/>
  <c r="EH22" i="1" s="1"/>
  <c r="DM22" i="1"/>
  <c r="EI22" i="1" s="1"/>
  <c r="DN22" i="1"/>
  <c r="EJ22" i="1" s="1"/>
  <c r="DO22" i="1"/>
  <c r="EK22" i="1" s="1"/>
  <c r="CZ23" i="1"/>
  <c r="DV23" i="1" s="1"/>
  <c r="DA23" i="1"/>
  <c r="DW23" i="1" s="1"/>
  <c r="EQ23" i="1" s="1"/>
  <c r="DB23" i="1"/>
  <c r="DX23" i="1" s="1"/>
  <c r="DC23" i="1"/>
  <c r="DY23" i="1" s="1"/>
  <c r="DD23" i="1"/>
  <c r="DZ23" i="1" s="1"/>
  <c r="DE23" i="1"/>
  <c r="EA23" i="1" s="1"/>
  <c r="DF23" i="1"/>
  <c r="EB23" i="1" s="1"/>
  <c r="DG23" i="1"/>
  <c r="EC23" i="1" s="1"/>
  <c r="DH23" i="1"/>
  <c r="ED23" i="1" s="1"/>
  <c r="DI23" i="1"/>
  <c r="EE23" i="1" s="1"/>
  <c r="DJ23" i="1"/>
  <c r="EF23" i="1" s="1"/>
  <c r="DK23" i="1"/>
  <c r="EG23" i="1" s="1"/>
  <c r="DL23" i="1"/>
  <c r="EH23" i="1" s="1"/>
  <c r="DM23" i="1"/>
  <c r="EI23" i="1" s="1"/>
  <c r="DN23" i="1"/>
  <c r="EJ23" i="1" s="1"/>
  <c r="DO23" i="1"/>
  <c r="EK23" i="1" s="1"/>
  <c r="CZ24" i="1"/>
  <c r="DV24" i="1" s="1"/>
  <c r="DA24" i="1"/>
  <c r="DW24" i="1" s="1"/>
  <c r="EQ24" i="1" s="1"/>
  <c r="DB24" i="1"/>
  <c r="DX24" i="1" s="1"/>
  <c r="ER24" i="1" s="1"/>
  <c r="DC24" i="1"/>
  <c r="DY24" i="1" s="1"/>
  <c r="DD24" i="1"/>
  <c r="DZ24" i="1" s="1"/>
  <c r="DE24" i="1"/>
  <c r="EA24" i="1" s="1"/>
  <c r="DF24" i="1"/>
  <c r="EB24" i="1" s="1"/>
  <c r="DG24" i="1"/>
  <c r="EC24" i="1" s="1"/>
  <c r="DH24" i="1"/>
  <c r="ED24" i="1" s="1"/>
  <c r="DI24" i="1"/>
  <c r="EE24" i="1" s="1"/>
  <c r="DJ24" i="1"/>
  <c r="EF24" i="1" s="1"/>
  <c r="DK24" i="1"/>
  <c r="EG24" i="1" s="1"/>
  <c r="DL24" i="1"/>
  <c r="EH24" i="1" s="1"/>
  <c r="DM24" i="1"/>
  <c r="EI24" i="1" s="1"/>
  <c r="DN24" i="1"/>
  <c r="EJ24" i="1" s="1"/>
  <c r="DO24" i="1"/>
  <c r="EK24" i="1" s="1"/>
  <c r="CZ25" i="1"/>
  <c r="DV25" i="1" s="1"/>
  <c r="DA25" i="1"/>
  <c r="DW25" i="1" s="1"/>
  <c r="EQ25" i="1" s="1"/>
  <c r="DB25" i="1"/>
  <c r="DX25" i="1" s="1"/>
  <c r="DC25" i="1"/>
  <c r="DY25" i="1" s="1"/>
  <c r="DD25" i="1"/>
  <c r="DZ25" i="1" s="1"/>
  <c r="DE25" i="1"/>
  <c r="EA25" i="1" s="1"/>
  <c r="DF25" i="1"/>
  <c r="EB25" i="1" s="1"/>
  <c r="DG25" i="1"/>
  <c r="EC25" i="1" s="1"/>
  <c r="DH25" i="1"/>
  <c r="ED25" i="1" s="1"/>
  <c r="DI25" i="1"/>
  <c r="EE25" i="1" s="1"/>
  <c r="DJ25" i="1"/>
  <c r="EF25" i="1" s="1"/>
  <c r="DK25" i="1"/>
  <c r="EG25" i="1" s="1"/>
  <c r="DL25" i="1"/>
  <c r="EH25" i="1" s="1"/>
  <c r="DM25" i="1"/>
  <c r="EI25" i="1" s="1"/>
  <c r="DN25" i="1"/>
  <c r="EJ25" i="1" s="1"/>
  <c r="DO25" i="1"/>
  <c r="EK25" i="1" s="1"/>
  <c r="CZ26" i="1"/>
  <c r="DV26" i="1" s="1"/>
  <c r="DA26" i="1"/>
  <c r="DW26" i="1" s="1"/>
  <c r="EQ26" i="1" s="1"/>
  <c r="DB26" i="1"/>
  <c r="DX26" i="1" s="1"/>
  <c r="DC26" i="1"/>
  <c r="DY26" i="1" s="1"/>
  <c r="DD26" i="1"/>
  <c r="DZ26" i="1" s="1"/>
  <c r="DE26" i="1"/>
  <c r="EA26" i="1" s="1"/>
  <c r="DF26" i="1"/>
  <c r="EB26" i="1" s="1"/>
  <c r="DG26" i="1"/>
  <c r="EC26" i="1" s="1"/>
  <c r="DH26" i="1"/>
  <c r="ED26" i="1" s="1"/>
  <c r="DI26" i="1"/>
  <c r="EE26" i="1" s="1"/>
  <c r="DJ26" i="1"/>
  <c r="EF26" i="1" s="1"/>
  <c r="DK26" i="1"/>
  <c r="EG26" i="1" s="1"/>
  <c r="DL26" i="1"/>
  <c r="EH26" i="1" s="1"/>
  <c r="DM26" i="1"/>
  <c r="EI26" i="1" s="1"/>
  <c r="DN26" i="1"/>
  <c r="EJ26" i="1" s="1"/>
  <c r="DO26" i="1"/>
  <c r="EK26" i="1" s="1"/>
  <c r="CZ27" i="1"/>
  <c r="DV27" i="1" s="1"/>
  <c r="EP27" i="1" s="1"/>
  <c r="DA27" i="1"/>
  <c r="DW27" i="1" s="1"/>
  <c r="EQ27" i="1" s="1"/>
  <c r="DB27" i="1"/>
  <c r="DX27" i="1" s="1"/>
  <c r="DC27" i="1"/>
  <c r="DY27" i="1" s="1"/>
  <c r="DD27" i="1"/>
  <c r="DZ27" i="1" s="1"/>
  <c r="DE27" i="1"/>
  <c r="EA27" i="1" s="1"/>
  <c r="DF27" i="1"/>
  <c r="EB27" i="1" s="1"/>
  <c r="DG27" i="1"/>
  <c r="EC27" i="1" s="1"/>
  <c r="DH27" i="1"/>
  <c r="ED27" i="1" s="1"/>
  <c r="DI27" i="1"/>
  <c r="EE27" i="1" s="1"/>
  <c r="DJ27" i="1"/>
  <c r="EF27" i="1" s="1"/>
  <c r="DK27" i="1"/>
  <c r="EG27" i="1" s="1"/>
  <c r="DL27" i="1"/>
  <c r="EH27" i="1" s="1"/>
  <c r="DM27" i="1"/>
  <c r="EI27" i="1" s="1"/>
  <c r="DN27" i="1"/>
  <c r="EJ27" i="1" s="1"/>
  <c r="DO27" i="1"/>
  <c r="EK27" i="1" s="1"/>
  <c r="CZ28" i="1"/>
  <c r="DV28" i="1" s="1"/>
  <c r="DA28" i="1"/>
  <c r="DW28" i="1" s="1"/>
  <c r="EQ28" i="1" s="1"/>
  <c r="DB28" i="1"/>
  <c r="DX28" i="1" s="1"/>
  <c r="DC28" i="1"/>
  <c r="DY28" i="1" s="1"/>
  <c r="DD28" i="1"/>
  <c r="DZ28" i="1" s="1"/>
  <c r="DE28" i="1"/>
  <c r="EA28" i="1" s="1"/>
  <c r="DF28" i="1"/>
  <c r="EB28" i="1" s="1"/>
  <c r="DG28" i="1"/>
  <c r="EC28" i="1" s="1"/>
  <c r="DH28" i="1"/>
  <c r="ED28" i="1" s="1"/>
  <c r="DI28" i="1"/>
  <c r="EE28" i="1" s="1"/>
  <c r="DJ28" i="1"/>
  <c r="EF28" i="1" s="1"/>
  <c r="DK28" i="1"/>
  <c r="EG28" i="1" s="1"/>
  <c r="DL28" i="1"/>
  <c r="EH28" i="1" s="1"/>
  <c r="DM28" i="1"/>
  <c r="EI28" i="1" s="1"/>
  <c r="DN28" i="1"/>
  <c r="EJ28" i="1" s="1"/>
  <c r="DO28" i="1"/>
  <c r="EK28" i="1" s="1"/>
  <c r="CZ29" i="1"/>
  <c r="DV29" i="1" s="1"/>
  <c r="DA29" i="1"/>
  <c r="DW29" i="1" s="1"/>
  <c r="EQ29" i="1" s="1"/>
  <c r="DB29" i="1"/>
  <c r="DX29" i="1" s="1"/>
  <c r="DC29" i="1"/>
  <c r="DY29" i="1" s="1"/>
  <c r="DD29" i="1"/>
  <c r="DZ29" i="1" s="1"/>
  <c r="DE29" i="1"/>
  <c r="EA29" i="1" s="1"/>
  <c r="DF29" i="1"/>
  <c r="EB29" i="1" s="1"/>
  <c r="DG29" i="1"/>
  <c r="EC29" i="1" s="1"/>
  <c r="DH29" i="1"/>
  <c r="ED29" i="1" s="1"/>
  <c r="DI29" i="1"/>
  <c r="EE29" i="1" s="1"/>
  <c r="DJ29" i="1"/>
  <c r="EF29" i="1" s="1"/>
  <c r="DK29" i="1"/>
  <c r="EG29" i="1" s="1"/>
  <c r="DL29" i="1"/>
  <c r="EH29" i="1" s="1"/>
  <c r="DM29" i="1"/>
  <c r="EI29" i="1" s="1"/>
  <c r="DN29" i="1"/>
  <c r="EJ29" i="1" s="1"/>
  <c r="DO29" i="1"/>
  <c r="EK29" i="1" s="1"/>
  <c r="CZ30" i="1"/>
  <c r="DV30" i="1" s="1"/>
  <c r="EP30" i="1" s="1"/>
  <c r="DA30" i="1"/>
  <c r="DW30" i="1" s="1"/>
  <c r="EQ30" i="1" s="1"/>
  <c r="DB30" i="1"/>
  <c r="DX30" i="1" s="1"/>
  <c r="DC30" i="1"/>
  <c r="DY30" i="1" s="1"/>
  <c r="DD30" i="1"/>
  <c r="DZ30" i="1" s="1"/>
  <c r="DE30" i="1"/>
  <c r="EA30" i="1" s="1"/>
  <c r="DF30" i="1"/>
  <c r="EB30" i="1" s="1"/>
  <c r="DG30" i="1"/>
  <c r="EC30" i="1" s="1"/>
  <c r="DH30" i="1"/>
  <c r="ED30" i="1" s="1"/>
  <c r="DI30" i="1"/>
  <c r="EE30" i="1" s="1"/>
  <c r="DJ30" i="1"/>
  <c r="EF30" i="1" s="1"/>
  <c r="DK30" i="1"/>
  <c r="EG30" i="1" s="1"/>
  <c r="DL30" i="1"/>
  <c r="EH30" i="1" s="1"/>
  <c r="DM30" i="1"/>
  <c r="EI30" i="1" s="1"/>
  <c r="DN30" i="1"/>
  <c r="EJ30" i="1" s="1"/>
  <c r="DO30" i="1"/>
  <c r="EK30" i="1" s="1"/>
  <c r="CZ31" i="1"/>
  <c r="DV31" i="1" s="1"/>
  <c r="EP31" i="1" s="1"/>
  <c r="DA31" i="1"/>
  <c r="DW31" i="1" s="1"/>
  <c r="EQ31" i="1" s="1"/>
  <c r="DB31" i="1"/>
  <c r="DX31" i="1" s="1"/>
  <c r="DC31" i="1"/>
  <c r="DY31" i="1" s="1"/>
  <c r="DD31" i="1"/>
  <c r="DZ31" i="1" s="1"/>
  <c r="DE31" i="1"/>
  <c r="EA31" i="1" s="1"/>
  <c r="DF31" i="1"/>
  <c r="EB31" i="1" s="1"/>
  <c r="DG31" i="1"/>
  <c r="EC31" i="1" s="1"/>
  <c r="DH31" i="1"/>
  <c r="ED31" i="1" s="1"/>
  <c r="DI31" i="1"/>
  <c r="EE31" i="1" s="1"/>
  <c r="DJ31" i="1"/>
  <c r="EF31" i="1" s="1"/>
  <c r="DK31" i="1"/>
  <c r="EG31" i="1" s="1"/>
  <c r="DL31" i="1"/>
  <c r="EH31" i="1" s="1"/>
  <c r="DM31" i="1"/>
  <c r="EI31" i="1" s="1"/>
  <c r="DN31" i="1"/>
  <c r="EJ31" i="1" s="1"/>
  <c r="DO31" i="1"/>
  <c r="EK31" i="1" s="1"/>
  <c r="CZ32" i="1"/>
  <c r="DV32" i="1" s="1"/>
  <c r="DA32" i="1"/>
  <c r="DW32" i="1" s="1"/>
  <c r="EQ32" i="1" s="1"/>
  <c r="DB32" i="1"/>
  <c r="DX32" i="1" s="1"/>
  <c r="ER32" i="1" s="1"/>
  <c r="DC32" i="1"/>
  <c r="DY32" i="1" s="1"/>
  <c r="DD32" i="1"/>
  <c r="DZ32" i="1" s="1"/>
  <c r="DE32" i="1"/>
  <c r="EA32" i="1" s="1"/>
  <c r="DF32" i="1"/>
  <c r="EB32" i="1" s="1"/>
  <c r="DG32" i="1"/>
  <c r="EC32" i="1" s="1"/>
  <c r="DH32" i="1"/>
  <c r="ED32" i="1" s="1"/>
  <c r="DI32" i="1"/>
  <c r="EE32" i="1" s="1"/>
  <c r="DJ32" i="1"/>
  <c r="EF32" i="1" s="1"/>
  <c r="DK32" i="1"/>
  <c r="EG32" i="1" s="1"/>
  <c r="DL32" i="1"/>
  <c r="EH32" i="1" s="1"/>
  <c r="DM32" i="1"/>
  <c r="EI32" i="1" s="1"/>
  <c r="DN32" i="1"/>
  <c r="EJ32" i="1" s="1"/>
  <c r="DO32" i="1"/>
  <c r="EK32" i="1" s="1"/>
  <c r="CY4" i="1"/>
  <c r="CY5" i="1"/>
  <c r="DU5" i="1" s="1"/>
  <c r="EO5" i="1" s="1"/>
  <c r="CY6" i="1"/>
  <c r="DU6" i="1" s="1"/>
  <c r="EO6" i="1" s="1"/>
  <c r="CY7" i="1"/>
  <c r="DU7" i="1" s="1"/>
  <c r="EO7" i="1" s="1"/>
  <c r="CY8" i="1"/>
  <c r="DU8" i="1" s="1"/>
  <c r="EO8" i="1" s="1"/>
  <c r="CY9" i="1"/>
  <c r="DU9" i="1" s="1"/>
  <c r="EO9" i="1" s="1"/>
  <c r="CY10" i="1"/>
  <c r="DU10" i="1" s="1"/>
  <c r="CY11" i="1"/>
  <c r="DU11" i="1" s="1"/>
  <c r="EO11" i="1" s="1"/>
  <c r="CY12" i="1"/>
  <c r="DU12" i="1" s="1"/>
  <c r="EO12" i="1" s="1"/>
  <c r="CY13" i="1"/>
  <c r="DU13" i="1" s="1"/>
  <c r="EO13" i="1" s="1"/>
  <c r="CY14" i="1"/>
  <c r="DU14" i="1" s="1"/>
  <c r="EO14" i="1" s="1"/>
  <c r="CY15" i="1"/>
  <c r="DU15" i="1" s="1"/>
  <c r="EO15" i="1" s="1"/>
  <c r="CY16" i="1"/>
  <c r="DU16" i="1" s="1"/>
  <c r="EO16" i="1" s="1"/>
  <c r="CY17" i="1"/>
  <c r="DU17" i="1" s="1"/>
  <c r="EO17" i="1" s="1"/>
  <c r="CY18" i="1"/>
  <c r="DU18" i="1" s="1"/>
  <c r="EO18" i="1" s="1"/>
  <c r="CY19" i="1"/>
  <c r="DU19" i="1" s="1"/>
  <c r="EO19" i="1" s="1"/>
  <c r="CY20" i="1"/>
  <c r="CY21" i="1"/>
  <c r="DU21" i="1" s="1"/>
  <c r="EO21" i="1" s="1"/>
  <c r="CY22" i="1"/>
  <c r="DU22" i="1" s="1"/>
  <c r="EO22" i="1" s="1"/>
  <c r="CY23" i="1"/>
  <c r="DU23" i="1" s="1"/>
  <c r="EO23" i="1" s="1"/>
  <c r="CY24" i="1"/>
  <c r="DU24" i="1" s="1"/>
  <c r="EO24" i="1" s="1"/>
  <c r="CY25" i="1"/>
  <c r="DU25" i="1" s="1"/>
  <c r="EO25" i="1" s="1"/>
  <c r="CY26" i="1"/>
  <c r="DU26" i="1" s="1"/>
  <c r="EO26" i="1" s="1"/>
  <c r="CY27" i="1"/>
  <c r="DU27" i="1" s="1"/>
  <c r="EO27" i="1" s="1"/>
  <c r="CY28" i="1"/>
  <c r="DU28" i="1" s="1"/>
  <c r="EO28" i="1" s="1"/>
  <c r="CY29" i="1"/>
  <c r="DU29" i="1" s="1"/>
  <c r="EO29" i="1" s="1"/>
  <c r="CY30" i="1"/>
  <c r="DU30" i="1" s="1"/>
  <c r="EO30" i="1" s="1"/>
  <c r="CY31" i="1"/>
  <c r="DU31" i="1" s="1"/>
  <c r="EO31" i="1" s="1"/>
  <c r="CY32" i="1"/>
  <c r="DU32" i="1" s="1"/>
  <c r="EO32" i="1" s="1"/>
  <c r="CY3" i="1"/>
  <c r="DU3" i="1" s="1"/>
  <c r="EO3" i="1" s="1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2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92" i="2"/>
  <c r="H91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62" i="2"/>
  <c r="H61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3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2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9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6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EP32" i="1" l="1"/>
  <c r="ET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EP29" i="1"/>
  <c r="ET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EP8" i="1"/>
  <c r="EP3" i="1"/>
  <c r="ER9" i="1"/>
  <c r="ER11" i="1"/>
  <c r="EV9" i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EP28" i="1"/>
  <c r="ET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EP12" i="1"/>
  <c r="EP9" i="1"/>
  <c r="ER10" i="1"/>
  <c r="ER12" i="1"/>
  <c r="ET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ER31" i="1"/>
  <c r="ET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ER30" i="1"/>
  <c r="ET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ER29" i="1"/>
  <c r="ER28" i="1"/>
  <c r="ER27" i="1"/>
  <c r="ET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ER26" i="1"/>
  <c r="ER25" i="1"/>
  <c r="ER22" i="1"/>
  <c r="ET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ER20" i="1"/>
  <c r="ER5" i="1"/>
  <c r="ER4" i="1"/>
  <c r="ER3" i="1"/>
  <c r="EP4" i="1"/>
  <c r="ET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EP5" i="1"/>
  <c r="EP26" i="1"/>
  <c r="ET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EP25" i="1"/>
  <c r="ET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EP24" i="1"/>
  <c r="ET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EP23" i="1"/>
  <c r="ET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EP22" i="1"/>
  <c r="EP21" i="1"/>
  <c r="EP20" i="1"/>
  <c r="ET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EP19" i="1"/>
  <c r="EP18" i="1"/>
  <c r="EP17" i="1"/>
  <c r="EP16" i="1"/>
  <c r="EP15" i="1"/>
  <c r="EP14" i="1"/>
  <c r="EP13" i="1"/>
  <c r="EV6" i="1"/>
  <c r="EW6" i="1" s="1"/>
  <c r="EX6" i="1" s="1"/>
  <c r="EY6" i="1" s="1"/>
  <c r="EZ6" i="1" s="1"/>
  <c r="FA6" i="1" s="1"/>
  <c r="FB6" i="1" s="1"/>
  <c r="EV11" i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ER23" i="1"/>
  <c r="ER21" i="1"/>
  <c r="ET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ER19" i="1"/>
  <c r="ET19" i="1" s="1"/>
  <c r="EV19" i="1" s="1"/>
  <c r="EW19" i="1" s="1"/>
  <c r="EX19" i="1" s="1"/>
  <c r="EY19" i="1" s="1"/>
  <c r="EZ19" i="1" s="1"/>
  <c r="FA19" i="1" s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ER18" i="1"/>
  <c r="ER17" i="1"/>
  <c r="ER16" i="1"/>
  <c r="ER15" i="1"/>
  <c r="ER14" i="1"/>
  <c r="ER13" i="1"/>
  <c r="EQ4" i="1"/>
  <c r="EQ5" i="1"/>
  <c r="ET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ER8" i="1"/>
  <c r="ER7" i="1"/>
  <c r="ET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ER6" i="1"/>
  <c r="ET6" i="1" s="1"/>
  <c r="EQ7" i="1"/>
  <c r="EQ9" i="1"/>
  <c r="ET9" i="1" s="1"/>
  <c r="EQ10" i="1"/>
  <c r="ET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EQ11" i="1"/>
  <c r="ET11" i="1" s="1"/>
  <c r="EQ12" i="1"/>
  <c r="EQ13" i="1"/>
  <c r="ET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EQ14" i="1"/>
  <c r="EQ15" i="1"/>
  <c r="ET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EQ16" i="1"/>
  <c r="EQ17" i="1"/>
  <c r="ET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EQ18" i="1"/>
  <c r="ET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ET14" i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ET3" i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DZ6" i="1"/>
  <c r="EA6" i="1"/>
  <c r="EB6" i="1"/>
  <c r="EC6" i="1"/>
  <c r="ED6" i="1"/>
  <c r="EE6" i="1"/>
  <c r="EF6" i="1"/>
  <c r="EG6" i="1"/>
  <c r="EH6" i="1"/>
  <c r="EI6" i="1"/>
  <c r="EJ6" i="1"/>
  <c r="EK6" i="1"/>
  <c r="DZ7" i="1"/>
  <c r="EA7" i="1"/>
  <c r="EB7" i="1"/>
  <c r="EC7" i="1"/>
  <c r="ED7" i="1"/>
  <c r="EE7" i="1"/>
  <c r="EF7" i="1"/>
  <c r="EG7" i="1"/>
  <c r="EH7" i="1"/>
  <c r="EI7" i="1"/>
  <c r="EJ7" i="1"/>
  <c r="EK7" i="1"/>
  <c r="DZ8" i="1"/>
  <c r="EA8" i="1"/>
  <c r="EB8" i="1"/>
  <c r="EC8" i="1"/>
  <c r="ED8" i="1"/>
  <c r="EE8" i="1"/>
  <c r="EF8" i="1"/>
  <c r="EG8" i="1"/>
  <c r="EH8" i="1"/>
  <c r="EI8" i="1"/>
  <c r="EJ8" i="1"/>
  <c r="EK8" i="1"/>
  <c r="DY6" i="1"/>
  <c r="DY7" i="1"/>
  <c r="DY8" i="1"/>
  <c r="ET16" i="1" l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ET8" i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C6" i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G153" i="2"/>
  <c r="G154" i="2"/>
  <c r="G155" i="2"/>
  <c r="G156" i="2"/>
  <c r="G157" i="2"/>
  <c r="AW9" i="1"/>
  <c r="G159" i="2"/>
  <c r="G160" i="2"/>
  <c r="G161" i="2"/>
  <c r="AW13" i="1"/>
  <c r="G192" i="2" s="1"/>
  <c r="G163" i="2"/>
  <c r="G164" i="2"/>
  <c r="G165" i="2"/>
  <c r="AW17" i="1"/>
  <c r="G196" i="2" s="1"/>
  <c r="G167" i="2"/>
  <c r="G168" i="2"/>
  <c r="G169" i="2"/>
  <c r="AW21" i="1"/>
  <c r="G200" i="2" s="1"/>
  <c r="G171" i="2"/>
  <c r="G172" i="2"/>
  <c r="G173" i="2"/>
  <c r="AW25" i="1"/>
  <c r="G175" i="2"/>
  <c r="G176" i="2"/>
  <c r="G177" i="2"/>
  <c r="G178" i="2"/>
  <c r="G179" i="2"/>
  <c r="G180" i="2"/>
  <c r="AW32" i="1"/>
  <c r="AW3" i="1"/>
  <c r="E180" i="2" l="1"/>
  <c r="E156" i="2"/>
  <c r="E175" i="2"/>
  <c r="E168" i="2"/>
  <c r="E154" i="2"/>
  <c r="E164" i="2"/>
  <c r="E160" i="2"/>
  <c r="G152" i="2"/>
  <c r="G174" i="2"/>
  <c r="G166" i="2"/>
  <c r="G158" i="2"/>
  <c r="G182" i="2"/>
  <c r="AX3" i="1"/>
  <c r="G212" i="2" s="1"/>
  <c r="G204" i="2"/>
  <c r="AX25" i="1"/>
  <c r="G234" i="2" s="1"/>
  <c r="AX9" i="1"/>
  <c r="AY9" i="1" s="1"/>
  <c r="G188" i="2"/>
  <c r="AW14" i="1"/>
  <c r="G193" i="2" s="1"/>
  <c r="AW29" i="1"/>
  <c r="G208" i="2" s="1"/>
  <c r="AW5" i="1"/>
  <c r="G184" i="2" s="1"/>
  <c r="AW26" i="1"/>
  <c r="AX26" i="1" s="1"/>
  <c r="AY26" i="1" s="1"/>
  <c r="AW18" i="1"/>
  <c r="G197" i="2" s="1"/>
  <c r="AW10" i="1"/>
  <c r="G189" i="2" s="1"/>
  <c r="G170" i="2"/>
  <c r="G162" i="2"/>
  <c r="AW30" i="1"/>
  <c r="G209" i="2" s="1"/>
  <c r="AW22" i="1"/>
  <c r="G201" i="2" s="1"/>
  <c r="AW6" i="1"/>
  <c r="G185" i="2" s="1"/>
  <c r="AX32" i="1"/>
  <c r="G211" i="2"/>
  <c r="AX17" i="1"/>
  <c r="AX21" i="1"/>
  <c r="AW28" i="1"/>
  <c r="AW20" i="1"/>
  <c r="AW8" i="1"/>
  <c r="G181" i="2"/>
  <c r="AW24" i="1"/>
  <c r="AW16" i="1"/>
  <c r="AW12" i="1"/>
  <c r="AW4" i="1"/>
  <c r="AX13" i="1"/>
  <c r="AW31" i="1"/>
  <c r="AW27" i="1"/>
  <c r="AW23" i="1"/>
  <c r="AW19" i="1"/>
  <c r="AW15" i="1"/>
  <c r="AW11" i="1"/>
  <c r="AW7" i="1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1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48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5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2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39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6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3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0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7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4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1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8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5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1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48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5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2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39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6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3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0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27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4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1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18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5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1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48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5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2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39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6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3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0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27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4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1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8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52" i="2"/>
  <c r="E162" i="2" l="1"/>
  <c r="E205" i="2"/>
  <c r="E167" i="2"/>
  <c r="E163" i="2"/>
  <c r="E158" i="2"/>
  <c r="E152" i="2"/>
  <c r="AX14" i="1"/>
  <c r="E198" i="2"/>
  <c r="E184" i="2"/>
  <c r="AX18" i="1"/>
  <c r="AY18" i="1" s="1"/>
  <c r="E157" i="2"/>
  <c r="E177" i="2"/>
  <c r="E171" i="2"/>
  <c r="E197" i="2"/>
  <c r="E153" i="2"/>
  <c r="E194" i="2"/>
  <c r="E170" i="2"/>
  <c r="E161" i="2"/>
  <c r="E172" i="2"/>
  <c r="E179" i="2"/>
  <c r="E155" i="2"/>
  <c r="E173" i="2"/>
  <c r="E188" i="2"/>
  <c r="E176" i="2"/>
  <c r="E193" i="2"/>
  <c r="E159" i="2"/>
  <c r="E181" i="2"/>
  <c r="E190" i="2"/>
  <c r="E174" i="2"/>
  <c r="E178" i="2"/>
  <c r="E186" i="2"/>
  <c r="E210" i="2"/>
  <c r="E192" i="2"/>
  <c r="E169" i="2"/>
  <c r="E165" i="2"/>
  <c r="E166" i="2"/>
  <c r="E182" i="2"/>
  <c r="G218" i="2"/>
  <c r="AX6" i="1"/>
  <c r="G215" i="2" s="1"/>
  <c r="AY3" i="1"/>
  <c r="AZ3" i="1" s="1"/>
  <c r="AX5" i="1"/>
  <c r="G214" i="2" s="1"/>
  <c r="G235" i="2"/>
  <c r="G205" i="2"/>
  <c r="AX10" i="1"/>
  <c r="G219" i="2" s="1"/>
  <c r="AY25" i="1"/>
  <c r="AZ25" i="1" s="1"/>
  <c r="AX30" i="1"/>
  <c r="G239" i="2" s="1"/>
  <c r="AX29" i="1"/>
  <c r="G238" i="2" s="1"/>
  <c r="AX22" i="1"/>
  <c r="G231" i="2" s="1"/>
  <c r="G186" i="2"/>
  <c r="AX7" i="1"/>
  <c r="G202" i="2"/>
  <c r="AX23" i="1"/>
  <c r="AX24" i="1"/>
  <c r="G203" i="2"/>
  <c r="AX20" i="1"/>
  <c r="G199" i="2"/>
  <c r="AZ26" i="1"/>
  <c r="G265" i="2"/>
  <c r="G190" i="2"/>
  <c r="AX11" i="1"/>
  <c r="AX27" i="1"/>
  <c r="G206" i="2"/>
  <c r="G183" i="2"/>
  <c r="AX4" i="1"/>
  <c r="G207" i="2"/>
  <c r="AX28" i="1"/>
  <c r="G226" i="2"/>
  <c r="AY17" i="1"/>
  <c r="AX15" i="1"/>
  <c r="G194" i="2"/>
  <c r="AX31" i="1"/>
  <c r="G210" i="2"/>
  <c r="G191" i="2"/>
  <c r="AX12" i="1"/>
  <c r="G223" i="2"/>
  <c r="AY14" i="1"/>
  <c r="AZ9" i="1"/>
  <c r="G248" i="2"/>
  <c r="AX19" i="1"/>
  <c r="G198" i="2"/>
  <c r="G222" i="2"/>
  <c r="AY13" i="1"/>
  <c r="AX16" i="1"/>
  <c r="G195" i="2"/>
  <c r="G187" i="2"/>
  <c r="AX8" i="1"/>
  <c r="G230" i="2"/>
  <c r="AY21" i="1"/>
  <c r="G241" i="2"/>
  <c r="AY32" i="1"/>
  <c r="G227" i="2" l="1"/>
  <c r="G264" i="2"/>
  <c r="G242" i="2"/>
  <c r="AY6" i="1"/>
  <c r="AZ6" i="1" s="1"/>
  <c r="E196" i="2"/>
  <c r="E240" i="2"/>
  <c r="E204" i="2"/>
  <c r="E185" i="2"/>
  <c r="E228" i="2"/>
  <c r="E224" i="2"/>
  <c r="E235" i="2"/>
  <c r="E195" i="2"/>
  <c r="E222" i="2"/>
  <c r="E208" i="2"/>
  <c r="E220" i="2"/>
  <c r="E206" i="2"/>
  <c r="E203" i="2"/>
  <c r="E191" i="2"/>
  <c r="E200" i="2"/>
  <c r="E183" i="2"/>
  <c r="E187" i="2"/>
  <c r="E189" i="2"/>
  <c r="E209" i="2"/>
  <c r="E201" i="2"/>
  <c r="E212" i="2"/>
  <c r="E199" i="2"/>
  <c r="E216" i="2"/>
  <c r="E211" i="2"/>
  <c r="E223" i="2"/>
  <c r="E218" i="2"/>
  <c r="E202" i="2"/>
  <c r="E227" i="2"/>
  <c r="E207" i="2"/>
  <c r="AY5" i="1"/>
  <c r="G244" i="2" s="1"/>
  <c r="AY22" i="1"/>
  <c r="G261" i="2" s="1"/>
  <c r="AY30" i="1"/>
  <c r="AZ30" i="1" s="1"/>
  <c r="AY10" i="1"/>
  <c r="G249" i="2" s="1"/>
  <c r="AY29" i="1"/>
  <c r="AZ29" i="1" s="1"/>
  <c r="AY8" i="1"/>
  <c r="G217" i="2"/>
  <c r="AZ14" i="1"/>
  <c r="G253" i="2"/>
  <c r="AZ17" i="1"/>
  <c r="G256" i="2"/>
  <c r="AY23" i="1"/>
  <c r="G232" i="2"/>
  <c r="G278" i="2"/>
  <c r="BA9" i="1"/>
  <c r="BA3" i="1"/>
  <c r="G272" i="2"/>
  <c r="AY20" i="1"/>
  <c r="G229" i="2"/>
  <c r="AY24" i="1"/>
  <c r="G233" i="2"/>
  <c r="G271" i="2"/>
  <c r="AZ32" i="1"/>
  <c r="AY16" i="1"/>
  <c r="G225" i="2"/>
  <c r="AY19" i="1"/>
  <c r="G228" i="2"/>
  <c r="AY31" i="1"/>
  <c r="G240" i="2"/>
  <c r="G236" i="2"/>
  <c r="AY27" i="1"/>
  <c r="AZ21" i="1"/>
  <c r="G260" i="2"/>
  <c r="AZ13" i="1"/>
  <c r="G252" i="2"/>
  <c r="AZ18" i="1"/>
  <c r="G257" i="2"/>
  <c r="AY12" i="1"/>
  <c r="G221" i="2"/>
  <c r="AY28" i="1"/>
  <c r="G237" i="2"/>
  <c r="AY4" i="1"/>
  <c r="G213" i="2"/>
  <c r="G220" i="2"/>
  <c r="AY11" i="1"/>
  <c r="G268" i="2"/>
  <c r="AY7" i="1"/>
  <c r="G216" i="2"/>
  <c r="G294" i="2"/>
  <c r="BA25" i="1"/>
  <c r="G224" i="2"/>
  <c r="AY15" i="1"/>
  <c r="G295" i="2"/>
  <c r="BA26" i="1"/>
  <c r="G245" i="2" l="1"/>
  <c r="E214" i="2"/>
  <c r="AZ22" i="1"/>
  <c r="AZ5" i="1"/>
  <c r="BA5" i="1" s="1"/>
  <c r="AZ10" i="1"/>
  <c r="G279" i="2" s="1"/>
  <c r="E239" i="2"/>
  <c r="E244" i="2"/>
  <c r="E213" i="2"/>
  <c r="E221" i="2"/>
  <c r="E238" i="2"/>
  <c r="E225" i="2"/>
  <c r="E270" i="2"/>
  <c r="E237" i="2"/>
  <c r="E232" i="2"/>
  <c r="E253" i="2"/>
  <c r="E246" i="2"/>
  <c r="E242" i="2"/>
  <c r="E236" i="2"/>
  <c r="E254" i="2"/>
  <c r="E215" i="2"/>
  <c r="E257" i="2"/>
  <c r="E248" i="2"/>
  <c r="E231" i="2"/>
  <c r="E219" i="2"/>
  <c r="E217" i="2"/>
  <c r="E230" i="2"/>
  <c r="E233" i="2"/>
  <c r="E252" i="2"/>
  <c r="E265" i="2"/>
  <c r="E258" i="2"/>
  <c r="E234" i="2"/>
  <c r="E226" i="2"/>
  <c r="E241" i="2"/>
  <c r="E229" i="2"/>
  <c r="E250" i="2"/>
  <c r="G269" i="2"/>
  <c r="AZ15" i="1"/>
  <c r="G254" i="2"/>
  <c r="AZ27" i="1"/>
  <c r="G266" i="2"/>
  <c r="BA32" i="1"/>
  <c r="G301" i="2"/>
  <c r="G308" i="2"/>
  <c r="BB9" i="1"/>
  <c r="AZ7" i="1"/>
  <c r="G246" i="2"/>
  <c r="G291" i="2"/>
  <c r="BA22" i="1"/>
  <c r="AZ4" i="1"/>
  <c r="G243" i="2"/>
  <c r="G287" i="2"/>
  <c r="BA18" i="1"/>
  <c r="G299" i="2"/>
  <c r="BA30" i="1"/>
  <c r="AZ19" i="1"/>
  <c r="G258" i="2"/>
  <c r="G275" i="2"/>
  <c r="BA6" i="1"/>
  <c r="AZ20" i="1"/>
  <c r="G259" i="2"/>
  <c r="G286" i="2"/>
  <c r="BA17" i="1"/>
  <c r="AZ8" i="1"/>
  <c r="G247" i="2"/>
  <c r="BB26" i="1"/>
  <c r="G325" i="2"/>
  <c r="G324" i="2"/>
  <c r="BB25" i="1"/>
  <c r="AZ11" i="1"/>
  <c r="G250" i="2"/>
  <c r="G298" i="2"/>
  <c r="BA29" i="1"/>
  <c r="AZ28" i="1"/>
  <c r="G267" i="2"/>
  <c r="AZ12" i="1"/>
  <c r="G251" i="2"/>
  <c r="G282" i="2"/>
  <c r="BA13" i="1"/>
  <c r="G290" i="2"/>
  <c r="BA21" i="1"/>
  <c r="AZ31" i="1"/>
  <c r="G270" i="2"/>
  <c r="AZ16" i="1"/>
  <c r="G255" i="2"/>
  <c r="AZ24" i="1"/>
  <c r="G263" i="2"/>
  <c r="BB3" i="1"/>
  <c r="G302" i="2"/>
  <c r="AZ23" i="1"/>
  <c r="G262" i="2"/>
  <c r="G283" i="2"/>
  <c r="BA14" i="1"/>
  <c r="BA10" i="1" l="1"/>
  <c r="G274" i="2"/>
  <c r="E261" i="2"/>
  <c r="E284" i="2"/>
  <c r="E280" i="2"/>
  <c r="E271" i="2"/>
  <c r="E264" i="2"/>
  <c r="E295" i="2"/>
  <c r="E263" i="2"/>
  <c r="E247" i="2"/>
  <c r="E287" i="2"/>
  <c r="E272" i="2"/>
  <c r="E283" i="2"/>
  <c r="E267" i="2"/>
  <c r="E255" i="2"/>
  <c r="E251" i="2"/>
  <c r="E274" i="2"/>
  <c r="E288" i="2"/>
  <c r="E260" i="2"/>
  <c r="E245" i="2"/>
  <c r="E262" i="2"/>
  <c r="E300" i="2"/>
  <c r="E269" i="2"/>
  <c r="E259" i="2"/>
  <c r="E256" i="2"/>
  <c r="E282" i="2"/>
  <c r="E249" i="2"/>
  <c r="E278" i="2"/>
  <c r="E266" i="2"/>
  <c r="E276" i="2"/>
  <c r="E268" i="2"/>
  <c r="E243" i="2"/>
  <c r="BA23" i="1"/>
  <c r="G292" i="2"/>
  <c r="BA16" i="1"/>
  <c r="G285" i="2"/>
  <c r="BA8" i="1"/>
  <c r="G277" i="2"/>
  <c r="BA19" i="1"/>
  <c r="G288" i="2"/>
  <c r="BA4" i="1"/>
  <c r="G273" i="2"/>
  <c r="BA7" i="1"/>
  <c r="G276" i="2"/>
  <c r="BB32" i="1"/>
  <c r="G331" i="2"/>
  <c r="BB14" i="1"/>
  <c r="G313" i="2"/>
  <c r="BB10" i="1"/>
  <c r="G309" i="2"/>
  <c r="BB17" i="1"/>
  <c r="G316" i="2"/>
  <c r="BB6" i="1"/>
  <c r="G305" i="2"/>
  <c r="BB30" i="1"/>
  <c r="G329" i="2"/>
  <c r="G304" i="2"/>
  <c r="BB5" i="1"/>
  <c r="BB22" i="1"/>
  <c r="G321" i="2"/>
  <c r="BC9" i="1"/>
  <c r="G338" i="2"/>
  <c r="BC3" i="1"/>
  <c r="G332" i="2"/>
  <c r="BA31" i="1"/>
  <c r="G300" i="2"/>
  <c r="BA28" i="1"/>
  <c r="G297" i="2"/>
  <c r="BA11" i="1"/>
  <c r="G280" i="2"/>
  <c r="BC26" i="1"/>
  <c r="G355" i="2"/>
  <c r="BA27" i="1"/>
  <c r="G296" i="2"/>
  <c r="BA24" i="1"/>
  <c r="G293" i="2"/>
  <c r="BA12" i="1"/>
  <c r="G281" i="2"/>
  <c r="BA20" i="1"/>
  <c r="G289" i="2"/>
  <c r="BA15" i="1"/>
  <c r="G284" i="2"/>
  <c r="BB13" i="1"/>
  <c r="G312" i="2"/>
  <c r="G320" i="2"/>
  <c r="BB21" i="1"/>
  <c r="BB29" i="1"/>
  <c r="G328" i="2"/>
  <c r="BC25" i="1"/>
  <c r="G354" i="2"/>
  <c r="BB18" i="1"/>
  <c r="G317" i="2"/>
  <c r="E298" i="2" l="1"/>
  <c r="E279" i="2"/>
  <c r="E275" i="2"/>
  <c r="E302" i="2"/>
  <c r="E273" i="2"/>
  <c r="E306" i="2"/>
  <c r="E308" i="2"/>
  <c r="E312" i="2"/>
  <c r="E289" i="2"/>
  <c r="E330" i="2"/>
  <c r="E318" i="2"/>
  <c r="E281" i="2"/>
  <c r="E297" i="2"/>
  <c r="E277" i="2"/>
  <c r="E325" i="2"/>
  <c r="E301" i="2"/>
  <c r="E314" i="2"/>
  <c r="E296" i="2"/>
  <c r="E299" i="2"/>
  <c r="E292" i="2"/>
  <c r="E286" i="2"/>
  <c r="E290" i="2"/>
  <c r="E304" i="2"/>
  <c r="E285" i="2"/>
  <c r="E313" i="2"/>
  <c r="E317" i="2"/>
  <c r="E293" i="2"/>
  <c r="E294" i="2"/>
  <c r="E310" i="2"/>
  <c r="E291" i="2"/>
  <c r="BC29" i="1"/>
  <c r="G358" i="2"/>
  <c r="BC13" i="1"/>
  <c r="G342" i="2"/>
  <c r="BB24" i="1"/>
  <c r="G323" i="2"/>
  <c r="BB28" i="1"/>
  <c r="G327" i="2"/>
  <c r="BD3" i="1"/>
  <c r="G362" i="2"/>
  <c r="BC22" i="1"/>
  <c r="G351" i="2"/>
  <c r="BC30" i="1"/>
  <c r="G359" i="2"/>
  <c r="BC17" i="1"/>
  <c r="G346" i="2"/>
  <c r="BC14" i="1"/>
  <c r="G343" i="2"/>
  <c r="BB7" i="1"/>
  <c r="G306" i="2"/>
  <c r="BB19" i="1"/>
  <c r="G318" i="2"/>
  <c r="BB16" i="1"/>
  <c r="G315" i="2"/>
  <c r="BC21" i="1"/>
  <c r="G350" i="2"/>
  <c r="BC5" i="1"/>
  <c r="G334" i="2"/>
  <c r="BC18" i="1"/>
  <c r="G347" i="2"/>
  <c r="BB20" i="1"/>
  <c r="G319" i="2"/>
  <c r="BD26" i="1"/>
  <c r="G385" i="2"/>
  <c r="BD25" i="1"/>
  <c r="G384" i="2"/>
  <c r="BB15" i="1"/>
  <c r="G314" i="2"/>
  <c r="BB12" i="1"/>
  <c r="G311" i="2"/>
  <c r="BB27" i="1"/>
  <c r="G326" i="2"/>
  <c r="BB11" i="1"/>
  <c r="G310" i="2"/>
  <c r="BB31" i="1"/>
  <c r="G330" i="2"/>
  <c r="BD9" i="1"/>
  <c r="G368" i="2"/>
  <c r="BC6" i="1"/>
  <c r="G335" i="2"/>
  <c r="BC10" i="1"/>
  <c r="G339" i="2"/>
  <c r="BC32" i="1"/>
  <c r="G361" i="2"/>
  <c r="BB4" i="1"/>
  <c r="G303" i="2"/>
  <c r="BB8" i="1"/>
  <c r="G307" i="2"/>
  <c r="BB23" i="1"/>
  <c r="G322" i="2"/>
  <c r="E323" i="2" l="1"/>
  <c r="E316" i="2"/>
  <c r="E315" i="2"/>
  <c r="E321" i="2"/>
  <c r="E324" i="2"/>
  <c r="E347" i="2"/>
  <c r="E320" i="2"/>
  <c r="E322" i="2"/>
  <c r="E326" i="2"/>
  <c r="E331" i="2"/>
  <c r="E307" i="2"/>
  <c r="E311" i="2"/>
  <c r="E360" i="2"/>
  <c r="E342" i="2"/>
  <c r="E336" i="2"/>
  <c r="E332" i="2"/>
  <c r="E309" i="2"/>
  <c r="E327" i="2"/>
  <c r="E340" i="2"/>
  <c r="E343" i="2"/>
  <c r="E334" i="2"/>
  <c r="E329" i="2"/>
  <c r="E344" i="2"/>
  <c r="E355" i="2"/>
  <c r="E348" i="2"/>
  <c r="E319" i="2"/>
  <c r="E338" i="2"/>
  <c r="E303" i="2"/>
  <c r="E305" i="2"/>
  <c r="E328" i="2"/>
  <c r="BC23" i="1"/>
  <c r="G352" i="2"/>
  <c r="BE9" i="1"/>
  <c r="G398" i="2"/>
  <c r="G341" i="2"/>
  <c r="BC12" i="1"/>
  <c r="G349" i="2"/>
  <c r="BC20" i="1"/>
  <c r="G345" i="2"/>
  <c r="BC16" i="1"/>
  <c r="BD17" i="1"/>
  <c r="G376" i="2"/>
  <c r="BD22" i="1"/>
  <c r="G381" i="2"/>
  <c r="G357" i="2"/>
  <c r="BC28" i="1"/>
  <c r="BD13" i="1"/>
  <c r="G372" i="2"/>
  <c r="BC4" i="1"/>
  <c r="G333" i="2"/>
  <c r="BD10" i="1"/>
  <c r="G369" i="2"/>
  <c r="BC11" i="1"/>
  <c r="G340" i="2"/>
  <c r="BE25" i="1"/>
  <c r="G414" i="2"/>
  <c r="BD5" i="1"/>
  <c r="G364" i="2"/>
  <c r="BC7" i="1"/>
  <c r="G336" i="2"/>
  <c r="BC8" i="1"/>
  <c r="G337" i="2"/>
  <c r="G391" i="2"/>
  <c r="BD32" i="1"/>
  <c r="BD6" i="1"/>
  <c r="G365" i="2"/>
  <c r="BC31" i="1"/>
  <c r="G360" i="2"/>
  <c r="BC27" i="1"/>
  <c r="G356" i="2"/>
  <c r="BC15" i="1"/>
  <c r="G344" i="2"/>
  <c r="BE26" i="1"/>
  <c r="G415" i="2"/>
  <c r="BD18" i="1"/>
  <c r="G377" i="2"/>
  <c r="BD21" i="1"/>
  <c r="G380" i="2"/>
  <c r="BC19" i="1"/>
  <c r="G348" i="2"/>
  <c r="BD14" i="1"/>
  <c r="G373" i="2"/>
  <c r="BD30" i="1"/>
  <c r="G389" i="2"/>
  <c r="BE3" i="1"/>
  <c r="G392" i="2"/>
  <c r="BC24" i="1"/>
  <c r="G353" i="2"/>
  <c r="BD29" i="1"/>
  <c r="G388" i="2"/>
  <c r="E378" i="2" l="1"/>
  <c r="E370" i="2"/>
  <c r="E358" i="2"/>
  <c r="E333" i="2"/>
  <c r="E349" i="2"/>
  <c r="E385" i="2"/>
  <c r="E359" i="2"/>
  <c r="E373" i="2"/>
  <c r="E357" i="2"/>
  <c r="E362" i="2"/>
  <c r="E372" i="2"/>
  <c r="E341" i="2"/>
  <c r="E361" i="2"/>
  <c r="E352" i="2"/>
  <c r="E377" i="2"/>
  <c r="E351" i="2"/>
  <c r="E346" i="2"/>
  <c r="E368" i="2"/>
  <c r="E337" i="2"/>
  <c r="E350" i="2"/>
  <c r="E335" i="2"/>
  <c r="E374" i="2"/>
  <c r="E364" i="2"/>
  <c r="E339" i="2"/>
  <c r="E366" i="2"/>
  <c r="E390" i="2"/>
  <c r="E356" i="2"/>
  <c r="E354" i="2"/>
  <c r="E345" i="2"/>
  <c r="E353" i="2"/>
  <c r="BD28" i="1"/>
  <c r="G387" i="2"/>
  <c r="BE29" i="1"/>
  <c r="G418" i="2"/>
  <c r="BE14" i="1"/>
  <c r="G403" i="2"/>
  <c r="G445" i="2"/>
  <c r="BF26" i="1"/>
  <c r="BD27" i="1"/>
  <c r="G386" i="2"/>
  <c r="BD8" i="1"/>
  <c r="G367" i="2"/>
  <c r="BD11" i="1"/>
  <c r="G370" i="2"/>
  <c r="BD4" i="1"/>
  <c r="G363" i="2"/>
  <c r="BE17" i="1"/>
  <c r="G406" i="2"/>
  <c r="BF9" i="1"/>
  <c r="G428" i="2"/>
  <c r="BE32" i="1"/>
  <c r="G421" i="2"/>
  <c r="BD16" i="1"/>
  <c r="G375" i="2"/>
  <c r="BD12" i="1"/>
  <c r="G371" i="2"/>
  <c r="BD20" i="1"/>
  <c r="G379" i="2"/>
  <c r="BF3" i="1"/>
  <c r="G422" i="2"/>
  <c r="BE21" i="1"/>
  <c r="G410" i="2"/>
  <c r="BE6" i="1"/>
  <c r="G395" i="2"/>
  <c r="BE5" i="1"/>
  <c r="G394" i="2"/>
  <c r="BD24" i="1"/>
  <c r="G383" i="2"/>
  <c r="BE30" i="1"/>
  <c r="G419" i="2"/>
  <c r="BD19" i="1"/>
  <c r="G378" i="2"/>
  <c r="BE18" i="1"/>
  <c r="G407" i="2"/>
  <c r="BD15" i="1"/>
  <c r="G374" i="2"/>
  <c r="BD31" i="1"/>
  <c r="G390" i="2"/>
  <c r="BD7" i="1"/>
  <c r="G366" i="2"/>
  <c r="BF25" i="1"/>
  <c r="G444" i="2"/>
  <c r="BE10" i="1"/>
  <c r="G399" i="2"/>
  <c r="BE13" i="1"/>
  <c r="G402" i="2"/>
  <c r="BE22" i="1"/>
  <c r="G411" i="2"/>
  <c r="BD23" i="1"/>
  <c r="G382" i="2"/>
  <c r="E396" i="2" l="1"/>
  <c r="E380" i="2"/>
  <c r="E383" i="2"/>
  <c r="E384" i="2"/>
  <c r="E420" i="2"/>
  <c r="E369" i="2"/>
  <c r="E404" i="2"/>
  <c r="E398" i="2"/>
  <c r="E381" i="2"/>
  <c r="E382" i="2"/>
  <c r="E371" i="2"/>
  <c r="E392" i="2"/>
  <c r="E403" i="2"/>
  <c r="E415" i="2"/>
  <c r="E363" i="2"/>
  <c r="E400" i="2"/>
  <c r="E375" i="2"/>
  <c r="E386" i="2"/>
  <c r="E394" i="2"/>
  <c r="E365" i="2"/>
  <c r="E367" i="2"/>
  <c r="E376" i="2"/>
  <c r="E407" i="2"/>
  <c r="E391" i="2"/>
  <c r="E402" i="2"/>
  <c r="E387" i="2"/>
  <c r="E389" i="2"/>
  <c r="E379" i="2"/>
  <c r="E388" i="2"/>
  <c r="E408" i="2"/>
  <c r="G474" i="2"/>
  <c r="BG25" i="1"/>
  <c r="BF18" i="1"/>
  <c r="G437" i="2"/>
  <c r="BF5" i="1"/>
  <c r="G424" i="2"/>
  <c r="BE16" i="1"/>
  <c r="G405" i="2"/>
  <c r="BG9" i="1"/>
  <c r="G458" i="2"/>
  <c r="BE4" i="1"/>
  <c r="G393" i="2"/>
  <c r="BE8" i="1"/>
  <c r="G397" i="2"/>
  <c r="BF29" i="1"/>
  <c r="G448" i="2"/>
  <c r="BG26" i="1"/>
  <c r="G475" i="2"/>
  <c r="BE23" i="1"/>
  <c r="G412" i="2"/>
  <c r="BF13" i="1"/>
  <c r="G432" i="2"/>
  <c r="BE31" i="1"/>
  <c r="G420" i="2"/>
  <c r="G449" i="2"/>
  <c r="BF30" i="1"/>
  <c r="BF21" i="1"/>
  <c r="G440" i="2"/>
  <c r="BE20" i="1"/>
  <c r="G409" i="2"/>
  <c r="G441" i="2"/>
  <c r="BF22" i="1"/>
  <c r="G429" i="2"/>
  <c r="BF10" i="1"/>
  <c r="BE7" i="1"/>
  <c r="G396" i="2"/>
  <c r="BE15" i="1"/>
  <c r="G404" i="2"/>
  <c r="G408" i="2"/>
  <c r="BE19" i="1"/>
  <c r="BE24" i="1"/>
  <c r="G413" i="2"/>
  <c r="BF6" i="1"/>
  <c r="G425" i="2"/>
  <c r="BG3" i="1"/>
  <c r="G452" i="2"/>
  <c r="BE12" i="1"/>
  <c r="G401" i="2"/>
  <c r="BF32" i="1"/>
  <c r="G451" i="2"/>
  <c r="BF17" i="1"/>
  <c r="G436" i="2"/>
  <c r="BE11" i="1"/>
  <c r="G400" i="2"/>
  <c r="BE27" i="1"/>
  <c r="G416" i="2"/>
  <c r="G433" i="2"/>
  <c r="BF14" i="1"/>
  <c r="BE28" i="1"/>
  <c r="G417" i="2"/>
  <c r="E437" i="2" l="1"/>
  <c r="E395" i="2"/>
  <c r="E438" i="2"/>
  <c r="E409" i="2"/>
  <c r="E417" i="2"/>
  <c r="E421" i="2"/>
  <c r="E406" i="2"/>
  <c r="E416" i="2"/>
  <c r="E430" i="2"/>
  <c r="E445" i="2"/>
  <c r="E422" i="2"/>
  <c r="E412" i="2"/>
  <c r="E428" i="2"/>
  <c r="E399" i="2"/>
  <c r="E414" i="2"/>
  <c r="E410" i="2"/>
  <c r="E418" i="2"/>
  <c r="E419" i="2"/>
  <c r="E432" i="2"/>
  <c r="E397" i="2"/>
  <c r="E424" i="2"/>
  <c r="E405" i="2"/>
  <c r="E393" i="2"/>
  <c r="E433" i="2"/>
  <c r="E401" i="2"/>
  <c r="E411" i="2"/>
  <c r="E434" i="2"/>
  <c r="E450" i="2"/>
  <c r="E413" i="2"/>
  <c r="E426" i="2"/>
  <c r="BF19" i="1"/>
  <c r="G438" i="2"/>
  <c r="BG17" i="1"/>
  <c r="G466" i="2"/>
  <c r="G470" i="2"/>
  <c r="BG21" i="1"/>
  <c r="G478" i="2"/>
  <c r="BG29" i="1"/>
  <c r="BG18" i="1"/>
  <c r="G467" i="2"/>
  <c r="BF28" i="1"/>
  <c r="G447" i="2"/>
  <c r="BG6" i="1"/>
  <c r="G455" i="2"/>
  <c r="BF23" i="1"/>
  <c r="G442" i="2"/>
  <c r="BF4" i="1"/>
  <c r="G423" i="2"/>
  <c r="BG14" i="1"/>
  <c r="G463" i="2"/>
  <c r="BG10" i="1"/>
  <c r="G459" i="2"/>
  <c r="BG30" i="1"/>
  <c r="G479" i="2"/>
  <c r="BH25" i="1"/>
  <c r="G534" i="2" s="1"/>
  <c r="G504" i="2"/>
  <c r="BG22" i="1"/>
  <c r="G471" i="2"/>
  <c r="BF27" i="1"/>
  <c r="G446" i="2"/>
  <c r="BF12" i="1"/>
  <c r="G431" i="2"/>
  <c r="BF7" i="1"/>
  <c r="G426" i="2"/>
  <c r="BF31" i="1"/>
  <c r="G450" i="2"/>
  <c r="BF16" i="1"/>
  <c r="G435" i="2"/>
  <c r="BF11" i="1"/>
  <c r="G430" i="2"/>
  <c r="BG32" i="1"/>
  <c r="G481" i="2"/>
  <c r="BH3" i="1"/>
  <c r="G512" i="2" s="1"/>
  <c r="G482" i="2"/>
  <c r="BF24" i="1"/>
  <c r="G443" i="2"/>
  <c r="BF15" i="1"/>
  <c r="G434" i="2"/>
  <c r="BF20" i="1"/>
  <c r="G439" i="2"/>
  <c r="G462" i="2"/>
  <c r="BG13" i="1"/>
  <c r="BH26" i="1"/>
  <c r="G535" i="2" s="1"/>
  <c r="G505" i="2"/>
  <c r="BF8" i="1"/>
  <c r="G427" i="2"/>
  <c r="BH9" i="1"/>
  <c r="G518" i="2" s="1"/>
  <c r="G488" i="2"/>
  <c r="BG5" i="1"/>
  <c r="G454" i="2"/>
  <c r="E443" i="2" l="1"/>
  <c r="E431" i="2"/>
  <c r="E462" i="2"/>
  <c r="E456" i="2"/>
  <c r="E480" i="2"/>
  <c r="E441" i="2"/>
  <c r="E463" i="2"/>
  <c r="E435" i="2"/>
  <c r="E427" i="2"/>
  <c r="E449" i="2"/>
  <c r="E440" i="2"/>
  <c r="E429" i="2"/>
  <c r="E442" i="2"/>
  <c r="E475" i="2"/>
  <c r="E446" i="2"/>
  <c r="E451" i="2"/>
  <c r="E439" i="2"/>
  <c r="E425" i="2"/>
  <c r="E464" i="2"/>
  <c r="E423" i="2"/>
  <c r="E454" i="2"/>
  <c r="E448" i="2"/>
  <c r="E444" i="2"/>
  <c r="E458" i="2"/>
  <c r="E452" i="2"/>
  <c r="E460" i="2"/>
  <c r="E436" i="2"/>
  <c r="E447" i="2"/>
  <c r="E468" i="2"/>
  <c r="E467" i="2"/>
  <c r="BH21" i="1"/>
  <c r="G530" i="2" s="1"/>
  <c r="G500" i="2"/>
  <c r="BG20" i="1"/>
  <c r="G469" i="2"/>
  <c r="BG24" i="1"/>
  <c r="G473" i="2"/>
  <c r="G511" i="2"/>
  <c r="BH32" i="1"/>
  <c r="G541" i="2" s="1"/>
  <c r="BG16" i="1"/>
  <c r="G465" i="2"/>
  <c r="BG7" i="1"/>
  <c r="G456" i="2"/>
  <c r="BG27" i="1"/>
  <c r="G476" i="2"/>
  <c r="BH10" i="1"/>
  <c r="G519" i="2" s="1"/>
  <c r="G489" i="2"/>
  <c r="BG4" i="1"/>
  <c r="G453" i="2"/>
  <c r="BH6" i="1"/>
  <c r="G515" i="2" s="1"/>
  <c r="G485" i="2"/>
  <c r="BH18" i="1"/>
  <c r="G527" i="2" s="1"/>
  <c r="G497" i="2"/>
  <c r="BG19" i="1"/>
  <c r="G468" i="2"/>
  <c r="BH13" i="1"/>
  <c r="G522" i="2" s="1"/>
  <c r="G492" i="2"/>
  <c r="BH29" i="1"/>
  <c r="G538" i="2" s="1"/>
  <c r="G508" i="2"/>
  <c r="BH5" i="1"/>
  <c r="G514" i="2" s="1"/>
  <c r="G484" i="2"/>
  <c r="BG8" i="1"/>
  <c r="G457" i="2"/>
  <c r="BG15" i="1"/>
  <c r="G464" i="2"/>
  <c r="BG11" i="1"/>
  <c r="G460" i="2"/>
  <c r="BG31" i="1"/>
  <c r="G480" i="2"/>
  <c r="BG12" i="1"/>
  <c r="G461" i="2"/>
  <c r="BH22" i="1"/>
  <c r="G531" i="2" s="1"/>
  <c r="G501" i="2"/>
  <c r="BH30" i="1"/>
  <c r="G539" i="2" s="1"/>
  <c r="G509" i="2"/>
  <c r="BH14" i="1"/>
  <c r="G523" i="2" s="1"/>
  <c r="G493" i="2"/>
  <c r="BG23" i="1"/>
  <c r="G472" i="2"/>
  <c r="BG28" i="1"/>
  <c r="G477" i="2"/>
  <c r="BH17" i="1"/>
  <c r="G526" i="2" s="1"/>
  <c r="G496" i="2"/>
  <c r="E527" i="2" l="1"/>
  <c r="E497" i="2"/>
  <c r="E477" i="2"/>
  <c r="E520" i="2"/>
  <c r="E490" i="2"/>
  <c r="E518" i="2"/>
  <c r="E488" i="2"/>
  <c r="E478" i="2"/>
  <c r="E453" i="2"/>
  <c r="E455" i="2"/>
  <c r="E481" i="2"/>
  <c r="E535" i="2"/>
  <c r="E505" i="2"/>
  <c r="E459" i="2"/>
  <c r="E479" i="2"/>
  <c r="E465" i="2"/>
  <c r="E471" i="2"/>
  <c r="E516" i="2"/>
  <c r="E486" i="2"/>
  <c r="E461" i="2"/>
  <c r="E528" i="2"/>
  <c r="E498" i="2"/>
  <c r="E466" i="2"/>
  <c r="E512" i="2"/>
  <c r="E482" i="2"/>
  <c r="E474" i="2"/>
  <c r="E514" i="2"/>
  <c r="E484" i="2"/>
  <c r="E524" i="2"/>
  <c r="E494" i="2"/>
  <c r="E469" i="2"/>
  <c r="E476" i="2"/>
  <c r="E472" i="2"/>
  <c r="E470" i="2"/>
  <c r="E457" i="2"/>
  <c r="E523" i="2"/>
  <c r="E493" i="2"/>
  <c r="E540" i="2"/>
  <c r="E510" i="2"/>
  <c r="E522" i="2"/>
  <c r="E492" i="2"/>
  <c r="E473" i="2"/>
  <c r="BH23" i="1"/>
  <c r="G532" i="2" s="1"/>
  <c r="G502" i="2"/>
  <c r="BH12" i="1"/>
  <c r="G521" i="2" s="1"/>
  <c r="G491" i="2"/>
  <c r="BH11" i="1"/>
  <c r="G520" i="2" s="1"/>
  <c r="G490" i="2"/>
  <c r="BH8" i="1"/>
  <c r="G517" i="2" s="1"/>
  <c r="G487" i="2"/>
  <c r="BH19" i="1"/>
  <c r="G528" i="2" s="1"/>
  <c r="G498" i="2"/>
  <c r="BH7" i="1"/>
  <c r="G516" i="2" s="1"/>
  <c r="G486" i="2"/>
  <c r="BH20" i="1"/>
  <c r="G529" i="2" s="1"/>
  <c r="G499" i="2"/>
  <c r="BH28" i="1"/>
  <c r="G537" i="2" s="1"/>
  <c r="G507" i="2"/>
  <c r="BH31" i="1"/>
  <c r="G540" i="2" s="1"/>
  <c r="G510" i="2"/>
  <c r="BH15" i="1"/>
  <c r="G524" i="2" s="1"/>
  <c r="G494" i="2"/>
  <c r="BH4" i="1"/>
  <c r="G513" i="2" s="1"/>
  <c r="G483" i="2"/>
  <c r="BH27" i="1"/>
  <c r="G536" i="2" s="1"/>
  <c r="G506" i="2"/>
  <c r="BH16" i="1"/>
  <c r="G525" i="2" s="1"/>
  <c r="G495" i="2"/>
  <c r="BH24" i="1"/>
  <c r="G533" i="2" s="1"/>
  <c r="G503" i="2"/>
  <c r="E517" i="2" l="1"/>
  <c r="E487" i="2"/>
  <c r="E532" i="2"/>
  <c r="E502" i="2"/>
  <c r="E529" i="2"/>
  <c r="E499" i="2"/>
  <c r="E525" i="2"/>
  <c r="E495" i="2"/>
  <c r="E519" i="2"/>
  <c r="E489" i="2"/>
  <c r="E541" i="2"/>
  <c r="E511" i="2"/>
  <c r="E513" i="2"/>
  <c r="E483" i="2"/>
  <c r="E537" i="2"/>
  <c r="E507" i="2"/>
  <c r="E533" i="2"/>
  <c r="E503" i="2"/>
  <c r="E530" i="2"/>
  <c r="E500" i="2"/>
  <c r="E536" i="2"/>
  <c r="E506" i="2"/>
  <c r="E534" i="2"/>
  <c r="E504" i="2"/>
  <c r="E526" i="2"/>
  <c r="E496" i="2"/>
  <c r="E521" i="2"/>
  <c r="E491" i="2"/>
  <c r="E531" i="2"/>
  <c r="E501" i="2"/>
  <c r="E539" i="2"/>
  <c r="E509" i="2"/>
  <c r="E515" i="2"/>
  <c r="E485" i="2"/>
  <c r="E538" i="2"/>
  <c r="E508" i="2"/>
</calcChain>
</file>

<file path=xl/sharedStrings.xml><?xml version="1.0" encoding="utf-8"?>
<sst xmlns="http://schemas.openxmlformats.org/spreadsheetml/2006/main" count="1229" uniqueCount="89">
  <si>
    <t>City name</t>
  </si>
  <si>
    <t>Data source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</si>
  <si>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</si>
  <si>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</si>
  <si>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</si>
  <si>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</si>
  <si>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</si>
  <si>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</si>
  <si>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</si>
  <si>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</si>
  <si>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</si>
  <si>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</si>
  <si>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</si>
  <si>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</si>
  <si>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</si>
  <si>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</si>
  <si>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</si>
  <si>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</si>
  <si>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</si>
  <si>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</si>
  <si>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</si>
  <si>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</si>
  <si>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</si>
  <si>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</si>
  <si>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</si>
  <si>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</si>
  <si>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</si>
  <si>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</si>
  <si>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</si>
  <si>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</si>
  <si>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</si>
  <si>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</si>
  <si>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GDP (亿元)</t>
  </si>
  <si>
    <t>固定资产 (亿元)</t>
  </si>
  <si>
    <t>Energy Consumption</t>
  </si>
  <si>
    <t>CO2 emission (CO2)</t>
  </si>
  <si>
    <t>year</t>
  </si>
  <si>
    <t>CO2 emisson</t>
  </si>
  <si>
    <t>GDP</t>
  </si>
  <si>
    <t>Fixed asset</t>
  </si>
  <si>
    <t>Population</t>
  </si>
  <si>
    <t>Energy consumption</t>
  </si>
  <si>
    <t>region</t>
  </si>
  <si>
    <t>Central</t>
  </si>
  <si>
    <t>Eastern</t>
  </si>
  <si>
    <t>Western</t>
  </si>
  <si>
    <t>aaa</t>
  </si>
  <si>
    <t>人口 (万person)</t>
  </si>
  <si>
    <t>GDP指数</t>
  </si>
  <si>
    <t>固定资产价格指数</t>
    <phoneticPr fontId="5" type="noConversion"/>
  </si>
  <si>
    <t>Deprecation rate</t>
    <phoneticPr fontId="5" type="noConversion"/>
  </si>
  <si>
    <t>Real GDP</t>
    <phoneticPr fontId="5" type="noConversion"/>
  </si>
  <si>
    <t>Fixed assets investment at constant price</t>
    <phoneticPr fontId="5" type="noConversion"/>
  </si>
  <si>
    <t>Cumulative price index</t>
    <phoneticPr fontId="5" type="noConversion"/>
  </si>
  <si>
    <t>Real growth rate</t>
    <phoneticPr fontId="5" type="noConversion"/>
  </si>
  <si>
    <t>Growth rate (mean of first five years)</t>
    <phoneticPr fontId="5" type="noConversion"/>
  </si>
  <si>
    <t>Initial capital</t>
    <phoneticPr fontId="5" type="noConversion"/>
  </si>
  <si>
    <t>Capital stock</t>
    <phoneticPr fontId="5" type="noConversion"/>
  </si>
  <si>
    <t>                                                                 </t>
  </si>
  <si>
    <t>       天  津</t>
  </si>
  <si>
    <t>       河  北</t>
  </si>
  <si>
    <t>       山  西</t>
  </si>
  <si>
    <t>       内蒙古</t>
  </si>
  <si>
    <t>       辽  宁</t>
  </si>
  <si>
    <t>       吉  林</t>
  </si>
  <si>
    <t>       黑龙江</t>
  </si>
  <si>
    <t>       上  海</t>
  </si>
  <si>
    <t>       江  苏</t>
  </si>
  <si>
    <t>       浙  江</t>
  </si>
  <si>
    <t>       安  徽</t>
  </si>
  <si>
    <t>       福  建</t>
  </si>
  <si>
    <t>       江  西</t>
  </si>
  <si>
    <t>       山  东</t>
  </si>
  <si>
    <t>       河  南</t>
  </si>
  <si>
    <t>       湖  北</t>
  </si>
  <si>
    <t>       湖  南</t>
  </si>
  <si>
    <t>       广  东</t>
  </si>
  <si>
    <t>       广  西</t>
  </si>
  <si>
    <t>       海  南</t>
  </si>
  <si>
    <t>       重  庆</t>
  </si>
  <si>
    <t>       四  川</t>
  </si>
  <si>
    <t>       贵  州</t>
  </si>
  <si>
    <t>       云  南</t>
  </si>
  <si>
    <t>       西  藏</t>
  </si>
  <si>
    <t>       陕  西</t>
  </si>
  <si>
    <t>       甘  肃</t>
  </si>
  <si>
    <t>       青  海</t>
  </si>
  <si>
    <t>       宁  夏</t>
  </si>
  <si>
    <t>       新  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</si>
</sst>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"/>
    <numFmt numFmtId="177" formatCode="0.0000"/>
  </numFmts>
  <fonts count="13">
    <font>
      <sz val="11"/>
      <color theme="1"/>
      <name val="等线"/>
      <family val="2"/>
      <scheme val="minor"/>
    </font>
    <font>
      <sz val="12"/>
      <name val="宋体"/>
      <charset val="134"/>
    </font>
    <font>
      <sz val="11"/>
      <color theme="1"/>
      <name val="等线"/>
      <family val="2"/>
      <scheme val="minor"/>
    </font>
    <font>
      <sz val="11"/>
      <color theme="1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9"/>
      <name val="等线"/>
      <family val="3"/>
      <charset val="134"/>
      <scheme val="minor"/>
    </font>
    <font>
      <sz val="1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2"/>
      <color rgb="FF000000"/>
      <name val="Times-Roman"/>
      <family val="1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8"/>
      <name val="Times New Roman"/>
      <family val="1"/>
    </font>
    <font>
      <sz val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</cellStyleXfs>
  <cellXfs count="30">
    <xf numFmtId="0" fontId="0" fillId="0" borderId="0" xfId="0"/>
    <xf numFmtId="0" fontId="3" fillId="0" borderId="0" xfId="0" applyFont="1"/>
    <xf numFmtId="43" fontId="4" fillId="0" borderId="0" xfId="4" applyFont="1" applyAlignment="1">
      <alignment vertical="center"/>
    </xf>
    <xf numFmtId="43" fontId="4" fillId="0" borderId="0" xfId="3" applyFont="1" applyAlignment="1">
      <alignment vertical="center"/>
    </xf>
    <xf numFmtId="0" fontId="4" fillId="0" borderId="0" xfId="0" applyFont="1"/>
    <xf numFmtId="43" fontId="4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Fill="1"/>
    <xf numFmtId="0" fontId="3" fillId="0" borderId="0" xfId="0" applyFont="1" applyFill="1"/>
    <xf numFmtId="176" fontId="3" fillId="0" borderId="0" xfId="0" applyNumberFormat="1" applyFont="1"/>
    <xf numFmtId="0" fontId="3" fillId="0" borderId="0" xfId="0" applyFont="1" applyFill="1" applyBorder="1"/>
    <xf numFmtId="0" fontId="3" fillId="2" borderId="0" xfId="0" applyNumberFormat="1" applyFont="1" applyFill="1"/>
    <xf numFmtId="2" fontId="3" fillId="0" borderId="0" xfId="0" applyNumberFormat="1" applyFont="1"/>
    <xf numFmtId="176" fontId="6" fillId="0" borderId="0" xfId="2" applyNumberFormat="1" applyFont="1" applyFill="1" applyBorder="1" applyAlignment="1">
      <alignment horizontal="right" vertical="center"/>
    </xf>
    <xf numFmtId="176" fontId="6" fillId="0" borderId="0" xfId="1" applyNumberFormat="1" applyFont="1" applyFill="1" applyBorder="1" applyAlignment="1">
      <alignment horizontal="right" vertical="center"/>
    </xf>
    <xf numFmtId="0" fontId="6" fillId="0" borderId="0" xfId="0" applyNumberFormat="1" applyFont="1" applyFill="1" applyAlignment="1">
      <alignment horizontal="right" vertical="center"/>
    </xf>
    <xf numFmtId="43" fontId="3" fillId="0" borderId="0" xfId="4" applyFont="1" applyAlignment="1">
      <alignment vertical="center"/>
    </xf>
    <xf numFmtId="43" fontId="3" fillId="0" borderId="0" xfId="3" applyFont="1" applyAlignment="1">
      <alignment vertical="center"/>
    </xf>
    <xf numFmtId="43" fontId="7" fillId="0" borderId="0" xfId="4" applyFont="1" applyAlignment="1">
      <alignment vertical="center"/>
    </xf>
    <xf numFmtId="0" fontId="6" fillId="0" borderId="1" xfId="0" applyNumberFormat="1" applyFont="1" applyFill="1" applyBorder="1" applyAlignment="1">
      <alignment horizontal="right" vertical="center"/>
    </xf>
    <xf numFmtId="0" fontId="8" fillId="0" borderId="0" xfId="0" applyFont="1"/>
    <xf numFmtId="177" fontId="8" fillId="0" borderId="0" xfId="0" applyNumberFormat="1" applyFont="1"/>
    <xf numFmtId="43" fontId="9" fillId="0" borderId="0" xfId="4" applyFont="1" applyAlignment="1">
      <alignment vertical="center"/>
    </xf>
    <xf numFmtId="0" fontId="6" fillId="0" borderId="0" xfId="5" applyNumberFormat="1" applyFont="1" applyFill="1" applyAlignment="1">
      <alignment horizontal="right" vertical="center"/>
    </xf>
    <xf numFmtId="0" fontId="6" fillId="0" borderId="0" xfId="5" applyNumberFormat="1" applyFont="1" applyFill="1" applyBorder="1" applyAlignment="1">
      <alignment horizontal="right" vertical="center"/>
    </xf>
    <xf numFmtId="0" fontId="6" fillId="0" borderId="1" xfId="5" applyNumberFormat="1" applyFont="1" applyFill="1" applyBorder="1" applyAlignment="1">
      <alignment horizontal="right" vertical="center"/>
    </xf>
    <xf numFmtId="0" fontId="6" fillId="0" borderId="2" xfId="5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right" vertical="center"/>
    </xf>
  </cellXfs>
  <cellStyles count="7">
    <cellStyle name="常规" xfId="0" builtinId="0"/>
    <cellStyle name="常规 2" xfId="1"/>
    <cellStyle name="常规 3" xfId="2"/>
    <cellStyle name="常规 4" xfId="5"/>
    <cellStyle name="常规 5" xfId="6"/>
    <cellStyle name="千位分隔" xfId="3" builtinId="3"/>
    <cellStyle name="千位分隔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70"/>
  <sheetViews>
    <sheetView workbookViewId="0">
      <selection activeCell="GI3" sqref="GI3"/>
    </sheetView>
  </sheetViews>
  <sheetFormatPr defaultRowHeight="15.6"/>
  <cols>
    <col min="1" max="1" width="12.88671875" style="1" customWidth="1"/>
    <col min="2" max="6" width="12.88671875" style="1" hidden="1" customWidth="1"/>
    <col min="7" max="60" width="8.88671875" style="1" hidden="1" customWidth="1"/>
    <col min="61" max="61" width="8.88671875" hidden="1" customWidth="1"/>
    <col min="62" max="62" width="8.88671875" style="8" hidden="1" customWidth="1"/>
    <col min="63" max="86" width="8.88671875" style="1" hidden="1" customWidth="1"/>
    <col min="87" max="87" width="18.33203125" style="1" hidden="1" customWidth="1"/>
    <col min="88" max="148" width="8.88671875" style="1" hidden="1" customWidth="1"/>
    <col min="149" max="149" width="16.77734375" style="1" hidden="1" customWidth="1"/>
    <col min="150" max="150" width="36.33203125" style="1" hidden="1" customWidth="1"/>
    <col min="151" max="156" width="16.88671875" style="1" hidden="1" customWidth="1"/>
    <col min="157" max="175" width="12.44140625" hidden="1" customWidth="1"/>
    <col min="176" max="189" width="8.88671875" style="1" hidden="1" customWidth="1"/>
    <col min="190" max="195" width="8.88671875" style="1" customWidth="1"/>
    <col min="196" max="196" width="17.88671875" style="1" customWidth="1"/>
    <col min="197" max="208" width="8.88671875" style="1" customWidth="1"/>
    <col min="209" max="215" width="11.5546875" style="1" customWidth="1"/>
    <col min="216" max="216" width="17.33203125" style="1" bestFit="1" customWidth="1"/>
    <col min="217" max="222" width="9.6640625" style="1" bestFit="1" customWidth="1"/>
    <col min="223" max="228" width="11.6640625" style="1" bestFit="1" customWidth="1"/>
    <col min="229" max="229" width="9" style="1" bestFit="1" customWidth="1"/>
    <col min="230" max="16384" width="8.88671875" style="1"/>
  </cols>
  <sheetData>
    <row r="1" spans="1:259">
      <c r="B1" s="1" t="s">
        <v>32</v>
      </c>
      <c r="W1" s="1" t="s">
        <v>48</v>
      </c>
      <c r="AQ1" s="1" t="s">
        <v>51</v>
      </c>
      <c r="BJ1" s="8" t="s">
        <v>33</v>
      </c>
      <c r="CD1" s="1" t="s">
        <v>49</v>
      </c>
      <c r="CX1" s="1" t="s">
        <v>53</v>
      </c>
      <c r="DT1" s="1" t="s">
        <v>52</v>
      </c>
      <c r="EN1" s="1" t="s">
        <v>54</v>
      </c>
      <c r="ET1" s="1" t="s">
        <v>55</v>
      </c>
      <c r="EU1" s="1" t="s">
        <v>50</v>
      </c>
      <c r="EV1" t="s">
        <v>56</v>
      </c>
      <c r="EW1" s="1" t="s">
        <v>57</v>
      </c>
      <c r="FO1" s="1" t="s">
        <v>47</v>
      </c>
      <c r="GI1" s="1" t="s">
        <v>34</v>
      </c>
      <c r="HC1" s="1" t="s">
        <v>35</v>
      </c>
    </row>
    <row r="2" spans="1:259">
      <c r="A2" s="1" t="s">
        <v>0</v>
      </c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 t="s">
        <v>1</v>
      </c>
      <c r="W2" s="1">
        <v>2000</v>
      </c>
      <c r="X2" s="1">
        <v>2001</v>
      </c>
      <c r="Y2" s="1">
        <v>2002</v>
      </c>
      <c r="Z2" s="1">
        <v>2003</v>
      </c>
      <c r="AA2" s="1">
        <v>2004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Q2" s="1">
        <v>2000</v>
      </c>
      <c r="AR2" s="1">
        <v>2001</v>
      </c>
      <c r="AS2" s="1">
        <v>2002</v>
      </c>
      <c r="AT2" s="1">
        <v>2003</v>
      </c>
      <c r="AU2" s="1">
        <v>2004</v>
      </c>
      <c r="AV2" s="1">
        <v>2005</v>
      </c>
      <c r="AW2" s="1">
        <v>2006</v>
      </c>
      <c r="AX2" s="1">
        <v>2007</v>
      </c>
      <c r="AY2" s="1">
        <v>2008</v>
      </c>
      <c r="AZ2" s="1">
        <v>2009</v>
      </c>
      <c r="BA2" s="1">
        <v>2010</v>
      </c>
      <c r="BB2" s="1">
        <v>2011</v>
      </c>
      <c r="BC2" s="1">
        <v>2012</v>
      </c>
      <c r="BD2" s="1">
        <v>2013</v>
      </c>
      <c r="BE2" s="1">
        <v>2014</v>
      </c>
      <c r="BF2" s="1">
        <v>2015</v>
      </c>
      <c r="BG2" s="1">
        <v>2016</v>
      </c>
      <c r="BH2" s="1">
        <v>2017</v>
      </c>
      <c r="BJ2" s="8">
        <v>2000</v>
      </c>
      <c r="BK2" s="1">
        <v>2001</v>
      </c>
      <c r="BL2" s="1">
        <v>2002</v>
      </c>
      <c r="BM2" s="1">
        <v>2003</v>
      </c>
      <c r="BN2" s="1">
        <v>2004</v>
      </c>
      <c r="BO2" s="1">
        <v>2005</v>
      </c>
      <c r="BP2" s="1">
        <v>2006</v>
      </c>
      <c r="BQ2" s="1">
        <v>2007</v>
      </c>
      <c r="BR2" s="1">
        <v>2008</v>
      </c>
      <c r="BS2" s="1">
        <v>2009</v>
      </c>
      <c r="BT2" s="1">
        <v>2010</v>
      </c>
      <c r="BU2" s="1">
        <v>2011</v>
      </c>
      <c r="BV2" s="1">
        <v>2012</v>
      </c>
      <c r="BW2" s="1">
        <v>2013</v>
      </c>
      <c r="BX2" s="1">
        <v>2014</v>
      </c>
      <c r="BY2" s="1">
        <v>2015</v>
      </c>
      <c r="BZ2" s="1">
        <v>2016</v>
      </c>
      <c r="CA2" s="1">
        <v>2017</v>
      </c>
      <c r="CB2" s="1">
        <v>2018</v>
      </c>
      <c r="CD2" s="1">
        <v>2000</v>
      </c>
      <c r="CE2" s="1">
        <v>2001</v>
      </c>
      <c r="CF2" s="1">
        <v>2002</v>
      </c>
      <c r="CG2" s="1">
        <v>2003</v>
      </c>
      <c r="CH2" s="1">
        <v>2004</v>
      </c>
      <c r="CI2" s="1">
        <v>2005</v>
      </c>
      <c r="CJ2" s="1">
        <v>2006</v>
      </c>
      <c r="CK2" s="1">
        <v>2007</v>
      </c>
      <c r="CL2" s="1">
        <v>2008</v>
      </c>
      <c r="CM2" s="1">
        <v>2009</v>
      </c>
      <c r="CN2" s="1">
        <v>2010</v>
      </c>
      <c r="CO2" s="1">
        <v>2011</v>
      </c>
      <c r="CP2" s="1">
        <v>2012</v>
      </c>
      <c r="CQ2" s="1">
        <v>2013</v>
      </c>
      <c r="CR2" s="1">
        <v>2014</v>
      </c>
      <c r="CS2" s="1">
        <v>2015</v>
      </c>
      <c r="CT2" s="1">
        <v>2016</v>
      </c>
      <c r="CU2" s="1">
        <v>2017</v>
      </c>
      <c r="CV2" s="1">
        <v>2018</v>
      </c>
      <c r="CX2" s="1">
        <v>2000</v>
      </c>
      <c r="CY2" s="1">
        <v>2001</v>
      </c>
      <c r="CZ2" s="1">
        <v>2002</v>
      </c>
      <c r="DA2" s="1">
        <v>2003</v>
      </c>
      <c r="DB2" s="1">
        <v>2004</v>
      </c>
      <c r="DC2" s="1">
        <v>2005</v>
      </c>
      <c r="DD2" s="1">
        <v>2006</v>
      </c>
      <c r="DE2" s="1">
        <v>2007</v>
      </c>
      <c r="DF2" s="1">
        <v>2008</v>
      </c>
      <c r="DG2" s="1">
        <v>2009</v>
      </c>
      <c r="DH2" s="1">
        <v>2010</v>
      </c>
      <c r="DI2" s="1">
        <v>2011</v>
      </c>
      <c r="DJ2" s="1">
        <v>2012</v>
      </c>
      <c r="DK2" s="1">
        <v>2013</v>
      </c>
      <c r="DL2" s="1">
        <v>2014</v>
      </c>
      <c r="DM2" s="1">
        <v>2015</v>
      </c>
      <c r="DN2" s="1">
        <v>2016</v>
      </c>
      <c r="DO2" s="1">
        <v>2017</v>
      </c>
      <c r="DP2" s="1">
        <v>2018</v>
      </c>
      <c r="DT2" s="1">
        <v>2000</v>
      </c>
      <c r="DU2" s="1">
        <v>2001</v>
      </c>
      <c r="DV2" s="1">
        <v>2002</v>
      </c>
      <c r="DW2" s="1">
        <v>2003</v>
      </c>
      <c r="DX2" s="1">
        <v>2004</v>
      </c>
      <c r="DY2" s="1">
        <v>2005</v>
      </c>
      <c r="DZ2" s="1">
        <v>2006</v>
      </c>
      <c r="EA2" s="1">
        <v>2007</v>
      </c>
      <c r="EB2" s="1">
        <v>2008</v>
      </c>
      <c r="EC2" s="1">
        <v>2009</v>
      </c>
      <c r="ED2" s="1">
        <v>2010</v>
      </c>
      <c r="EE2" s="1">
        <v>2011</v>
      </c>
      <c r="EF2" s="1">
        <v>2012</v>
      </c>
      <c r="EG2" s="1">
        <v>2013</v>
      </c>
      <c r="EH2" s="1">
        <v>2014</v>
      </c>
      <c r="EI2" s="1">
        <v>2015</v>
      </c>
      <c r="EJ2" s="1">
        <v>2016</v>
      </c>
      <c r="EK2" s="1">
        <v>2017</v>
      </c>
      <c r="EL2" s="1">
        <v>2018</v>
      </c>
      <c r="EN2" s="1">
        <v>2000</v>
      </c>
      <c r="EO2" s="1">
        <v>2001</v>
      </c>
      <c r="EP2" s="1">
        <v>2002</v>
      </c>
      <c r="EQ2" s="1">
        <v>2003</v>
      </c>
      <c r="ER2" s="1">
        <v>2004</v>
      </c>
      <c r="EV2" s="1">
        <v>2000</v>
      </c>
      <c r="EW2" s="1">
        <v>2001</v>
      </c>
      <c r="EX2" s="1">
        <v>2002</v>
      </c>
      <c r="EY2" s="1">
        <v>2003</v>
      </c>
      <c r="EZ2" s="1">
        <v>2004</v>
      </c>
      <c r="FA2" s="1">
        <v>2005</v>
      </c>
      <c r="FB2" s="1">
        <v>2006</v>
      </c>
      <c r="FC2" s="1">
        <v>2007</v>
      </c>
      <c r="FD2" s="1">
        <v>2008</v>
      </c>
      <c r="FE2" s="1">
        <v>2009</v>
      </c>
      <c r="FF2" s="1">
        <v>2010</v>
      </c>
      <c r="FG2" s="1">
        <v>2011</v>
      </c>
      <c r="FH2" s="1">
        <v>2012</v>
      </c>
      <c r="FI2" s="1">
        <v>2013</v>
      </c>
      <c r="FJ2" s="1">
        <v>2014</v>
      </c>
      <c r="FK2" s="1">
        <v>2015</v>
      </c>
      <c r="FL2" s="1">
        <v>2016</v>
      </c>
      <c r="FM2" s="1">
        <v>2017</v>
      </c>
      <c r="FO2" s="1">
        <v>2000</v>
      </c>
      <c r="FP2" s="1">
        <v>2001</v>
      </c>
      <c r="FQ2" s="1">
        <v>2002</v>
      </c>
      <c r="FR2" s="1">
        <v>2003</v>
      </c>
      <c r="FS2" s="1">
        <v>2004</v>
      </c>
      <c r="FT2" s="1">
        <v>2005</v>
      </c>
      <c r="FU2" s="1">
        <v>2006</v>
      </c>
      <c r="FV2" s="1">
        <v>2007</v>
      </c>
      <c r="FW2" s="1">
        <v>2008</v>
      </c>
      <c r="FX2" s="1">
        <v>2009</v>
      </c>
      <c r="FY2" s="1">
        <v>2010</v>
      </c>
      <c r="FZ2" s="1">
        <v>2011</v>
      </c>
      <c r="GA2" s="1">
        <v>2012</v>
      </c>
      <c r="GB2" s="1">
        <v>2013</v>
      </c>
      <c r="GC2" s="1">
        <v>2014</v>
      </c>
      <c r="GD2" s="1">
        <v>2015</v>
      </c>
      <c r="GE2" s="1">
        <v>2016</v>
      </c>
      <c r="GF2" s="1">
        <v>2017</v>
      </c>
      <c r="GG2" s="1">
        <v>2018</v>
      </c>
      <c r="GI2" s="1">
        <v>2000</v>
      </c>
      <c r="GJ2" s="1">
        <v>2001</v>
      </c>
      <c r="GK2" s="1">
        <v>2002</v>
      </c>
      <c r="GL2" s="1">
        <v>2003</v>
      </c>
      <c r="GM2" s="1">
        <v>2004</v>
      </c>
      <c r="GN2" s="1">
        <v>2005</v>
      </c>
      <c r="GO2" s="1">
        <v>2006</v>
      </c>
      <c r="GP2" s="1">
        <v>2007</v>
      </c>
      <c r="GQ2" s="1">
        <v>2008</v>
      </c>
      <c r="GR2" s="1">
        <v>2009</v>
      </c>
      <c r="GS2" s="1">
        <v>2010</v>
      </c>
      <c r="GT2" s="1">
        <v>2011</v>
      </c>
      <c r="GU2" s="1">
        <v>2012</v>
      </c>
      <c r="GV2" s="1">
        <v>2013</v>
      </c>
      <c r="GW2" s="1">
        <v>2014</v>
      </c>
      <c r="GX2" s="1">
        <v>2015</v>
      </c>
      <c r="GY2" s="1">
        <v>2016</v>
      </c>
      <c r="GZ2" s="1">
        <v>2017</v>
      </c>
      <c r="HA2" s="1">
        <v>2018</v>
      </c>
      <c r="HC2" s="1">
        <v>2000</v>
      </c>
      <c r="HD2" s="1">
        <v>2001</v>
      </c>
      <c r="HE2" s="1">
        <v>2002</v>
      </c>
      <c r="HF2" s="1">
        <v>2003</v>
      </c>
      <c r="HG2" s="1">
        <v>2004</v>
      </c>
      <c r="HH2" s="1">
        <v>2005</v>
      </c>
      <c r="HI2" s="1">
        <v>2006</v>
      </c>
      <c r="HJ2" s="1">
        <v>2007</v>
      </c>
      <c r="HK2" s="1">
        <v>2008</v>
      </c>
      <c r="HL2" s="1">
        <v>2009</v>
      </c>
      <c r="HM2" s="1">
        <v>2010</v>
      </c>
      <c r="HN2" s="1">
        <v>2011</v>
      </c>
      <c r="HO2" s="1">
        <v>2012</v>
      </c>
      <c r="HP2" s="1">
        <v>2013</v>
      </c>
      <c r="HQ2" s="1">
        <v>2014</v>
      </c>
      <c r="HR2" s="1">
        <v>2015</v>
      </c>
      <c r="HS2" s="1">
        <v>2016</v>
      </c>
      <c r="HT2" s="1">
        <v>2017</v>
      </c>
      <c r="HU2" s="1">
        <v>2018</v>
      </c>
    </row>
    <row r="3" spans="1:259" ht="16.2">
      <c r="A3" s="1" t="s">
        <v>2</v>
      </c>
      <c r="B3">
        <v>2478.7600000000002</v>
      </c>
      <c r="C3"/>
      <c r="D3"/>
      <c r="E3" s="1">
        <v>3663.1</v>
      </c>
      <c r="F3" s="1">
        <v>4283.3100000000004</v>
      </c>
      <c r="G3" s="6">
        <v>7141.4</v>
      </c>
      <c r="H3" s="6">
        <v>8312.6</v>
      </c>
      <c r="I3" s="6">
        <v>10071.9</v>
      </c>
      <c r="J3" s="6">
        <v>11392</v>
      </c>
      <c r="K3" s="6">
        <v>12419</v>
      </c>
      <c r="L3" s="6">
        <v>14113.58</v>
      </c>
      <c r="M3" s="6">
        <v>16627.900000000001</v>
      </c>
      <c r="N3" s="6">
        <v>18350.099999999999</v>
      </c>
      <c r="O3" s="6">
        <v>20330.099999999999</v>
      </c>
      <c r="P3" s="6">
        <v>21944.1</v>
      </c>
      <c r="Q3" s="6">
        <v>23685.7</v>
      </c>
      <c r="R3" s="6">
        <v>25669.1</v>
      </c>
      <c r="S3" s="6">
        <v>28014.94</v>
      </c>
      <c r="T3" s="6">
        <v>30320</v>
      </c>
      <c r="X3" s="1">
        <v>111.2</v>
      </c>
      <c r="Y3" s="1">
        <v>110.4</v>
      </c>
      <c r="Z3" s="1">
        <v>110.7</v>
      </c>
      <c r="AA3" s="1">
        <v>113.2</v>
      </c>
      <c r="AB3" s="7">
        <v>111.8</v>
      </c>
      <c r="AC3" s="7">
        <v>112.8</v>
      </c>
      <c r="AD3" s="7">
        <v>114.4</v>
      </c>
      <c r="AE3" s="7">
        <v>109</v>
      </c>
      <c r="AF3" s="7">
        <v>110</v>
      </c>
      <c r="AG3" s="7">
        <v>110.4</v>
      </c>
      <c r="AH3" s="7">
        <v>108.1</v>
      </c>
      <c r="AI3" s="8">
        <v>108</v>
      </c>
      <c r="AJ3" s="1">
        <v>107.7</v>
      </c>
      <c r="AK3" s="1">
        <v>107.4</v>
      </c>
      <c r="AL3" s="1">
        <v>106.9</v>
      </c>
      <c r="AM3" s="1">
        <v>106.8</v>
      </c>
      <c r="AN3" s="1">
        <v>106.7</v>
      </c>
      <c r="AQ3" s="1">
        <f>B3</f>
        <v>2478.7600000000002</v>
      </c>
      <c r="AR3" s="9">
        <f>AQ3*X3/100</f>
        <v>2756.38112</v>
      </c>
      <c r="AS3" s="9">
        <f t="shared" ref="AS3:AV18" si="0">AR3*Y3/100</f>
        <v>3043.0447564800002</v>
      </c>
      <c r="AT3" s="9">
        <f t="shared" si="0"/>
        <v>3368.6505454233602</v>
      </c>
      <c r="AU3" s="9">
        <f t="shared" si="0"/>
        <v>3813.3124174192435</v>
      </c>
      <c r="AV3" s="9">
        <f>AU3*AB3/100</f>
        <v>4263.2832826747144</v>
      </c>
      <c r="AW3" s="9">
        <f>AV3*AC3/100</f>
        <v>4808.9835428570777</v>
      </c>
      <c r="AX3" s="9">
        <f>AW3*AD3/100</f>
        <v>5501.4771730284974</v>
      </c>
      <c r="AY3" s="9">
        <f>AX3*AE3/100</f>
        <v>5996.6101186010628</v>
      </c>
      <c r="AZ3" s="9">
        <f>AY3*AF3/100</f>
        <v>6596.2711304611694</v>
      </c>
      <c r="BA3" s="9">
        <f>AZ3*AG3/100</f>
        <v>7282.2833280291316</v>
      </c>
      <c r="BB3" s="9">
        <f>BA3*AH3/100</f>
        <v>7872.14827759949</v>
      </c>
      <c r="BC3" s="9">
        <f>BB3*AI3/100</f>
        <v>8501.9201398074492</v>
      </c>
      <c r="BD3" s="9">
        <f>BC3*AJ3/100</f>
        <v>9156.5679905726229</v>
      </c>
      <c r="BE3" s="9">
        <f>BD3*AK3/100</f>
        <v>9834.1540218749979</v>
      </c>
      <c r="BF3" s="9">
        <f>BE3*AL3/100</f>
        <v>10512.710649384375</v>
      </c>
      <c r="BG3" s="9">
        <f>BF3*AM3/100</f>
        <v>11227.574973542511</v>
      </c>
      <c r="BH3" s="9">
        <f>BG3*AN3/100</f>
        <v>11979.822496769859</v>
      </c>
      <c r="BJ3" s="29">
        <v>1280.46</v>
      </c>
      <c r="BK3" s="1">
        <v>1513.32</v>
      </c>
      <c r="BL3" s="1">
        <v>1796.4</v>
      </c>
      <c r="BM3" s="1">
        <v>2169.2600000000002</v>
      </c>
      <c r="BN3" s="1">
        <v>2528.21</v>
      </c>
      <c r="BO3" s="13">
        <v>2827.2345999999998</v>
      </c>
      <c r="BP3" s="13">
        <v>3296.3757000000001</v>
      </c>
      <c r="BQ3" s="13">
        <v>3907.1967</v>
      </c>
      <c r="BR3" s="13">
        <v>3814.7291</v>
      </c>
      <c r="BS3" s="13">
        <v>4616.9210999999996</v>
      </c>
      <c r="BT3" s="14">
        <v>5402.9520000000002</v>
      </c>
      <c r="BU3" s="10">
        <v>5578.9</v>
      </c>
      <c r="BV3" s="14">
        <v>6112.3714</v>
      </c>
      <c r="BW3" s="14">
        <v>6847.0572000000002</v>
      </c>
      <c r="BX3" s="10">
        <v>6924.2</v>
      </c>
      <c r="BY3" s="10">
        <v>7496</v>
      </c>
      <c r="BZ3" s="10">
        <v>7943.9</v>
      </c>
      <c r="CA3" s="10">
        <v>8370.4</v>
      </c>
      <c r="CD3" s="6">
        <v>101</v>
      </c>
      <c r="CE3" s="6">
        <v>100.6</v>
      </c>
      <c r="CF3" s="6">
        <v>100.4</v>
      </c>
      <c r="CG3" s="6">
        <v>102.2</v>
      </c>
      <c r="CH3" s="6">
        <v>104.3</v>
      </c>
      <c r="CI3" s="6">
        <v>100.7</v>
      </c>
      <c r="CJ3" s="6">
        <v>100.4</v>
      </c>
      <c r="CK3" s="6">
        <v>102.8</v>
      </c>
      <c r="CL3" s="6">
        <v>107.8</v>
      </c>
      <c r="CM3" s="6">
        <v>97.1</v>
      </c>
      <c r="CN3" s="6">
        <v>102.5</v>
      </c>
      <c r="CO3" s="6">
        <v>105.7</v>
      </c>
      <c r="CP3" s="6">
        <v>101.3</v>
      </c>
      <c r="CQ3" s="6">
        <v>99.9</v>
      </c>
      <c r="CR3" s="6">
        <v>100</v>
      </c>
      <c r="CS3" s="6">
        <v>97.6</v>
      </c>
      <c r="CT3" s="6">
        <v>99.7</v>
      </c>
      <c r="CU3" s="6">
        <v>104.7</v>
      </c>
      <c r="CY3" s="1">
        <f>PRODUCT($CE3:CE3)/100^COUNT($CE3:CE3)</f>
        <v>1.006</v>
      </c>
      <c r="CZ3" s="1">
        <f>PRODUCT($CE3:CF3)/100^COUNT($CE3:CF3)</f>
        <v>1.010024</v>
      </c>
      <c r="DA3" s="1">
        <f>PRODUCT($CE3:CG3)/100^COUNT($CE3:CG3)</f>
        <v>1.0322445280000001</v>
      </c>
      <c r="DB3" s="1">
        <f>PRODUCT($CE3:CH3)/100^COUNT($CE3:CH3)</f>
        <v>1.076631042704</v>
      </c>
      <c r="DC3" s="1">
        <f>PRODUCT($CE3:CI3)/100^COUNT($CE3:CI3)</f>
        <v>1.0841674600029281</v>
      </c>
      <c r="DD3" s="1">
        <f>PRODUCT($CE3:CJ3)/100^COUNT($CE3:CJ3)</f>
        <v>1.0885041298429396</v>
      </c>
      <c r="DE3" s="1">
        <f>PRODUCT($CE3:CK3)/100^COUNT($CE3:CK3)</f>
        <v>1.1189822454785421</v>
      </c>
      <c r="DF3" s="1">
        <f>PRODUCT($CE3:CL3)/100^COUNT($CE3:CL3)</f>
        <v>1.2062628606258683</v>
      </c>
      <c r="DG3" s="1">
        <f>PRODUCT($CE3:CM3)/100^COUNT($CE3:CM3)</f>
        <v>1.171281237667718</v>
      </c>
      <c r="DH3" s="1">
        <f>PRODUCT($CE3:CN3)/100^COUNT($CE3:CN3)</f>
        <v>1.2005632686094108</v>
      </c>
      <c r="DI3" s="1">
        <f>PRODUCT($CE3:CO3)/100^COUNT($CE3:CO3)</f>
        <v>1.2689953749201472</v>
      </c>
      <c r="DJ3" s="1">
        <f>PRODUCT($CE3:CP3)/100^COUNT($CE3:CP3)</f>
        <v>1.2854923147941093</v>
      </c>
      <c r="DK3" s="1">
        <f>PRODUCT($CE3:CQ3)/100^COUNT($CE3:CQ3)</f>
        <v>1.2842068224793151</v>
      </c>
      <c r="DL3" s="1">
        <f>PRODUCT($CE3:CR3)/100^COUNT($CE3:CR3)</f>
        <v>1.2842068224793153</v>
      </c>
      <c r="DM3" s="1">
        <f>PRODUCT($CE3:CS3)/100^COUNT($CE3:CS3)</f>
        <v>1.2533858587398115</v>
      </c>
      <c r="DN3" s="1">
        <f>PRODUCT($CE3:CT3)/100^COUNT($CE3:CT3)</f>
        <v>1.2496257011635923</v>
      </c>
      <c r="DO3" s="1">
        <f>PRODUCT($CE3:CU3)/100^COUNT($CE3:CU3)</f>
        <v>1.308358109118281</v>
      </c>
      <c r="DT3" s="9">
        <f t="shared" ref="DT3:DT32" si="1">BJ3</f>
        <v>1280.46</v>
      </c>
      <c r="DU3" s="1">
        <f>BK3/CY3</f>
        <v>1504.2942345924453</v>
      </c>
      <c r="DV3" s="1">
        <f>BL3/CZ3</f>
        <v>1778.5715982986544</v>
      </c>
      <c r="DW3" s="1">
        <f t="shared" ref="DV3:EK18" si="2">BM3/DA3</f>
        <v>2101.4981829964227</v>
      </c>
      <c r="DX3" s="1">
        <f t="shared" si="2"/>
        <v>2348.2603600675529</v>
      </c>
      <c r="DY3" s="1">
        <f>BO3/DC3</f>
        <v>2607.7471463609172</v>
      </c>
      <c r="DZ3" s="1">
        <f t="shared" si="2"/>
        <v>3028.3538754011292</v>
      </c>
      <c r="EA3" s="1">
        <f t="shared" si="2"/>
        <v>3491.7414604099054</v>
      </c>
      <c r="EB3" s="1">
        <f t="shared" si="2"/>
        <v>3162.4360033937642</v>
      </c>
      <c r="EC3" s="1">
        <f t="shared" si="2"/>
        <v>3941.7698768856903</v>
      </c>
      <c r="ED3" s="1">
        <f t="shared" si="2"/>
        <v>4500.3475795641616</v>
      </c>
      <c r="EE3" s="1">
        <f t="shared" si="2"/>
        <v>4396.3123193818237</v>
      </c>
      <c r="EF3" s="1">
        <f t="shared" si="2"/>
        <v>4754.8875474833058</v>
      </c>
      <c r="EG3" s="1">
        <f t="shared" si="2"/>
        <v>5331.7402463108992</v>
      </c>
      <c r="EH3" s="1">
        <f t="shared" si="2"/>
        <v>5391.8106326767529</v>
      </c>
      <c r="EI3" s="1">
        <f t="shared" si="2"/>
        <v>5980.6004254242062</v>
      </c>
      <c r="EJ3" s="1">
        <f t="shared" si="2"/>
        <v>6357.0235412115935</v>
      </c>
      <c r="EK3" s="1">
        <f t="shared" si="2"/>
        <v>6397.6368103385075</v>
      </c>
      <c r="EO3" s="1">
        <f>(DU3-DT3)/DT3</f>
        <v>0.17480767426740798</v>
      </c>
      <c r="EP3" s="1">
        <f t="shared" ref="EP3" si="3">(DV3-DU3)/DU3</f>
        <v>0.18232959842495072</v>
      </c>
      <c r="EQ3" s="1">
        <f t="shared" ref="EQ3" si="4">(DW3-DV3)/DV3</f>
        <v>0.18156513069626956</v>
      </c>
      <c r="ER3" s="1">
        <f t="shared" ref="ER3" si="5">(DX3-DW3)/DW3</f>
        <v>0.11742202732684939</v>
      </c>
      <c r="ET3" s="21">
        <f>AVERAGE(EO3:ER3)</f>
        <v>0.16403110767886941</v>
      </c>
      <c r="EU3" s="20">
        <v>4</v>
      </c>
      <c r="EV3" s="9">
        <f>DT3/(ET3+EU3/100)</f>
        <v>6275.8077166122812</v>
      </c>
      <c r="EW3" s="9">
        <f>EV3*(1-$EU3/100)+DU3</f>
        <v>7529.0696425402348</v>
      </c>
      <c r="EX3" s="9">
        <f>EW3*(1-$EU3/100)+DV3</f>
        <v>9006.4784551372795</v>
      </c>
      <c r="EY3" s="9">
        <f>EX3*(1-$EU3/100)+DW3</f>
        <v>10747.717499928211</v>
      </c>
      <c r="EZ3" s="9">
        <f>EY3*(1-$EU3/100)+DX3</f>
        <v>12666.069159998635</v>
      </c>
      <c r="FA3" s="9">
        <f>EZ3*(1-$EU3/100)+DY3</f>
        <v>14767.173539959607</v>
      </c>
      <c r="FB3" s="9">
        <f>FA3*(1-$EU3/100)+DZ3</f>
        <v>17204.84047376235</v>
      </c>
      <c r="FC3" s="9">
        <f>FB3*(1-$EU3/100)+EA3</f>
        <v>20008.38831522176</v>
      </c>
      <c r="FD3" s="9">
        <f>FC3*(1-$EU3/100)+EB3</f>
        <v>22370.488786006652</v>
      </c>
      <c r="FE3" s="9">
        <f>FD3*(1-$EU3/100)+EC3</f>
        <v>25417.439111452077</v>
      </c>
      <c r="FF3" s="9">
        <f>FE3*(1-$EU3/100)+ED3</f>
        <v>28901.089126558152</v>
      </c>
      <c r="FG3" s="9">
        <f>FF3*(1-$EU3/100)+EE3</f>
        <v>32141.357880877651</v>
      </c>
      <c r="FH3" s="9">
        <f>FG3*(1-$EU3/100)+EF3</f>
        <v>35610.591113125847</v>
      </c>
      <c r="FI3" s="9">
        <f>FH3*(1-$EU3/100)+EG3</f>
        <v>39517.907714911707</v>
      </c>
      <c r="FJ3" s="9">
        <f>FI3*(1-$EU3/100)+EH3</f>
        <v>43329.002038991988</v>
      </c>
      <c r="FK3" s="9">
        <f>FJ3*(1-$EU3/100)+EI3</f>
        <v>47576.442382856512</v>
      </c>
      <c r="FL3" s="9">
        <f>FK3*(1-$EU3/100)+EJ3</f>
        <v>52030.408228753848</v>
      </c>
      <c r="FM3" s="9">
        <f>FL3*(1-$EU3/100)+EK3</f>
        <v>56346.828709942201</v>
      </c>
      <c r="FN3" s="9"/>
      <c r="FO3" s="15">
        <v>1364</v>
      </c>
      <c r="FP3" s="15">
        <v>1385</v>
      </c>
      <c r="FQ3" s="23">
        <v>1423</v>
      </c>
      <c r="FR3" s="23">
        <v>1456</v>
      </c>
      <c r="FS3" s="24">
        <v>1493</v>
      </c>
      <c r="FT3" s="15">
        <v>1538</v>
      </c>
      <c r="FU3" s="15">
        <v>1601</v>
      </c>
      <c r="FV3" s="15">
        <v>1676</v>
      </c>
      <c r="FW3" s="15">
        <v>1771</v>
      </c>
      <c r="FX3" s="15">
        <v>1860</v>
      </c>
      <c r="FY3" s="15">
        <v>1962</v>
      </c>
      <c r="FZ3" s="15">
        <v>2019</v>
      </c>
      <c r="GA3" s="15">
        <v>2069</v>
      </c>
      <c r="GB3" s="15">
        <v>2115</v>
      </c>
      <c r="GC3" s="15">
        <v>2152</v>
      </c>
      <c r="GD3" s="15">
        <v>2171</v>
      </c>
      <c r="GE3" s="15">
        <v>2173</v>
      </c>
      <c r="GF3" s="15">
        <v>2171</v>
      </c>
      <c r="GG3" s="15">
        <v>2154</v>
      </c>
      <c r="GI3" s="6">
        <v>4144</v>
      </c>
      <c r="GJ3" s="6">
        <v>4229.2</v>
      </c>
      <c r="GK3" s="6">
        <v>4436.1000000000004</v>
      </c>
      <c r="GL3" s="6">
        <v>4648.2</v>
      </c>
      <c r="GM3" s="6">
        <v>5139.6000000000004</v>
      </c>
      <c r="GN3" s="6">
        <v>5049.8</v>
      </c>
      <c r="GO3" s="6">
        <v>5399.3</v>
      </c>
      <c r="GP3" s="6">
        <v>5747.7</v>
      </c>
      <c r="GQ3" s="6">
        <v>5786.2</v>
      </c>
      <c r="GR3" s="6">
        <v>6008.6</v>
      </c>
      <c r="GS3" s="6">
        <v>6359.5</v>
      </c>
      <c r="GT3" s="6">
        <v>6397.3</v>
      </c>
      <c r="GU3" s="6">
        <v>6564.1</v>
      </c>
      <c r="GV3" s="6">
        <v>6723.9</v>
      </c>
      <c r="GW3" s="6">
        <v>6831.23</v>
      </c>
      <c r="GX3" s="6">
        <v>6852.55</v>
      </c>
      <c r="GY3" s="6">
        <v>6961.7</v>
      </c>
      <c r="GZ3" s="6">
        <v>7132.8</v>
      </c>
      <c r="HC3" s="22">
        <v>63.471916900000004</v>
      </c>
      <c r="HD3" s="22">
        <v>61.760888099999995</v>
      </c>
      <c r="HE3" s="22">
        <v>64.273139999999998</v>
      </c>
      <c r="HF3" s="22">
        <v>69.373569500000002</v>
      </c>
      <c r="HG3" s="22">
        <v>77.467628600000012</v>
      </c>
      <c r="HH3" s="16">
        <v>95.369916433333316</v>
      </c>
      <c r="HI3" s="16">
        <v>81.275617546666666</v>
      </c>
      <c r="HJ3" s="16">
        <v>80.405560099999988</v>
      </c>
      <c r="HK3" s="17">
        <v>92.262094526666672</v>
      </c>
      <c r="HL3" s="17">
        <v>95.579115613333315</v>
      </c>
      <c r="HM3" s="17">
        <v>96.835957840000006</v>
      </c>
      <c r="HN3" s="17">
        <v>94.727068306666666</v>
      </c>
      <c r="HO3" s="17">
        <v>95.937377625333312</v>
      </c>
      <c r="HP3" s="17">
        <v>86.694875039999999</v>
      </c>
      <c r="HQ3" s="17">
        <v>88.977270045093334</v>
      </c>
      <c r="HR3" s="17">
        <v>83.386309066666669</v>
      </c>
      <c r="HS3" s="17">
        <v>74.944449473869994</v>
      </c>
      <c r="HT3" s="17">
        <v>70.06</v>
      </c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</row>
    <row r="4" spans="1:259" ht="16.2">
      <c r="A4" s="1" t="s">
        <v>3</v>
      </c>
      <c r="B4" s="1">
        <v>1639.36</v>
      </c>
      <c r="E4" s="1">
        <v>2447.66</v>
      </c>
      <c r="F4" s="1">
        <v>2931.88</v>
      </c>
      <c r="G4" s="6">
        <v>3905.64</v>
      </c>
      <c r="H4" s="6">
        <v>4518.9399999999996</v>
      </c>
      <c r="I4" s="6">
        <v>5317.96</v>
      </c>
      <c r="J4" s="6">
        <v>7618.2</v>
      </c>
      <c r="K4" s="6">
        <v>7521.85</v>
      </c>
      <c r="L4" s="6">
        <v>9224.4599999999991</v>
      </c>
      <c r="M4" s="6">
        <v>11307.3</v>
      </c>
      <c r="N4" s="6">
        <v>12893.9</v>
      </c>
      <c r="O4" s="6">
        <v>14442.01</v>
      </c>
      <c r="P4" s="6">
        <v>15726.93</v>
      </c>
      <c r="Q4" s="6">
        <v>16538.189999999999</v>
      </c>
      <c r="R4" s="6">
        <v>17885.39</v>
      </c>
      <c r="S4" s="6">
        <v>18595.400000000001</v>
      </c>
      <c r="T4" s="6">
        <v>18809.64</v>
      </c>
      <c r="X4" s="1">
        <v>112</v>
      </c>
      <c r="Y4" s="1">
        <v>112.5</v>
      </c>
      <c r="Z4" s="1">
        <v>114.8</v>
      </c>
      <c r="AA4" s="1">
        <v>115.7</v>
      </c>
      <c r="AB4" s="8">
        <v>114.7</v>
      </c>
      <c r="AC4" s="8">
        <v>114.8</v>
      </c>
      <c r="AD4" s="8">
        <v>115.6</v>
      </c>
      <c r="AE4" s="8">
        <v>116.7</v>
      </c>
      <c r="AF4" s="8">
        <v>116.6</v>
      </c>
      <c r="AG4" s="8">
        <v>117.6</v>
      </c>
      <c r="AH4" s="8">
        <v>116.6</v>
      </c>
      <c r="AI4" s="7">
        <v>113.8</v>
      </c>
      <c r="AJ4" s="1">
        <v>112.5</v>
      </c>
      <c r="AK4" s="1">
        <v>110</v>
      </c>
      <c r="AL4" s="1">
        <v>109.3</v>
      </c>
      <c r="AM4" s="1">
        <v>107.5</v>
      </c>
      <c r="AN4" s="1">
        <v>103.6</v>
      </c>
      <c r="AO4" s="6">
        <v>103.6</v>
      </c>
      <c r="AP4" s="6"/>
      <c r="AQ4" s="1">
        <f t="shared" ref="AQ4:AQ32" si="6">B4</f>
        <v>1639.36</v>
      </c>
      <c r="AR4" s="9">
        <f t="shared" ref="AR4:AR32" si="7">AQ4*X4/100</f>
        <v>1836.0831999999998</v>
      </c>
      <c r="AS4" s="9">
        <f t="shared" si="0"/>
        <v>2065.5935999999997</v>
      </c>
      <c r="AT4" s="9">
        <f t="shared" si="0"/>
        <v>2371.3014527999999</v>
      </c>
      <c r="AU4" s="9">
        <f t="shared" si="0"/>
        <v>2743.5957808895996</v>
      </c>
      <c r="AV4" s="9">
        <f t="shared" si="0"/>
        <v>3146.9043606803707</v>
      </c>
      <c r="AW4" s="9">
        <f t="shared" ref="AW4:AW32" si="8">AV4*AC4/100</f>
        <v>3612.6462060610652</v>
      </c>
      <c r="AX4" s="9">
        <f>AW4*AD4/100</f>
        <v>4176.2190142065911</v>
      </c>
      <c r="AY4" s="9">
        <f>AX4*AE4/100</f>
        <v>4873.6475895790918</v>
      </c>
      <c r="AZ4" s="9">
        <f>AY4*AF4/100</f>
        <v>5682.6730894492202</v>
      </c>
      <c r="BA4" s="9">
        <f>AZ4*AG4/100</f>
        <v>6682.8235531922828</v>
      </c>
      <c r="BB4" s="9">
        <f>BA4*AH4/100</f>
        <v>7792.1722630222012</v>
      </c>
      <c r="BC4" s="9">
        <f>BB4*AI4/100</f>
        <v>8867.4920353192647</v>
      </c>
      <c r="BD4" s="9">
        <f>BC4*AJ4/100</f>
        <v>9975.9285397341737</v>
      </c>
      <c r="BE4" s="9">
        <f>BD4*AK4/100</f>
        <v>10973.52139370759</v>
      </c>
      <c r="BF4" s="9">
        <f>BE4*AL4/100</f>
        <v>11994.058883322396</v>
      </c>
      <c r="BG4" s="9">
        <f>BF4*AM4/100</f>
        <v>12893.613299571576</v>
      </c>
      <c r="BH4" s="9">
        <f>BG4*AN4/100</f>
        <v>13357.783378356153</v>
      </c>
      <c r="BJ4" s="29">
        <v>610.94000000000005</v>
      </c>
      <c r="BK4" s="1">
        <v>705</v>
      </c>
      <c r="BL4" s="1">
        <v>807.51</v>
      </c>
      <c r="BM4" s="1">
        <v>1039.3900000000001</v>
      </c>
      <c r="BN4" s="1">
        <v>1245.6600000000001</v>
      </c>
      <c r="BO4" s="13">
        <v>1495.1431</v>
      </c>
      <c r="BP4" s="13">
        <v>1820.5160000000001</v>
      </c>
      <c r="BQ4" s="13">
        <v>2353.1493999999998</v>
      </c>
      <c r="BR4" s="13">
        <v>3389.7939000000001</v>
      </c>
      <c r="BS4" s="13">
        <v>4738.2019</v>
      </c>
      <c r="BT4" s="14">
        <v>6278.0916999999999</v>
      </c>
      <c r="BU4" s="10">
        <v>7067.7</v>
      </c>
      <c r="BV4" s="14">
        <v>7934.7828</v>
      </c>
      <c r="BW4" s="14">
        <v>9130.2486000000008</v>
      </c>
      <c r="BX4" s="10">
        <v>10518.2</v>
      </c>
      <c r="BY4" s="10">
        <v>11832</v>
      </c>
      <c r="BZ4" s="10">
        <v>12779.4</v>
      </c>
      <c r="CA4" s="10">
        <v>11288.9</v>
      </c>
      <c r="CD4" s="6">
        <v>99.9</v>
      </c>
      <c r="CE4" s="6">
        <v>99.7</v>
      </c>
      <c r="CF4" s="6">
        <v>99.5</v>
      </c>
      <c r="CG4" s="6">
        <v>102.6</v>
      </c>
      <c r="CH4" s="6">
        <v>107.3</v>
      </c>
      <c r="CI4" s="6">
        <v>101.2</v>
      </c>
      <c r="CJ4" s="6">
        <v>100.7</v>
      </c>
      <c r="CK4" s="6">
        <v>102.6</v>
      </c>
      <c r="CL4" s="6">
        <v>109.2</v>
      </c>
      <c r="CM4" s="6">
        <v>97.6</v>
      </c>
      <c r="CN4" s="6">
        <v>102.6</v>
      </c>
      <c r="CO4" s="6">
        <v>105.7</v>
      </c>
      <c r="CP4" s="6">
        <v>100</v>
      </c>
      <c r="CQ4" s="6">
        <v>99.5</v>
      </c>
      <c r="CR4" s="6">
        <v>100.5</v>
      </c>
      <c r="CS4" s="6">
        <v>99.9</v>
      </c>
      <c r="CT4" s="6">
        <v>99.4</v>
      </c>
      <c r="CU4" s="6">
        <v>104.3</v>
      </c>
      <c r="CV4" s="6">
        <v>104.5</v>
      </c>
      <c r="CW4" s="6"/>
      <c r="CX4" s="6"/>
      <c r="CY4" s="1">
        <f>PRODUCT($CE4:CE4)/100^COUNT($CE4:CE4)</f>
        <v>0.997</v>
      </c>
      <c r="CZ4" s="1">
        <f>PRODUCT($CE4:CF4)/100^COUNT($CE4:CF4)</f>
        <v>0.99201499999999998</v>
      </c>
      <c r="DA4" s="1">
        <f>PRODUCT($CE4:CG4)/100^COUNT($CE4:CG4)</f>
        <v>1.01780739</v>
      </c>
      <c r="DB4" s="1">
        <f>PRODUCT($CE4:CH4)/100^COUNT($CE4:CH4)</f>
        <v>1.0921073294699999</v>
      </c>
      <c r="DC4" s="1">
        <f>PRODUCT($CE4:CI4)/100^COUNT($CE4:CI4)</f>
        <v>1.1052126174236399</v>
      </c>
      <c r="DD4" s="1">
        <f>PRODUCT($CE4:CJ4)/100^COUNT($CE4:CJ4)</f>
        <v>1.1129491057456056</v>
      </c>
      <c r="DE4" s="1">
        <f>PRODUCT($CE4:CK4)/100^COUNT($CE4:CK4)</f>
        <v>1.1418857824949911</v>
      </c>
      <c r="DF4" s="1">
        <f>PRODUCT($CE4:CL4)/100^COUNT($CE4:CL4)</f>
        <v>1.2469392744845305</v>
      </c>
      <c r="DG4" s="1">
        <f>PRODUCT($CE4:CM4)/100^COUNT($CE4:CM4)</f>
        <v>1.2170127318969017</v>
      </c>
      <c r="DH4" s="1">
        <f>PRODUCT($CE4:CN4)/100^COUNT($CE4:CN4)</f>
        <v>1.248655062926221</v>
      </c>
      <c r="DI4" s="1">
        <f>PRODUCT($CE4:CO4)/100^COUNT($CE4:CO4)</f>
        <v>1.3198284015130155</v>
      </c>
      <c r="DJ4" s="1">
        <f>PRODUCT($CE4:CP4)/100^COUNT($CE4:CP4)</f>
        <v>1.3198284015130157</v>
      </c>
      <c r="DK4" s="1">
        <f>PRODUCT($CE4:CQ4)/100^COUNT($CE4:CQ4)</f>
        <v>1.3132292595054504</v>
      </c>
      <c r="DL4" s="1">
        <f>PRODUCT($CE4:CR4)/100^COUNT($CE4:CR4)</f>
        <v>1.3197954058029777</v>
      </c>
      <c r="DM4" s="1">
        <f>PRODUCT($CE4:CS4)/100^COUNT($CE4:CS4)</f>
        <v>1.3184756103971749</v>
      </c>
      <c r="DN4" s="1">
        <f>PRODUCT($CE4:CT4)/100^COUNT($CE4:CT4)</f>
        <v>1.3105647567347918</v>
      </c>
      <c r="DO4" s="1">
        <f>PRODUCT($CE4:CU4)/100^COUNT($CE4:CU4)</f>
        <v>1.3669190412743879</v>
      </c>
      <c r="DP4" s="6"/>
      <c r="DT4" s="9">
        <f t="shared" si="1"/>
        <v>610.94000000000005</v>
      </c>
      <c r="DU4" s="1">
        <f>BK4/CY4</f>
        <v>707.12136409227685</v>
      </c>
      <c r="DV4" s="1">
        <f t="shared" si="2"/>
        <v>814.00986880238702</v>
      </c>
      <c r="DW4" s="1">
        <f t="shared" si="2"/>
        <v>1021.2050042199046</v>
      </c>
      <c r="DX4" s="1">
        <f t="shared" si="2"/>
        <v>1140.6021792789536</v>
      </c>
      <c r="DY4" s="1">
        <f t="shared" ref="DY4:DY5" si="9">BO4/DC4</f>
        <v>1352.8103791334981</v>
      </c>
      <c r="DZ4" s="1">
        <f t="shared" si="2"/>
        <v>1635.7585361285405</v>
      </c>
      <c r="EA4" s="1">
        <f t="shared" si="2"/>
        <v>2060.7572456664002</v>
      </c>
      <c r="EB4" s="1">
        <f t="shared" si="2"/>
        <v>2718.4915651977517</v>
      </c>
      <c r="EC4" s="1">
        <f t="shared" si="2"/>
        <v>3893.3051198361604</v>
      </c>
      <c r="ED4" s="1">
        <f t="shared" si="2"/>
        <v>5027.8831091168631</v>
      </c>
      <c r="EE4" s="1">
        <f t="shared" si="2"/>
        <v>5355.0143275427172</v>
      </c>
      <c r="EF4" s="1">
        <f t="shared" si="2"/>
        <v>6011.9806415014091</v>
      </c>
      <c r="EG4" s="1">
        <f t="shared" si="2"/>
        <v>6952.516884552485</v>
      </c>
      <c r="EH4" s="1">
        <f t="shared" si="2"/>
        <v>7969.5685814276758</v>
      </c>
      <c r="EI4" s="1">
        <f t="shared" si="2"/>
        <v>8973.9999031425032</v>
      </c>
      <c r="EJ4" s="1">
        <f t="shared" si="2"/>
        <v>9751.0633750286797</v>
      </c>
      <c r="EK4" s="1">
        <f t="shared" si="2"/>
        <v>8258.6456542995275</v>
      </c>
      <c r="EO4" s="1">
        <f t="shared" ref="EO4:EO32" si="10">(DU4-DT4)/DT4</f>
        <v>0.1574317675913785</v>
      </c>
      <c r="EP4" s="1">
        <f t="shared" ref="EP4:EP32" si="11">(DV4-DU4)/DU4</f>
        <v>0.15116005559713452</v>
      </c>
      <c r="EQ4" s="1">
        <f t="shared" ref="EQ4:EQ32" si="12">(DW4-DV4)/DV4</f>
        <v>0.25453639244245729</v>
      </c>
      <c r="ER4" s="1">
        <f t="shared" ref="ER4:ER32" si="13">(DX4-DW4)/DW4</f>
        <v>0.11691792986292321</v>
      </c>
      <c r="ET4" s="21">
        <f t="shared" ref="ET4:ET32" si="14">AVERAGE(EO4:ER4)</f>
        <v>0.17001153637347338</v>
      </c>
      <c r="EU4" s="1">
        <v>4.3</v>
      </c>
      <c r="EV4" s="9">
        <f>DT4/(ET4+EU4/100)</f>
        <v>2868.1075701404184</v>
      </c>
      <c r="EW4" s="9">
        <f>EV4*(1-$EU4/100)+DU4</f>
        <v>3451.900308716657</v>
      </c>
      <c r="EX4" s="9">
        <f>EW4*(1-$EU4/100)+DV4</f>
        <v>4117.4784642442273</v>
      </c>
      <c r="EY4" s="9">
        <f>EX4*(1-$EU4/100)+DW4</f>
        <v>4961.6318945016301</v>
      </c>
      <c r="EZ4" s="9">
        <f>EY4*(1-$EU4/100)+DX4</f>
        <v>5888.8839023170131</v>
      </c>
      <c r="FA4" s="9">
        <f>EZ4*(1-$EU4/100)+DY4</f>
        <v>6988.4722736508793</v>
      </c>
      <c r="FB4" s="9">
        <f>FA4*(1-$EU4/100)+DZ4</f>
        <v>8323.7265020124323</v>
      </c>
      <c r="FC4" s="9">
        <f>FB4*(1-$EU4/100)+EA4</f>
        <v>10026.563508092298</v>
      </c>
      <c r="FD4" s="9">
        <f>FC4*(1-$EU4/100)+EB4</f>
        <v>12313.912842442081</v>
      </c>
      <c r="FE4" s="9">
        <f>FD4*(1-$EU4/100)+EC4</f>
        <v>15677.719710053232</v>
      </c>
      <c r="FF4" s="9">
        <f>FE4*(1-$EU4/100)+ED4</f>
        <v>20031.460871637806</v>
      </c>
      <c r="FG4" s="9">
        <f>FF4*(1-$EU4/100)+EE4</f>
        <v>24525.122381700097</v>
      </c>
      <c r="FH4" s="9">
        <f>FG4*(1-$EU4/100)+EF4</f>
        <v>29482.522760788401</v>
      </c>
      <c r="FI4" s="9">
        <f>FH4*(1-$EU4/100)+EG4</f>
        <v>35167.291166626979</v>
      </c>
      <c r="FJ4" s="9">
        <f>FI4*(1-$EU4/100)+EH4</f>
        <v>41624.666227889691</v>
      </c>
      <c r="FK4" s="9">
        <f>FJ4*(1-$EU4/100)+EI4</f>
        <v>48808.805483232936</v>
      </c>
      <c r="FL4" s="9">
        <f>FK4*(1-$EU4/100)+EJ4</f>
        <v>56461.090222482599</v>
      </c>
      <c r="FM4" s="9">
        <f>FL4*(1-$EU4/100)+EK4</f>
        <v>62291.908997215374</v>
      </c>
      <c r="FN4" s="9"/>
      <c r="FO4" s="15">
        <v>1001</v>
      </c>
      <c r="FP4" s="15">
        <v>1004</v>
      </c>
      <c r="FQ4" s="23">
        <v>1007</v>
      </c>
      <c r="FR4" s="23">
        <v>1011</v>
      </c>
      <c r="FS4" s="24">
        <v>1024</v>
      </c>
      <c r="FT4" s="15">
        <v>1043</v>
      </c>
      <c r="FU4" s="15">
        <v>1075</v>
      </c>
      <c r="FV4" s="15">
        <v>1115</v>
      </c>
      <c r="FW4" s="15">
        <v>1176</v>
      </c>
      <c r="FX4" s="15">
        <v>1228</v>
      </c>
      <c r="FY4" s="15">
        <v>1299</v>
      </c>
      <c r="FZ4" s="15">
        <v>1355</v>
      </c>
      <c r="GA4" s="15">
        <v>1413</v>
      </c>
      <c r="GB4" s="15">
        <v>1472</v>
      </c>
      <c r="GC4" s="15">
        <v>1517</v>
      </c>
      <c r="GD4" s="15">
        <v>1547</v>
      </c>
      <c r="GE4" s="15">
        <v>1562</v>
      </c>
      <c r="GF4" s="15">
        <v>1557</v>
      </c>
      <c r="GG4" s="15">
        <v>1560</v>
      </c>
      <c r="GI4" s="6">
        <v>2794</v>
      </c>
      <c r="GJ4" s="6">
        <v>2918</v>
      </c>
      <c r="GK4" s="6">
        <v>3022</v>
      </c>
      <c r="GL4" s="6">
        <v>3215</v>
      </c>
      <c r="GM4" s="6">
        <v>3697</v>
      </c>
      <c r="GN4" s="6">
        <v>4084.6</v>
      </c>
      <c r="GO4" s="6">
        <v>4500.2</v>
      </c>
      <c r="GP4" s="6">
        <v>4942.8</v>
      </c>
      <c r="GQ4" s="6">
        <v>5363.6</v>
      </c>
      <c r="GR4" s="6">
        <v>5874.1</v>
      </c>
      <c r="GS4" s="6">
        <v>6084.9</v>
      </c>
      <c r="GT4" s="6">
        <v>6781.4</v>
      </c>
      <c r="GU4" s="6">
        <v>7325.56</v>
      </c>
      <c r="GV4" s="6">
        <v>7881.83</v>
      </c>
      <c r="GW4" s="6">
        <v>8145.06</v>
      </c>
      <c r="GX4" s="6">
        <v>8260.1299999999992</v>
      </c>
      <c r="GY4" s="6">
        <v>8244.68</v>
      </c>
      <c r="GZ4" s="6">
        <v>8011</v>
      </c>
      <c r="HC4" s="22">
        <v>66.947011993333334</v>
      </c>
      <c r="HD4" s="22">
        <v>66.702297140000013</v>
      </c>
      <c r="HE4" s="22">
        <v>68.831123333333338</v>
      </c>
      <c r="HF4" s="22">
        <v>71.524135833333332</v>
      </c>
      <c r="HG4" s="22">
        <v>78.993874700000006</v>
      </c>
      <c r="HH4" s="16">
        <v>89.591553606666665</v>
      </c>
      <c r="HI4" s="16">
        <v>90.40551881333333</v>
      </c>
      <c r="HJ4" s="16">
        <v>90.020827306666675</v>
      </c>
      <c r="HK4" s="17">
        <v>92.703461173333324</v>
      </c>
      <c r="HL4" s="17">
        <v>98.054964593333338</v>
      </c>
      <c r="HM4" s="17">
        <v>134.28552555333334</v>
      </c>
      <c r="HN4" s="17">
        <v>149.14449565999996</v>
      </c>
      <c r="HO4" s="17">
        <v>143.13692568666664</v>
      </c>
      <c r="HP4" s="17">
        <v>151.03245929999997</v>
      </c>
      <c r="HQ4" s="17">
        <v>143.93499226</v>
      </c>
      <c r="HR4" s="17">
        <v>61.242069066666666</v>
      </c>
      <c r="HS4" s="17">
        <v>130.35225232666667</v>
      </c>
      <c r="HT4" s="17">
        <v>132.15</v>
      </c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</row>
    <row r="5" spans="1:259" ht="16.2">
      <c r="A5" s="1" t="s">
        <v>4</v>
      </c>
      <c r="B5" s="1">
        <v>5088.96</v>
      </c>
      <c r="E5" s="1">
        <v>7098.56</v>
      </c>
      <c r="F5" s="1">
        <v>8768.7900000000009</v>
      </c>
      <c r="G5" s="6">
        <v>10047.11</v>
      </c>
      <c r="H5" s="6">
        <v>11467.6</v>
      </c>
      <c r="I5" s="6">
        <v>13662.32</v>
      </c>
      <c r="J5" s="6">
        <v>16079.97</v>
      </c>
      <c r="K5" s="6">
        <v>17319.48</v>
      </c>
      <c r="L5" s="6">
        <v>20394.259999999998</v>
      </c>
      <c r="M5" s="6">
        <v>24647.13</v>
      </c>
      <c r="N5" s="6">
        <v>26568.79</v>
      </c>
      <c r="O5" s="6">
        <v>28387.439999999999</v>
      </c>
      <c r="P5" s="6">
        <v>29341.22</v>
      </c>
      <c r="Q5" s="6">
        <v>29686.16</v>
      </c>
      <c r="R5" s="6">
        <v>31660.15</v>
      </c>
      <c r="S5" s="6">
        <v>34016.32</v>
      </c>
      <c r="T5" s="6">
        <v>36010.300000000003</v>
      </c>
      <c r="X5" s="1">
        <v>108.7</v>
      </c>
      <c r="Y5" s="1">
        <v>109.6</v>
      </c>
      <c r="Z5" s="1">
        <v>111.6</v>
      </c>
      <c r="AA5" s="1">
        <v>112.5</v>
      </c>
      <c r="AB5" s="7">
        <v>113.4</v>
      </c>
      <c r="AC5" s="7">
        <v>113.4</v>
      </c>
      <c r="AD5" s="7">
        <v>112.8</v>
      </c>
      <c r="AE5" s="7">
        <v>110.1</v>
      </c>
      <c r="AF5" s="7">
        <v>110.1</v>
      </c>
      <c r="AG5" s="7">
        <v>112.2</v>
      </c>
      <c r="AH5" s="7">
        <v>111.3</v>
      </c>
      <c r="AI5" s="7">
        <v>109.7</v>
      </c>
      <c r="AJ5" s="6">
        <v>108.2</v>
      </c>
      <c r="AK5" s="6">
        <v>106.5</v>
      </c>
      <c r="AL5" s="6">
        <v>106.8</v>
      </c>
      <c r="AM5" s="6">
        <v>106.8</v>
      </c>
      <c r="AN5" s="6">
        <v>106.6</v>
      </c>
      <c r="AO5" s="6">
        <v>106.6</v>
      </c>
      <c r="AP5" s="6"/>
      <c r="AQ5" s="1">
        <f t="shared" si="6"/>
        <v>5088.96</v>
      </c>
      <c r="AR5" s="9">
        <f t="shared" si="7"/>
        <v>5531.6995200000001</v>
      </c>
      <c r="AS5" s="9">
        <f t="shared" si="0"/>
        <v>6062.7426739199991</v>
      </c>
      <c r="AT5" s="9">
        <f t="shared" si="0"/>
        <v>6766.0208240947186</v>
      </c>
      <c r="AU5" s="9">
        <f t="shared" si="0"/>
        <v>7611.7734271065592</v>
      </c>
      <c r="AV5" s="9">
        <f t="shared" si="0"/>
        <v>8631.7510663388384</v>
      </c>
      <c r="AW5" s="9">
        <f t="shared" si="8"/>
        <v>9788.4057092282437</v>
      </c>
      <c r="AX5" s="9">
        <f>AW5*AD5/100</f>
        <v>11041.321640009459</v>
      </c>
      <c r="AY5" s="9">
        <f>AX5*AE5/100</f>
        <v>12156.495125650414</v>
      </c>
      <c r="AZ5" s="9">
        <f>AY5*AF5/100</f>
        <v>13384.301133341105</v>
      </c>
      <c r="BA5" s="9">
        <f>AZ5*AG5/100</f>
        <v>15017.185871608721</v>
      </c>
      <c r="BB5" s="9">
        <f>BA5*AH5/100</f>
        <v>16714.127875100508</v>
      </c>
      <c r="BC5" s="9">
        <f>BB5*AI5/100</f>
        <v>18335.39827898526</v>
      </c>
      <c r="BD5" s="9">
        <f>BC5*AJ5/100</f>
        <v>19838.90093786205</v>
      </c>
      <c r="BE5" s="9">
        <f>BD5*AK5/100</f>
        <v>21128.429498823083</v>
      </c>
      <c r="BF5" s="9">
        <f>BE5*AL5/100</f>
        <v>22565.162704743052</v>
      </c>
      <c r="BG5" s="9">
        <f>BF5*AM5/100</f>
        <v>24099.593768665582</v>
      </c>
      <c r="BH5" s="9">
        <f>BG5*AN5/100</f>
        <v>25690.166957397509</v>
      </c>
      <c r="BJ5" s="29">
        <v>1816.79</v>
      </c>
      <c r="BK5" s="1">
        <v>1912.53</v>
      </c>
      <c r="BL5" s="1">
        <v>2020.38</v>
      </c>
      <c r="BM5" s="1">
        <v>2477.98</v>
      </c>
      <c r="BN5" s="1">
        <v>3218.76</v>
      </c>
      <c r="BO5" s="13">
        <v>4139.6947</v>
      </c>
      <c r="BP5" s="13">
        <v>5470.2356</v>
      </c>
      <c r="BQ5" s="13">
        <v>6884.6817000000001</v>
      </c>
      <c r="BR5" s="13">
        <v>8866.5604999999996</v>
      </c>
      <c r="BS5" s="13">
        <v>12269.7999</v>
      </c>
      <c r="BT5" s="14">
        <v>15083.3532</v>
      </c>
      <c r="BU5" s="10">
        <v>16389.3</v>
      </c>
      <c r="BV5" s="14">
        <v>19661.283200000002</v>
      </c>
      <c r="BW5" s="14">
        <v>23194.229599999999</v>
      </c>
      <c r="BX5" s="10">
        <v>26671.9</v>
      </c>
      <c r="BY5" s="10">
        <v>29448.3</v>
      </c>
      <c r="BZ5" s="10">
        <v>31750</v>
      </c>
      <c r="CA5" s="10">
        <v>33406.800000000003</v>
      </c>
      <c r="CD5" s="6">
        <v>101.1</v>
      </c>
      <c r="CE5" s="6">
        <v>99.9</v>
      </c>
      <c r="CF5" s="6">
        <v>99.5</v>
      </c>
      <c r="CG5" s="6">
        <v>102.3</v>
      </c>
      <c r="CH5" s="6">
        <v>107</v>
      </c>
      <c r="CI5" s="6">
        <v>101.9</v>
      </c>
      <c r="CJ5" s="6">
        <v>101.6</v>
      </c>
      <c r="CK5" s="6">
        <v>103.8</v>
      </c>
      <c r="CL5" s="6">
        <v>109.6</v>
      </c>
      <c r="CM5" s="6">
        <v>96.5</v>
      </c>
      <c r="CN5" s="6">
        <v>103.7</v>
      </c>
      <c r="CO5" s="6">
        <v>105.5</v>
      </c>
      <c r="CP5" s="6">
        <v>100.3</v>
      </c>
      <c r="CQ5" s="6">
        <v>99.9</v>
      </c>
      <c r="CR5" s="6">
        <v>100.2</v>
      </c>
      <c r="CS5" s="6">
        <v>97.1</v>
      </c>
      <c r="CT5" s="6">
        <v>99.4</v>
      </c>
      <c r="CU5" s="6">
        <v>106.7</v>
      </c>
      <c r="CY5" s="1">
        <f>PRODUCT($CE5:CE5)/100^COUNT($CE5:CE5)</f>
        <v>0.99900000000000011</v>
      </c>
      <c r="CZ5" s="1">
        <f>PRODUCT($CE5:CF5)/100^COUNT($CE5:CF5)</f>
        <v>0.99400500000000014</v>
      </c>
      <c r="DA5" s="1">
        <f>PRODUCT($CE5:CG5)/100^COUNT($CE5:CG5)</f>
        <v>1.0168671150000002</v>
      </c>
      <c r="DB5" s="1">
        <f>PRODUCT($CE5:CH5)/100^COUNT($CE5:CH5)</f>
        <v>1.08804781305</v>
      </c>
      <c r="DC5" s="1">
        <f>PRODUCT($CE5:CI5)/100^COUNT($CE5:CI5)</f>
        <v>1.1087207214979502</v>
      </c>
      <c r="DD5" s="1">
        <f>PRODUCT($CE5:CJ5)/100^COUNT($CE5:CJ5)</f>
        <v>1.1264602530419172</v>
      </c>
      <c r="DE5" s="1">
        <f>PRODUCT($CE5:CK5)/100^COUNT($CE5:CK5)</f>
        <v>1.1692657426575099</v>
      </c>
      <c r="DF5" s="1">
        <f>PRODUCT($CE5:CL5)/100^COUNT($CE5:CL5)</f>
        <v>1.2815152539526309</v>
      </c>
      <c r="DG5" s="1">
        <f>PRODUCT($CE5:CM5)/100^COUNT($CE5:CM5)</f>
        <v>1.2366622200642887</v>
      </c>
      <c r="DH5" s="1">
        <f>PRODUCT($CE5:CN5)/100^COUNT($CE5:CN5)</f>
        <v>1.2824187222066674</v>
      </c>
      <c r="DI5" s="1">
        <f>PRODUCT($CE5:CO5)/100^COUNT($CE5:CO5)</f>
        <v>1.3529517519280341</v>
      </c>
      <c r="DJ5" s="1">
        <f>PRODUCT($CE5:CP5)/100^COUNT($CE5:CP5)</f>
        <v>1.3570106071838182</v>
      </c>
      <c r="DK5" s="1">
        <f>PRODUCT($CE5:CQ5)/100^COUNT($CE5:CQ5)</f>
        <v>1.3556535965766343</v>
      </c>
      <c r="DL5" s="1">
        <f>PRODUCT($CE5:CR5)/100^COUNT($CE5:CR5)</f>
        <v>1.3583649037697878</v>
      </c>
      <c r="DM5" s="1">
        <f>PRODUCT($CE5:CS5)/100^COUNT($CE5:CS5)</f>
        <v>1.3189723215604636</v>
      </c>
      <c r="DN5" s="1">
        <f>PRODUCT($CE5:CT5)/100^COUNT($CE5:CT5)</f>
        <v>1.3110584876311009</v>
      </c>
      <c r="DO5" s="1">
        <f>PRODUCT($CE5:CU5)/100^COUNT($CE5:CU5)</f>
        <v>1.3988994063023845</v>
      </c>
      <c r="DT5" s="9">
        <f t="shared" si="1"/>
        <v>1816.79</v>
      </c>
      <c r="DU5" s="1">
        <f>BK5/CY5</f>
        <v>1914.4444444444441</v>
      </c>
      <c r="DV5" s="1">
        <f t="shared" si="2"/>
        <v>2032.5652285451279</v>
      </c>
      <c r="DW5" s="1">
        <f t="shared" si="2"/>
        <v>2436.876916803431</v>
      </c>
      <c r="DX5" s="1">
        <f t="shared" si="2"/>
        <v>2958.2891132120549</v>
      </c>
      <c r="DY5" s="1">
        <f t="shared" si="9"/>
        <v>3733.7578523895691</v>
      </c>
      <c r="DZ5" s="1">
        <f t="shared" si="2"/>
        <v>4856.1283766808992</v>
      </c>
      <c r="EA5" s="1">
        <f t="shared" si="2"/>
        <v>5888.0384918765167</v>
      </c>
      <c r="EB5" s="1">
        <f t="shared" si="2"/>
        <v>6918.8099577063149</v>
      </c>
      <c r="EC5" s="1">
        <f t="shared" si="2"/>
        <v>9921.7067530066106</v>
      </c>
      <c r="ED5" s="1">
        <f t="shared" si="2"/>
        <v>11761.64456960357</v>
      </c>
      <c r="EE5" s="1">
        <f t="shared" si="2"/>
        <v>12113.735746041426</v>
      </c>
      <c r="EF5" s="1">
        <f t="shared" si="2"/>
        <v>14488.673187899938</v>
      </c>
      <c r="EG5" s="1">
        <f t="shared" si="2"/>
        <v>17109.259812810036</v>
      </c>
      <c r="EH5" s="1">
        <f t="shared" si="2"/>
        <v>19635.298236857485</v>
      </c>
      <c r="EI5" s="1">
        <f t="shared" si="2"/>
        <v>22326.700506618665</v>
      </c>
      <c r="EJ5" s="1">
        <f t="shared" si="2"/>
        <v>24217.073684765815</v>
      </c>
      <c r="EK5" s="1">
        <f t="shared" si="2"/>
        <v>23880.773592078305</v>
      </c>
      <c r="EO5" s="1">
        <f t="shared" si="10"/>
        <v>5.3751090904531701E-2</v>
      </c>
      <c r="EP5" s="1">
        <f t="shared" si="11"/>
        <v>6.1699771149515609E-2</v>
      </c>
      <c r="EQ5" s="1">
        <f t="shared" si="12"/>
        <v>0.19891695606133233</v>
      </c>
      <c r="ER5" s="1">
        <f t="shared" si="13"/>
        <v>0.21396739113626856</v>
      </c>
      <c r="ET5" s="21">
        <f t="shared" si="14"/>
        <v>0.13208380231291206</v>
      </c>
      <c r="EU5" s="1">
        <v>4.5</v>
      </c>
      <c r="EV5" s="9">
        <f>DT5/(ET5+EU5/100)</f>
        <v>10259.492829218119</v>
      </c>
      <c r="EW5" s="9">
        <f>EV5*(1-$EU5/100)+DU5</f>
        <v>11712.260096347747</v>
      </c>
      <c r="EX5" s="9">
        <f>EW5*(1-$EU5/100)+DV5</f>
        <v>13217.773620557226</v>
      </c>
      <c r="EY5" s="9">
        <f>EX5*(1-$EU5/100)+DW5</f>
        <v>15059.850724435581</v>
      </c>
      <c r="EZ5" s="9">
        <f>EY5*(1-$EU5/100)+DX5</f>
        <v>17340.446555048034</v>
      </c>
      <c r="FA5" s="9">
        <f>EZ5*(1-$EU5/100)+DY5</f>
        <v>20293.884312460439</v>
      </c>
      <c r="FB5" s="9">
        <f>FA5*(1-$EU5/100)+DZ5</f>
        <v>24236.787895080619</v>
      </c>
      <c r="FC5" s="9">
        <f>FB5*(1-$EU5/100)+EA5</f>
        <v>29034.170931678505</v>
      </c>
      <c r="FD5" s="9">
        <f>FC5*(1-$EU5/100)+EB5</f>
        <v>34646.443197459288</v>
      </c>
      <c r="FE5" s="9">
        <f>FD5*(1-$EU5/100)+EC5</f>
        <v>43009.060006580228</v>
      </c>
      <c r="FF5" s="9">
        <f>FE5*(1-$EU5/100)+ED5</f>
        <v>52835.296875887681</v>
      </c>
      <c r="FG5" s="9">
        <f>FF5*(1-$EU5/100)+EE5</f>
        <v>62571.44426251416</v>
      </c>
      <c r="FH5" s="9">
        <f>FG5*(1-$EU5/100)+EF5</f>
        <v>74244.402458600962</v>
      </c>
      <c r="FI5" s="9">
        <f>FH5*(1-$EU5/100)+EG5</f>
        <v>88012.664160773958</v>
      </c>
      <c r="FJ5" s="9">
        <f>FI5*(1-$EU5/100)+EH5</f>
        <v>103687.39251039662</v>
      </c>
      <c r="FK5" s="9">
        <f>FJ5*(1-$EU5/100)+EI5</f>
        <v>121348.16035404743</v>
      </c>
      <c r="FL5" s="9">
        <f>FK5*(1-$EU5/100)+EJ5</f>
        <v>140104.56682288111</v>
      </c>
      <c r="FM5" s="9">
        <f>FL5*(1-$EU5/100)+EK5</f>
        <v>157680.63490792975</v>
      </c>
      <c r="FN5" s="9"/>
      <c r="FO5" s="15">
        <v>6674</v>
      </c>
      <c r="FP5" s="15">
        <v>6699</v>
      </c>
      <c r="FQ5" s="23">
        <v>6735</v>
      </c>
      <c r="FR5" s="23">
        <v>6769</v>
      </c>
      <c r="FS5" s="24">
        <v>6809</v>
      </c>
      <c r="FT5" s="15">
        <v>6851</v>
      </c>
      <c r="FU5" s="15">
        <v>6898</v>
      </c>
      <c r="FV5" s="15">
        <v>6943</v>
      </c>
      <c r="FW5" s="15">
        <v>6989</v>
      </c>
      <c r="FX5" s="15">
        <v>7034</v>
      </c>
      <c r="FY5" s="15">
        <v>7194</v>
      </c>
      <c r="FZ5" s="15">
        <v>7241</v>
      </c>
      <c r="GA5" s="15">
        <v>7288</v>
      </c>
      <c r="GB5" s="15">
        <v>7333</v>
      </c>
      <c r="GC5" s="15">
        <v>7384</v>
      </c>
      <c r="GD5" s="15">
        <v>7425</v>
      </c>
      <c r="GE5" s="15">
        <v>7470</v>
      </c>
      <c r="GF5" s="15">
        <v>7520</v>
      </c>
      <c r="GG5" s="15">
        <v>7556</v>
      </c>
      <c r="GI5" s="6">
        <v>11195.71</v>
      </c>
      <c r="GJ5" s="6">
        <v>12114.29</v>
      </c>
      <c r="GK5" s="6">
        <v>13404.53</v>
      </c>
      <c r="GL5" s="6">
        <v>15297.89</v>
      </c>
      <c r="GM5" s="6">
        <v>17347.79</v>
      </c>
      <c r="GN5" s="6">
        <v>19835.990000000002</v>
      </c>
      <c r="GO5" s="6">
        <v>21794.09</v>
      </c>
      <c r="GP5" s="6">
        <v>23585.13</v>
      </c>
      <c r="GQ5" s="6">
        <v>24321.87</v>
      </c>
      <c r="GR5" s="6">
        <v>25418.79</v>
      </c>
      <c r="GS5" s="6">
        <v>27531.11</v>
      </c>
      <c r="GT5" s="6">
        <v>28075.03</v>
      </c>
      <c r="GU5" s="6">
        <v>28762.47</v>
      </c>
      <c r="GV5" s="6">
        <v>29664.38</v>
      </c>
      <c r="GW5" s="6">
        <v>29320.21</v>
      </c>
      <c r="GX5" s="6">
        <v>29395.360000000001</v>
      </c>
      <c r="GY5" s="6">
        <v>29794.400000000001</v>
      </c>
      <c r="GZ5" s="6">
        <v>30385.88</v>
      </c>
      <c r="HC5" s="22">
        <v>257.92865510666667</v>
      </c>
      <c r="HD5" s="22">
        <v>266.51544517999997</v>
      </c>
      <c r="HE5" s="22">
        <v>289.98515530666668</v>
      </c>
      <c r="HF5" s="22">
        <v>320.68877430000009</v>
      </c>
      <c r="HG5" s="22">
        <v>365.67796239333336</v>
      </c>
      <c r="HH5" s="16">
        <v>408.92742134000002</v>
      </c>
      <c r="HI5" s="16">
        <v>409.10734639666668</v>
      </c>
      <c r="HJ5" s="16">
        <v>453.98086014666671</v>
      </c>
      <c r="HK5" s="17">
        <v>481.98013290000006</v>
      </c>
      <c r="HL5" s="17">
        <v>511.05590776666673</v>
      </c>
      <c r="HM5" s="17">
        <v>569.37149239645316</v>
      </c>
      <c r="HN5" s="17">
        <v>623.45752519333325</v>
      </c>
      <c r="HO5" s="17">
        <v>642.30706219865351</v>
      </c>
      <c r="HP5" s="17">
        <v>657.71996501333331</v>
      </c>
      <c r="HQ5" s="17">
        <v>624.58643386000006</v>
      </c>
      <c r="HR5" s="17">
        <v>639.36705488666666</v>
      </c>
      <c r="HS5" s="17">
        <v>614.56947304666676</v>
      </c>
      <c r="HT5" s="17">
        <v>541.9</v>
      </c>
    </row>
    <row r="6" spans="1:259" ht="16.2">
      <c r="A6" s="1" t="s">
        <v>5</v>
      </c>
      <c r="B6" s="1">
        <v>1643.81</v>
      </c>
      <c r="E6" s="1">
        <v>2456.59</v>
      </c>
      <c r="F6" s="1">
        <v>3042.41</v>
      </c>
      <c r="G6" s="6">
        <v>4230.53</v>
      </c>
      <c r="H6" s="6">
        <v>4878.6000000000004</v>
      </c>
      <c r="I6" s="6">
        <v>6024.5</v>
      </c>
      <c r="J6" s="6">
        <v>7315.4</v>
      </c>
      <c r="K6" s="6">
        <v>7358.31</v>
      </c>
      <c r="L6" s="6">
        <v>9240.7999999999993</v>
      </c>
      <c r="M6" s="6">
        <v>11237.6</v>
      </c>
      <c r="N6" s="6">
        <v>12112.83</v>
      </c>
      <c r="O6" s="6">
        <v>12665.25</v>
      </c>
      <c r="P6" s="6">
        <v>12761.49</v>
      </c>
      <c r="Q6" s="6">
        <v>12766.49</v>
      </c>
      <c r="R6" s="6">
        <v>12928.34</v>
      </c>
      <c r="S6" s="6">
        <v>15528.42</v>
      </c>
      <c r="T6" s="6">
        <v>16818.11</v>
      </c>
      <c r="X6" s="1">
        <v>108.4</v>
      </c>
      <c r="Y6" s="1">
        <v>111.7</v>
      </c>
      <c r="Z6" s="1">
        <v>113.9</v>
      </c>
      <c r="AA6" s="1">
        <v>114.1</v>
      </c>
      <c r="AB6" s="7">
        <v>112.6</v>
      </c>
      <c r="AC6" s="7">
        <v>112.9</v>
      </c>
      <c r="AD6" s="7">
        <v>116.3</v>
      </c>
      <c r="AE6" s="7">
        <v>108.4</v>
      </c>
      <c r="AF6" s="7">
        <v>105.5</v>
      </c>
      <c r="AG6" s="7">
        <v>113.9</v>
      </c>
      <c r="AH6" s="7">
        <v>113</v>
      </c>
      <c r="AI6" s="7">
        <v>110.1</v>
      </c>
      <c r="AJ6" s="6">
        <v>108.9</v>
      </c>
      <c r="AK6" s="6">
        <v>104.9</v>
      </c>
      <c r="AL6" s="6">
        <v>103.1</v>
      </c>
      <c r="AM6" s="6">
        <v>104.5</v>
      </c>
      <c r="AN6" s="6">
        <v>107.1</v>
      </c>
      <c r="AO6" s="6">
        <v>106.7</v>
      </c>
      <c r="AP6" s="6"/>
      <c r="AQ6" s="1">
        <f t="shared" si="6"/>
        <v>1643.81</v>
      </c>
      <c r="AR6" s="9">
        <f t="shared" si="7"/>
        <v>1781.8900400000002</v>
      </c>
      <c r="AS6" s="9">
        <f t="shared" si="0"/>
        <v>1990.3711746800004</v>
      </c>
      <c r="AT6" s="9">
        <f t="shared" si="0"/>
        <v>2267.0327679605207</v>
      </c>
      <c r="AU6" s="9">
        <f t="shared" si="0"/>
        <v>2586.6843882429539</v>
      </c>
      <c r="AV6" s="9">
        <f t="shared" si="0"/>
        <v>2912.6066211615662</v>
      </c>
      <c r="AW6" s="9">
        <f t="shared" si="8"/>
        <v>3288.3328752914081</v>
      </c>
      <c r="AX6" s="9">
        <f>AW6*AD6/100</f>
        <v>3824.3311339639076</v>
      </c>
      <c r="AY6" s="9">
        <f>AX6*AE6/100</f>
        <v>4145.5749492168761</v>
      </c>
      <c r="AZ6" s="9">
        <f>AY6*AF6/100</f>
        <v>4373.5815714238042</v>
      </c>
      <c r="BA6" s="9">
        <f>AZ6*AG6/100</f>
        <v>4981.5094098517129</v>
      </c>
      <c r="BB6" s="9">
        <f>BA6*AH6/100</f>
        <v>5629.1056331324353</v>
      </c>
      <c r="BC6" s="9">
        <f>BB6*AI6/100</f>
        <v>6197.6453020788113</v>
      </c>
      <c r="BD6" s="9">
        <f>BC6*AJ6/100</f>
        <v>6749.2357339638265</v>
      </c>
      <c r="BE6" s="9">
        <f>BD6*AK6/100</f>
        <v>7079.9482849280548</v>
      </c>
      <c r="BF6" s="9">
        <f>BE6*AL6/100</f>
        <v>7299.4266817608241</v>
      </c>
      <c r="BG6" s="9">
        <f>BF6*AM6/100</f>
        <v>7627.9008824400617</v>
      </c>
      <c r="BH6" s="9">
        <f>BG6*AN6/100</f>
        <v>8169.4818450933053</v>
      </c>
      <c r="BJ6" s="29">
        <v>548.16</v>
      </c>
      <c r="BK6" s="1">
        <v>663.58</v>
      </c>
      <c r="BL6" s="1">
        <v>813.36</v>
      </c>
      <c r="BM6" s="1">
        <v>1100.8599999999999</v>
      </c>
      <c r="BN6" s="1">
        <v>1443.88</v>
      </c>
      <c r="BO6" s="13">
        <v>1826.5766000000001</v>
      </c>
      <c r="BP6" s="13">
        <v>2255.7350999999999</v>
      </c>
      <c r="BQ6" s="13">
        <v>2861.4571999999998</v>
      </c>
      <c r="BR6" s="13">
        <v>3531.1563000000001</v>
      </c>
      <c r="BS6" s="13">
        <v>4943.1617999999999</v>
      </c>
      <c r="BT6" s="14">
        <v>6063.1710999999996</v>
      </c>
      <c r="BU6" s="10">
        <v>7073.1</v>
      </c>
      <c r="BV6" s="14">
        <v>8863.2641999999996</v>
      </c>
      <c r="BW6" s="14">
        <v>11031.8876</v>
      </c>
      <c r="BX6" s="10">
        <v>12354.5</v>
      </c>
      <c r="BY6" s="10">
        <v>14074.2</v>
      </c>
      <c r="BZ6" s="10">
        <v>14198</v>
      </c>
      <c r="CA6" s="10">
        <v>6040.5</v>
      </c>
      <c r="CD6" s="6">
        <v>101.8</v>
      </c>
      <c r="CE6" s="6">
        <v>101.7</v>
      </c>
      <c r="CF6" s="6">
        <v>100.5</v>
      </c>
      <c r="CG6" s="6">
        <v>102.9</v>
      </c>
      <c r="CH6" s="6">
        <v>105.2</v>
      </c>
      <c r="CI6" s="6">
        <v>103</v>
      </c>
      <c r="CJ6" s="6">
        <v>101.5</v>
      </c>
      <c r="CK6" s="6">
        <v>104.1</v>
      </c>
      <c r="CL6" s="6">
        <v>113.3</v>
      </c>
      <c r="CM6" s="6">
        <v>98.1</v>
      </c>
      <c r="CN6" s="6">
        <v>103.7</v>
      </c>
      <c r="CO6" s="6">
        <v>105.5</v>
      </c>
      <c r="CP6" s="6">
        <v>101.2</v>
      </c>
      <c r="CQ6" s="6">
        <v>100.5</v>
      </c>
      <c r="CR6" s="6">
        <v>99.6</v>
      </c>
      <c r="CS6" s="6">
        <v>98.2</v>
      </c>
      <c r="CT6" s="6">
        <v>100</v>
      </c>
      <c r="CU6" s="6">
        <v>106.3</v>
      </c>
      <c r="CV6" s="6">
        <v>104.5</v>
      </c>
      <c r="CW6" s="6"/>
      <c r="CX6" s="6"/>
      <c r="CY6" s="1">
        <f>PRODUCT($CE6:CE6)/100^COUNT($CE6:CE6)</f>
        <v>1.0170000000000001</v>
      </c>
      <c r="CZ6" s="1">
        <f>PRODUCT($CE6:CF6)/100^COUNT($CE6:CF6)</f>
        <v>1.0220850000000001</v>
      </c>
      <c r="DA6" s="1">
        <f>PRODUCT($CE6:CG6)/100^COUNT($CE6:CG6)</f>
        <v>1.0517254650000001</v>
      </c>
      <c r="DB6" s="1">
        <f>PRODUCT($CE6:CH6)/100^COUNT($CE6:CH6)</f>
        <v>1.10641518918</v>
      </c>
      <c r="DC6" s="1">
        <f>PRODUCT($CE6:CI6)/100^COUNT($CE6:CI6)</f>
        <v>1.1396076448554</v>
      </c>
      <c r="DD6" s="1">
        <f>PRODUCT($CE6:CJ6)/100^COUNT($CE6:CJ6)</f>
        <v>1.1567017595282312</v>
      </c>
      <c r="DE6" s="1">
        <f>PRODUCT($CE6:CK6)/100^COUNT($CE6:CK6)</f>
        <v>1.2041265316688885</v>
      </c>
      <c r="DF6" s="1">
        <f>PRODUCT($CE6:CL6)/100^COUNT($CE6:CL6)</f>
        <v>1.3642753603808508</v>
      </c>
      <c r="DG6" s="1">
        <f>PRODUCT($CE6:CM6)/100^COUNT($CE6:CM6)</f>
        <v>1.3383541285336147</v>
      </c>
      <c r="DH6" s="1">
        <f>PRODUCT($CE6:CN6)/100^COUNT($CE6:CN6)</f>
        <v>1.3878732312893585</v>
      </c>
      <c r="DI6" s="1">
        <f>PRODUCT($CE6:CO6)/100^COUNT($CE6:CO6)</f>
        <v>1.4642062590102731</v>
      </c>
      <c r="DJ6" s="1">
        <f>PRODUCT($CE6:CP6)/100^COUNT($CE6:CP6)</f>
        <v>1.4817767341183963</v>
      </c>
      <c r="DK6" s="1">
        <f>PRODUCT($CE6:CQ6)/100^COUNT($CE6:CQ6)</f>
        <v>1.4891856177889882</v>
      </c>
      <c r="DL6" s="1">
        <f>PRODUCT($CE6:CR6)/100^COUNT($CE6:CR6)</f>
        <v>1.4832288753178322</v>
      </c>
      <c r="DM6" s="1">
        <f>PRODUCT($CE6:CS6)/100^COUNT($CE6:CS6)</f>
        <v>1.4565307555621114</v>
      </c>
      <c r="DN6" s="1">
        <f>PRODUCT($CE6:CT6)/100^COUNT($CE6:CT6)</f>
        <v>1.4565307555621112</v>
      </c>
      <c r="DO6" s="1">
        <f>PRODUCT($CE6:CU6)/100^COUNT($CE6:CU6)</f>
        <v>1.5482921931625244</v>
      </c>
      <c r="DP6" s="6"/>
      <c r="DT6" s="9">
        <f t="shared" si="1"/>
        <v>548.16</v>
      </c>
      <c r="DU6" s="1">
        <f>BK6/CY6</f>
        <v>652.48770894788595</v>
      </c>
      <c r="DV6" s="1">
        <f t="shared" si="2"/>
        <v>795.78508636757203</v>
      </c>
      <c r="DW6" s="1">
        <f t="shared" si="2"/>
        <v>1046.7180235100609</v>
      </c>
      <c r="DX6" s="1">
        <f t="shared" si="2"/>
        <v>1305.0073915472058</v>
      </c>
      <c r="DY6" s="9">
        <f t="shared" ref="DY6:DY8" si="15">BO6</f>
        <v>1826.5766000000001</v>
      </c>
      <c r="DZ6" s="1">
        <f>BP6/DD6</f>
        <v>1950.144089795469</v>
      </c>
      <c r="EA6" s="1">
        <f>BQ6/DE6</f>
        <v>2376.3758415272964</v>
      </c>
      <c r="EB6" s="1">
        <f>BR6/DF6</f>
        <v>2588.301747980146</v>
      </c>
      <c r="EC6" s="1">
        <f>BS6/DG6</f>
        <v>3693.4632580511707</v>
      </c>
      <c r="ED6" s="1">
        <f>BT6/DH6</f>
        <v>4368.6778902473734</v>
      </c>
      <c r="EE6" s="1">
        <f>BU6/DI6</f>
        <v>4830.6718786880792</v>
      </c>
      <c r="EF6" s="1">
        <f>BV6/DJ6</f>
        <v>5981.5112465464117</v>
      </c>
      <c r="EG6" s="1">
        <f>BW6/DK6</f>
        <v>7408.0003649103037</v>
      </c>
      <c r="EH6" s="1">
        <f>BX6/DL6</f>
        <v>8329.4629747230538</v>
      </c>
      <c r="EI6" s="1">
        <f>BY6/DM6</f>
        <v>9662.8237654812983</v>
      </c>
      <c r="EJ6" s="1">
        <f>BZ6/DN6</f>
        <v>9747.8202542456038</v>
      </c>
      <c r="EK6" s="1">
        <f>CA6/DO6</f>
        <v>3901.395373997037</v>
      </c>
      <c r="EO6" s="1">
        <f t="shared" si="10"/>
        <v>0.19032346203277509</v>
      </c>
      <c r="EP6" s="1">
        <f t="shared" si="11"/>
        <v>0.21961697585192552</v>
      </c>
      <c r="EQ6" s="1">
        <f t="shared" si="12"/>
        <v>0.31532751925258284</v>
      </c>
      <c r="ER6" s="1">
        <f t="shared" si="13"/>
        <v>0.24676117372183784</v>
      </c>
      <c r="ET6" s="21">
        <f t="shared" si="14"/>
        <v>0.24300728271478031</v>
      </c>
      <c r="EU6" s="1">
        <v>4.7</v>
      </c>
      <c r="EV6" s="9">
        <f>DT6/(ET6+EU6/100)</f>
        <v>1890.1594293378853</v>
      </c>
      <c r="EW6" s="9">
        <f>EV6*(1-$EU6/100)+DU6</f>
        <v>2453.8096451068905</v>
      </c>
      <c r="EX6" s="9">
        <f>EW6*(1-$EU6/100)+DV6</f>
        <v>3134.2656781544388</v>
      </c>
      <c r="EY6" s="9">
        <f>EX6*(1-$EU6/100)+DW6</f>
        <v>4033.6732147912408</v>
      </c>
      <c r="EZ6" s="9">
        <f>EY6*(1-$EU6/100)+DX6</f>
        <v>5149.0979652432579</v>
      </c>
      <c r="FA6" s="9">
        <f>EZ6*(1-$EU6/100)+DY6</f>
        <v>6733.6669608768252</v>
      </c>
      <c r="FB6" s="9">
        <f>FA6*(1-$EU6/100)+DZ6</f>
        <v>8367.3287035110843</v>
      </c>
      <c r="FC6" s="9">
        <f>FB6*(1-$EU6/100)+EA6</f>
        <v>10350.440095973359</v>
      </c>
      <c r="FD6" s="9">
        <f>FC6*(1-$EU6/100)+EB6</f>
        <v>12452.271159442756</v>
      </c>
      <c r="FE6" s="9">
        <f>FD6*(1-$EU6/100)+EC6</f>
        <v>15560.477673000118</v>
      </c>
      <c r="FF6" s="9">
        <f>FE6*(1-$EU6/100)+ED6</f>
        <v>19197.813112616484</v>
      </c>
      <c r="FG6" s="9">
        <f>FF6*(1-$EU6/100)+EE6</f>
        <v>23126.187775011589</v>
      </c>
      <c r="FH6" s="9">
        <f>FG6*(1-$EU6/100)+EF6</f>
        <v>28020.768196132456</v>
      </c>
      <c r="FI6" s="9">
        <f>FH6*(1-$EU6/100)+EG6</f>
        <v>34111.792455824536</v>
      </c>
      <c r="FJ6" s="9">
        <f>FI6*(1-$EU6/100)+EH6</f>
        <v>40838.001185123838</v>
      </c>
      <c r="FK6" s="9">
        <f>FJ6*(1-$EU6/100)+EI6</f>
        <v>48581.438894904313</v>
      </c>
      <c r="FL6" s="9">
        <f>FK6*(1-$EU6/100)+EJ6</f>
        <v>56045.931521089413</v>
      </c>
      <c r="FM6" s="9">
        <f>FL6*(1-$EU6/100)+EK6</f>
        <v>57313.168113595246</v>
      </c>
      <c r="FN6" s="9"/>
      <c r="FO6" s="15">
        <v>3247</v>
      </c>
      <c r="FP6" s="15">
        <v>3272</v>
      </c>
      <c r="FQ6" s="23">
        <v>3294</v>
      </c>
      <c r="FR6" s="23">
        <v>3314</v>
      </c>
      <c r="FS6" s="24">
        <v>3335</v>
      </c>
      <c r="FT6" s="15">
        <v>3355</v>
      </c>
      <c r="FU6" s="15">
        <v>3375</v>
      </c>
      <c r="FV6" s="15">
        <v>3393</v>
      </c>
      <c r="FW6" s="15">
        <v>3411</v>
      </c>
      <c r="FX6" s="15">
        <v>3427</v>
      </c>
      <c r="FY6" s="15">
        <v>3574</v>
      </c>
      <c r="FZ6" s="15">
        <v>3593</v>
      </c>
      <c r="GA6" s="15">
        <v>3611</v>
      </c>
      <c r="GB6" s="15">
        <v>3630</v>
      </c>
      <c r="GC6" s="15">
        <v>3648</v>
      </c>
      <c r="GD6" s="15">
        <v>3664</v>
      </c>
      <c r="GE6" s="15">
        <v>3682</v>
      </c>
      <c r="GF6" s="15">
        <v>3702</v>
      </c>
      <c r="GG6" s="15">
        <v>3718</v>
      </c>
      <c r="GI6" s="6">
        <v>6728</v>
      </c>
      <c r="GJ6" s="6">
        <v>7968</v>
      </c>
      <c r="GK6" s="6">
        <v>9339</v>
      </c>
      <c r="GL6" s="6">
        <v>10387</v>
      </c>
      <c r="GM6" s="6">
        <v>11250.85</v>
      </c>
      <c r="GN6" s="6">
        <v>12750</v>
      </c>
      <c r="GO6" s="6">
        <v>14098</v>
      </c>
      <c r="GP6" s="6">
        <v>15601</v>
      </c>
      <c r="GQ6" s="6">
        <v>15675.4</v>
      </c>
      <c r="GR6" s="6">
        <v>15576</v>
      </c>
      <c r="GS6" s="6">
        <v>16808.03</v>
      </c>
      <c r="GT6" s="6">
        <v>18315.14</v>
      </c>
      <c r="GU6" s="6">
        <v>19336</v>
      </c>
      <c r="GV6" s="6">
        <v>20273.5</v>
      </c>
      <c r="GW6" s="6">
        <v>19862.84</v>
      </c>
      <c r="GX6" s="6">
        <v>19383.45</v>
      </c>
      <c r="GY6" s="6">
        <v>19400.62</v>
      </c>
      <c r="GZ6" s="6">
        <v>20057</v>
      </c>
      <c r="HC6" s="22">
        <v>87.943157066666672</v>
      </c>
      <c r="HD6" s="22">
        <v>93.382297159999951</v>
      </c>
      <c r="HE6" s="22">
        <v>207.69150733333331</v>
      </c>
      <c r="HF6" s="22">
        <v>308.84558243333339</v>
      </c>
      <c r="HG6" s="22">
        <v>322.94089371333348</v>
      </c>
      <c r="HH6" s="16">
        <v>296.47015541333332</v>
      </c>
      <c r="HI6" s="16">
        <v>313.86090118000004</v>
      </c>
      <c r="HJ6" s="16">
        <v>238.13284175999999</v>
      </c>
      <c r="HK6" s="17">
        <v>593.75420194666663</v>
      </c>
      <c r="HL6" s="17">
        <v>589.83649227999979</v>
      </c>
      <c r="HM6" s="17">
        <v>654.04502373333355</v>
      </c>
      <c r="HN6" s="17">
        <v>766.11712275999992</v>
      </c>
      <c r="HO6" s="17">
        <v>854.66988460666641</v>
      </c>
      <c r="HP6" s="17">
        <v>1499.0626242999999</v>
      </c>
      <c r="HQ6" s="17">
        <v>1552.0053073600002</v>
      </c>
      <c r="HR6" s="17">
        <v>1474.4987889266667</v>
      </c>
      <c r="HS6" s="17">
        <v>1433.1144333733332</v>
      </c>
      <c r="HT6" s="17">
        <v>1521.41</v>
      </c>
    </row>
    <row r="7" spans="1:259" ht="16.2">
      <c r="A7" s="1" t="s">
        <v>6</v>
      </c>
      <c r="B7" s="1">
        <v>1401.01</v>
      </c>
      <c r="E7" s="1">
        <v>2150.4148971505106</v>
      </c>
      <c r="F7" s="1">
        <v>2712.0773292240565</v>
      </c>
      <c r="G7" s="6">
        <v>3905.03</v>
      </c>
      <c r="H7" s="6">
        <v>4944.25</v>
      </c>
      <c r="I7" s="6">
        <v>6423.18</v>
      </c>
      <c r="J7" s="6">
        <v>8496.2000000000007</v>
      </c>
      <c r="K7" s="6">
        <v>9740.25</v>
      </c>
      <c r="L7" s="6">
        <v>11672</v>
      </c>
      <c r="M7" s="6">
        <v>14359.88</v>
      </c>
      <c r="N7" s="6">
        <v>15880.58</v>
      </c>
      <c r="O7" s="6">
        <v>16832.38</v>
      </c>
      <c r="P7" s="6">
        <v>17770.189999999999</v>
      </c>
      <c r="Q7" s="6">
        <v>18032.8</v>
      </c>
      <c r="R7" s="6">
        <v>18632.57</v>
      </c>
      <c r="S7" s="6">
        <v>16096.21</v>
      </c>
      <c r="T7" s="6">
        <v>17289.22</v>
      </c>
      <c r="X7" s="1">
        <v>109.6</v>
      </c>
      <c r="Y7" s="1">
        <v>112.1</v>
      </c>
      <c r="Z7" s="1">
        <v>116.8</v>
      </c>
      <c r="AA7" s="1">
        <v>119.4</v>
      </c>
      <c r="AB7" s="7">
        <v>123.8</v>
      </c>
      <c r="AC7" s="7">
        <v>119.1</v>
      </c>
      <c r="AD7" s="7">
        <v>119.2</v>
      </c>
      <c r="AE7" s="7">
        <v>117.8</v>
      </c>
      <c r="AF7" s="7">
        <v>116.9</v>
      </c>
      <c r="AG7" s="7">
        <v>116.9</v>
      </c>
      <c r="AH7" s="7">
        <v>114.3</v>
      </c>
      <c r="AI7" s="7">
        <v>111.5</v>
      </c>
      <c r="AJ7" s="6">
        <v>109</v>
      </c>
      <c r="AK7" s="6">
        <v>107.8</v>
      </c>
      <c r="AL7" s="6">
        <v>107.7</v>
      </c>
      <c r="AM7" s="6">
        <v>107.2</v>
      </c>
      <c r="AN7" s="6">
        <v>104</v>
      </c>
      <c r="AO7" s="6">
        <v>105.3</v>
      </c>
      <c r="AP7" s="6"/>
      <c r="AQ7" s="1">
        <f t="shared" si="6"/>
        <v>1401.01</v>
      </c>
      <c r="AR7" s="9">
        <f t="shared" si="7"/>
        <v>1535.5069599999999</v>
      </c>
      <c r="AS7" s="9">
        <f t="shared" si="0"/>
        <v>1721.3033021599997</v>
      </c>
      <c r="AT7" s="9">
        <f t="shared" si="0"/>
        <v>2010.4822569228795</v>
      </c>
      <c r="AU7" s="9">
        <f t="shared" si="0"/>
        <v>2400.5158147659181</v>
      </c>
      <c r="AV7" s="9">
        <f t="shared" si="0"/>
        <v>2971.8385786802064</v>
      </c>
      <c r="AW7" s="9">
        <f t="shared" si="8"/>
        <v>3539.4597472081259</v>
      </c>
      <c r="AX7" s="9">
        <f>AW7*AD7/100</f>
        <v>4219.0360186720864</v>
      </c>
      <c r="AY7" s="9">
        <f>AX7*AE7/100</f>
        <v>4970.0244299957176</v>
      </c>
      <c r="AZ7" s="9">
        <f>AY7*AF7/100</f>
        <v>5809.9585586649937</v>
      </c>
      <c r="BA7" s="9">
        <f>AZ7*AG7/100</f>
        <v>6791.8415550793779</v>
      </c>
      <c r="BB7" s="9">
        <f>BA7*AH7/100</f>
        <v>7763.0748974557291</v>
      </c>
      <c r="BC7" s="9">
        <f>BB7*AI7/100</f>
        <v>8655.8285106631374</v>
      </c>
      <c r="BD7" s="9">
        <f>BC7*AJ7/100</f>
        <v>9434.8530766228196</v>
      </c>
      <c r="BE7" s="9">
        <f>BD7*AK7/100</f>
        <v>10170.771616599399</v>
      </c>
      <c r="BF7" s="9">
        <f>BE7*AL7/100</f>
        <v>10953.921031077552</v>
      </c>
      <c r="BG7" s="9">
        <f>BF7*AM7/100</f>
        <v>11742.603345315138</v>
      </c>
      <c r="BH7" s="9">
        <f>BG7*AN7/100</f>
        <v>12212.307479127743</v>
      </c>
      <c r="BJ7" s="29">
        <v>423.64</v>
      </c>
      <c r="BK7" s="1">
        <v>503.63</v>
      </c>
      <c r="BL7" s="1">
        <v>707.91</v>
      </c>
      <c r="BM7" s="1">
        <v>1174.6600000000001</v>
      </c>
      <c r="BN7" s="1">
        <v>1787.95</v>
      </c>
      <c r="BO7" s="13">
        <v>2643.6015000000002</v>
      </c>
      <c r="BP7" s="13">
        <v>3363.2076999999999</v>
      </c>
      <c r="BQ7" s="13">
        <v>4372.8798999999999</v>
      </c>
      <c r="BR7" s="13">
        <v>5475.4075999999995</v>
      </c>
      <c r="BS7" s="13">
        <v>7336.7901000000002</v>
      </c>
      <c r="BT7" s="14">
        <v>8926.4611000000004</v>
      </c>
      <c r="BU7" s="10">
        <v>10365.200000000001</v>
      </c>
      <c r="BV7" s="14">
        <v>11875.740900000001</v>
      </c>
      <c r="BW7" s="14">
        <v>14217.3776</v>
      </c>
      <c r="BX7" s="10">
        <v>17591.8</v>
      </c>
      <c r="BY7" s="10">
        <v>13702.2</v>
      </c>
      <c r="BZ7" s="10">
        <v>15080</v>
      </c>
      <c r="CA7" s="10">
        <v>14013.2</v>
      </c>
      <c r="CD7" s="6">
        <v>101.9</v>
      </c>
      <c r="CE7" s="6">
        <v>100.8</v>
      </c>
      <c r="CF7" s="6">
        <v>101</v>
      </c>
      <c r="CG7" s="6">
        <v>102.6</v>
      </c>
      <c r="CH7" s="6">
        <v>105</v>
      </c>
      <c r="CI7" s="6">
        <v>103.7</v>
      </c>
      <c r="CJ7" s="6">
        <v>103.3</v>
      </c>
      <c r="CK7" s="6">
        <v>103.8</v>
      </c>
      <c r="CL7" s="6">
        <v>108.1</v>
      </c>
      <c r="CM7" s="6">
        <v>98.5</v>
      </c>
      <c r="CN7" s="6">
        <v>105.4</v>
      </c>
      <c r="CO7" s="6">
        <v>106.3</v>
      </c>
      <c r="CP7" s="6">
        <v>101.6</v>
      </c>
      <c r="CQ7" s="6">
        <v>99.6</v>
      </c>
      <c r="CR7" s="6">
        <v>99.8</v>
      </c>
      <c r="CS7" s="6">
        <v>98</v>
      </c>
      <c r="CT7" s="6">
        <v>99.5</v>
      </c>
      <c r="CU7" s="6">
        <v>103.4</v>
      </c>
      <c r="CV7" s="6">
        <v>103.6</v>
      </c>
      <c r="CW7" s="6"/>
      <c r="CX7" s="6"/>
      <c r="CY7" s="1">
        <f>PRODUCT($CE7:CE7)/100^COUNT($CE7:CE7)</f>
        <v>1.008</v>
      </c>
      <c r="CZ7" s="1">
        <f>PRODUCT($CE7:CF7)/100^COUNT($CE7:CF7)</f>
        <v>1.0180799999999999</v>
      </c>
      <c r="DA7" s="1">
        <f>PRODUCT($CE7:CG7)/100^COUNT($CE7:CG7)</f>
        <v>1.0445500799999998</v>
      </c>
      <c r="DB7" s="1">
        <f>PRODUCT($CE7:CH7)/100^COUNT($CE7:CH7)</f>
        <v>1.0967775839999998</v>
      </c>
      <c r="DC7" s="1">
        <f>PRODUCT($CE7:CI7)/100^COUNT($CE7:CI7)</f>
        <v>1.1373583546079997</v>
      </c>
      <c r="DD7" s="1">
        <f>PRODUCT($CE7:CJ7)/100^COUNT($CE7:CJ7)</f>
        <v>1.1748911803100637</v>
      </c>
      <c r="DE7" s="1">
        <f>PRODUCT($CE7:CK7)/100^COUNT($CE7:CK7)</f>
        <v>1.2195370451618461</v>
      </c>
      <c r="DF7" s="1">
        <f>PRODUCT($CE7:CL7)/100^COUNT($CE7:CL7)</f>
        <v>1.3183195458199557</v>
      </c>
      <c r="DG7" s="1">
        <f>PRODUCT($CE7:CM7)/100^COUNT($CE7:CM7)</f>
        <v>1.2985447526326563</v>
      </c>
      <c r="DH7" s="1">
        <f>PRODUCT($CE7:CN7)/100^COUNT($CE7:CN7)</f>
        <v>1.3686661692748199</v>
      </c>
      <c r="DI7" s="1">
        <f>PRODUCT($CE7:CO7)/100^COUNT($CE7:CO7)</f>
        <v>1.4548921379391335</v>
      </c>
      <c r="DJ7" s="1">
        <f>PRODUCT($CE7:CP7)/100^COUNT($CE7:CP7)</f>
        <v>1.4781704121461599</v>
      </c>
      <c r="DK7" s="1">
        <f>PRODUCT($CE7:CQ7)/100^COUNT($CE7:CQ7)</f>
        <v>1.472257730497575</v>
      </c>
      <c r="DL7" s="1">
        <f>PRODUCT($CE7:CR7)/100^COUNT($CE7:CR7)</f>
        <v>1.46931321503658</v>
      </c>
      <c r="DM7" s="1">
        <f>PRODUCT($CE7:CS7)/100^COUNT($CE7:CS7)</f>
        <v>1.4399269507358481</v>
      </c>
      <c r="DN7" s="1">
        <f>PRODUCT($CE7:CT7)/100^COUNT($CE7:CT7)</f>
        <v>1.432727315982169</v>
      </c>
      <c r="DO7" s="1">
        <f>PRODUCT($CE7:CU7)/100^COUNT($CE7:CU7)</f>
        <v>1.4814400447255627</v>
      </c>
      <c r="DP7" s="6"/>
      <c r="DT7" s="9">
        <f t="shared" si="1"/>
        <v>423.64</v>
      </c>
      <c r="DU7" s="1">
        <f>BK7/CY7</f>
        <v>499.63293650793651</v>
      </c>
      <c r="DV7" s="1">
        <f t="shared" si="2"/>
        <v>695.33828382838294</v>
      </c>
      <c r="DW7" s="1">
        <f t="shared" si="2"/>
        <v>1124.560729534385</v>
      </c>
      <c r="DX7" s="1">
        <f t="shared" si="2"/>
        <v>1630.184666502083</v>
      </c>
      <c r="DY7" s="9">
        <f t="shared" si="15"/>
        <v>2643.6015000000002</v>
      </c>
      <c r="DZ7" s="1">
        <f>BP7/DD7</f>
        <v>2862.5695352589346</v>
      </c>
      <c r="EA7" s="1">
        <f>BQ7/DE7</f>
        <v>3585.6884523091057</v>
      </c>
      <c r="EB7" s="1">
        <f>BR7/DF7</f>
        <v>4153.323537803165</v>
      </c>
      <c r="EC7" s="1">
        <f>BS7/DG7</f>
        <v>5650.009431808543</v>
      </c>
      <c r="ED7" s="1">
        <f>BT7/DH7</f>
        <v>6522.0148640991365</v>
      </c>
      <c r="EE7" s="1">
        <f>BU7/DI7</f>
        <v>7124.3769415665347</v>
      </c>
      <c r="EF7" s="1">
        <f>BV7/DJ7</f>
        <v>8034.0810521011435</v>
      </c>
      <c r="EG7" s="1">
        <f>BW7/DK7</f>
        <v>9656.8537596980332</v>
      </c>
      <c r="EH7" s="1">
        <f>BX7/DL7</f>
        <v>11972.804586503386</v>
      </c>
      <c r="EI7" s="1">
        <f>BY7/DM7</f>
        <v>9515.899395450404</v>
      </c>
      <c r="EJ7" s="1">
        <f>BZ7/DN7</f>
        <v>10525.380392892348</v>
      </c>
      <c r="EK7" s="1">
        <f>CA7/DO7</f>
        <v>9459.174571317837</v>
      </c>
      <c r="EO7" s="1">
        <f t="shared" si="10"/>
        <v>0.17938092840132311</v>
      </c>
      <c r="EP7" s="1">
        <f t="shared" si="11"/>
        <v>0.39169825089651134</v>
      </c>
      <c r="EQ7" s="1">
        <f t="shared" si="12"/>
        <v>0.61728579554514917</v>
      </c>
      <c r="ER7" s="1">
        <f t="shared" si="13"/>
        <v>0.44961905896984983</v>
      </c>
      <c r="ET7" s="21">
        <f t="shared" si="14"/>
        <v>0.40949600845320838</v>
      </c>
      <c r="EU7" s="1">
        <v>4.5999999999999996</v>
      </c>
      <c r="EV7" s="9">
        <f>DT7/(ET7+EU7/100)</f>
        <v>930.0630348850118</v>
      </c>
      <c r="EW7" s="9">
        <f>EV7*(1-$EU7/100)+DU7</f>
        <v>1386.9130717882376</v>
      </c>
      <c r="EX7" s="9">
        <f>EW7*(1-$EU7/100)+DV7</f>
        <v>2018.4533543143616</v>
      </c>
      <c r="EY7" s="9">
        <f>EX7*(1-$EU7/100)+DW7</f>
        <v>3050.1652295502859</v>
      </c>
      <c r="EZ7" s="9">
        <f>EY7*(1-$EU7/100)+DX7</f>
        <v>4540.0422954930555</v>
      </c>
      <c r="FA7" s="9">
        <f>EZ7*(1-$EU7/100)+DY7</f>
        <v>6974.8018499003756</v>
      </c>
      <c r="FB7" s="9">
        <f>FA7*(1-$EU7/100)+DZ7</f>
        <v>9516.5305000638928</v>
      </c>
      <c r="FC7" s="9">
        <f>FB7*(1-$EU7/100)+EA7</f>
        <v>12664.458549370058</v>
      </c>
      <c r="FD7" s="9">
        <f>FC7*(1-$EU7/100)+EB7</f>
        <v>16235.216993902199</v>
      </c>
      <c r="FE7" s="9">
        <f>FD7*(1-$EU7/100)+EC7</f>
        <v>21138.40644399124</v>
      </c>
      <c r="FF7" s="9">
        <f>FE7*(1-$EU7/100)+ED7</f>
        <v>26688.054611666779</v>
      </c>
      <c r="FG7" s="9">
        <f>FF7*(1-$EU7/100)+EE7</f>
        <v>32584.781041096641</v>
      </c>
      <c r="FH7" s="9">
        <f>FG7*(1-$EU7/100)+EF7</f>
        <v>39119.962165307334</v>
      </c>
      <c r="FI7" s="9">
        <f>FH7*(1-$EU7/100)+EG7</f>
        <v>46977.297665401224</v>
      </c>
      <c r="FJ7" s="9">
        <f>FI7*(1-$EU7/100)+EH7</f>
        <v>56789.146559296154</v>
      </c>
      <c r="FK7" s="9">
        <f>FJ7*(1-$EU7/100)+EI7</f>
        <v>63692.745213018934</v>
      </c>
      <c r="FL7" s="9">
        <f>FK7*(1-$EU7/100)+EJ7</f>
        <v>71288.259326112413</v>
      </c>
      <c r="FM7" s="9">
        <f>FL7*(1-$EU7/100)+EK7</f>
        <v>77468.173968429081</v>
      </c>
      <c r="FN7" s="9"/>
      <c r="FO7" s="15">
        <v>2372</v>
      </c>
      <c r="FP7" s="15">
        <v>2381</v>
      </c>
      <c r="FQ7" s="23">
        <v>2384</v>
      </c>
      <c r="FR7" s="23">
        <v>2386</v>
      </c>
      <c r="FS7" s="24">
        <v>2393</v>
      </c>
      <c r="FT7" s="15">
        <v>2403</v>
      </c>
      <c r="FU7" s="15">
        <v>2415</v>
      </c>
      <c r="FV7" s="15">
        <v>2429</v>
      </c>
      <c r="FW7" s="15">
        <v>2444</v>
      </c>
      <c r="FX7" s="15">
        <v>2458</v>
      </c>
      <c r="FY7" s="15">
        <v>2472</v>
      </c>
      <c r="FZ7" s="15">
        <v>2482</v>
      </c>
      <c r="GA7" s="15">
        <v>2490</v>
      </c>
      <c r="GB7" s="15">
        <v>2498</v>
      </c>
      <c r="GC7" s="15">
        <v>2505</v>
      </c>
      <c r="GD7" s="15">
        <v>2511</v>
      </c>
      <c r="GE7" s="15">
        <v>2520</v>
      </c>
      <c r="GF7" s="15">
        <v>2529</v>
      </c>
      <c r="GG7" s="15">
        <v>2534</v>
      </c>
      <c r="GI7" s="6">
        <v>3937.54</v>
      </c>
      <c r="GJ7" s="6">
        <v>4453.4799999999996</v>
      </c>
      <c r="GK7" s="6">
        <v>5190.12</v>
      </c>
      <c r="GL7" s="6">
        <v>6612.77</v>
      </c>
      <c r="GM7" s="6">
        <v>8601.81</v>
      </c>
      <c r="GN7" s="6">
        <v>10788.37</v>
      </c>
      <c r="GO7" s="6">
        <v>12835.27</v>
      </c>
      <c r="GP7" s="6">
        <v>14703.32</v>
      </c>
      <c r="GQ7" s="6">
        <v>16407.63</v>
      </c>
      <c r="GR7" s="6">
        <v>17473.68</v>
      </c>
      <c r="GS7" s="6">
        <v>18882.66</v>
      </c>
      <c r="GT7" s="6">
        <v>21148.52</v>
      </c>
      <c r="GU7" s="6">
        <v>22103.3</v>
      </c>
      <c r="GV7" s="6">
        <v>17681.37</v>
      </c>
      <c r="GW7" s="6">
        <v>18309.060000000001</v>
      </c>
      <c r="GX7" s="6">
        <v>18927.07</v>
      </c>
      <c r="GY7" s="6">
        <v>19457.05</v>
      </c>
      <c r="GZ7" s="6">
        <v>19914.97</v>
      </c>
      <c r="HC7" s="22">
        <v>110.86697008666667</v>
      </c>
      <c r="HD7" s="22">
        <v>117.60818678666666</v>
      </c>
      <c r="HE7" s="22">
        <v>132.26424644666668</v>
      </c>
      <c r="HF7" s="22">
        <v>126.35710095999998</v>
      </c>
      <c r="HG7" s="22">
        <v>210.05433037333336</v>
      </c>
      <c r="HH7" s="16">
        <v>246.56716963333332</v>
      </c>
      <c r="HI7" s="16">
        <v>277.98126238000003</v>
      </c>
      <c r="HJ7" s="16">
        <v>328.95223599343319</v>
      </c>
      <c r="HK7" s="17">
        <v>437.67634235999992</v>
      </c>
      <c r="HL7" s="17">
        <v>476.98763406666683</v>
      </c>
      <c r="HM7" s="17">
        <v>562.49645124761321</v>
      </c>
      <c r="HN7" s="17">
        <v>740.51600992666636</v>
      </c>
      <c r="HO7" s="17">
        <v>788.69167383633328</v>
      </c>
      <c r="HP7" s="17">
        <v>783.74308548666647</v>
      </c>
      <c r="HQ7" s="17">
        <v>806.00009000000023</v>
      </c>
      <c r="HR7" s="17">
        <v>753.79994189333365</v>
      </c>
      <c r="HS7" s="17">
        <v>754.615166564893</v>
      </c>
      <c r="HT7" s="17">
        <v>765.07</v>
      </c>
    </row>
    <row r="8" spans="1:259" ht="16.2">
      <c r="A8" s="1" t="s">
        <v>7</v>
      </c>
      <c r="B8" s="1">
        <v>4669.0600000000004</v>
      </c>
      <c r="E8" s="1">
        <v>6002.54</v>
      </c>
      <c r="F8" s="1">
        <v>6872.6520946035234</v>
      </c>
      <c r="G8" s="6">
        <v>8047.26</v>
      </c>
      <c r="H8" s="6">
        <v>9304.5</v>
      </c>
      <c r="I8" s="6">
        <v>11249</v>
      </c>
      <c r="J8" s="8">
        <v>13745.3</v>
      </c>
      <c r="K8" s="6">
        <v>15288.7</v>
      </c>
      <c r="L8" s="6">
        <v>18528.599999999999</v>
      </c>
      <c r="M8" s="6">
        <v>22453.8</v>
      </c>
      <c r="N8" s="6">
        <v>24846.43</v>
      </c>
      <c r="O8" s="6">
        <v>27213.22</v>
      </c>
      <c r="P8" s="6">
        <v>28626.58</v>
      </c>
      <c r="Q8" s="6">
        <v>28669.02</v>
      </c>
      <c r="R8" s="6">
        <v>22037.88</v>
      </c>
      <c r="S8" s="6">
        <v>23409.24</v>
      </c>
      <c r="T8" s="6">
        <v>25315.4</v>
      </c>
      <c r="X8" s="1">
        <v>109</v>
      </c>
      <c r="Y8" s="1">
        <v>110.2</v>
      </c>
      <c r="Z8" s="1">
        <v>111.5</v>
      </c>
      <c r="AA8" s="1">
        <v>112.8</v>
      </c>
      <c r="AB8" s="7">
        <v>112.3</v>
      </c>
      <c r="AC8" s="7">
        <v>113.7</v>
      </c>
      <c r="AD8" s="7">
        <v>115.1</v>
      </c>
      <c r="AE8" s="7">
        <v>113.3</v>
      </c>
      <c r="AF8" s="7">
        <v>113.2</v>
      </c>
      <c r="AG8" s="7">
        <v>114.2</v>
      </c>
      <c r="AH8" s="7">
        <v>112.3</v>
      </c>
      <c r="AI8" s="7">
        <v>109.5</v>
      </c>
      <c r="AJ8" s="6">
        <v>108.8</v>
      </c>
      <c r="AK8" s="6">
        <v>105.7</v>
      </c>
      <c r="AL8" s="6">
        <v>102.8</v>
      </c>
      <c r="AM8" s="6">
        <v>97.5</v>
      </c>
      <c r="AN8" s="6">
        <v>104.2</v>
      </c>
      <c r="AO8" s="6">
        <v>105.7</v>
      </c>
      <c r="AP8" s="6"/>
      <c r="AQ8" s="1">
        <f t="shared" si="6"/>
        <v>4669.0600000000004</v>
      </c>
      <c r="AR8" s="9">
        <f t="shared" si="7"/>
        <v>5089.2754000000004</v>
      </c>
      <c r="AS8" s="9">
        <f t="shared" si="0"/>
        <v>5608.3814908000013</v>
      </c>
      <c r="AT8" s="9">
        <f t="shared" si="0"/>
        <v>6253.345362242002</v>
      </c>
      <c r="AU8" s="9">
        <f t="shared" si="0"/>
        <v>7053.7735686089782</v>
      </c>
      <c r="AV8" s="9">
        <f t="shared" si="0"/>
        <v>7921.3877175478819</v>
      </c>
      <c r="AW8" s="9">
        <f t="shared" si="8"/>
        <v>9006.6178348519425</v>
      </c>
      <c r="AX8" s="9">
        <f>AW8*AD8/100</f>
        <v>10366.617127914586</v>
      </c>
      <c r="AY8" s="9">
        <f>AX8*AE8/100</f>
        <v>11745.377205927225</v>
      </c>
      <c r="AZ8" s="9">
        <f>AY8*AF8/100</f>
        <v>13295.766997109618</v>
      </c>
      <c r="BA8" s="9">
        <f>AZ8*AG8/100</f>
        <v>15183.765910699183</v>
      </c>
      <c r="BB8" s="9">
        <f>BA8*AH8/100</f>
        <v>17051.369117715181</v>
      </c>
      <c r="BC8" s="9">
        <f>BB8*AI8/100</f>
        <v>18671.249183898122</v>
      </c>
      <c r="BD8" s="9">
        <f>BC8*AJ8/100</f>
        <v>20314.319112081157</v>
      </c>
      <c r="BE8" s="9">
        <f>BD8*AK8/100</f>
        <v>21472.235301469784</v>
      </c>
      <c r="BF8" s="9">
        <f>BE8*AL8/100</f>
        <v>22073.457889910937</v>
      </c>
      <c r="BG8" s="9">
        <f>BF8*AM8/100</f>
        <v>21521.621442663163</v>
      </c>
      <c r="BH8" s="9">
        <f>BG8*AN8/100</f>
        <v>22425.529543255019</v>
      </c>
      <c r="BJ8" s="29">
        <v>1267.68</v>
      </c>
      <c r="BK8" s="1">
        <v>1421.19</v>
      </c>
      <c r="BL8" s="1">
        <v>1605.55</v>
      </c>
      <c r="BM8" s="1">
        <v>2076.36</v>
      </c>
      <c r="BN8" s="1">
        <v>2979.59</v>
      </c>
      <c r="BO8" s="13">
        <v>4200.4485000000004</v>
      </c>
      <c r="BP8" s="13">
        <v>5689.6383999999998</v>
      </c>
      <c r="BQ8" s="13">
        <v>7435.2262000000001</v>
      </c>
      <c r="BR8" s="13">
        <v>10019.0695</v>
      </c>
      <c r="BS8" s="13">
        <v>12292.4933</v>
      </c>
      <c r="BT8" s="14">
        <v>16043.0255</v>
      </c>
      <c r="BU8" s="10">
        <v>17726.3</v>
      </c>
      <c r="BV8" s="14">
        <v>21836.283100000001</v>
      </c>
      <c r="BW8" s="14">
        <v>25107.656800000001</v>
      </c>
      <c r="BX8" s="10">
        <v>24730.799999999999</v>
      </c>
      <c r="BY8" s="10">
        <v>17917.900000000001</v>
      </c>
      <c r="BZ8" s="10">
        <v>6692</v>
      </c>
      <c r="CA8" s="10">
        <v>6676.7</v>
      </c>
      <c r="CD8" s="6">
        <v>101.1</v>
      </c>
      <c r="CE8" s="6">
        <v>100.4</v>
      </c>
      <c r="CF8" s="6">
        <v>100.7</v>
      </c>
      <c r="CG8" s="6">
        <v>102.5</v>
      </c>
      <c r="CH8" s="6">
        <v>104.8</v>
      </c>
      <c r="CI8" s="6">
        <v>102.8</v>
      </c>
      <c r="CJ8" s="6">
        <v>102.1</v>
      </c>
      <c r="CK8" s="6">
        <v>104.3</v>
      </c>
      <c r="CL8" s="6">
        <v>109.1</v>
      </c>
      <c r="CM8" s="6">
        <v>97</v>
      </c>
      <c r="CN8" s="6">
        <v>103.3</v>
      </c>
      <c r="CO8" s="6">
        <v>106.6</v>
      </c>
      <c r="CP8" s="6">
        <v>101</v>
      </c>
      <c r="CQ8" s="6">
        <v>100</v>
      </c>
      <c r="CR8" s="6">
        <v>99.7</v>
      </c>
      <c r="CS8" s="6">
        <v>97.9</v>
      </c>
      <c r="CT8" s="6">
        <v>99.2</v>
      </c>
      <c r="CU8" s="6">
        <v>104</v>
      </c>
      <c r="CV8" s="6">
        <v>103.5</v>
      </c>
      <c r="CW8" s="6"/>
      <c r="CX8" s="6"/>
      <c r="CY8" s="1">
        <f>PRODUCT($CE8:CE8)/100^COUNT($CE8:CE8)</f>
        <v>1.004</v>
      </c>
      <c r="CZ8" s="1">
        <f>PRODUCT($CE8:CF8)/100^COUNT($CE8:CF8)</f>
        <v>1.011028</v>
      </c>
      <c r="DA8" s="1">
        <f>PRODUCT($CE8:CG8)/100^COUNT($CE8:CG8)</f>
        <v>1.0363037000000002</v>
      </c>
      <c r="DB8" s="1">
        <f>PRODUCT($CE8:CH8)/100^COUNT($CE8:CH8)</f>
        <v>1.0860462775999999</v>
      </c>
      <c r="DC8" s="1">
        <f>PRODUCT($CE8:CI8)/100^COUNT($CE8:CI8)</f>
        <v>1.1164555733728001</v>
      </c>
      <c r="DD8" s="1">
        <f>PRODUCT($CE8:CJ8)/100^COUNT($CE8:CJ8)</f>
        <v>1.139901140413629</v>
      </c>
      <c r="DE8" s="1">
        <f>PRODUCT($CE8:CK8)/100^COUNT($CE8:CK8)</f>
        <v>1.1889168894514148</v>
      </c>
      <c r="DF8" s="1">
        <f>PRODUCT($CE8:CL8)/100^COUNT($CE8:CL8)</f>
        <v>1.2971083263914935</v>
      </c>
      <c r="DG8" s="1">
        <f>PRODUCT($CE8:CM8)/100^COUNT($CE8:CM8)</f>
        <v>1.2581950765997489</v>
      </c>
      <c r="DH8" s="1">
        <f>PRODUCT($CE8:CN8)/100^COUNT($CE8:CN8)</f>
        <v>1.2997155141275405</v>
      </c>
      <c r="DI8" s="1">
        <f>PRODUCT($CE8:CO8)/100^COUNT($CE8:CO8)</f>
        <v>1.3854967380599581</v>
      </c>
      <c r="DJ8" s="1">
        <f>PRODUCT($CE8:CP8)/100^COUNT($CE8:CP8)</f>
        <v>1.3993517054405578</v>
      </c>
      <c r="DK8" s="1">
        <f>PRODUCT($CE8:CQ8)/100^COUNT($CE8:CQ8)</f>
        <v>1.3993517054405578</v>
      </c>
      <c r="DL8" s="1">
        <f>PRODUCT($CE8:CR8)/100^COUNT($CE8:CR8)</f>
        <v>1.3951536503242363</v>
      </c>
      <c r="DM8" s="1">
        <f>PRODUCT($CE8:CS8)/100^COUNT($CE8:CS8)</f>
        <v>1.3658554236674272</v>
      </c>
      <c r="DN8" s="1">
        <f>PRODUCT($CE8:CT8)/100^COUNT($CE8:CT8)</f>
        <v>1.3549285802780877</v>
      </c>
      <c r="DO8" s="1">
        <f>PRODUCT($CE8:CU8)/100^COUNT($CE8:CU8)</f>
        <v>1.4091257234892112</v>
      </c>
      <c r="DP8" s="6"/>
      <c r="DT8" s="9">
        <f t="shared" si="1"/>
        <v>1267.68</v>
      </c>
      <c r="DU8" s="1">
        <f>BK8/CY8</f>
        <v>1415.5278884462152</v>
      </c>
      <c r="DV8" s="1">
        <f t="shared" si="2"/>
        <v>1588.0371265682056</v>
      </c>
      <c r="DW8" s="1">
        <f t="shared" si="2"/>
        <v>2003.6211392471143</v>
      </c>
      <c r="DX8" s="1">
        <f t="shared" si="2"/>
        <v>2743.5202914045699</v>
      </c>
      <c r="DY8" s="9">
        <f t="shared" si="15"/>
        <v>4200.4485000000004</v>
      </c>
      <c r="DZ8" s="1">
        <f>BP8/DD8</f>
        <v>4991.3437212067665</v>
      </c>
      <c r="EA8" s="1">
        <f>BQ8/DE8</f>
        <v>6253.7812911638694</v>
      </c>
      <c r="EB8" s="1">
        <f>BR8/DF8</f>
        <v>7724.1578796064578</v>
      </c>
      <c r="EC8" s="1">
        <f>BS8/DG8</f>
        <v>9769.9422995838268</v>
      </c>
      <c r="ED8" s="1">
        <f>BT8/DH8</f>
        <v>12343.490037332665</v>
      </c>
      <c r="EE8" s="1">
        <f>BU8/DI8</f>
        <v>12794.183856990709</v>
      </c>
      <c r="EF8" s="1">
        <f>BV8/DJ8</f>
        <v>15604.571041792018</v>
      </c>
      <c r="EG8" s="1">
        <f>BW8/DK8</f>
        <v>17942.349090928044</v>
      </c>
      <c r="EH8" s="1">
        <f>BX8/DL8</f>
        <v>17726.21961333973</v>
      </c>
      <c r="EI8" s="1">
        <f>BY8/DM8</f>
        <v>13118.44554666632</v>
      </c>
      <c r="EJ8" s="1">
        <f>BZ8/DN8</f>
        <v>4939.0057139591245</v>
      </c>
      <c r="EK8" s="1">
        <f>CA8/DO8</f>
        <v>4738.1861594772872</v>
      </c>
      <c r="EO8" s="1">
        <f t="shared" si="10"/>
        <v>0.11662871422300199</v>
      </c>
      <c r="EP8" s="1">
        <f t="shared" si="11"/>
        <v>0.12186919066027649</v>
      </c>
      <c r="EQ8" s="1">
        <f t="shared" si="12"/>
        <v>0.26169666044080331</v>
      </c>
      <c r="ER8" s="1">
        <f t="shared" si="13"/>
        <v>0.36928096717699926</v>
      </c>
      <c r="ET8" s="21">
        <f t="shared" si="14"/>
        <v>0.21736888312527025</v>
      </c>
      <c r="EU8" s="1">
        <v>6.1</v>
      </c>
      <c r="EV8" s="9">
        <f>DT8/(ET8+EU8/100)</f>
        <v>4553.9572734123612</v>
      </c>
      <c r="EW8" s="9">
        <f>EV8*(1-$EU8/100)+DU8</f>
        <v>5691.6937681804229</v>
      </c>
      <c r="EX8" s="9">
        <f>EW8*(1-$EU8/100)+DV8</f>
        <v>6932.5375748896222</v>
      </c>
      <c r="EY8" s="9">
        <f>EX8*(1-$EU8/100)+DW8</f>
        <v>8513.2739220684707</v>
      </c>
      <c r="EZ8" s="9">
        <f>EY8*(1-$EU8/100)+DX8</f>
        <v>10737.484504226864</v>
      </c>
      <c r="FA8" s="9">
        <f>EZ8*(1-$EU8/100)+DY8</f>
        <v>14282.946449469027</v>
      </c>
      <c r="FB8" s="9">
        <f>FA8*(1-$EU8/100)+DZ8</f>
        <v>18403.030437258185</v>
      </c>
      <c r="FC8" s="9">
        <f>FB8*(1-$EU8/100)+EA8</f>
        <v>23534.226871749306</v>
      </c>
      <c r="FD8" s="9">
        <f>FC8*(1-$EU8/100)+EB8</f>
        <v>29822.796912179056</v>
      </c>
      <c r="FE8" s="9">
        <f>FD8*(1-$EU8/100)+EC8</f>
        <v>37773.548600119961</v>
      </c>
      <c r="FF8" s="9">
        <f>FE8*(1-$EU8/100)+ED8</f>
        <v>47812.852172845312</v>
      </c>
      <c r="FG8" s="9">
        <f>FF8*(1-$EU8/100)+EE8</f>
        <v>57690.452047292463</v>
      </c>
      <c r="FH8" s="9">
        <f>FG8*(1-$EU8/100)+EF8</f>
        <v>69775.905514199636</v>
      </c>
      <c r="FI8" s="9">
        <f>FH8*(1-$EU8/100)+EG8</f>
        <v>83461.924368761509</v>
      </c>
      <c r="FJ8" s="9">
        <f>FI8*(1-$EU8/100)+EH8</f>
        <v>96096.966595606791</v>
      </c>
      <c r="FK8" s="9">
        <f>FJ8*(1-$EU8/100)+EI8</f>
        <v>103353.4971799411</v>
      </c>
      <c r="FL8" s="9">
        <f>FK8*(1-$EU8/100)+EJ8</f>
        <v>101987.93956592382</v>
      </c>
      <c r="FM8" s="9">
        <f>FL8*(1-$EU8/100)+EK8</f>
        <v>100504.86141187977</v>
      </c>
      <c r="FN8" s="9"/>
      <c r="FO8" s="15">
        <v>4184</v>
      </c>
      <c r="FP8" s="15">
        <v>4194</v>
      </c>
      <c r="FQ8" s="23">
        <v>4203</v>
      </c>
      <c r="FR8" s="23">
        <v>4210</v>
      </c>
      <c r="FS8" s="24">
        <v>4217</v>
      </c>
      <c r="FT8" s="15">
        <v>4221</v>
      </c>
      <c r="FU8" s="15">
        <v>4271</v>
      </c>
      <c r="FV8" s="15">
        <v>4298</v>
      </c>
      <c r="FW8" s="15">
        <v>4315</v>
      </c>
      <c r="FX8" s="15">
        <v>4341</v>
      </c>
      <c r="FY8" s="15">
        <v>4375</v>
      </c>
      <c r="FZ8" s="15">
        <v>4383</v>
      </c>
      <c r="GA8" s="15">
        <v>4389</v>
      </c>
      <c r="GB8" s="15">
        <v>4390</v>
      </c>
      <c r="GC8" s="15">
        <v>4391</v>
      </c>
      <c r="GD8" s="15">
        <v>4382</v>
      </c>
      <c r="GE8" s="15">
        <v>4378</v>
      </c>
      <c r="GF8" s="15">
        <v>4369</v>
      </c>
      <c r="GG8" s="15">
        <v>4359</v>
      </c>
      <c r="GI8" s="6">
        <v>9877.2000000000007</v>
      </c>
      <c r="GJ8" s="6">
        <v>10356.9</v>
      </c>
      <c r="GK8" s="6">
        <v>10333.5</v>
      </c>
      <c r="GL8" s="6">
        <v>11430.7</v>
      </c>
      <c r="GM8" s="6">
        <v>12454</v>
      </c>
      <c r="GN8" s="6">
        <v>12883.3</v>
      </c>
      <c r="GO8" s="6">
        <v>14228</v>
      </c>
      <c r="GP8" s="6">
        <v>15757.9</v>
      </c>
      <c r="GQ8" s="6">
        <v>16925.7</v>
      </c>
      <c r="GR8" s="6">
        <v>18172.5</v>
      </c>
      <c r="GS8" s="6">
        <v>19856.400000000001</v>
      </c>
      <c r="GT8" s="6">
        <v>21492.1</v>
      </c>
      <c r="GU8" s="6">
        <v>22313.9</v>
      </c>
      <c r="GV8" s="6">
        <v>20499.599999999999</v>
      </c>
      <c r="GW8" s="6">
        <v>20585.7</v>
      </c>
      <c r="GX8" s="6">
        <v>20522.099999999999</v>
      </c>
      <c r="GY8" s="6">
        <v>19861.400000000001</v>
      </c>
      <c r="GZ8" s="6">
        <v>21556</v>
      </c>
      <c r="HC8" s="22">
        <v>290.37292582000003</v>
      </c>
      <c r="HD8" s="22">
        <v>272.45706196666663</v>
      </c>
      <c r="HE8" s="22">
        <v>294.11179236666663</v>
      </c>
      <c r="HF8" s="22">
        <v>319.54046647333337</v>
      </c>
      <c r="HG8" s="22">
        <v>355.87906701333327</v>
      </c>
      <c r="HH8" s="16">
        <v>397.89443988666665</v>
      </c>
      <c r="HI8" s="16">
        <v>417.33746016666663</v>
      </c>
      <c r="HJ8" s="16">
        <v>410.6263911333333</v>
      </c>
      <c r="HK8" s="17">
        <v>436.44568843333332</v>
      </c>
      <c r="HL8" s="17">
        <v>456.75989601333328</v>
      </c>
      <c r="HM8" s="17">
        <v>494.58754981999999</v>
      </c>
      <c r="HN8" s="17">
        <v>524.46898239999996</v>
      </c>
      <c r="HO8" s="17">
        <v>543.27432837999993</v>
      </c>
      <c r="HP8" s="17">
        <v>529.86344258666668</v>
      </c>
      <c r="HQ8" s="17">
        <v>520.80655301333331</v>
      </c>
      <c r="HR8" s="17">
        <v>502.37090629327508</v>
      </c>
      <c r="HS8" s="17">
        <v>508.94331231999996</v>
      </c>
      <c r="HT8" s="17">
        <v>515.65</v>
      </c>
    </row>
    <row r="9" spans="1:259" ht="16.2">
      <c r="A9" s="1" t="s">
        <v>8</v>
      </c>
      <c r="B9" s="1">
        <v>1821.19</v>
      </c>
      <c r="E9" s="1">
        <v>2522.62</v>
      </c>
      <c r="F9" s="1">
        <v>2958.21</v>
      </c>
      <c r="G9" s="6">
        <v>3620.27</v>
      </c>
      <c r="H9" s="6">
        <v>4275.12</v>
      </c>
      <c r="I9" s="6">
        <v>5284.69</v>
      </c>
      <c r="J9" s="7">
        <v>6426.1</v>
      </c>
      <c r="K9" s="6">
        <v>7278.75</v>
      </c>
      <c r="L9" s="6">
        <v>8667.58</v>
      </c>
      <c r="M9" s="6">
        <v>10568.83</v>
      </c>
      <c r="N9" s="6">
        <v>11939.24</v>
      </c>
      <c r="O9" s="6">
        <v>13046.4</v>
      </c>
      <c r="P9" s="6">
        <v>13803.14</v>
      </c>
      <c r="Q9" s="6">
        <v>14063.13</v>
      </c>
      <c r="R9" s="6">
        <v>14776.8</v>
      </c>
      <c r="S9" s="6">
        <v>14944.53</v>
      </c>
      <c r="T9" s="6">
        <v>15074.6</v>
      </c>
      <c r="X9" s="1">
        <v>109.3</v>
      </c>
      <c r="Y9" s="1">
        <v>109.5</v>
      </c>
      <c r="Z9" s="1">
        <v>110.2</v>
      </c>
      <c r="AA9" s="1">
        <v>112.2</v>
      </c>
      <c r="AB9" s="7">
        <v>112.1</v>
      </c>
      <c r="AC9" s="7">
        <v>115</v>
      </c>
      <c r="AD9" s="7">
        <v>116.1</v>
      </c>
      <c r="AE9" s="7">
        <v>116</v>
      </c>
      <c r="AF9" s="7">
        <v>113.6</v>
      </c>
      <c r="AG9" s="7">
        <v>113.8</v>
      </c>
      <c r="AH9" s="7">
        <v>113.8</v>
      </c>
      <c r="AI9" s="7">
        <v>112</v>
      </c>
      <c r="AJ9" s="6">
        <v>108.3</v>
      </c>
      <c r="AK9" s="6">
        <v>106.5</v>
      </c>
      <c r="AL9" s="6">
        <v>106.3</v>
      </c>
      <c r="AM9" s="6">
        <v>106.9</v>
      </c>
      <c r="AN9" s="6">
        <v>105.3</v>
      </c>
      <c r="AO9" s="6">
        <v>104.5</v>
      </c>
      <c r="AP9" s="6"/>
      <c r="AQ9" s="1">
        <f t="shared" si="6"/>
        <v>1821.19</v>
      </c>
      <c r="AR9" s="9">
        <f t="shared" si="7"/>
        <v>1990.5606700000001</v>
      </c>
      <c r="AS9" s="9">
        <f t="shared" si="0"/>
        <v>2179.6639336499998</v>
      </c>
      <c r="AT9" s="9">
        <f t="shared" si="0"/>
        <v>2401.9896548822999</v>
      </c>
      <c r="AU9" s="9">
        <f t="shared" si="0"/>
        <v>2695.0323927779405</v>
      </c>
      <c r="AV9" s="9">
        <f t="shared" si="0"/>
        <v>3021.1313123040709</v>
      </c>
      <c r="AW9" s="9">
        <f t="shared" si="8"/>
        <v>3474.3010091496817</v>
      </c>
      <c r="AX9" s="9">
        <f>AW9*AD9/100</f>
        <v>4033.66347162278</v>
      </c>
      <c r="AY9" s="9">
        <f>AX9*AE9/100</f>
        <v>4679.0496270824251</v>
      </c>
      <c r="AZ9" s="9">
        <f>AY9*AF9/100</f>
        <v>5315.4003763656337</v>
      </c>
      <c r="BA9" s="9">
        <f>AZ9*AG9/100</f>
        <v>6048.9256283040913</v>
      </c>
      <c r="BB9" s="9">
        <f>BA9*AH9/100</f>
        <v>6883.6773650100558</v>
      </c>
      <c r="BC9" s="9">
        <f>BB9*AI9/100</f>
        <v>7709.718648811262</v>
      </c>
      <c r="BD9" s="9">
        <f>BC9*AJ9/100</f>
        <v>8349.6252966625962</v>
      </c>
      <c r="BE9" s="9">
        <f>BD9*AK9/100</f>
        <v>8892.3509409456656</v>
      </c>
      <c r="BF9" s="9">
        <f>BE9*AL9/100</f>
        <v>9452.5690502252419</v>
      </c>
      <c r="BG9" s="9">
        <f>BF9*AM9/100</f>
        <v>10104.796314690784</v>
      </c>
      <c r="BH9" s="9">
        <f>BG9*AN9/100</f>
        <v>10640.350519369396</v>
      </c>
      <c r="BJ9" s="29">
        <v>603.51</v>
      </c>
      <c r="BK9" s="1">
        <v>701.7</v>
      </c>
      <c r="BL9" s="1">
        <v>834.23</v>
      </c>
      <c r="BM9" s="1">
        <v>969.03</v>
      </c>
      <c r="BN9" s="1">
        <v>1169.0999999999999</v>
      </c>
      <c r="BO9" s="13">
        <v>1741.0949000000001</v>
      </c>
      <c r="BP9" s="13">
        <v>2594.3415</v>
      </c>
      <c r="BQ9" s="13">
        <v>3651.364</v>
      </c>
      <c r="BR9" s="13">
        <v>5038.9232000000002</v>
      </c>
      <c r="BS9" s="13">
        <v>6411.5983999999999</v>
      </c>
      <c r="BT9" s="14">
        <v>7870.3843999999999</v>
      </c>
      <c r="BU9" s="10">
        <v>7441.7</v>
      </c>
      <c r="BV9" s="14">
        <v>9511.5370999999996</v>
      </c>
      <c r="BW9" s="14">
        <v>9979.2597999999998</v>
      </c>
      <c r="BX9" s="10">
        <v>11339.6</v>
      </c>
      <c r="BY9" s="10">
        <v>12705.3</v>
      </c>
      <c r="BZ9" s="10">
        <v>13923.2</v>
      </c>
      <c r="CA9" s="10">
        <v>13283.9</v>
      </c>
      <c r="CD9" s="6">
        <v>102</v>
      </c>
      <c r="CE9" s="6">
        <v>101.1</v>
      </c>
      <c r="CF9" s="6">
        <v>101.2</v>
      </c>
      <c r="CG9" s="6">
        <v>101.1</v>
      </c>
      <c r="CH9" s="6">
        <v>104.1</v>
      </c>
      <c r="CI9" s="6">
        <v>102</v>
      </c>
      <c r="CJ9" s="6">
        <v>102.2</v>
      </c>
      <c r="CK9" s="6">
        <v>103.9</v>
      </c>
      <c r="CL9" s="6">
        <v>107.3</v>
      </c>
      <c r="CM9" s="6">
        <v>99.4</v>
      </c>
      <c r="CN9" s="6">
        <v>102.4</v>
      </c>
      <c r="CO9" s="6">
        <v>105.6</v>
      </c>
      <c r="CP9" s="6">
        <v>100.4</v>
      </c>
      <c r="CQ9" s="6">
        <v>100</v>
      </c>
      <c r="CR9" s="6">
        <v>100.2</v>
      </c>
      <c r="CS9" s="6">
        <v>97.6</v>
      </c>
      <c r="CT9" s="6">
        <v>98.7</v>
      </c>
      <c r="CU9" s="6">
        <v>104.7</v>
      </c>
      <c r="CV9" s="6">
        <v>104.6</v>
      </c>
      <c r="CW9" s="6"/>
      <c r="CX9" s="6"/>
      <c r="CY9" s="1">
        <f>PRODUCT($CE9:CE9)/100^COUNT($CE9:CE9)</f>
        <v>1.0109999999999999</v>
      </c>
      <c r="CZ9" s="1">
        <f>PRODUCT($CE9:CF9)/100^COUNT($CE9:CF9)</f>
        <v>1.0231319999999999</v>
      </c>
      <c r="DA9" s="1">
        <f>PRODUCT($CE9:CG9)/100^COUNT($CE9:CG9)</f>
        <v>1.0343864519999999</v>
      </c>
      <c r="DB9" s="1">
        <f>PRODUCT($CE9:CH9)/100^COUNT($CE9:CH9)</f>
        <v>1.0767962965319999</v>
      </c>
      <c r="DC9" s="1">
        <f>PRODUCT($CE9:CI9)/100^COUNT($CE9:CI9)</f>
        <v>1.0983322224626397</v>
      </c>
      <c r="DD9" s="1">
        <f>PRODUCT($CE9:CJ9)/100^COUNT($CE9:CJ9)</f>
        <v>1.1224955313568179</v>
      </c>
      <c r="DE9" s="1">
        <f>PRODUCT($CE9:CK9)/100^COUNT($CE9:CK9)</f>
        <v>1.1662728570797338</v>
      </c>
      <c r="DF9" s="1">
        <f>PRODUCT($CE9:CL9)/100^COUNT($CE9:CL9)</f>
        <v>1.2514107756465545</v>
      </c>
      <c r="DG9" s="1">
        <f>PRODUCT($CE9:CM9)/100^COUNT($CE9:CM9)</f>
        <v>1.243902310992675</v>
      </c>
      <c r="DH9" s="1">
        <f>PRODUCT($CE9:CN9)/100^COUNT($CE9:CN9)</f>
        <v>1.2737559664564995</v>
      </c>
      <c r="DI9" s="1">
        <f>PRODUCT($CE9:CO9)/100^COUNT($CE9:CO9)</f>
        <v>1.3450863005780633</v>
      </c>
      <c r="DJ9" s="1">
        <f>PRODUCT($CE9:CP9)/100^COUNT($CE9:CP9)</f>
        <v>1.3504666457803756</v>
      </c>
      <c r="DK9" s="1">
        <f>PRODUCT($CE9:CQ9)/100^COUNT($CE9:CQ9)</f>
        <v>1.3504666457803756</v>
      </c>
      <c r="DL9" s="1">
        <f>PRODUCT($CE9:CR9)/100^COUNT($CE9:CR9)</f>
        <v>1.3531675790719364</v>
      </c>
      <c r="DM9" s="1">
        <f>PRODUCT($CE9:CS9)/100^COUNT($CE9:CS9)</f>
        <v>1.3206915571742097</v>
      </c>
      <c r="DN9" s="1">
        <f>PRODUCT($CE9:CT9)/100^COUNT($CE9:CT9)</f>
        <v>1.3035225669309451</v>
      </c>
      <c r="DO9" s="1">
        <f>PRODUCT($CE9:CU9)/100^COUNT($CE9:CU9)</f>
        <v>1.3647881275766995</v>
      </c>
      <c r="DP9" s="6"/>
      <c r="DT9" s="9">
        <f t="shared" si="1"/>
        <v>603.51</v>
      </c>
      <c r="DU9" s="1">
        <f>BK9/CY9</f>
        <v>694.06528189910989</v>
      </c>
      <c r="DV9" s="1">
        <f t="shared" si="2"/>
        <v>815.36888690804324</v>
      </c>
      <c r="DW9" s="1">
        <f t="shared" si="2"/>
        <v>936.81621421700527</v>
      </c>
      <c r="DX9" s="1">
        <f t="shared" si="2"/>
        <v>1085.7206732278698</v>
      </c>
      <c r="DY9" s="1">
        <f t="shared" ref="DY9:EK24" si="16">BO9/DC9</f>
        <v>1585.2169902620008</v>
      </c>
      <c r="DZ9" s="1">
        <f t="shared" si="16"/>
        <v>2311.22657287026</v>
      </c>
      <c r="EA9" s="1">
        <f t="shared" si="16"/>
        <v>3130.7973754467389</v>
      </c>
      <c r="EB9" s="1">
        <f t="shared" si="16"/>
        <v>4026.59406332552</v>
      </c>
      <c r="EC9" s="1">
        <f t="shared" si="16"/>
        <v>5154.4227736688854</v>
      </c>
      <c r="ED9" s="1">
        <f t="shared" si="16"/>
        <v>6178.8793201062381</v>
      </c>
      <c r="EE9" s="1">
        <f t="shared" si="16"/>
        <v>5532.5074657305331</v>
      </c>
      <c r="EF9" s="1">
        <f t="shared" si="16"/>
        <v>7043.1484773944185</v>
      </c>
      <c r="EG9" s="1">
        <f t="shared" si="16"/>
        <v>7389.4900190100007</v>
      </c>
      <c r="EH9" s="1">
        <f t="shared" si="16"/>
        <v>8380.0411533486567</v>
      </c>
      <c r="EI9" s="1">
        <f t="shared" si="16"/>
        <v>9620.1871897967085</v>
      </c>
      <c r="EJ9" s="1">
        <f t="shared" si="16"/>
        <v>10681.211321704406</v>
      </c>
      <c r="EK9" s="1">
        <f t="shared" si="16"/>
        <v>9733.3056549859666</v>
      </c>
      <c r="EO9" s="1">
        <f t="shared" si="10"/>
        <v>0.15004769084043329</v>
      </c>
      <c r="EP9" s="1">
        <f t="shared" si="11"/>
        <v>0.17477261602398689</v>
      </c>
      <c r="EQ9" s="1">
        <f t="shared" si="12"/>
        <v>0.14894770852675274</v>
      </c>
      <c r="ER9" s="1">
        <f t="shared" si="13"/>
        <v>0.15894735461567508</v>
      </c>
      <c r="ET9" s="21">
        <f t="shared" si="14"/>
        <v>0.15817884250171202</v>
      </c>
      <c r="EU9" s="1">
        <v>5.7</v>
      </c>
      <c r="EV9" s="9">
        <f>DT9/(ET9+EU9/100)</f>
        <v>2804.6902426998522</v>
      </c>
      <c r="EW9" s="9">
        <f>EV9*(1-$EU9/100)+DU9</f>
        <v>3338.88818076507</v>
      </c>
      <c r="EX9" s="9">
        <f>EW9*(1-$EU9/100)+DV9</f>
        <v>3963.9404413695042</v>
      </c>
      <c r="EY9" s="9">
        <f>EX9*(1-$EU9/100)+DW9</f>
        <v>4674.812050428447</v>
      </c>
      <c r="EZ9" s="9">
        <f>EY9*(1-$EU9/100)+DX9</f>
        <v>5494.0684367818958</v>
      </c>
      <c r="FA9" s="9">
        <f>EZ9*(1-$EU9/100)+DY9</f>
        <v>6766.1235261473284</v>
      </c>
      <c r="FB9" s="9">
        <f>FA9*(1-$EU9/100)+DZ9</f>
        <v>8691.6810580271904</v>
      </c>
      <c r="FC9" s="9">
        <f>FB9*(1-$EU9/100)+EA9</f>
        <v>11327.052613166379</v>
      </c>
      <c r="FD9" s="9">
        <f>FC9*(1-$EU9/100)+EB9</f>
        <v>14708.004677541414</v>
      </c>
      <c r="FE9" s="9">
        <f>FD9*(1-$EU9/100)+EC9</f>
        <v>19024.071184590437</v>
      </c>
      <c r="FF9" s="9">
        <f>FE9*(1-$EU9/100)+ED9</f>
        <v>24118.578447175016</v>
      </c>
      <c r="FG9" s="9">
        <f>FF9*(1-$EU9/100)+EE9</f>
        <v>28276.326941416573</v>
      </c>
      <c r="FH9" s="9">
        <f>FG9*(1-$EU9/100)+EF9</f>
        <v>33707.724783150246</v>
      </c>
      <c r="FI9" s="9">
        <f>FH9*(1-$EU9/100)+EG9</f>
        <v>39175.874489520684</v>
      </c>
      <c r="FJ9" s="9">
        <f>FI9*(1-$EU9/100)+EH9</f>
        <v>45322.890796966654</v>
      </c>
      <c r="FK9" s="9">
        <f>FJ9*(1-$EU9/100)+EI9</f>
        <v>52359.67321133626</v>
      </c>
      <c r="FL9" s="9">
        <f>FK9*(1-$EU9/100)+EJ9</f>
        <v>60056.383159994497</v>
      </c>
      <c r="FM9" s="9">
        <f>FL9*(1-$EU9/100)+EK9</f>
        <v>66366.474974860772</v>
      </c>
      <c r="FN9" s="9"/>
      <c r="FO9" s="15">
        <v>2682</v>
      </c>
      <c r="FP9" s="15">
        <v>2691</v>
      </c>
      <c r="FQ9" s="23">
        <v>2699</v>
      </c>
      <c r="FR9" s="23">
        <v>2704</v>
      </c>
      <c r="FS9" s="24">
        <v>2709</v>
      </c>
      <c r="FT9" s="15">
        <v>2716</v>
      </c>
      <c r="FU9" s="15">
        <v>2723</v>
      </c>
      <c r="FV9" s="15">
        <v>2730</v>
      </c>
      <c r="FW9" s="15">
        <v>2734</v>
      </c>
      <c r="FX9" s="15">
        <v>2740</v>
      </c>
      <c r="FY9" s="15">
        <v>2747</v>
      </c>
      <c r="FZ9" s="15">
        <v>2749</v>
      </c>
      <c r="GA9" s="15">
        <v>2750</v>
      </c>
      <c r="GB9" s="15">
        <v>2751</v>
      </c>
      <c r="GC9" s="15">
        <v>2752</v>
      </c>
      <c r="GD9" s="15">
        <v>2753</v>
      </c>
      <c r="GE9" s="15">
        <v>2733</v>
      </c>
      <c r="GF9" s="15">
        <v>2717</v>
      </c>
      <c r="GG9" s="15">
        <v>2704</v>
      </c>
      <c r="GI9" s="6">
        <v>3527.7</v>
      </c>
      <c r="GJ9" s="6">
        <v>3712.7</v>
      </c>
      <c r="GK9" s="6">
        <v>4209</v>
      </c>
      <c r="GL9" s="6">
        <v>4468.8</v>
      </c>
      <c r="GM9" s="6">
        <v>4778.7</v>
      </c>
      <c r="GN9" s="6">
        <v>5258.5</v>
      </c>
      <c r="GO9" s="6">
        <v>5871.5</v>
      </c>
      <c r="GP9" s="6">
        <v>6465.9</v>
      </c>
      <c r="GQ9" s="6">
        <v>7100.1</v>
      </c>
      <c r="GR9" s="6">
        <v>7553.4</v>
      </c>
      <c r="GS9" s="6">
        <v>8172.8</v>
      </c>
      <c r="GT9" s="6">
        <v>8886.9</v>
      </c>
      <c r="GU9" s="6">
        <v>9028.2999999999993</v>
      </c>
      <c r="GV9" s="6">
        <v>8645.4</v>
      </c>
      <c r="GW9" s="6">
        <v>8559.7999999999993</v>
      </c>
      <c r="GX9" s="6">
        <v>8141.9</v>
      </c>
      <c r="GY9" s="6">
        <v>8014.1</v>
      </c>
      <c r="GZ9" s="6">
        <v>8015</v>
      </c>
      <c r="HC9" s="22">
        <v>95.971680359999993</v>
      </c>
      <c r="HD9" s="22">
        <v>102.50680243333335</v>
      </c>
      <c r="HE9" s="22">
        <v>105.21054946666666</v>
      </c>
      <c r="HF9" s="22">
        <v>116.47570584666667</v>
      </c>
      <c r="HG9" s="22">
        <v>123.66309792666665</v>
      </c>
      <c r="HH9" s="16">
        <v>146.85187538666665</v>
      </c>
      <c r="HI9" s="16">
        <v>164.06577424000002</v>
      </c>
      <c r="HJ9" s="16">
        <v>161.91280549333331</v>
      </c>
      <c r="HK9" s="17">
        <v>190.51846928000003</v>
      </c>
      <c r="HL9" s="17">
        <v>201.97765382</v>
      </c>
      <c r="HM9" s="17">
        <v>225.77494142</v>
      </c>
      <c r="HN9" s="17">
        <v>264.66853431333334</v>
      </c>
      <c r="HO9" s="17">
        <v>265.30381119999998</v>
      </c>
      <c r="HP9" s="17">
        <v>237.2885526333333</v>
      </c>
      <c r="HQ9" s="17">
        <v>234.9688145733333</v>
      </c>
      <c r="HR9" s="17">
        <v>218.85176275333333</v>
      </c>
      <c r="HS9" s="17">
        <v>214.18323241333331</v>
      </c>
      <c r="HT9" s="17">
        <v>214.52</v>
      </c>
    </row>
    <row r="10" spans="1:259" ht="16.2">
      <c r="A10" s="1" t="s">
        <v>9</v>
      </c>
      <c r="B10" s="1">
        <v>3253</v>
      </c>
      <c r="E10" s="1">
        <v>4430</v>
      </c>
      <c r="F10" s="1">
        <v>5303.0040948713486</v>
      </c>
      <c r="G10" s="6">
        <v>5513.7</v>
      </c>
      <c r="H10" s="6">
        <v>6211.8</v>
      </c>
      <c r="I10" s="6">
        <v>7104</v>
      </c>
      <c r="J10" s="8">
        <v>8314.4</v>
      </c>
      <c r="K10" s="6">
        <v>8587</v>
      </c>
      <c r="L10" s="6">
        <v>10368.6</v>
      </c>
      <c r="M10" s="6">
        <v>12582</v>
      </c>
      <c r="N10" s="6">
        <v>13691.6</v>
      </c>
      <c r="O10" s="6">
        <v>14454.91</v>
      </c>
      <c r="P10" s="6">
        <v>15039.38</v>
      </c>
      <c r="Q10" s="6">
        <v>15083.67</v>
      </c>
      <c r="R10" s="6">
        <v>15386.09</v>
      </c>
      <c r="S10" s="6">
        <v>16199.9</v>
      </c>
      <c r="T10" s="6">
        <v>16361.62</v>
      </c>
      <c r="X10" s="1">
        <v>109.3</v>
      </c>
      <c r="Y10" s="1">
        <v>110.3</v>
      </c>
      <c r="Z10" s="1">
        <v>110.3</v>
      </c>
      <c r="AA10" s="1">
        <v>111.7</v>
      </c>
      <c r="AB10" s="7">
        <v>111.6</v>
      </c>
      <c r="AC10" s="7">
        <v>112.1</v>
      </c>
      <c r="AD10" s="7">
        <v>112</v>
      </c>
      <c r="AE10" s="7">
        <v>111.8</v>
      </c>
      <c r="AF10" s="7">
        <v>111.4</v>
      </c>
      <c r="AG10" s="7">
        <v>112.7</v>
      </c>
      <c r="AH10" s="7">
        <v>112.3</v>
      </c>
      <c r="AI10" s="7">
        <v>110</v>
      </c>
      <c r="AJ10" s="6">
        <v>108</v>
      </c>
      <c r="AK10" s="6">
        <v>105.6</v>
      </c>
      <c r="AL10" s="6">
        <v>105.7</v>
      </c>
      <c r="AM10" s="6">
        <v>106.1</v>
      </c>
      <c r="AN10" s="6">
        <v>106.4</v>
      </c>
      <c r="AO10" s="6">
        <v>104.7</v>
      </c>
      <c r="AP10" s="6"/>
      <c r="AQ10" s="1">
        <f t="shared" si="6"/>
        <v>3253</v>
      </c>
      <c r="AR10" s="9">
        <f t="shared" si="7"/>
        <v>3555.5289999999995</v>
      </c>
      <c r="AS10" s="9">
        <f t="shared" si="0"/>
        <v>3921.7484869999989</v>
      </c>
      <c r="AT10" s="9">
        <f t="shared" si="0"/>
        <v>4325.6885811609982</v>
      </c>
      <c r="AU10" s="9">
        <f t="shared" si="0"/>
        <v>4831.7941451568349</v>
      </c>
      <c r="AV10" s="9">
        <f t="shared" si="0"/>
        <v>5392.282265995027</v>
      </c>
      <c r="AW10" s="9">
        <f t="shared" si="8"/>
        <v>6044.7484201804245</v>
      </c>
      <c r="AX10" s="9">
        <f>AW10*AD10/100</f>
        <v>6770.1182306020755</v>
      </c>
      <c r="AY10" s="9">
        <f>AX10*AE10/100</f>
        <v>7568.9921818131197</v>
      </c>
      <c r="AZ10" s="9">
        <f>AY10*AF10/100</f>
        <v>8431.8572905398159</v>
      </c>
      <c r="BA10" s="9">
        <f>AZ10*AG10/100</f>
        <v>9502.7031664383721</v>
      </c>
      <c r="BB10" s="9">
        <f>BA10*AH10/100</f>
        <v>10671.535655910291</v>
      </c>
      <c r="BC10" s="9">
        <f>BB10*AI10/100</f>
        <v>11738.689221501319</v>
      </c>
      <c r="BD10" s="9">
        <f>BC10*AJ10/100</f>
        <v>12677.784359221427</v>
      </c>
      <c r="BE10" s="9">
        <f>BD10*AK10/100</f>
        <v>13387.740283337827</v>
      </c>
      <c r="BF10" s="9">
        <f>BE10*AL10/100</f>
        <v>14150.841479488085</v>
      </c>
      <c r="BG10" s="9">
        <f>BF10*AM10/100</f>
        <v>15014.042809736857</v>
      </c>
      <c r="BH10" s="9">
        <f>BG10*AN10/100</f>
        <v>15974.941549560015</v>
      </c>
      <c r="BJ10" s="29">
        <v>832.64</v>
      </c>
      <c r="BK10" s="1">
        <v>963.58</v>
      </c>
      <c r="BL10" s="1">
        <v>1046.17</v>
      </c>
      <c r="BM10" s="1">
        <v>1166.18</v>
      </c>
      <c r="BN10" s="1">
        <v>1430.82</v>
      </c>
      <c r="BO10" s="13">
        <v>1737.2743</v>
      </c>
      <c r="BP10" s="13">
        <v>2235.9967999999999</v>
      </c>
      <c r="BQ10" s="13">
        <v>2833.4992999999999</v>
      </c>
      <c r="BR10" s="13">
        <v>3655.9650000000001</v>
      </c>
      <c r="BS10" s="13">
        <v>5028.8297000000002</v>
      </c>
      <c r="BT10" s="14">
        <v>6812.5591000000004</v>
      </c>
      <c r="BU10" s="10">
        <v>7475.4</v>
      </c>
      <c r="BV10" s="14">
        <v>9694.7461000000003</v>
      </c>
      <c r="BW10" s="14">
        <v>11453.0813</v>
      </c>
      <c r="BX10" s="10">
        <v>9829</v>
      </c>
      <c r="BY10" s="10">
        <v>10182.9</v>
      </c>
      <c r="BZ10" s="10">
        <v>10648.3</v>
      </c>
      <c r="CA10" s="10">
        <v>11292</v>
      </c>
      <c r="CD10" s="6">
        <v>101.5</v>
      </c>
      <c r="CE10" s="6">
        <v>100.1</v>
      </c>
      <c r="CF10" s="6">
        <v>100.2</v>
      </c>
      <c r="CG10" s="6">
        <v>102.3</v>
      </c>
      <c r="CH10" s="6">
        <v>105</v>
      </c>
      <c r="CI10" s="6">
        <v>102.2</v>
      </c>
      <c r="CJ10" s="6">
        <v>102.1</v>
      </c>
      <c r="CK10" s="6">
        <v>104.5</v>
      </c>
      <c r="CL10" s="6">
        <v>109</v>
      </c>
      <c r="CM10" s="6">
        <v>97.6</v>
      </c>
      <c r="CN10" s="6">
        <v>105.2</v>
      </c>
      <c r="CO10" s="6">
        <v>107.5</v>
      </c>
      <c r="CP10" s="6">
        <v>100.8</v>
      </c>
      <c r="CQ10" s="6">
        <v>100.1</v>
      </c>
      <c r="CR10" s="6">
        <v>100</v>
      </c>
      <c r="CS10" s="6">
        <v>99</v>
      </c>
      <c r="CT10" s="6">
        <v>99.4</v>
      </c>
      <c r="CU10" s="6">
        <v>103.4</v>
      </c>
      <c r="CY10" s="1">
        <f>PRODUCT($CE10:CE10)/100^COUNT($CE10:CE10)</f>
        <v>1.0009999999999999</v>
      </c>
      <c r="CZ10" s="1">
        <f>PRODUCT($CE10:CF10)/100^COUNT($CE10:CF10)</f>
        <v>1.0030019999999999</v>
      </c>
      <c r="DA10" s="1">
        <f>PRODUCT($CE10:CG10)/100^COUNT($CE10:CG10)</f>
        <v>1.026071046</v>
      </c>
      <c r="DB10" s="1">
        <f>PRODUCT($CE10:CH10)/100^COUNT($CE10:CH10)</f>
        <v>1.0773745983</v>
      </c>
      <c r="DC10" s="1">
        <f>PRODUCT($CE10:CI10)/100^COUNT($CE10:CI10)</f>
        <v>1.1010768394626</v>
      </c>
      <c r="DD10" s="1">
        <f>PRODUCT($CE10:CJ10)/100^COUNT($CE10:CJ10)</f>
        <v>1.1241994530913144</v>
      </c>
      <c r="DE10" s="1">
        <f>PRODUCT($CE10:CK10)/100^COUNT($CE10:CK10)</f>
        <v>1.1747884284804235</v>
      </c>
      <c r="DF10" s="1">
        <f>PRODUCT($CE10:CL10)/100^COUNT($CE10:CL10)</f>
        <v>1.2805193870436617</v>
      </c>
      <c r="DG10" s="1">
        <f>PRODUCT($CE10:CM10)/100^COUNT($CE10:CM10)</f>
        <v>1.2497869217546138</v>
      </c>
      <c r="DH10" s="1">
        <f>PRODUCT($CE10:CN10)/100^COUNT($CE10:CN10)</f>
        <v>1.3147758416858537</v>
      </c>
      <c r="DI10" s="1">
        <f>PRODUCT($CE10:CO10)/100^COUNT($CE10:CO10)</f>
        <v>1.4133840298122926</v>
      </c>
      <c r="DJ10" s="1">
        <f>PRODUCT($CE10:CP10)/100^COUNT($CE10:CP10)</f>
        <v>1.4246911020507909</v>
      </c>
      <c r="DK10" s="1">
        <f>PRODUCT($CE10:CQ10)/100^COUNT($CE10:CQ10)</f>
        <v>1.4261157931528416</v>
      </c>
      <c r="DL10" s="1">
        <f>PRODUCT($CE10:CR10)/100^COUNT($CE10:CR10)</f>
        <v>1.4261157931528419</v>
      </c>
      <c r="DM10" s="1">
        <f>PRODUCT($CE10:CS10)/100^COUNT($CE10:CS10)</f>
        <v>1.4118546352213133</v>
      </c>
      <c r="DN10" s="1">
        <f>PRODUCT($CE10:CT10)/100^COUNT($CE10:CT10)</f>
        <v>1.4033835074099854</v>
      </c>
      <c r="DO10" s="1">
        <f>PRODUCT($CE10:CU10)/100^COUNT($CE10:CU10)</f>
        <v>1.4510985466619248</v>
      </c>
      <c r="DT10" s="9">
        <f t="shared" si="1"/>
        <v>832.64</v>
      </c>
      <c r="DU10" s="1">
        <f>BK10/CY10</f>
        <v>962.61738261738276</v>
      </c>
      <c r="DV10" s="1">
        <f t="shared" si="2"/>
        <v>1043.0387975298156</v>
      </c>
      <c r="DW10" s="1">
        <f t="shared" si="2"/>
        <v>1136.5489792799397</v>
      </c>
      <c r="DX10" s="1">
        <f t="shared" si="2"/>
        <v>1328.0617551756882</v>
      </c>
      <c r="DY10" s="1">
        <f t="shared" si="16"/>
        <v>1577.7956975717584</v>
      </c>
      <c r="DZ10" s="1">
        <f t="shared" si="16"/>
        <v>1988.9680553139162</v>
      </c>
      <c r="EA10" s="1">
        <f t="shared" si="16"/>
        <v>2411.9230589163203</v>
      </c>
      <c r="EB10" s="1">
        <f t="shared" si="16"/>
        <v>2855.0641536482594</v>
      </c>
      <c r="EC10" s="1">
        <f t="shared" si="16"/>
        <v>4023.7496588137387</v>
      </c>
      <c r="ED10" s="1">
        <f t="shared" si="16"/>
        <v>5181.5365661607284</v>
      </c>
      <c r="EE10" s="1">
        <f t="shared" si="16"/>
        <v>5289.0083956819471</v>
      </c>
      <c r="EF10" s="1">
        <f t="shared" si="16"/>
        <v>6804.8056775568875</v>
      </c>
      <c r="EG10" s="1">
        <f t="shared" si="16"/>
        <v>8030.9616897795158</v>
      </c>
      <c r="EH10" s="1">
        <f t="shared" si="16"/>
        <v>6892.1472205774744</v>
      </c>
      <c r="EI10" s="1">
        <f t="shared" si="16"/>
        <v>7212.4280687039663</v>
      </c>
      <c r="EJ10" s="1">
        <f t="shared" si="16"/>
        <v>7587.5909498551619</v>
      </c>
      <c r="EK10" s="1">
        <f t="shared" si="16"/>
        <v>7781.6906549702417</v>
      </c>
      <c r="EO10" s="1">
        <f t="shared" si="10"/>
        <v>0.15610273661772528</v>
      </c>
      <c r="EP10" s="1">
        <f t="shared" si="11"/>
        <v>8.3544528038507718E-2</v>
      </c>
      <c r="EQ10" s="1">
        <f t="shared" si="12"/>
        <v>8.9651681194966318E-2</v>
      </c>
      <c r="ER10" s="1">
        <f t="shared" si="13"/>
        <v>0.16850375952744368</v>
      </c>
      <c r="ET10" s="21">
        <f t="shared" si="14"/>
        <v>0.12445067634466074</v>
      </c>
      <c r="EU10" s="1">
        <v>6.2</v>
      </c>
      <c r="EV10" s="9">
        <f>DT10/(ET10+EU10/100)</f>
        <v>4465.7386946713741</v>
      </c>
      <c r="EW10" s="9">
        <f>EV10*(1-$EU10/100)+DU10</f>
        <v>5151.4802782191309</v>
      </c>
      <c r="EX10" s="9">
        <f>EW10*(1-$EU10/100)+DV10</f>
        <v>5875.1272984993602</v>
      </c>
      <c r="EY10" s="9">
        <f>EX10*(1-$EU10/100)+DW10</f>
        <v>6647.418385272339</v>
      </c>
      <c r="EZ10" s="9">
        <f>EY10*(1-$EU10/100)+DX10</f>
        <v>7563.3402005611424</v>
      </c>
      <c r="FA10" s="9">
        <f>EZ10*(1-$EU10/100)+DY10</f>
        <v>8672.2088056981102</v>
      </c>
      <c r="FB10" s="9">
        <f>FA10*(1-$EU10/100)+DZ10</f>
        <v>10123.499915058743</v>
      </c>
      <c r="FC10" s="9">
        <f>FB10*(1-$EU10/100)+EA10</f>
        <v>11907.76597924142</v>
      </c>
      <c r="FD10" s="9">
        <f>FC10*(1-$EU10/100)+EB10</f>
        <v>14024.548642176711</v>
      </c>
      <c r="FE10" s="9">
        <f>FD10*(1-$EU10/100)+EC10</f>
        <v>17178.776285175492</v>
      </c>
      <c r="FF10" s="9">
        <f>FE10*(1-$EU10/100)+ED10</f>
        <v>21295.228721655338</v>
      </c>
      <c r="FG10" s="9">
        <f>FF10*(1-$EU10/100)+EE10</f>
        <v>25263.932936594654</v>
      </c>
      <c r="FH10" s="9">
        <f>FG10*(1-$EU10/100)+EF10</f>
        <v>30502.374772082672</v>
      </c>
      <c r="FI10" s="9">
        <f>FH10*(1-$EU10/100)+EG10</f>
        <v>36642.189225993061</v>
      </c>
      <c r="FJ10" s="9">
        <f>FI10*(1-$EU10/100)+EH10</f>
        <v>41262.520714558967</v>
      </c>
      <c r="FK10" s="9">
        <f>FJ10*(1-$EU10/100)+EI10</f>
        <v>45916.672498960274</v>
      </c>
      <c r="FL10" s="9">
        <f>FK10*(1-$EU10/100)+EJ10</f>
        <v>50657.4297538799</v>
      </c>
      <c r="FM10" s="9">
        <f>FL10*(1-$EU10/100)+EK10</f>
        <v>55298.359764109584</v>
      </c>
      <c r="FN10" s="9"/>
      <c r="FO10" s="15">
        <v>3807</v>
      </c>
      <c r="FP10" s="15">
        <v>3811</v>
      </c>
      <c r="FQ10" s="23">
        <v>3813</v>
      </c>
      <c r="FR10" s="23">
        <v>3815</v>
      </c>
      <c r="FS10" s="24">
        <v>3817</v>
      </c>
      <c r="FT10" s="15">
        <v>3820</v>
      </c>
      <c r="FU10" s="15">
        <v>3823</v>
      </c>
      <c r="FV10" s="15">
        <v>3824</v>
      </c>
      <c r="FW10" s="15">
        <v>3825</v>
      </c>
      <c r="FX10" s="15">
        <v>3826</v>
      </c>
      <c r="FY10" s="15">
        <v>3833</v>
      </c>
      <c r="FZ10" s="15">
        <v>3834</v>
      </c>
      <c r="GA10" s="15">
        <v>3834</v>
      </c>
      <c r="GB10" s="15">
        <v>3835</v>
      </c>
      <c r="GC10" s="15">
        <v>3833</v>
      </c>
      <c r="GD10" s="15">
        <v>3812</v>
      </c>
      <c r="GE10" s="15">
        <v>3799</v>
      </c>
      <c r="GF10" s="15">
        <v>3789</v>
      </c>
      <c r="GG10" s="15">
        <v>3773</v>
      </c>
      <c r="GI10" s="6">
        <v>5663.1</v>
      </c>
      <c r="GJ10" s="6">
        <v>5830.8</v>
      </c>
      <c r="GK10" s="6">
        <v>6204.2</v>
      </c>
      <c r="GL10" s="6">
        <v>6309.8</v>
      </c>
      <c r="GM10" s="6">
        <v>7515</v>
      </c>
      <c r="GN10" s="6">
        <v>8075.8</v>
      </c>
      <c r="GO10" s="6">
        <v>8727.5</v>
      </c>
      <c r="GP10" s="6">
        <v>9374</v>
      </c>
      <c r="GQ10" s="6">
        <v>9979.4</v>
      </c>
      <c r="GR10" s="6">
        <v>10466.700000000001</v>
      </c>
      <c r="GS10" s="6">
        <v>11139.3</v>
      </c>
      <c r="GT10" s="6">
        <v>12118.5</v>
      </c>
      <c r="GU10" s="6">
        <v>12757.8</v>
      </c>
      <c r="GV10" s="6">
        <v>11853.3</v>
      </c>
      <c r="GW10" s="6">
        <v>11954.9</v>
      </c>
      <c r="GX10" s="6">
        <v>12126.2</v>
      </c>
      <c r="GY10" s="6">
        <v>12280.5</v>
      </c>
      <c r="GZ10" s="6">
        <v>12536</v>
      </c>
      <c r="HC10" s="22">
        <v>172.1171957133333</v>
      </c>
      <c r="HD10" s="22">
        <v>163.02353682666663</v>
      </c>
      <c r="HE10" s="22">
        <v>164.12600346000002</v>
      </c>
      <c r="HF10" s="22">
        <v>172.02490261333332</v>
      </c>
      <c r="HG10" s="22">
        <v>193.17418441333328</v>
      </c>
      <c r="HH10" s="16">
        <v>228.03843517999999</v>
      </c>
      <c r="HI10" s="16">
        <v>231.43816133999999</v>
      </c>
      <c r="HJ10" s="16">
        <v>222.49605006000004</v>
      </c>
      <c r="HK10" s="17">
        <v>239.37425926</v>
      </c>
      <c r="HL10" s="17">
        <v>274.61244746</v>
      </c>
      <c r="HM10" s="17">
        <v>351.53630859999998</v>
      </c>
      <c r="HN10" s="17">
        <v>381.24022070666661</v>
      </c>
      <c r="HO10" s="17">
        <v>393.33074290666661</v>
      </c>
      <c r="HP10" s="17">
        <v>363.48212583999998</v>
      </c>
      <c r="HQ10" s="17">
        <v>350.3544870733333</v>
      </c>
      <c r="HR10" s="17">
        <v>347.80471430666665</v>
      </c>
      <c r="HS10" s="17">
        <v>365.3735831466667</v>
      </c>
      <c r="HT10" s="17">
        <v>355.33</v>
      </c>
    </row>
    <row r="11" spans="1:259" ht="16.2">
      <c r="A11" s="1" t="s">
        <v>10</v>
      </c>
      <c r="B11" s="1">
        <v>4551.1499999999996</v>
      </c>
      <c r="E11" s="1">
        <v>6250.81</v>
      </c>
      <c r="F11" s="1">
        <v>7450.27</v>
      </c>
      <c r="G11" s="6">
        <v>9365.5400000000009</v>
      </c>
      <c r="H11" s="6">
        <v>10718.04</v>
      </c>
      <c r="I11" s="6">
        <v>12668.89</v>
      </c>
      <c r="J11" s="6">
        <v>14276.79</v>
      </c>
      <c r="K11" s="6">
        <v>15287.56</v>
      </c>
      <c r="L11" s="6">
        <v>17436.849999999999</v>
      </c>
      <c r="M11" s="6">
        <v>19539.07</v>
      </c>
      <c r="N11" s="6">
        <v>20558.98</v>
      </c>
      <c r="O11" s="6">
        <v>22264.06</v>
      </c>
      <c r="P11" s="6">
        <v>24068.2</v>
      </c>
      <c r="Q11" s="6">
        <v>25659.18</v>
      </c>
      <c r="R11" s="6">
        <v>28183.51</v>
      </c>
      <c r="S11" s="6">
        <v>30133.9</v>
      </c>
      <c r="T11" s="6">
        <v>32679.9</v>
      </c>
      <c r="X11" s="1">
        <v>110.2</v>
      </c>
      <c r="Y11" s="1">
        <v>110.9</v>
      </c>
      <c r="Z11" s="1">
        <v>111.8</v>
      </c>
      <c r="AA11" s="1">
        <v>113.6</v>
      </c>
      <c r="AB11" s="7">
        <v>111.1</v>
      </c>
      <c r="AC11" s="7">
        <v>112.7</v>
      </c>
      <c r="AD11" s="7">
        <v>115.2</v>
      </c>
      <c r="AE11" s="7">
        <v>109.7</v>
      </c>
      <c r="AF11" s="7">
        <v>108.2</v>
      </c>
      <c r="AG11" s="7">
        <v>110.3</v>
      </c>
      <c r="AH11" s="7">
        <v>108.2</v>
      </c>
      <c r="AI11" s="7">
        <v>107.5</v>
      </c>
      <c r="AJ11" s="1">
        <v>107.7</v>
      </c>
      <c r="AK11" s="1">
        <v>107</v>
      </c>
      <c r="AL11" s="1">
        <v>107</v>
      </c>
      <c r="AM11" s="1">
        <v>107</v>
      </c>
      <c r="AN11" s="1">
        <v>106.9</v>
      </c>
      <c r="AO11" s="6">
        <v>106.6</v>
      </c>
      <c r="AP11" s="6"/>
      <c r="AQ11" s="1">
        <f t="shared" si="6"/>
        <v>4551.1499999999996</v>
      </c>
      <c r="AR11" s="9">
        <f t="shared" si="7"/>
        <v>5015.3672999999999</v>
      </c>
      <c r="AS11" s="9">
        <f t="shared" si="0"/>
        <v>5562.0423357</v>
      </c>
      <c r="AT11" s="9">
        <f t="shared" si="0"/>
        <v>6218.3633313126002</v>
      </c>
      <c r="AU11" s="9">
        <f t="shared" si="0"/>
        <v>7064.0607443711142</v>
      </c>
      <c r="AV11" s="9">
        <f t="shared" si="0"/>
        <v>7848.1714869963071</v>
      </c>
      <c r="AW11" s="9">
        <f t="shared" si="8"/>
        <v>8844.8892658448385</v>
      </c>
      <c r="AX11" s="9">
        <f>AW11*AD11/100</f>
        <v>10189.312434253254</v>
      </c>
      <c r="AY11" s="9">
        <f>AX11*AE11/100</f>
        <v>11177.675740375818</v>
      </c>
      <c r="AZ11" s="9">
        <f>AY11*AF11/100</f>
        <v>12094.245151086636</v>
      </c>
      <c r="BA11" s="9">
        <f>AZ11*AG11/100</f>
        <v>13339.952401648559</v>
      </c>
      <c r="BB11" s="9">
        <f>BA11*AH11/100</f>
        <v>14433.828498583742</v>
      </c>
      <c r="BC11" s="9">
        <f>BB11*AI11/100</f>
        <v>15516.365635977523</v>
      </c>
      <c r="BD11" s="9">
        <f>BC11*AJ11/100</f>
        <v>16711.125789947793</v>
      </c>
      <c r="BE11" s="9">
        <f>BD11*AK11/100</f>
        <v>17880.904595244137</v>
      </c>
      <c r="BF11" s="9">
        <f>BE11*AL11/100</f>
        <v>19132.567916911226</v>
      </c>
      <c r="BG11" s="9">
        <f>BF11*AM11/100</f>
        <v>20471.847671095013</v>
      </c>
      <c r="BH11" s="9">
        <f>BG11*AN11/100</f>
        <v>21884.405160400569</v>
      </c>
      <c r="BJ11" s="29">
        <v>1869.38</v>
      </c>
      <c r="BK11" s="1">
        <v>2004.64</v>
      </c>
      <c r="BL11" s="1">
        <v>2213.7199999999998</v>
      </c>
      <c r="BM11" s="1">
        <v>2499.14</v>
      </c>
      <c r="BN11" s="1">
        <v>3050.26</v>
      </c>
      <c r="BO11" s="13">
        <v>3509.6561000000002</v>
      </c>
      <c r="BP11" s="13">
        <v>3900.0367999999999</v>
      </c>
      <c r="BQ11" s="13">
        <v>4420.3747000000003</v>
      </c>
      <c r="BR11" s="13">
        <v>4823.1477999999997</v>
      </c>
      <c r="BS11" s="13">
        <v>5043.7528000000002</v>
      </c>
      <c r="BT11" s="14">
        <v>5108.8955999999998</v>
      </c>
      <c r="BU11" s="10">
        <v>4962.1000000000004</v>
      </c>
      <c r="BV11" s="14">
        <v>5117.6156000000001</v>
      </c>
      <c r="BW11" s="14">
        <v>5647.7911000000004</v>
      </c>
      <c r="BX11" s="10">
        <v>6016.4</v>
      </c>
      <c r="BY11" s="10">
        <v>6352.7</v>
      </c>
      <c r="BZ11" s="10">
        <v>6755.9</v>
      </c>
      <c r="CA11" s="10">
        <v>7246.6</v>
      </c>
      <c r="CD11" s="6">
        <v>100</v>
      </c>
      <c r="CE11" s="6">
        <v>100.7</v>
      </c>
      <c r="CF11" s="6">
        <v>100.3</v>
      </c>
      <c r="CG11" s="6">
        <v>102.4</v>
      </c>
      <c r="CH11" s="6">
        <v>106.7</v>
      </c>
      <c r="CI11" s="6">
        <v>100.8</v>
      </c>
      <c r="CJ11" s="6">
        <v>100.1</v>
      </c>
      <c r="CK11" s="6">
        <v>103.5</v>
      </c>
      <c r="CL11" s="6">
        <v>107.9</v>
      </c>
      <c r="CM11" s="6">
        <v>97</v>
      </c>
      <c r="CN11" s="6">
        <v>103.8</v>
      </c>
      <c r="CO11" s="6">
        <v>106.5</v>
      </c>
      <c r="CP11" s="6">
        <v>99.4</v>
      </c>
      <c r="CQ11" s="6">
        <v>103.4</v>
      </c>
      <c r="CR11" s="6">
        <v>100.5</v>
      </c>
      <c r="CS11" s="6">
        <v>97</v>
      </c>
      <c r="CT11" s="6">
        <v>99.6</v>
      </c>
      <c r="CU11" s="6">
        <v>106.7</v>
      </c>
      <c r="CV11" s="6">
        <v>105.6</v>
      </c>
      <c r="CW11" s="6"/>
      <c r="CX11" s="6"/>
      <c r="CY11" s="1">
        <f>PRODUCT($CE11:CE11)/100^COUNT($CE11:CE11)</f>
        <v>1.0070000000000001</v>
      </c>
      <c r="CZ11" s="1">
        <f>PRODUCT($CE11:CF11)/100^COUNT($CE11:CF11)</f>
        <v>1.0100209999999998</v>
      </c>
      <c r="DA11" s="1">
        <f>PRODUCT($CE11:CG11)/100^COUNT($CE11:CG11)</f>
        <v>1.0342615040000001</v>
      </c>
      <c r="DB11" s="1">
        <f>PRODUCT($CE11:CH11)/100^COUNT($CE11:CH11)</f>
        <v>1.103557024768</v>
      </c>
      <c r="DC11" s="1">
        <f>PRODUCT($CE11:CI11)/100^COUNT($CE11:CI11)</f>
        <v>1.112385480966144</v>
      </c>
      <c r="DD11" s="1">
        <f>PRODUCT($CE11:CJ11)/100^COUNT($CE11:CJ11)</f>
        <v>1.11349786644711</v>
      </c>
      <c r="DE11" s="1">
        <f>PRODUCT($CE11:CK11)/100^COUNT($CE11:CK11)</f>
        <v>1.1524702917727589</v>
      </c>
      <c r="DF11" s="1">
        <f>PRODUCT($CE11:CL11)/100^COUNT($CE11:CL11)</f>
        <v>1.243515444822807</v>
      </c>
      <c r="DG11" s="1">
        <f>PRODUCT($CE11:CM11)/100^COUNT($CE11:CM11)</f>
        <v>1.2062099814781229</v>
      </c>
      <c r="DH11" s="1">
        <f>PRODUCT($CE11:CN11)/100^COUNT($CE11:CN11)</f>
        <v>1.2520459607742915</v>
      </c>
      <c r="DI11" s="1">
        <f>PRODUCT($CE11:CO11)/100^COUNT($CE11:CO11)</f>
        <v>1.3334289482246204</v>
      </c>
      <c r="DJ11" s="1">
        <f>PRODUCT($CE11:CP11)/100^COUNT($CE11:CP11)</f>
        <v>1.3254283745352728</v>
      </c>
      <c r="DK11" s="1">
        <f>PRODUCT($CE11:CQ11)/100^COUNT($CE11:CQ11)</f>
        <v>1.370492939269472</v>
      </c>
      <c r="DL11" s="1">
        <f>PRODUCT($CE11:CR11)/100^COUNT($CE11:CR11)</f>
        <v>1.3773454039658195</v>
      </c>
      <c r="DM11" s="1">
        <f>PRODUCT($CE11:CS11)/100^COUNT($CE11:CS11)</f>
        <v>1.3360250418468449</v>
      </c>
      <c r="DN11" s="1">
        <f>PRODUCT($CE11:CT11)/100^COUNT($CE11:CT11)</f>
        <v>1.3306809416794576</v>
      </c>
      <c r="DO11" s="1">
        <f>PRODUCT($CE11:CU11)/100^COUNT($CE11:CU11)</f>
        <v>1.4198365647719813</v>
      </c>
      <c r="DP11" s="6"/>
      <c r="DT11" s="9">
        <f t="shared" si="1"/>
        <v>1869.38</v>
      </c>
      <c r="DU11" s="1">
        <f>BK11/CY11</f>
        <v>1990.7050645481627</v>
      </c>
      <c r="DV11" s="1">
        <f t="shared" si="2"/>
        <v>2191.756409025159</v>
      </c>
      <c r="DW11" s="1">
        <f t="shared" si="2"/>
        <v>2416.3521414406232</v>
      </c>
      <c r="DX11" s="1">
        <f t="shared" si="2"/>
        <v>2764.0257200494502</v>
      </c>
      <c r="DY11" s="1">
        <f t="shared" si="16"/>
        <v>3155.0718344073912</v>
      </c>
      <c r="DZ11" s="1">
        <f t="shared" si="16"/>
        <v>3502.50945019233</v>
      </c>
      <c r="EA11" s="1">
        <f t="shared" si="16"/>
        <v>3835.5649872765639</v>
      </c>
      <c r="EB11" s="1">
        <f t="shared" si="16"/>
        <v>3878.6392401320495</v>
      </c>
      <c r="EC11" s="1">
        <f t="shared" si="16"/>
        <v>4181.4881964575079</v>
      </c>
      <c r="ED11" s="1">
        <f t="shared" si="16"/>
        <v>4080.4377475412734</v>
      </c>
      <c r="EE11" s="1">
        <f t="shared" si="16"/>
        <v>3721.3081406450151</v>
      </c>
      <c r="EF11" s="1">
        <f t="shared" si="16"/>
        <v>3861.1030956647201</v>
      </c>
      <c r="EG11" s="1">
        <f t="shared" si="16"/>
        <v>4120.9924824643758</v>
      </c>
      <c r="EH11" s="1">
        <f t="shared" si="16"/>
        <v>4368.1127353217671</v>
      </c>
      <c r="EI11" s="1">
        <f t="shared" si="16"/>
        <v>4754.9258442180017</v>
      </c>
      <c r="EJ11" s="1">
        <f t="shared" si="16"/>
        <v>5077.0246934425559</v>
      </c>
      <c r="EK11" s="1">
        <f t="shared" si="16"/>
        <v>5103.8268627514663</v>
      </c>
      <c r="EO11" s="1">
        <f t="shared" si="10"/>
        <v>6.4901231717554783E-2</v>
      </c>
      <c r="EP11" s="1">
        <f t="shared" si="11"/>
        <v>0.10099504344337901</v>
      </c>
      <c r="EQ11" s="1">
        <f t="shared" si="12"/>
        <v>0.10247294429738159</v>
      </c>
      <c r="ER11" s="1">
        <f t="shared" si="13"/>
        <v>0.14388365530263519</v>
      </c>
      <c r="ET11" s="21">
        <f t="shared" si="14"/>
        <v>0.10306321869023764</v>
      </c>
      <c r="EU11" s="1">
        <v>3.6</v>
      </c>
      <c r="EV11" s="9">
        <f>DT11/(ET11+EU11/100)</f>
        <v>13442.663111113739</v>
      </c>
      <c r="EW11" s="9">
        <f>EV11*(1-$EU11/100)+DU11</f>
        <v>14949.432303661808</v>
      </c>
      <c r="EX11" s="9">
        <f>EW11*(1-$EU11/100)+DV11</f>
        <v>16603.00914975514</v>
      </c>
      <c r="EY11" s="9">
        <f>EX11*(1-$EU11/100)+DW11</f>
        <v>18421.652961804579</v>
      </c>
      <c r="EZ11" s="9">
        <f>EY11*(1-$EU11/100)+DX11</f>
        <v>20522.499175229063</v>
      </c>
      <c r="FA11" s="9">
        <f>EZ11*(1-$EU11/100)+DY11</f>
        <v>22938.761039328205</v>
      </c>
      <c r="FB11" s="9">
        <f>FA11*(1-$EU11/100)+DZ11</f>
        <v>25615.47509210472</v>
      </c>
      <c r="FC11" s="9">
        <f>FB11*(1-$EU11/100)+EA11</f>
        <v>28528.882976065514</v>
      </c>
      <c r="FD11" s="9">
        <f>FC11*(1-$EU11/100)+EB11</f>
        <v>31380.482429059201</v>
      </c>
      <c r="FE11" s="9">
        <f>FD11*(1-$EU11/100)+EC11</f>
        <v>34432.273258070578</v>
      </c>
      <c r="FF11" s="9">
        <f>FE11*(1-$EU11/100)+ED11</f>
        <v>37273.14916832131</v>
      </c>
      <c r="FG11" s="9">
        <f>FF11*(1-$EU11/100)+EE11</f>
        <v>39652.623938906756</v>
      </c>
      <c r="FH11" s="9">
        <f>FG11*(1-$EU11/100)+EF11</f>
        <v>42086.232572770838</v>
      </c>
      <c r="FI11" s="9">
        <f>FH11*(1-$EU11/100)+EG11</f>
        <v>44692.120682615459</v>
      </c>
      <c r="FJ11" s="9">
        <f>FI11*(1-$EU11/100)+EH11</f>
        <v>47451.317073363069</v>
      </c>
      <c r="FK11" s="9">
        <f>FJ11*(1-$EU11/100)+EI11</f>
        <v>50497.995502939993</v>
      </c>
      <c r="FL11" s="9">
        <f>FK11*(1-$EU11/100)+EJ11</f>
        <v>53757.092358276714</v>
      </c>
      <c r="FM11" s="9">
        <f>FL11*(1-$EU11/100)+EK11</f>
        <v>56925.663896130223</v>
      </c>
      <c r="FN11" s="9"/>
      <c r="FO11" s="15">
        <v>1609</v>
      </c>
      <c r="FP11" s="15">
        <v>1668</v>
      </c>
      <c r="FQ11" s="23">
        <v>1713</v>
      </c>
      <c r="FR11" s="23">
        <v>1766</v>
      </c>
      <c r="FS11" s="24">
        <v>1835</v>
      </c>
      <c r="FT11" s="15">
        <v>1890</v>
      </c>
      <c r="FU11" s="15">
        <v>1964</v>
      </c>
      <c r="FV11" s="15">
        <v>2064</v>
      </c>
      <c r="FW11" s="15">
        <v>2141</v>
      </c>
      <c r="FX11" s="15">
        <v>2210</v>
      </c>
      <c r="FY11" s="15">
        <v>2303</v>
      </c>
      <c r="FZ11" s="15">
        <v>2347</v>
      </c>
      <c r="GA11" s="15">
        <v>2380</v>
      </c>
      <c r="GB11" s="15">
        <v>2415</v>
      </c>
      <c r="GC11" s="15">
        <v>2426</v>
      </c>
      <c r="GD11" s="15">
        <v>2415</v>
      </c>
      <c r="GE11" s="15">
        <v>2420</v>
      </c>
      <c r="GF11" s="15">
        <v>2418</v>
      </c>
      <c r="GG11" s="15">
        <v>2424</v>
      </c>
      <c r="GI11" s="6">
        <v>5413.45</v>
      </c>
      <c r="GJ11" s="6">
        <v>5894.78</v>
      </c>
      <c r="GK11" s="6">
        <v>6249.34</v>
      </c>
      <c r="GL11" s="6">
        <v>6722.27</v>
      </c>
      <c r="GM11" s="6">
        <v>7303.35</v>
      </c>
      <c r="GN11" s="6">
        <v>7974.24</v>
      </c>
      <c r="GO11" s="6">
        <v>8604.89</v>
      </c>
      <c r="GP11" s="6">
        <v>9374.6</v>
      </c>
      <c r="GQ11" s="6">
        <v>9894.52</v>
      </c>
      <c r="GR11" s="6">
        <v>10050.06</v>
      </c>
      <c r="GS11" s="6">
        <v>10671.4</v>
      </c>
      <c r="GT11" s="6">
        <v>10927.62</v>
      </c>
      <c r="GU11" s="6">
        <v>11015.28</v>
      </c>
      <c r="GV11" s="6">
        <v>11345.69</v>
      </c>
      <c r="GW11" s="6">
        <v>11084.63</v>
      </c>
      <c r="GX11" s="6">
        <v>11387.44</v>
      </c>
      <c r="GY11" s="6">
        <v>11712.39</v>
      </c>
      <c r="GZ11" s="6">
        <v>11858.96</v>
      </c>
      <c r="HC11" s="22">
        <v>100.65764020666666</v>
      </c>
      <c r="HD11" s="22">
        <v>105.86423957333334</v>
      </c>
      <c r="HE11" s="22">
        <v>109.24907383999997</v>
      </c>
      <c r="HF11" s="22">
        <v>123.97791752000001</v>
      </c>
      <c r="HG11" s="22">
        <v>133.87932406666667</v>
      </c>
      <c r="HH11" s="16">
        <v>142.31716229333333</v>
      </c>
      <c r="HI11" s="16">
        <v>138.35234164666667</v>
      </c>
      <c r="HJ11" s="16">
        <v>131.56202000666664</v>
      </c>
      <c r="HK11" s="17">
        <v>144.42050640466667</v>
      </c>
      <c r="HL11" s="17">
        <v>142.48175240171631</v>
      </c>
      <c r="HM11" s="17">
        <v>161.41992512711667</v>
      </c>
      <c r="HN11" s="17">
        <v>170.60296411333337</v>
      </c>
      <c r="HO11" s="17">
        <v>168.52072117199998</v>
      </c>
      <c r="HP11" s="17">
        <v>181.78292098000003</v>
      </c>
      <c r="HQ11" s="17">
        <v>156.54657271800002</v>
      </c>
      <c r="HR11" s="17">
        <v>161.64688139999996</v>
      </c>
      <c r="HS11" s="17">
        <v>158.22522638666669</v>
      </c>
      <c r="HT11" s="17">
        <v>156.58000000000001</v>
      </c>
    </row>
    <row r="12" spans="1:259" ht="16.2">
      <c r="A12" s="1" t="s">
        <v>11</v>
      </c>
      <c r="B12">
        <v>8582.73</v>
      </c>
      <c r="E12" s="1">
        <v>12460.83</v>
      </c>
      <c r="F12" s="1">
        <v>15403.16452869</v>
      </c>
      <c r="G12" s="6">
        <v>18769.32</v>
      </c>
      <c r="H12" s="6">
        <v>21965.61</v>
      </c>
      <c r="I12" s="6">
        <v>26296.15</v>
      </c>
      <c r="J12" s="6">
        <v>31357</v>
      </c>
      <c r="K12" s="6">
        <v>34905.980000000003</v>
      </c>
      <c r="L12" s="6">
        <v>41962.18</v>
      </c>
      <c r="M12" s="6">
        <v>49788.2</v>
      </c>
      <c r="N12" s="6">
        <v>54058.22</v>
      </c>
      <c r="O12" s="6">
        <v>59753.37</v>
      </c>
      <c r="P12" s="6">
        <v>65088.32</v>
      </c>
      <c r="Q12" s="6">
        <v>70116.38</v>
      </c>
      <c r="R12" s="6">
        <v>77388.28</v>
      </c>
      <c r="S12" s="6">
        <v>85869.8</v>
      </c>
      <c r="T12" s="6">
        <v>92595.4</v>
      </c>
      <c r="X12" s="1">
        <v>110.2</v>
      </c>
      <c r="Y12" s="1">
        <v>111.6</v>
      </c>
      <c r="Z12" s="1">
        <v>113.6</v>
      </c>
      <c r="AA12" s="1">
        <v>114.9</v>
      </c>
      <c r="AB12" s="7">
        <v>114.5</v>
      </c>
      <c r="AC12" s="7">
        <v>114.9</v>
      </c>
      <c r="AD12" s="7">
        <v>114.9</v>
      </c>
      <c r="AE12" s="7">
        <v>112.7</v>
      </c>
      <c r="AF12" s="7">
        <v>112.4</v>
      </c>
      <c r="AG12" s="7">
        <v>112.7</v>
      </c>
      <c r="AH12" s="7">
        <v>111</v>
      </c>
      <c r="AI12" s="7">
        <v>110.1</v>
      </c>
      <c r="AJ12" s="6">
        <v>109.6</v>
      </c>
      <c r="AK12" s="6">
        <v>108.7</v>
      </c>
      <c r="AL12" s="6">
        <v>108.5</v>
      </c>
      <c r="AM12" s="6">
        <v>107.8</v>
      </c>
      <c r="AN12" s="6">
        <v>107.2</v>
      </c>
      <c r="AO12" s="6">
        <v>106.7</v>
      </c>
      <c r="AP12" s="6"/>
      <c r="AQ12" s="1">
        <f t="shared" si="6"/>
        <v>8582.73</v>
      </c>
      <c r="AR12" s="9">
        <f t="shared" si="7"/>
        <v>9458.1684600000008</v>
      </c>
      <c r="AS12" s="9">
        <f t="shared" si="0"/>
        <v>10555.316001359999</v>
      </c>
      <c r="AT12" s="9">
        <f t="shared" si="0"/>
        <v>11990.838977544958</v>
      </c>
      <c r="AU12" s="9">
        <f t="shared" si="0"/>
        <v>13777.473985199158</v>
      </c>
      <c r="AV12" s="9">
        <f t="shared" si="0"/>
        <v>15775.207713053036</v>
      </c>
      <c r="AW12" s="9">
        <f t="shared" si="8"/>
        <v>18125.713662297941</v>
      </c>
      <c r="AX12" s="9">
        <f>AW12*AD12/100</f>
        <v>20826.444997980336</v>
      </c>
      <c r="AY12" s="9">
        <f>AX12*AE12/100</f>
        <v>23471.403512723839</v>
      </c>
      <c r="AZ12" s="9">
        <f>AY12*AF12/100</f>
        <v>26381.857548301596</v>
      </c>
      <c r="BA12" s="9">
        <f>AZ12*AG12/100</f>
        <v>29732.3534569359</v>
      </c>
      <c r="BB12" s="9">
        <f>BA12*AH12/100</f>
        <v>33002.912337198846</v>
      </c>
      <c r="BC12" s="9">
        <f>BB12*AI12/100</f>
        <v>36336.206483255926</v>
      </c>
      <c r="BD12" s="9">
        <f>BC12*AJ12/100</f>
        <v>39824.482305648497</v>
      </c>
      <c r="BE12" s="9">
        <f>BD12*AK12/100</f>
        <v>43289.212266239912</v>
      </c>
      <c r="BF12" s="9">
        <f>BE12*AL12/100</f>
        <v>46968.7953088703</v>
      </c>
      <c r="BG12" s="9">
        <f>BF12*AM12/100</f>
        <v>50632.361342962176</v>
      </c>
      <c r="BH12" s="9">
        <f>BG12*AN12/100</f>
        <v>54277.891359655456</v>
      </c>
      <c r="BJ12" s="29">
        <v>2569.9699999999998</v>
      </c>
      <c r="BK12" s="1">
        <v>2823.2</v>
      </c>
      <c r="BL12" s="1">
        <v>3450.12</v>
      </c>
      <c r="BM12" s="1">
        <v>5233</v>
      </c>
      <c r="BN12" s="1">
        <v>6557.05</v>
      </c>
      <c r="BO12" s="13">
        <v>8165.3792999999996</v>
      </c>
      <c r="BP12" s="13">
        <v>10069.223</v>
      </c>
      <c r="BQ12" s="13">
        <v>12268.0635</v>
      </c>
      <c r="BR12" s="13">
        <v>15300.5502</v>
      </c>
      <c r="BS12" s="13">
        <v>18949.874599999999</v>
      </c>
      <c r="BT12" s="14">
        <v>23184.2827</v>
      </c>
      <c r="BU12" s="10">
        <v>26692.6</v>
      </c>
      <c r="BV12" s="14">
        <v>30854.239399999999</v>
      </c>
      <c r="BW12" s="14">
        <v>36373.324000000001</v>
      </c>
      <c r="BX12" s="10">
        <v>41938.6</v>
      </c>
      <c r="BY12" s="10">
        <v>46246.9</v>
      </c>
      <c r="BZ12" s="10">
        <v>49663.199999999997</v>
      </c>
      <c r="CA12" s="10">
        <v>53277</v>
      </c>
      <c r="CD12" s="6">
        <v>101.2</v>
      </c>
      <c r="CE12" s="6">
        <v>100.8</v>
      </c>
      <c r="CF12" s="6">
        <v>101.3</v>
      </c>
      <c r="CG12" s="6">
        <v>104.3</v>
      </c>
      <c r="CH12" s="6">
        <v>109.4</v>
      </c>
      <c r="CI12" s="6">
        <v>100.9</v>
      </c>
      <c r="CJ12" s="6">
        <v>101.2</v>
      </c>
      <c r="CK12" s="6">
        <v>104.9</v>
      </c>
      <c r="CL12" s="6">
        <v>110</v>
      </c>
      <c r="CM12" s="6">
        <v>97.7</v>
      </c>
      <c r="CN12" s="6">
        <v>105.1</v>
      </c>
      <c r="CO12" s="6">
        <v>106.8</v>
      </c>
      <c r="CP12" s="6">
        <v>98.6</v>
      </c>
      <c r="CQ12" s="6">
        <v>100.5</v>
      </c>
      <c r="CR12" s="6">
        <v>101.1</v>
      </c>
      <c r="CS12" s="6">
        <v>96.2</v>
      </c>
      <c r="CT12" s="6">
        <v>98.8</v>
      </c>
      <c r="CU12" s="6">
        <v>107.6</v>
      </c>
      <c r="CV12" s="6">
        <v>106</v>
      </c>
      <c r="CW12" s="6"/>
      <c r="CX12" s="6"/>
      <c r="CY12" s="1">
        <f>PRODUCT($CE12:CE12)/100^COUNT($CE12:CE12)</f>
        <v>1.008</v>
      </c>
      <c r="CZ12" s="1">
        <f>PRODUCT($CE12:CF12)/100^COUNT($CE12:CF12)</f>
        <v>1.021104</v>
      </c>
      <c r="DA12" s="1">
        <f>PRODUCT($CE12:CG12)/100^COUNT($CE12:CG12)</f>
        <v>1.0650114719999999</v>
      </c>
      <c r="DB12" s="1">
        <f>PRODUCT($CE12:CH12)/100^COUNT($CE12:CH12)</f>
        <v>1.1651225503679998</v>
      </c>
      <c r="DC12" s="1">
        <f>PRODUCT($CE12:CI12)/100^COUNT($CE12:CI12)</f>
        <v>1.1756086533213119</v>
      </c>
      <c r="DD12" s="1">
        <f>PRODUCT($CE12:CJ12)/100^COUNT($CE12:CJ12)</f>
        <v>1.1897159571611677</v>
      </c>
      <c r="DE12" s="1">
        <f>PRODUCT($CE12:CK12)/100^COUNT($CE12:CK12)</f>
        <v>1.248012039062065</v>
      </c>
      <c r="DF12" s="1">
        <f>PRODUCT($CE12:CL12)/100^COUNT($CE12:CL12)</f>
        <v>1.3728132429682716</v>
      </c>
      <c r="DG12" s="1">
        <f>PRODUCT($CE12:CM12)/100^COUNT($CE12:CM12)</f>
        <v>1.3412385383800012</v>
      </c>
      <c r="DH12" s="1">
        <f>PRODUCT($CE12:CN12)/100^COUNT($CE12:CN12)</f>
        <v>1.4096417038373812</v>
      </c>
      <c r="DI12" s="1">
        <f>PRODUCT($CE12:CO12)/100^COUNT($CE12:CO12)</f>
        <v>1.5054973396983231</v>
      </c>
      <c r="DJ12" s="1">
        <f>PRODUCT($CE12:CP12)/100^COUNT($CE12:CP12)</f>
        <v>1.4844203769425466</v>
      </c>
      <c r="DK12" s="1">
        <f>PRODUCT($CE12:CQ12)/100^COUNT($CE12:CQ12)</f>
        <v>1.4918424788272591</v>
      </c>
      <c r="DL12" s="1">
        <f>PRODUCT($CE12:CR12)/100^COUNT($CE12:CR12)</f>
        <v>1.5082527460943589</v>
      </c>
      <c r="DM12" s="1">
        <f>PRODUCT($CE12:CS12)/100^COUNT($CE12:CS12)</f>
        <v>1.4509391417427733</v>
      </c>
      <c r="DN12" s="1">
        <f>PRODUCT($CE12:CT12)/100^COUNT($CE12:CT12)</f>
        <v>1.4335278720418598</v>
      </c>
      <c r="DO12" s="1">
        <f>PRODUCT($CE12:CU12)/100^COUNT($CE12:CU12)</f>
        <v>1.5424759903170411</v>
      </c>
      <c r="DP12" s="6"/>
      <c r="DT12" s="9">
        <f t="shared" si="1"/>
        <v>2569.9699999999998</v>
      </c>
      <c r="DU12" s="1">
        <f>BK12/CY12</f>
        <v>2800.7936507936506</v>
      </c>
      <c r="DV12" s="1">
        <f t="shared" si="2"/>
        <v>3378.8135194847928</v>
      </c>
      <c r="DW12" s="1">
        <f t="shared" si="2"/>
        <v>4913.5620954137485</v>
      </c>
      <c r="DX12" s="1">
        <f t="shared" si="2"/>
        <v>5627.7770934301971</v>
      </c>
      <c r="DY12" s="1">
        <f t="shared" si="16"/>
        <v>6945.6611066372234</v>
      </c>
      <c r="DZ12" s="1">
        <f t="shared" si="16"/>
        <v>8463.5521103933115</v>
      </c>
      <c r="EA12" s="1">
        <f t="shared" si="16"/>
        <v>9830.0842588185133</v>
      </c>
      <c r="EB12" s="1">
        <f t="shared" si="16"/>
        <v>11145.398165680155</v>
      </c>
      <c r="EC12" s="1">
        <f t="shared" si="16"/>
        <v>14128.638611061964</v>
      </c>
      <c r="ED12" s="1">
        <f t="shared" si="16"/>
        <v>16446.933030490549</v>
      </c>
      <c r="EE12" s="1">
        <f t="shared" si="16"/>
        <v>17730.087789692643</v>
      </c>
      <c r="EF12" s="1">
        <f t="shared" si="16"/>
        <v>20785.378508175916</v>
      </c>
      <c r="EG12" s="1">
        <f t="shared" si="16"/>
        <v>24381.477613235118</v>
      </c>
      <c r="EH12" s="1">
        <f t="shared" si="16"/>
        <v>27806.082308552446</v>
      </c>
      <c r="EI12" s="1">
        <f t="shared" si="16"/>
        <v>31873.76966373052</v>
      </c>
      <c r="EJ12" s="1">
        <f t="shared" si="16"/>
        <v>34644.042134501171</v>
      </c>
      <c r="EK12" s="1">
        <f t="shared" si="16"/>
        <v>34539.921745588676</v>
      </c>
      <c r="EO12" s="1">
        <f t="shared" si="10"/>
        <v>8.9815698546539771E-2</v>
      </c>
      <c r="EP12" s="1">
        <f t="shared" si="11"/>
        <v>0.20637717045929135</v>
      </c>
      <c r="EQ12" s="1">
        <f t="shared" si="12"/>
        <v>0.45422707322509376</v>
      </c>
      <c r="ER12" s="1">
        <f t="shared" si="13"/>
        <v>0.14535585063290177</v>
      </c>
      <c r="ET12" s="21">
        <f t="shared" si="14"/>
        <v>0.22394394821595667</v>
      </c>
      <c r="EU12" s="1">
        <v>4.5</v>
      </c>
      <c r="EV12" s="9">
        <f>DT12/(ET12+EU12/100)</f>
        <v>9555.7829690830768</v>
      </c>
      <c r="EW12" s="9">
        <f>EV12*(1-$EU12/100)+DU12</f>
        <v>11926.566386267988</v>
      </c>
      <c r="EX12" s="9">
        <f>EW12*(1-$EU12/100)+DV12</f>
        <v>14768.684418370722</v>
      </c>
      <c r="EY12" s="9">
        <f>EX12*(1-$EU12/100)+DW12</f>
        <v>19017.655714957786</v>
      </c>
      <c r="EZ12" s="9">
        <f>EY12*(1-$EU12/100)+DX12</f>
        <v>23789.63830121488</v>
      </c>
      <c r="FA12" s="9">
        <f>EZ12*(1-$EU12/100)+DY12</f>
        <v>29664.765684297432</v>
      </c>
      <c r="FB12" s="9">
        <f>FA12*(1-$EU12/100)+DZ12</f>
        <v>36793.403338897355</v>
      </c>
      <c r="FC12" s="9">
        <f>FB12*(1-$EU12/100)+EA12</f>
        <v>44967.784447465485</v>
      </c>
      <c r="FD12" s="9">
        <f>FC12*(1-$EU12/100)+EB12</f>
        <v>54089.632313009693</v>
      </c>
      <c r="FE12" s="9">
        <f>FD12*(1-$EU12/100)+EC12</f>
        <v>65784.237469986227</v>
      </c>
      <c r="FF12" s="9">
        <f>FE12*(1-$EU12/100)+ED12</f>
        <v>79270.879814327389</v>
      </c>
      <c r="FG12" s="9">
        <f>FF12*(1-$EU12/100)+EE12</f>
        <v>93433.778012375289</v>
      </c>
      <c r="FH12" s="9">
        <f>FG12*(1-$EU12/100)+EF12</f>
        <v>110014.63650999431</v>
      </c>
      <c r="FI12" s="9">
        <f>FH12*(1-$EU12/100)+EG12</f>
        <v>129445.45548027966</v>
      </c>
      <c r="FJ12" s="9">
        <f>FI12*(1-$EU12/100)+EH12</f>
        <v>151426.49229221954</v>
      </c>
      <c r="FK12" s="9">
        <f>FJ12*(1-$EU12/100)+EI12</f>
        <v>176486.06980280016</v>
      </c>
      <c r="FL12" s="9">
        <f>FK12*(1-$EU12/100)+EJ12</f>
        <v>203188.23879617534</v>
      </c>
      <c r="FM12" s="9">
        <f>FL12*(1-$EU12/100)+EK12</f>
        <v>228584.68979593614</v>
      </c>
      <c r="FN12" s="9"/>
      <c r="FO12" s="15">
        <v>7327</v>
      </c>
      <c r="FP12" s="15">
        <v>7359</v>
      </c>
      <c r="FQ12" s="23">
        <v>7406</v>
      </c>
      <c r="FR12" s="23">
        <v>7458</v>
      </c>
      <c r="FS12" s="24">
        <v>7523</v>
      </c>
      <c r="FT12" s="15">
        <v>7588</v>
      </c>
      <c r="FU12" s="15">
        <v>7656</v>
      </c>
      <c r="FV12" s="15">
        <v>7723</v>
      </c>
      <c r="FW12" s="15">
        <v>7762</v>
      </c>
      <c r="FX12" s="15">
        <v>7810</v>
      </c>
      <c r="FY12" s="15">
        <v>7869</v>
      </c>
      <c r="FZ12" s="15">
        <v>7899</v>
      </c>
      <c r="GA12" s="15">
        <v>7920</v>
      </c>
      <c r="GB12" s="15">
        <v>7939</v>
      </c>
      <c r="GC12" s="15">
        <v>7960</v>
      </c>
      <c r="GD12" s="15">
        <v>7976</v>
      </c>
      <c r="GE12" s="15">
        <v>7999</v>
      </c>
      <c r="GF12" s="15">
        <v>8029</v>
      </c>
      <c r="GG12" s="15">
        <v>8051</v>
      </c>
      <c r="GI12" s="6">
        <v>8612.43</v>
      </c>
      <c r="GJ12" s="6">
        <v>8881</v>
      </c>
      <c r="GK12" s="6">
        <v>9608.6</v>
      </c>
      <c r="GL12" s="6">
        <v>11060</v>
      </c>
      <c r="GM12" s="6">
        <v>13652</v>
      </c>
      <c r="GN12" s="6">
        <v>17167.39</v>
      </c>
      <c r="GO12" s="6">
        <v>18742.189999999999</v>
      </c>
      <c r="GP12" s="6">
        <v>20948.04</v>
      </c>
      <c r="GQ12" s="6">
        <v>22232.23</v>
      </c>
      <c r="GR12" s="6">
        <v>23709.279999999999</v>
      </c>
      <c r="GS12" s="6">
        <v>25773.7</v>
      </c>
      <c r="GT12" s="6">
        <v>26612.21</v>
      </c>
      <c r="GU12" s="6">
        <v>27821.11</v>
      </c>
      <c r="GV12" s="6">
        <v>29205.38</v>
      </c>
      <c r="GW12" s="6">
        <v>29863.03</v>
      </c>
      <c r="GX12" s="6">
        <v>30235.3</v>
      </c>
      <c r="GY12" s="6">
        <v>31053.89</v>
      </c>
      <c r="GZ12" s="6">
        <v>31430</v>
      </c>
      <c r="HC12" s="22">
        <v>216.25951258666666</v>
      </c>
      <c r="HD12" s="22">
        <v>217.3128372133333</v>
      </c>
      <c r="HE12" s="22">
        <v>232.35611173999999</v>
      </c>
      <c r="HF12" s="22">
        <v>268.13294250666672</v>
      </c>
      <c r="HG12" s="22">
        <v>314.19706112000006</v>
      </c>
      <c r="HH12" s="16">
        <v>386.71462350666673</v>
      </c>
      <c r="HI12" s="16">
        <v>419.50277098666669</v>
      </c>
      <c r="HJ12" s="16">
        <v>436.34622378</v>
      </c>
      <c r="HK12" s="17">
        <v>462.05291305999992</v>
      </c>
      <c r="HL12" s="17">
        <v>485.96631998000004</v>
      </c>
      <c r="HM12" s="17">
        <v>546.28913563999993</v>
      </c>
      <c r="HN12" s="17">
        <v>613.10788851999996</v>
      </c>
      <c r="HO12" s="17">
        <v>619.98858501333336</v>
      </c>
      <c r="HP12" s="17">
        <v>638.44095200000004</v>
      </c>
      <c r="HQ12" s="17">
        <v>621.07117427333333</v>
      </c>
      <c r="HR12" s="17">
        <v>634.16123835999997</v>
      </c>
      <c r="HS12" s="17">
        <v>653.11684464666666</v>
      </c>
      <c r="HT12" s="17">
        <v>645.04999999999995</v>
      </c>
    </row>
    <row r="13" spans="1:259" ht="16.2">
      <c r="A13" s="1" t="s">
        <v>12</v>
      </c>
      <c r="B13" s="1">
        <v>6036.34</v>
      </c>
      <c r="E13" s="1">
        <v>9395</v>
      </c>
      <c r="F13" s="1">
        <v>11243</v>
      </c>
      <c r="G13" s="6">
        <v>13417.68</v>
      </c>
      <c r="H13" s="6">
        <v>15718.47</v>
      </c>
      <c r="I13" s="6">
        <v>18753.73</v>
      </c>
      <c r="J13" s="6">
        <v>21462.69</v>
      </c>
      <c r="K13" s="6">
        <v>22998.240000000002</v>
      </c>
      <c r="L13" s="6">
        <v>27747.65</v>
      </c>
      <c r="M13" s="6">
        <v>32363.38</v>
      </c>
      <c r="N13" s="6">
        <v>34739.129999999997</v>
      </c>
      <c r="O13" s="6">
        <v>37756.58</v>
      </c>
      <c r="P13" s="6">
        <v>40173.03</v>
      </c>
      <c r="Q13" s="6">
        <v>42886.49</v>
      </c>
      <c r="R13" s="6">
        <v>47251.360000000001</v>
      </c>
      <c r="S13" s="6">
        <v>51768.26</v>
      </c>
      <c r="T13" s="6">
        <v>56197.15</v>
      </c>
      <c r="X13" s="1">
        <v>110.5</v>
      </c>
      <c r="Y13" s="1">
        <v>112.5</v>
      </c>
      <c r="Z13" s="1">
        <v>114.4</v>
      </c>
      <c r="AA13" s="1">
        <v>114.3</v>
      </c>
      <c r="AB13" s="7">
        <v>112.8</v>
      </c>
      <c r="AC13" s="7">
        <v>113.9</v>
      </c>
      <c r="AD13" s="7">
        <v>114.7</v>
      </c>
      <c r="AE13" s="7">
        <v>110.1</v>
      </c>
      <c r="AF13" s="7">
        <v>108.9</v>
      </c>
      <c r="AG13" s="7">
        <v>111.9</v>
      </c>
      <c r="AH13" s="7">
        <v>109</v>
      </c>
      <c r="AI13" s="7">
        <v>108</v>
      </c>
      <c r="AJ13" s="6">
        <v>108.2</v>
      </c>
      <c r="AK13" s="6">
        <v>107.6</v>
      </c>
      <c r="AL13" s="6">
        <v>108</v>
      </c>
      <c r="AM13" s="6">
        <v>107.6</v>
      </c>
      <c r="AN13" s="6">
        <v>107.8</v>
      </c>
      <c r="AO13" s="6">
        <v>107.1</v>
      </c>
      <c r="AP13" s="6"/>
      <c r="AQ13" s="1">
        <f t="shared" si="6"/>
        <v>6036.34</v>
      </c>
      <c r="AR13" s="9">
        <f t="shared" si="7"/>
        <v>6670.1557000000003</v>
      </c>
      <c r="AS13" s="9">
        <f t="shared" si="0"/>
        <v>7503.9251624999997</v>
      </c>
      <c r="AT13" s="9">
        <f t="shared" si="0"/>
        <v>8584.4903859000005</v>
      </c>
      <c r="AU13" s="9">
        <f t="shared" si="0"/>
        <v>9812.0725110837011</v>
      </c>
      <c r="AV13" s="9">
        <f t="shared" si="0"/>
        <v>11068.017792502413</v>
      </c>
      <c r="AW13" s="9">
        <f t="shared" si="8"/>
        <v>12606.472265660248</v>
      </c>
      <c r="AX13" s="9">
        <f>AW13*AD13/100</f>
        <v>14459.623688712303</v>
      </c>
      <c r="AY13" s="9">
        <f>AX13*AE13/100</f>
        <v>15920.045681272244</v>
      </c>
      <c r="AZ13" s="9">
        <f>AY13*AF13/100</f>
        <v>17336.929746905473</v>
      </c>
      <c r="BA13" s="9">
        <f>AZ13*AG13/100</f>
        <v>19400.024386787227</v>
      </c>
      <c r="BB13" s="9">
        <f>BA13*AH13/100</f>
        <v>21146.026581598078</v>
      </c>
      <c r="BC13" s="9">
        <f>BB13*AI13/100</f>
        <v>22837.708708125927</v>
      </c>
      <c r="BD13" s="9">
        <f>BC13*AJ13/100</f>
        <v>24710.400822192252</v>
      </c>
      <c r="BE13" s="9">
        <f>BD13*AK13/100</f>
        <v>26588.391284678863</v>
      </c>
      <c r="BF13" s="9">
        <f>BE13*AL13/100</f>
        <v>28715.462587453174</v>
      </c>
      <c r="BG13" s="9">
        <f>BF13*AM13/100</f>
        <v>30897.837744099616</v>
      </c>
      <c r="BH13" s="9">
        <f>BG13*AN13/100</f>
        <v>33307.869088139385</v>
      </c>
      <c r="BJ13" s="29">
        <v>2349.9499999999998</v>
      </c>
      <c r="BK13" s="1">
        <v>2834.94</v>
      </c>
      <c r="BL13" s="1">
        <v>3477.47</v>
      </c>
      <c r="BM13" s="1">
        <v>4740.2700000000004</v>
      </c>
      <c r="BN13" s="1">
        <v>5781.35</v>
      </c>
      <c r="BO13" s="13">
        <v>6520.0740999999998</v>
      </c>
      <c r="BP13" s="13">
        <v>7590.2212</v>
      </c>
      <c r="BQ13" s="13">
        <v>8420.4274999999998</v>
      </c>
      <c r="BR13" s="13">
        <v>9323.0020000000004</v>
      </c>
      <c r="BS13" s="13">
        <v>10742.321</v>
      </c>
      <c r="BT13" s="14">
        <v>12376.036</v>
      </c>
      <c r="BU13" s="10">
        <v>14185.3</v>
      </c>
      <c r="BV13" s="14">
        <v>17649.361199999999</v>
      </c>
      <c r="BW13" s="14">
        <v>20782.106599999999</v>
      </c>
      <c r="BX13" s="10">
        <v>24262.799999999999</v>
      </c>
      <c r="BY13" s="10">
        <v>27323.3</v>
      </c>
      <c r="BZ13" s="10">
        <v>30276.1</v>
      </c>
      <c r="CA13" s="10">
        <v>31696</v>
      </c>
      <c r="CD13" s="6">
        <v>100.3</v>
      </c>
      <c r="CE13" s="6">
        <v>100.4</v>
      </c>
      <c r="CF13" s="6">
        <v>100.5</v>
      </c>
      <c r="CG13" s="6">
        <v>103.5</v>
      </c>
      <c r="CH13" s="6">
        <v>105.9</v>
      </c>
      <c r="CI13" s="6">
        <v>100.3</v>
      </c>
      <c r="CJ13" s="6">
        <v>101.5</v>
      </c>
      <c r="CK13" s="6">
        <v>104.4</v>
      </c>
      <c r="CL13" s="6">
        <v>109.3</v>
      </c>
      <c r="CM13" s="6">
        <v>96.7</v>
      </c>
      <c r="CN13" s="6">
        <v>104.7</v>
      </c>
      <c r="CO13" s="6">
        <v>107.5</v>
      </c>
      <c r="CP13" s="6">
        <v>99.2</v>
      </c>
      <c r="CQ13" s="6">
        <v>100</v>
      </c>
      <c r="CR13" s="6">
        <v>100.6</v>
      </c>
      <c r="CS13" s="6">
        <v>97.4</v>
      </c>
      <c r="CT13" s="6">
        <v>99.5</v>
      </c>
      <c r="CU13" s="6">
        <v>105.8</v>
      </c>
      <c r="CV13" s="6">
        <v>105.7</v>
      </c>
      <c r="CW13" s="6"/>
      <c r="CX13" s="6"/>
      <c r="CY13" s="1">
        <f>PRODUCT($CE13:CE13)/100^COUNT($CE13:CE13)</f>
        <v>1.004</v>
      </c>
      <c r="CZ13" s="1">
        <f>PRODUCT($CE13:CF13)/100^COUNT($CE13:CF13)</f>
        <v>1.00902</v>
      </c>
      <c r="DA13" s="1">
        <f>PRODUCT($CE13:CG13)/100^COUNT($CE13:CG13)</f>
        <v>1.0443357</v>
      </c>
      <c r="DB13" s="1">
        <f>PRODUCT($CE13:CH13)/100^COUNT($CE13:CH13)</f>
        <v>1.1059515063000001</v>
      </c>
      <c r="DC13" s="1">
        <f>PRODUCT($CE13:CI13)/100^COUNT($CE13:CI13)</f>
        <v>1.1092693608189002</v>
      </c>
      <c r="DD13" s="1">
        <f>PRODUCT($CE13:CJ13)/100^COUNT($CE13:CJ13)</f>
        <v>1.1259084012311835</v>
      </c>
      <c r="DE13" s="1">
        <f>PRODUCT($CE13:CK13)/100^COUNT($CE13:CK13)</f>
        <v>1.1754483708853558</v>
      </c>
      <c r="DF13" s="1">
        <f>PRODUCT($CE13:CL13)/100^COUNT($CE13:CL13)</f>
        <v>1.2847650693776937</v>
      </c>
      <c r="DG13" s="1">
        <f>PRODUCT($CE13:CM13)/100^COUNT($CE13:CM13)</f>
        <v>1.2423678220882299</v>
      </c>
      <c r="DH13" s="1">
        <f>PRODUCT($CE13:CN13)/100^COUNT($CE13:CN13)</f>
        <v>1.3007591097263766</v>
      </c>
      <c r="DI13" s="1">
        <f>PRODUCT($CE13:CO13)/100^COUNT($CE13:CO13)</f>
        <v>1.398316042955855</v>
      </c>
      <c r="DJ13" s="1">
        <f>PRODUCT($CE13:CP13)/100^COUNT($CE13:CP13)</f>
        <v>1.3871295146122082</v>
      </c>
      <c r="DK13" s="1">
        <f>PRODUCT($CE13:CQ13)/100^COUNT($CE13:CQ13)</f>
        <v>1.3871295146122082</v>
      </c>
      <c r="DL13" s="1">
        <f>PRODUCT($CE13:CR13)/100^COUNT($CE13:CR13)</f>
        <v>1.3954522916998815</v>
      </c>
      <c r="DM13" s="1">
        <f>PRODUCT($CE13:CS13)/100^COUNT($CE13:CS13)</f>
        <v>1.3591705321156846</v>
      </c>
      <c r="DN13" s="1">
        <f>PRODUCT($CE13:CT13)/100^COUNT($CE13:CT13)</f>
        <v>1.3523746794551059</v>
      </c>
      <c r="DO13" s="1">
        <f>PRODUCT($CE13:CU13)/100^COUNT($CE13:CU13)</f>
        <v>1.4308124108635021</v>
      </c>
      <c r="DP13" s="6"/>
      <c r="DT13" s="9">
        <f t="shared" si="1"/>
        <v>2349.9499999999998</v>
      </c>
      <c r="DU13" s="1">
        <f>BK13/CY13</f>
        <v>2823.6454183266933</v>
      </c>
      <c r="DV13" s="1">
        <f t="shared" si="2"/>
        <v>3446.3836197498558</v>
      </c>
      <c r="DW13" s="1">
        <f t="shared" si="2"/>
        <v>4539.0289731548974</v>
      </c>
      <c r="DX13" s="1">
        <f t="shared" si="2"/>
        <v>5227.4896024525633</v>
      </c>
      <c r="DY13" s="1">
        <f t="shared" si="16"/>
        <v>5877.8096017965017</v>
      </c>
      <c r="DZ13" s="1">
        <f t="shared" si="16"/>
        <v>6741.4198097288154</v>
      </c>
      <c r="EA13" s="1">
        <f t="shared" si="16"/>
        <v>7163.5877070956985</v>
      </c>
      <c r="EB13" s="1">
        <f t="shared" si="16"/>
        <v>7256.5811619674687</v>
      </c>
      <c r="EC13" s="1">
        <f t="shared" si="16"/>
        <v>8646.6510231597949</v>
      </c>
      <c r="ED13" s="1">
        <f t="shared" si="16"/>
        <v>9514.4719014140755</v>
      </c>
      <c r="EE13" s="1">
        <f t="shared" si="16"/>
        <v>10144.559287193868</v>
      </c>
      <c r="EF13" s="1">
        <f t="shared" si="16"/>
        <v>12723.65775082951</v>
      </c>
      <c r="EG13" s="1">
        <f t="shared" si="16"/>
        <v>14982.09531343577</v>
      </c>
      <c r="EH13" s="1">
        <f t="shared" si="16"/>
        <v>17387.050882580927</v>
      </c>
      <c r="EI13" s="1">
        <f t="shared" si="16"/>
        <v>20102.922594612581</v>
      </c>
      <c r="EJ13" s="1">
        <f t="shared" si="16"/>
        <v>22387.360884484129</v>
      </c>
      <c r="EK13" s="1">
        <f t="shared" si="16"/>
        <v>22152.449726705483</v>
      </c>
      <c r="EO13" s="1">
        <f t="shared" si="10"/>
        <v>0.20157680730513139</v>
      </c>
      <c r="EP13" s="1">
        <f t="shared" si="11"/>
        <v>0.2205440518066891</v>
      </c>
      <c r="EQ13" s="1">
        <f t="shared" si="12"/>
        <v>0.31704112889334923</v>
      </c>
      <c r="ER13" s="1">
        <f t="shared" si="13"/>
        <v>0.15167575121670671</v>
      </c>
      <c r="ET13" s="21">
        <f t="shared" si="14"/>
        <v>0.22270943480546912</v>
      </c>
      <c r="EU13" s="1">
        <v>4.3</v>
      </c>
      <c r="EV13" s="9">
        <f>DT13/(ET13+EU13/100)</f>
        <v>8844.0593075682191</v>
      </c>
      <c r="EW13" s="9">
        <f>EV13*(1-$EU13/100)+DU13</f>
        <v>11287.41017566948</v>
      </c>
      <c r="EX13" s="9">
        <f>EW13*(1-$EU13/100)+DV13</f>
        <v>14248.435157865548</v>
      </c>
      <c r="EY13" s="9">
        <f>EX13*(1-$EU13/100)+DW13</f>
        <v>18174.781419232226</v>
      </c>
      <c r="EZ13" s="9">
        <f>EY13*(1-$EU13/100)+DX13</f>
        <v>22620.755420657802</v>
      </c>
      <c r="FA13" s="9">
        <f>EZ13*(1-$EU13/100)+DY13</f>
        <v>27525.872539366021</v>
      </c>
      <c r="FB13" s="9">
        <f>FA13*(1-$EU13/100)+DZ13</f>
        <v>33083.679829902096</v>
      </c>
      <c r="FC13" s="9">
        <f>FB13*(1-$EU13/100)+EA13</f>
        <v>38824.669304312003</v>
      </c>
      <c r="FD13" s="9">
        <f>FC13*(1-$EU13/100)+EB13</f>
        <v>44411.789686194054</v>
      </c>
      <c r="FE13" s="9">
        <f>FD13*(1-$EU13/100)+EC13</f>
        <v>51148.733752847504</v>
      </c>
      <c r="FF13" s="9">
        <f>FE13*(1-$EU13/100)+ED13</f>
        <v>58463.81010288914</v>
      </c>
      <c r="FG13" s="9">
        <f>FF13*(1-$EU13/100)+EE13</f>
        <v>66094.425555658774</v>
      </c>
      <c r="FH13" s="9">
        <f>FG13*(1-$EU13/100)+EF13</f>
        <v>75976.023007594951</v>
      </c>
      <c r="FI13" s="9">
        <f>FH13*(1-$EU13/100)+EG13</f>
        <v>87691.149331704131</v>
      </c>
      <c r="FJ13" s="9">
        <f>FI13*(1-$EU13/100)+EH13</f>
        <v>101307.48079302178</v>
      </c>
      <c r="FK13" s="9">
        <f>FJ13*(1-$EU13/100)+EI13</f>
        <v>117054.18171353442</v>
      </c>
      <c r="FL13" s="9">
        <f>FK13*(1-$EU13/100)+EJ13</f>
        <v>134408.21278433656</v>
      </c>
      <c r="FM13" s="9">
        <f>FL13*(1-$EU13/100)+EK13</f>
        <v>150781.10936131555</v>
      </c>
      <c r="FN13" s="9"/>
      <c r="FO13" s="15">
        <v>4680</v>
      </c>
      <c r="FP13" s="15">
        <v>4729</v>
      </c>
      <c r="FQ13" s="23">
        <v>4776</v>
      </c>
      <c r="FR13" s="23">
        <v>4857</v>
      </c>
      <c r="FS13" s="24">
        <v>4925</v>
      </c>
      <c r="FT13" s="15">
        <v>4991</v>
      </c>
      <c r="FU13" s="15">
        <v>5072</v>
      </c>
      <c r="FV13" s="15">
        <v>5155</v>
      </c>
      <c r="FW13" s="15">
        <v>5212</v>
      </c>
      <c r="FX13" s="15">
        <v>5276</v>
      </c>
      <c r="FY13" s="15">
        <v>5447</v>
      </c>
      <c r="FZ13" s="15">
        <v>5463</v>
      </c>
      <c r="GA13" s="15">
        <v>5477</v>
      </c>
      <c r="GB13" s="15">
        <v>5498</v>
      </c>
      <c r="GC13" s="15">
        <v>5508</v>
      </c>
      <c r="GD13" s="15">
        <v>5539</v>
      </c>
      <c r="GE13" s="15">
        <v>5590</v>
      </c>
      <c r="GF13" s="15">
        <v>5657</v>
      </c>
      <c r="GG13" s="15">
        <v>5737</v>
      </c>
      <c r="GI13" s="6">
        <v>6560.37</v>
      </c>
      <c r="GJ13" s="6">
        <v>7253.11</v>
      </c>
      <c r="GK13" s="6">
        <v>8279.64</v>
      </c>
      <c r="GL13" s="6">
        <v>9522.56</v>
      </c>
      <c r="GM13" s="6">
        <v>10824.69</v>
      </c>
      <c r="GN13" s="6">
        <v>12031.67</v>
      </c>
      <c r="GO13" s="6">
        <v>13218.85</v>
      </c>
      <c r="GP13" s="6">
        <v>14524.13</v>
      </c>
      <c r="GQ13" s="6">
        <v>15106.88</v>
      </c>
      <c r="GR13" s="6">
        <v>15566.89</v>
      </c>
      <c r="GS13" s="6">
        <v>16865.29</v>
      </c>
      <c r="GT13" s="6">
        <v>17827.27</v>
      </c>
      <c r="GU13" s="6">
        <v>18076.18</v>
      </c>
      <c r="GV13" s="6">
        <v>18640</v>
      </c>
      <c r="GW13" s="6">
        <v>18826</v>
      </c>
      <c r="GX13" s="6">
        <v>19610</v>
      </c>
      <c r="GY13" s="6">
        <v>20275.599999999999</v>
      </c>
      <c r="GZ13" s="6">
        <v>21030.01</v>
      </c>
      <c r="HA13" s="6">
        <v>21674.560000000001</v>
      </c>
      <c r="HB13" s="6"/>
      <c r="HC13" s="22">
        <v>100.16360422666668</v>
      </c>
      <c r="HD13" s="22">
        <v>147.83491268</v>
      </c>
      <c r="HE13" s="22">
        <v>163.09997113999998</v>
      </c>
      <c r="HF13" s="22">
        <v>184.04239720000001</v>
      </c>
      <c r="HG13" s="22">
        <v>231.82044039333331</v>
      </c>
      <c r="HH13" s="16">
        <v>267.35372208666666</v>
      </c>
      <c r="HI13" s="16">
        <v>302.17944277333334</v>
      </c>
      <c r="HJ13" s="16">
        <v>326.15735626733334</v>
      </c>
      <c r="HK13" s="17">
        <v>338.75492433533327</v>
      </c>
      <c r="HL13" s="17">
        <v>351.96871915866666</v>
      </c>
      <c r="HM13" s="17">
        <v>375.76713922866662</v>
      </c>
      <c r="HN13" s="17">
        <v>398.62266099999999</v>
      </c>
      <c r="HO13" s="17">
        <v>383.59345537800004</v>
      </c>
      <c r="HP13" s="17">
        <v>387.56092082666663</v>
      </c>
      <c r="HQ13" s="17">
        <v>380.79470165488334</v>
      </c>
      <c r="HR13" s="17">
        <v>381.50131998000006</v>
      </c>
      <c r="HS13" s="17">
        <v>379.17653735279634</v>
      </c>
      <c r="HT13" s="17">
        <v>401.44</v>
      </c>
    </row>
    <row r="14" spans="1:259" ht="16.2">
      <c r="A14" s="1" t="s">
        <v>13</v>
      </c>
      <c r="B14">
        <v>3038.24</v>
      </c>
      <c r="C14"/>
      <c r="D14"/>
      <c r="E14" s="1">
        <v>3972.38</v>
      </c>
      <c r="F14" s="1">
        <v>4812.68</v>
      </c>
      <c r="G14" s="6">
        <v>5350.17</v>
      </c>
      <c r="H14" s="6">
        <v>6112.5</v>
      </c>
      <c r="I14" s="6">
        <v>7360.92</v>
      </c>
      <c r="J14" s="6">
        <v>8851.66</v>
      </c>
      <c r="K14" s="6">
        <v>10062.82</v>
      </c>
      <c r="L14" s="6">
        <v>12359.33</v>
      </c>
      <c r="M14" s="6">
        <v>15300.65</v>
      </c>
      <c r="N14" s="6">
        <v>17212.05</v>
      </c>
      <c r="O14" s="6">
        <v>19229.34</v>
      </c>
      <c r="P14" s="6">
        <v>20848.75</v>
      </c>
      <c r="Q14" s="6">
        <v>22005.63</v>
      </c>
      <c r="R14" s="6">
        <v>24407.62</v>
      </c>
      <c r="S14" s="6">
        <v>27518.7</v>
      </c>
      <c r="T14" s="6">
        <v>30006.82</v>
      </c>
      <c r="X14" s="1">
        <v>108.3</v>
      </c>
      <c r="Y14" s="1">
        <v>108.9</v>
      </c>
      <c r="Z14" s="1">
        <v>109.2</v>
      </c>
      <c r="AA14" s="1">
        <v>112.5</v>
      </c>
      <c r="AB14" s="7">
        <v>111.6</v>
      </c>
      <c r="AC14" s="7">
        <v>112.53</v>
      </c>
      <c r="AD14" s="7">
        <v>114.17</v>
      </c>
      <c r="AE14" s="7">
        <v>112.67</v>
      </c>
      <c r="AF14" s="7">
        <v>112.94</v>
      </c>
      <c r="AG14" s="7">
        <v>114.59</v>
      </c>
      <c r="AH14" s="7">
        <v>113.51</v>
      </c>
      <c r="AI14" s="7">
        <v>112.1</v>
      </c>
      <c r="AJ14" s="6">
        <v>110.44</v>
      </c>
      <c r="AK14" s="6">
        <v>109.2</v>
      </c>
      <c r="AL14" s="6">
        <v>108.73</v>
      </c>
      <c r="AM14" s="6">
        <v>108.68</v>
      </c>
      <c r="AN14" s="6">
        <v>108.5</v>
      </c>
      <c r="AO14" s="6">
        <v>108</v>
      </c>
      <c r="AP14" s="6"/>
      <c r="AQ14" s="1">
        <f t="shared" si="6"/>
        <v>3038.24</v>
      </c>
      <c r="AR14" s="9">
        <f t="shared" si="7"/>
        <v>3290.41392</v>
      </c>
      <c r="AS14" s="9">
        <f t="shared" si="0"/>
        <v>3583.2607588800001</v>
      </c>
      <c r="AT14" s="9">
        <f t="shared" si="0"/>
        <v>3912.9207486969603</v>
      </c>
      <c r="AU14" s="9">
        <f t="shared" si="0"/>
        <v>4402.0358422840809</v>
      </c>
      <c r="AV14" s="9">
        <f t="shared" si="0"/>
        <v>4912.6719999890338</v>
      </c>
      <c r="AW14" s="9">
        <f t="shared" si="8"/>
        <v>5528.2298015876604</v>
      </c>
      <c r="AX14" s="9">
        <f>AW14*AD14/100</f>
        <v>6311.5799644726321</v>
      </c>
      <c r="AY14" s="9">
        <f>AX14*AE14/100</f>
        <v>7111.2571459713145</v>
      </c>
      <c r="AZ14" s="9">
        <f>AY14*AF14/100</f>
        <v>8031.4538206600027</v>
      </c>
      <c r="BA14" s="9">
        <f>AZ14*AG14/100</f>
        <v>9203.2429330942978</v>
      </c>
      <c r="BB14" s="9">
        <f>BA14*AH14/100</f>
        <v>10446.601053355338</v>
      </c>
      <c r="BC14" s="9">
        <f>BB14*AI14/100</f>
        <v>11710.639780811334</v>
      </c>
      <c r="BD14" s="9">
        <f>BC14*AJ14/100</f>
        <v>12933.230573928036</v>
      </c>
      <c r="BE14" s="9">
        <f>BD14*AK14/100</f>
        <v>14123.087786729415</v>
      </c>
      <c r="BF14" s="9">
        <f>BE14*AL14/100</f>
        <v>15356.033350510894</v>
      </c>
      <c r="BG14" s="9">
        <f>BF14*AM14/100</f>
        <v>16688.937045335242</v>
      </c>
      <c r="BH14" s="9">
        <f>BG14*AN14/100</f>
        <v>18107.496694188736</v>
      </c>
      <c r="BJ14" s="29">
        <v>803.97</v>
      </c>
      <c r="BK14" s="1">
        <v>893.37</v>
      </c>
      <c r="BL14" s="1">
        <v>1074.46</v>
      </c>
      <c r="BM14" s="1">
        <v>1418.69</v>
      </c>
      <c r="BN14" s="1">
        <v>1935.25</v>
      </c>
      <c r="BO14" s="13">
        <v>2525.1055999999999</v>
      </c>
      <c r="BP14" s="13">
        <v>3533.5608999999999</v>
      </c>
      <c r="BQ14" s="13">
        <v>5087.53</v>
      </c>
      <c r="BR14" s="13">
        <v>6746.9585999999999</v>
      </c>
      <c r="BS14" s="13">
        <v>8990.7270000000008</v>
      </c>
      <c r="BT14" s="14">
        <v>11542.938</v>
      </c>
      <c r="BU14" s="10">
        <v>12455.7</v>
      </c>
      <c r="BV14" s="14">
        <v>15425.832700000001</v>
      </c>
      <c r="BW14" s="14">
        <v>18621.898700000002</v>
      </c>
      <c r="BX14" s="10">
        <v>21875.599999999999</v>
      </c>
      <c r="BY14" s="10">
        <v>24386</v>
      </c>
      <c r="BZ14" s="10">
        <v>27033.4</v>
      </c>
      <c r="CA14" s="10">
        <v>29275</v>
      </c>
      <c r="CD14" s="6">
        <v>101.6</v>
      </c>
      <c r="CE14" s="6">
        <v>99.5</v>
      </c>
      <c r="CF14" s="6">
        <v>101.1</v>
      </c>
      <c r="CG14" s="6">
        <v>103.5</v>
      </c>
      <c r="CH14" s="6">
        <v>106.1</v>
      </c>
      <c r="CI14" s="6">
        <v>101.04</v>
      </c>
      <c r="CJ14" s="6">
        <v>101.9</v>
      </c>
      <c r="CK14" s="6">
        <v>105.4</v>
      </c>
      <c r="CL14" s="6">
        <v>109.4</v>
      </c>
      <c r="CM14" s="6">
        <v>96</v>
      </c>
      <c r="CN14" s="6">
        <v>105.4</v>
      </c>
      <c r="CO14" s="6">
        <v>108.1</v>
      </c>
      <c r="CP14" s="6">
        <v>102.29</v>
      </c>
      <c r="CQ14" s="6">
        <v>100.15</v>
      </c>
      <c r="CR14" s="6">
        <v>100.2</v>
      </c>
      <c r="CS14" s="6">
        <v>96.9</v>
      </c>
      <c r="CT14" s="6">
        <v>99.2</v>
      </c>
      <c r="CU14" s="6">
        <v>107.4</v>
      </c>
      <c r="CY14" s="1">
        <f>PRODUCT($CE14:CE14)/100^COUNT($CE14:CE14)</f>
        <v>0.995</v>
      </c>
      <c r="CZ14" s="1">
        <f>PRODUCT($CE14:CF14)/100^COUNT($CE14:CF14)</f>
        <v>1.0059449999999999</v>
      </c>
      <c r="DA14" s="1">
        <f>PRODUCT($CE14:CG14)/100^COUNT($CE14:CG14)</f>
        <v>1.0411530749999998</v>
      </c>
      <c r="DB14" s="1">
        <f>PRODUCT($CE14:CH14)/100^COUNT($CE14:CH14)</f>
        <v>1.1046634125749997</v>
      </c>
      <c r="DC14" s="1">
        <f>PRODUCT($CE14:CI14)/100^COUNT($CE14:CI14)</f>
        <v>1.1161519120657799</v>
      </c>
      <c r="DD14" s="1">
        <f>PRODUCT($CE14:CJ14)/100^COUNT($CE14:CJ14)</f>
        <v>1.1373587983950297</v>
      </c>
      <c r="DE14" s="1">
        <f>PRODUCT($CE14:CK14)/100^COUNT($CE14:CK14)</f>
        <v>1.1987761735083613</v>
      </c>
      <c r="DF14" s="1">
        <f>PRODUCT($CE14:CL14)/100^COUNT($CE14:CL14)</f>
        <v>1.3114611338181474</v>
      </c>
      <c r="DG14" s="1">
        <f>PRODUCT($CE14:CM14)/100^COUNT($CE14:CM14)</f>
        <v>1.2590026884654215</v>
      </c>
      <c r="DH14" s="1">
        <f>PRODUCT($CE14:CN14)/100^COUNT($CE14:CN14)</f>
        <v>1.3269888336425544</v>
      </c>
      <c r="DI14" s="1">
        <f>PRODUCT($CE14:CO14)/100^COUNT($CE14:CO14)</f>
        <v>1.4344749291676013</v>
      </c>
      <c r="DJ14" s="1">
        <f>PRODUCT($CE14:CP14)/100^COUNT($CE14:CP14)</f>
        <v>1.4673244050455394</v>
      </c>
      <c r="DK14" s="1">
        <f>PRODUCT($CE14:CQ14)/100^COUNT($CE14:CQ14)</f>
        <v>1.4695253916531077</v>
      </c>
      <c r="DL14" s="1">
        <f>PRODUCT($CE14:CR14)/100^COUNT($CE14:CR14)</f>
        <v>1.4724644424364142</v>
      </c>
      <c r="DM14" s="1">
        <f>PRODUCT($CE14:CS14)/100^COUNT($CE14:CS14)</f>
        <v>1.4268180447208856</v>
      </c>
      <c r="DN14" s="1">
        <f>PRODUCT($CE14:CT14)/100^COUNT($CE14:CT14)</f>
        <v>1.4154035003631185</v>
      </c>
      <c r="DO14" s="1">
        <f>PRODUCT($CE14:CU14)/100^COUNT($CE14:CU14)</f>
        <v>1.5201433593899891</v>
      </c>
      <c r="DT14" s="9">
        <f t="shared" si="1"/>
        <v>803.97</v>
      </c>
      <c r="DU14" s="1">
        <f>BK14/CY14</f>
        <v>897.85929648241211</v>
      </c>
      <c r="DV14" s="1">
        <f t="shared" si="2"/>
        <v>1068.1100855414563</v>
      </c>
      <c r="DW14" s="1">
        <f t="shared" si="2"/>
        <v>1362.6142342229555</v>
      </c>
      <c r="DX14" s="1">
        <f t="shared" si="2"/>
        <v>1751.8910991076286</v>
      </c>
      <c r="DY14" s="1">
        <f t="shared" si="16"/>
        <v>2262.3314736132297</v>
      </c>
      <c r="DZ14" s="1">
        <f t="shared" si="16"/>
        <v>3106.812823698504</v>
      </c>
      <c r="EA14" s="1">
        <f t="shared" si="16"/>
        <v>4243.9365349669379</v>
      </c>
      <c r="EB14" s="1">
        <f t="shared" si="16"/>
        <v>5144.6119339862653</v>
      </c>
      <c r="EC14" s="1">
        <f t="shared" si="16"/>
        <v>7141.1499612909138</v>
      </c>
      <c r="ED14" s="1">
        <f t="shared" si="16"/>
        <v>8698.5946734117551</v>
      </c>
      <c r="EE14" s="1">
        <f t="shared" si="16"/>
        <v>8683.1074888341245</v>
      </c>
      <c r="EF14" s="1">
        <f t="shared" si="16"/>
        <v>10512.898611211505</v>
      </c>
      <c r="EG14" s="1">
        <f t="shared" si="16"/>
        <v>12672.049633012288</v>
      </c>
      <c r="EH14" s="1">
        <f t="shared" si="16"/>
        <v>14856.453826350824</v>
      </c>
      <c r="EI14" s="1">
        <f t="shared" si="16"/>
        <v>17091.17717583281</v>
      </c>
      <c r="EJ14" s="1">
        <f t="shared" si="16"/>
        <v>19099.429945640692</v>
      </c>
      <c r="EK14" s="1">
        <f t="shared" si="16"/>
        <v>19258.0520903947</v>
      </c>
      <c r="EO14" s="1">
        <f t="shared" si="10"/>
        <v>0.11678208948395098</v>
      </c>
      <c r="EP14" s="1">
        <f t="shared" si="11"/>
        <v>0.18961856242514188</v>
      </c>
      <c r="EQ14" s="1">
        <f t="shared" si="12"/>
        <v>0.27572452752583676</v>
      </c>
      <c r="ER14" s="1">
        <f t="shared" si="13"/>
        <v>0.28568383854192031</v>
      </c>
      <c r="ET14" s="21">
        <f t="shared" si="14"/>
        <v>0.21695225449421246</v>
      </c>
      <c r="EU14" s="1">
        <v>4.2</v>
      </c>
      <c r="EV14" s="9">
        <f>DT14/(ET14+EU14/100)</f>
        <v>3104.7036125262571</v>
      </c>
      <c r="EW14" s="9">
        <f>EV14*(1-$EU14/100)+DU14</f>
        <v>3872.1653572825662</v>
      </c>
      <c r="EX14" s="9">
        <f>EW14*(1-$EU14/100)+DV14</f>
        <v>4777.6444978181544</v>
      </c>
      <c r="EY14" s="9">
        <f>EX14*(1-$EU14/100)+DW14</f>
        <v>5939.5976631327467</v>
      </c>
      <c r="EZ14" s="9">
        <f>EY14*(1-$EU14/100)+DX14</f>
        <v>7442.0256603887992</v>
      </c>
      <c r="FA14" s="9">
        <f>EZ14*(1-$EU14/100)+DY14</f>
        <v>9391.7920562656982</v>
      </c>
      <c r="FB14" s="9">
        <f>FA14*(1-$EU14/100)+DZ14</f>
        <v>12104.149613601043</v>
      </c>
      <c r="FC14" s="9">
        <f>FB14*(1-$EU14/100)+EA14</f>
        <v>15839.711864796736</v>
      </c>
      <c r="FD14" s="9">
        <f>FC14*(1-$EU14/100)+EB14</f>
        <v>20319.055900461539</v>
      </c>
      <c r="FE14" s="9">
        <f>FD14*(1-$EU14/100)+EC14</f>
        <v>26606.805513933068</v>
      </c>
      <c r="FF14" s="9">
        <f>FE14*(1-$EU14/100)+ED14</f>
        <v>34187.914355759633</v>
      </c>
      <c r="FG14" s="9">
        <f>FF14*(1-$EU14/100)+EE14</f>
        <v>41435.12944165185</v>
      </c>
      <c r="FH14" s="9">
        <f>FG14*(1-$EU14/100)+EF14</f>
        <v>50207.75261631397</v>
      </c>
      <c r="FI14" s="9">
        <f>FH14*(1-$EU14/100)+EG14</f>
        <v>60771.076639441075</v>
      </c>
      <c r="FJ14" s="9">
        <f>FI14*(1-$EU14/100)+EH14</f>
        <v>73075.145246935368</v>
      </c>
      <c r="FK14" s="9">
        <f>FJ14*(1-$EU14/100)+EI14</f>
        <v>87097.166322396894</v>
      </c>
      <c r="FL14" s="9">
        <f>FK14*(1-$EU14/100)+EJ14</f>
        <v>102538.51528249691</v>
      </c>
      <c r="FM14" s="9">
        <f>FL14*(1-$EU14/100)+EK14</f>
        <v>117489.94973102675</v>
      </c>
      <c r="FN14" s="9"/>
      <c r="FO14" s="15">
        <v>6093</v>
      </c>
      <c r="FP14" s="15">
        <v>6128</v>
      </c>
      <c r="FQ14" s="23">
        <v>6144</v>
      </c>
      <c r="FR14" s="23">
        <v>6163</v>
      </c>
      <c r="FS14" s="24">
        <v>6228</v>
      </c>
      <c r="FT14" s="15">
        <v>6120</v>
      </c>
      <c r="FU14" s="15">
        <v>6110</v>
      </c>
      <c r="FV14" s="15">
        <v>6118</v>
      </c>
      <c r="FW14" s="15">
        <v>6135</v>
      </c>
      <c r="FX14" s="15">
        <v>6131</v>
      </c>
      <c r="FY14" s="15">
        <v>5957</v>
      </c>
      <c r="FZ14" s="15">
        <v>5968</v>
      </c>
      <c r="GA14" s="15">
        <v>5988</v>
      </c>
      <c r="GB14" s="15">
        <v>6030</v>
      </c>
      <c r="GC14" s="15">
        <v>6083</v>
      </c>
      <c r="GD14" s="15">
        <v>6144</v>
      </c>
      <c r="GE14" s="15">
        <v>6196</v>
      </c>
      <c r="GF14" s="15">
        <v>6255</v>
      </c>
      <c r="GG14" s="15">
        <v>6324</v>
      </c>
      <c r="GI14" s="6">
        <v>4878.82</v>
      </c>
      <c r="GJ14" s="6">
        <v>5118</v>
      </c>
      <c r="GK14" s="6">
        <v>5315.97</v>
      </c>
      <c r="GL14" s="6">
        <v>5457.09</v>
      </c>
      <c r="GM14" s="6">
        <v>6016.89</v>
      </c>
      <c r="GN14" s="6">
        <v>6505.98</v>
      </c>
      <c r="GO14" s="6">
        <v>7069.39</v>
      </c>
      <c r="GP14" s="6">
        <v>7739.33</v>
      </c>
      <c r="GQ14" s="6">
        <v>8325.4</v>
      </c>
      <c r="GR14" s="6">
        <v>8895.9</v>
      </c>
      <c r="GS14" s="6">
        <v>9706.6</v>
      </c>
      <c r="GT14" s="6">
        <v>10570</v>
      </c>
      <c r="GU14" s="6">
        <v>11357.95</v>
      </c>
      <c r="GV14" s="6">
        <v>11696.39</v>
      </c>
      <c r="GW14" s="6">
        <v>12011.02</v>
      </c>
      <c r="GX14" s="6">
        <v>12331.97</v>
      </c>
      <c r="GY14" s="6">
        <v>12694.96</v>
      </c>
      <c r="GZ14" s="6">
        <v>13051.87</v>
      </c>
      <c r="HA14" s="6">
        <v>13228.91</v>
      </c>
      <c r="HB14" s="6"/>
      <c r="HC14" s="22">
        <v>122.49529432</v>
      </c>
      <c r="HD14" s="22">
        <v>128.95889965333333</v>
      </c>
      <c r="HE14" s="22">
        <v>133.06824932666666</v>
      </c>
      <c r="HF14" s="22">
        <v>150.36333869333336</v>
      </c>
      <c r="HG14" s="22">
        <v>165.28613316000005</v>
      </c>
      <c r="HH14" s="16">
        <v>171.64273019333334</v>
      </c>
      <c r="HI14" s="16">
        <v>188.55954175333335</v>
      </c>
      <c r="HJ14" s="16">
        <v>197.40152861333331</v>
      </c>
      <c r="HK14" s="17">
        <v>240.46416578000003</v>
      </c>
      <c r="HL14" s="17">
        <v>273.20830280000001</v>
      </c>
      <c r="HM14" s="17">
        <v>282.90420213599998</v>
      </c>
      <c r="HN14" s="17">
        <v>315.38719418666665</v>
      </c>
      <c r="HO14" s="17">
        <v>355.90699673333341</v>
      </c>
      <c r="HP14" s="17">
        <v>387.18004041333324</v>
      </c>
      <c r="HQ14" s="17">
        <v>401.79524150701002</v>
      </c>
      <c r="HR14" s="17">
        <v>392.8482954266666</v>
      </c>
      <c r="HS14" s="17">
        <v>299.89596173176909</v>
      </c>
      <c r="HT14" s="17">
        <v>397.02</v>
      </c>
    </row>
    <row r="15" spans="1:259" ht="16.2">
      <c r="A15" s="1" t="s">
        <v>14</v>
      </c>
      <c r="B15">
        <v>3920.07</v>
      </c>
      <c r="C15"/>
      <c r="D15"/>
      <c r="E15" s="1">
        <v>5232.17</v>
      </c>
      <c r="F15" s="1">
        <v>6053.14</v>
      </c>
      <c r="G15" s="6">
        <v>6554.69</v>
      </c>
      <c r="H15" s="6">
        <v>7583.85</v>
      </c>
      <c r="I15" s="6">
        <v>9248.5</v>
      </c>
      <c r="J15" s="6">
        <v>10823.01</v>
      </c>
      <c r="K15" s="6">
        <v>12236.53</v>
      </c>
      <c r="L15" s="6">
        <v>14737.12</v>
      </c>
      <c r="M15" s="6">
        <v>17560.18</v>
      </c>
      <c r="N15" s="6">
        <v>19701.78</v>
      </c>
      <c r="O15" s="6">
        <v>21868.49</v>
      </c>
      <c r="P15" s="6">
        <v>24055.759999999998</v>
      </c>
      <c r="Q15" s="6">
        <v>25979.82</v>
      </c>
      <c r="R15" s="6">
        <v>28810.58</v>
      </c>
      <c r="S15" s="6">
        <v>32182.09</v>
      </c>
      <c r="T15" s="6">
        <v>35804.04</v>
      </c>
      <c r="X15" s="1">
        <v>109</v>
      </c>
      <c r="Y15" s="1">
        <v>110.5</v>
      </c>
      <c r="Z15" s="1">
        <v>111.6</v>
      </c>
      <c r="AA15" s="1">
        <v>112.1</v>
      </c>
      <c r="AB15" s="7">
        <v>111.6</v>
      </c>
      <c r="AC15" s="7">
        <v>114.8</v>
      </c>
      <c r="AD15" s="7">
        <v>115.2</v>
      </c>
      <c r="AE15" s="7">
        <v>113</v>
      </c>
      <c r="AF15" s="7">
        <v>112.3</v>
      </c>
      <c r="AG15" s="7">
        <v>113.9</v>
      </c>
      <c r="AH15" s="7">
        <v>112.3</v>
      </c>
      <c r="AI15" s="7">
        <v>111.4</v>
      </c>
      <c r="AJ15" s="6">
        <v>111</v>
      </c>
      <c r="AK15" s="6">
        <v>109.9</v>
      </c>
      <c r="AL15" s="6">
        <v>109</v>
      </c>
      <c r="AM15" s="6">
        <v>108.4</v>
      </c>
      <c r="AN15" s="6">
        <v>108.1</v>
      </c>
      <c r="AO15" s="6">
        <v>108.3</v>
      </c>
      <c r="AP15" s="6"/>
      <c r="AQ15" s="1">
        <f t="shared" si="6"/>
        <v>3920.07</v>
      </c>
      <c r="AR15" s="9">
        <f t="shared" si="7"/>
        <v>4272.8762999999999</v>
      </c>
      <c r="AS15" s="9">
        <f t="shared" si="0"/>
        <v>4721.5283115000002</v>
      </c>
      <c r="AT15" s="9">
        <f t="shared" si="0"/>
        <v>5269.2255956339995</v>
      </c>
      <c r="AU15" s="9">
        <f t="shared" si="0"/>
        <v>5906.8018927057137</v>
      </c>
      <c r="AV15" s="9">
        <f t="shared" si="0"/>
        <v>6591.9909122595764</v>
      </c>
      <c r="AW15" s="9">
        <f t="shared" si="8"/>
        <v>7567.6055672739931</v>
      </c>
      <c r="AX15" s="9">
        <f>AW15*AD15/100</f>
        <v>8717.8816134996396</v>
      </c>
      <c r="AY15" s="9">
        <f>AX15*AE15/100</f>
        <v>9851.2062232545923</v>
      </c>
      <c r="AZ15" s="9">
        <f>AY15*AF15/100</f>
        <v>11062.904588714908</v>
      </c>
      <c r="BA15" s="9">
        <f>AZ15*AG15/100</f>
        <v>12600.648326546279</v>
      </c>
      <c r="BB15" s="9">
        <f>BA15*AH15/100</f>
        <v>14150.528070711471</v>
      </c>
      <c r="BC15" s="9">
        <f>BB15*AI15/100</f>
        <v>15763.68827077258</v>
      </c>
      <c r="BD15" s="9">
        <f>BC15*AJ15/100</f>
        <v>17497.693980557564</v>
      </c>
      <c r="BE15" s="9">
        <f>BD15*AK15/100</f>
        <v>19229.965684632763</v>
      </c>
      <c r="BF15" s="9">
        <f>BE15*AL15/100</f>
        <v>20960.662596249713</v>
      </c>
      <c r="BG15" s="9">
        <f>BF15*AM15/100</f>
        <v>22721.358254334689</v>
      </c>
      <c r="BH15" s="9">
        <f>BG15*AN15/100</f>
        <v>24561.788272935799</v>
      </c>
      <c r="BJ15" s="29">
        <v>1112.2</v>
      </c>
      <c r="BK15" s="1">
        <v>1172.9100000000001</v>
      </c>
      <c r="BL15" s="1">
        <v>1253.08</v>
      </c>
      <c r="BM15" s="1">
        <v>1496.37</v>
      </c>
      <c r="BN15" s="1">
        <v>1892.92</v>
      </c>
      <c r="BO15" s="13">
        <v>2316.7239</v>
      </c>
      <c r="BP15" s="13">
        <v>2981.8231000000001</v>
      </c>
      <c r="BQ15" s="13">
        <v>4287.7524000000003</v>
      </c>
      <c r="BR15" s="13">
        <v>5207.6821</v>
      </c>
      <c r="BS15" s="13">
        <v>6231.2039000000004</v>
      </c>
      <c r="BT15" s="14">
        <v>8199.1247999999996</v>
      </c>
      <c r="BU15" s="10">
        <v>9910.9</v>
      </c>
      <c r="BV15" s="14">
        <v>12439.935100000001</v>
      </c>
      <c r="BW15" s="14">
        <v>15327.441199999999</v>
      </c>
      <c r="BX15" s="10">
        <v>18177.900000000001</v>
      </c>
      <c r="BY15" s="10">
        <v>21201.4</v>
      </c>
      <c r="BZ15" s="10">
        <v>23237.4</v>
      </c>
      <c r="CA15" s="10">
        <v>26416.3</v>
      </c>
      <c r="CD15" s="6">
        <v>100.2</v>
      </c>
      <c r="CE15" s="6">
        <v>99.5</v>
      </c>
      <c r="CF15" s="6">
        <v>99.7</v>
      </c>
      <c r="CG15" s="6">
        <v>101.4</v>
      </c>
      <c r="CH15" s="6">
        <v>103.4</v>
      </c>
      <c r="CI15" s="6">
        <v>100.7</v>
      </c>
      <c r="CJ15" s="6">
        <v>102</v>
      </c>
      <c r="CK15" s="6">
        <v>105.9</v>
      </c>
      <c r="CL15" s="6">
        <v>105.9</v>
      </c>
      <c r="CM15" s="6">
        <v>98</v>
      </c>
      <c r="CN15" s="6">
        <v>103.3</v>
      </c>
      <c r="CO15" s="6">
        <v>106.2</v>
      </c>
      <c r="CP15" s="6">
        <v>100.3</v>
      </c>
      <c r="CQ15" s="6">
        <v>100.1</v>
      </c>
      <c r="CR15" s="6">
        <v>100.4</v>
      </c>
      <c r="CS15" s="6">
        <v>98.3</v>
      </c>
      <c r="CT15" s="6">
        <v>100</v>
      </c>
      <c r="CU15" s="6">
        <v>105.6</v>
      </c>
      <c r="CY15" s="1">
        <f>PRODUCT($CE15:CE15)/100^COUNT($CE15:CE15)</f>
        <v>0.995</v>
      </c>
      <c r="CZ15" s="1">
        <f>PRODUCT($CE15:CF15)/100^COUNT($CE15:CF15)</f>
        <v>0.99201499999999998</v>
      </c>
      <c r="DA15" s="1">
        <f>PRODUCT($CE15:CG15)/100^COUNT($CE15:CG15)</f>
        <v>1.00590321</v>
      </c>
      <c r="DB15" s="1">
        <f>PRODUCT($CE15:CH15)/100^COUNT($CE15:CH15)</f>
        <v>1.0401039191400001</v>
      </c>
      <c r="DC15" s="1">
        <f>PRODUCT($CE15:CI15)/100^COUNT($CE15:CI15)</f>
        <v>1.0473846465739802</v>
      </c>
      <c r="DD15" s="1">
        <f>PRODUCT($CE15:CJ15)/100^COUNT($CE15:CJ15)</f>
        <v>1.0683323395054598</v>
      </c>
      <c r="DE15" s="1">
        <f>PRODUCT($CE15:CK15)/100^COUNT($CE15:CK15)</f>
        <v>1.1313639475362818</v>
      </c>
      <c r="DF15" s="1">
        <f>PRODUCT($CE15:CL15)/100^COUNT($CE15:CL15)</f>
        <v>1.1981144204409226</v>
      </c>
      <c r="DG15" s="1">
        <f>PRODUCT($CE15:CM15)/100^COUNT($CE15:CM15)</f>
        <v>1.1741521320321042</v>
      </c>
      <c r="DH15" s="1">
        <f>PRODUCT($CE15:CN15)/100^COUNT($CE15:CN15)</f>
        <v>1.2128991523891637</v>
      </c>
      <c r="DI15" s="1">
        <f>PRODUCT($CE15:CO15)/100^COUNT($CE15:CO15)</f>
        <v>1.2880988998372918</v>
      </c>
      <c r="DJ15" s="1">
        <f>PRODUCT($CE15:CP15)/100^COUNT($CE15:CP15)</f>
        <v>1.2919631965368037</v>
      </c>
      <c r="DK15" s="1">
        <f>PRODUCT($CE15:CQ15)/100^COUNT($CE15:CQ15)</f>
        <v>1.2932551597333404</v>
      </c>
      <c r="DL15" s="1">
        <f>PRODUCT($CE15:CR15)/100^COUNT($CE15:CR15)</f>
        <v>1.2984281803722741</v>
      </c>
      <c r="DM15" s="1">
        <f>PRODUCT($CE15:CS15)/100^COUNT($CE15:CS15)</f>
        <v>1.2763549013059452</v>
      </c>
      <c r="DN15" s="1">
        <f>PRODUCT($CE15:CT15)/100^COUNT($CE15:CT15)</f>
        <v>1.2763549013059452</v>
      </c>
      <c r="DO15" s="1">
        <f>PRODUCT($CE15:CU15)/100^COUNT($CE15:CU15)</f>
        <v>1.3478307757790779</v>
      </c>
      <c r="DT15" s="9">
        <f t="shared" si="1"/>
        <v>1112.2</v>
      </c>
      <c r="DU15" s="1">
        <f>BK15/CY15</f>
        <v>1178.8040201005026</v>
      </c>
      <c r="DV15" s="1">
        <f t="shared" si="2"/>
        <v>1263.1663835728291</v>
      </c>
      <c r="DW15" s="1">
        <f t="shared" si="2"/>
        <v>1487.5884529685513</v>
      </c>
      <c r="DX15" s="1">
        <f t="shared" si="2"/>
        <v>1819.9335327619406</v>
      </c>
      <c r="DY15" s="1">
        <f t="shared" si="16"/>
        <v>2211.9131759073025</v>
      </c>
      <c r="DZ15" s="1">
        <f t="shared" si="16"/>
        <v>2791.100661972202</v>
      </c>
      <c r="EA15" s="1">
        <f t="shared" si="16"/>
        <v>3789.8966193303559</v>
      </c>
      <c r="EB15" s="1">
        <f t="shared" si="16"/>
        <v>4346.564911624635</v>
      </c>
      <c r="EC15" s="1">
        <f t="shared" si="16"/>
        <v>5306.981718983604</v>
      </c>
      <c r="ED15" s="1">
        <f t="shared" si="16"/>
        <v>6759.939426002069</v>
      </c>
      <c r="EE15" s="1">
        <f t="shared" si="16"/>
        <v>7694.2073324120611</v>
      </c>
      <c r="EF15" s="1">
        <f t="shared" si="16"/>
        <v>9628.7070199415139</v>
      </c>
      <c r="EG15" s="1">
        <f t="shared" si="16"/>
        <v>11851.830696086612</v>
      </c>
      <c r="EH15" s="1">
        <f t="shared" si="16"/>
        <v>13999.927200277023</v>
      </c>
      <c r="EI15" s="1">
        <f t="shared" si="16"/>
        <v>16610.897155882805</v>
      </c>
      <c r="EJ15" s="1">
        <f t="shared" si="16"/>
        <v>18206.064767897926</v>
      </c>
      <c r="EK15" s="1">
        <f t="shared" si="16"/>
        <v>19599.122141079435</v>
      </c>
      <c r="EO15" s="1">
        <f t="shared" si="10"/>
        <v>5.9884930858211262E-2</v>
      </c>
      <c r="EP15" s="1">
        <f t="shared" si="11"/>
        <v>7.1566063598200072E-2</v>
      </c>
      <c r="EQ15" s="1">
        <f t="shared" si="12"/>
        <v>0.17766627762919956</v>
      </c>
      <c r="ER15" s="1">
        <f t="shared" si="13"/>
        <v>0.22341197871641133</v>
      </c>
      <c r="ET15" s="21">
        <f t="shared" si="14"/>
        <v>0.13313231270050557</v>
      </c>
      <c r="EU15" s="1">
        <v>4.5999999999999996</v>
      </c>
      <c r="EV15" s="9">
        <f>DT15/(ET15+EU15/100)</f>
        <v>6208.8184048598014</v>
      </c>
      <c r="EW15" s="9">
        <f>EV15*(1-$EU15/100)+DU15</f>
        <v>7102.0167783367524</v>
      </c>
      <c r="EX15" s="9">
        <f>EW15*(1-$EU15/100)+DV15</f>
        <v>8038.4903901060898</v>
      </c>
      <c r="EY15" s="9">
        <f>EX15*(1-$EU15/100)+DW15</f>
        <v>9156.3082851297604</v>
      </c>
      <c r="EZ15" s="9">
        <f>EY15*(1-$EU15/100)+DX15</f>
        <v>10555.051636775732</v>
      </c>
      <c r="FA15" s="9">
        <f>EZ15*(1-$EU15/100)+DY15</f>
        <v>12281.43243739135</v>
      </c>
      <c r="FB15" s="9">
        <f>FA15*(1-$EU15/100)+DZ15</f>
        <v>14507.587207243549</v>
      </c>
      <c r="FC15" s="9">
        <f>FB15*(1-$EU15/100)+EA15</f>
        <v>17630.134815040699</v>
      </c>
      <c r="FD15" s="9">
        <f>FC15*(1-$EU15/100)+EB15</f>
        <v>21165.713525173462</v>
      </c>
      <c r="FE15" s="9">
        <f>FD15*(1-$EU15/100)+EC15</f>
        <v>25499.072421999084</v>
      </c>
      <c r="FF15" s="9">
        <f>FE15*(1-$EU15/100)+ED15</f>
        <v>31086.054516589196</v>
      </c>
      <c r="FG15" s="9">
        <f>FF15*(1-$EU15/100)+EE15</f>
        <v>37350.303341238148</v>
      </c>
      <c r="FH15" s="9">
        <f>FG15*(1-$EU15/100)+EF15</f>
        <v>45260.896407482709</v>
      </c>
      <c r="FI15" s="9">
        <f>FH15*(1-$EU15/100)+EG15</f>
        <v>55030.72586882511</v>
      </c>
      <c r="FJ15" s="9">
        <f>FI15*(1-$EU15/100)+EH15</f>
        <v>66499.239679136168</v>
      </c>
      <c r="FK15" s="9">
        <f>FJ15*(1-$EU15/100)+EI15</f>
        <v>80051.171809778709</v>
      </c>
      <c r="FL15" s="9">
        <f>FK15*(1-$EU15/100)+EJ15</f>
        <v>94574.882674426815</v>
      </c>
      <c r="FM15" s="9">
        <f>FL15*(1-$EU15/100)+EK15</f>
        <v>109823.56021248261</v>
      </c>
      <c r="FN15" s="9"/>
      <c r="FO15" s="15">
        <v>3410</v>
      </c>
      <c r="FP15" s="15">
        <v>3445</v>
      </c>
      <c r="FQ15" s="23">
        <v>3476</v>
      </c>
      <c r="FR15" s="23">
        <v>3502</v>
      </c>
      <c r="FS15" s="24">
        <v>3529</v>
      </c>
      <c r="FT15" s="15">
        <v>3557</v>
      </c>
      <c r="FU15" s="15">
        <v>3585</v>
      </c>
      <c r="FV15" s="15">
        <v>3612</v>
      </c>
      <c r="FW15" s="15">
        <v>3639</v>
      </c>
      <c r="FX15" s="15">
        <v>3666</v>
      </c>
      <c r="FY15" s="15">
        <v>3693</v>
      </c>
      <c r="FZ15" s="15">
        <v>3720</v>
      </c>
      <c r="GA15" s="15">
        <v>3748</v>
      </c>
      <c r="GB15" s="15">
        <v>3774</v>
      </c>
      <c r="GC15" s="15">
        <v>3806</v>
      </c>
      <c r="GD15" s="15">
        <v>3839</v>
      </c>
      <c r="GE15" s="15">
        <v>3874</v>
      </c>
      <c r="GF15" s="15">
        <v>3911</v>
      </c>
      <c r="GG15" s="15">
        <v>3941</v>
      </c>
      <c r="GI15" s="6">
        <v>5139.6000000000004</v>
      </c>
      <c r="GJ15" s="6">
        <v>3163.09</v>
      </c>
      <c r="GK15" s="6">
        <v>3615.33</v>
      </c>
      <c r="GL15" s="6">
        <v>4062.55</v>
      </c>
      <c r="GM15" s="6">
        <v>4527.8</v>
      </c>
      <c r="GN15" s="6">
        <v>5753.99</v>
      </c>
      <c r="GO15" s="6">
        <v>6396.85</v>
      </c>
      <c r="GP15" s="6">
        <v>7109.26</v>
      </c>
      <c r="GQ15" s="6">
        <v>7734.2</v>
      </c>
      <c r="GR15" s="6">
        <v>8353.67</v>
      </c>
      <c r="GS15" s="6">
        <v>9189.42</v>
      </c>
      <c r="GT15" s="6">
        <v>9980.23</v>
      </c>
      <c r="GU15" s="6">
        <v>10479.44</v>
      </c>
      <c r="GV15" s="6">
        <v>11189.91</v>
      </c>
      <c r="GW15" s="6">
        <v>12109.72</v>
      </c>
      <c r="GX15" s="6">
        <v>12179.97</v>
      </c>
      <c r="GY15" s="6">
        <v>12357.75</v>
      </c>
      <c r="GZ15" s="6">
        <v>12890</v>
      </c>
      <c r="HA15" s="6">
        <v>13131.01</v>
      </c>
      <c r="HB15" s="6"/>
      <c r="HC15" s="22">
        <v>53.997414173333333</v>
      </c>
      <c r="HD15" s="22">
        <v>53.645267286666666</v>
      </c>
      <c r="HE15" s="22">
        <v>61.894615706666663</v>
      </c>
      <c r="HF15" s="22">
        <v>74.997579433333328</v>
      </c>
      <c r="HG15" s="22">
        <v>86.714969773333323</v>
      </c>
      <c r="HH15" s="16">
        <v>99.373234373333347</v>
      </c>
      <c r="HI15" s="16">
        <v>112.57482556666668</v>
      </c>
      <c r="HJ15" s="16">
        <v>128.66554616666667</v>
      </c>
      <c r="HK15" s="17">
        <v>137.01804539999998</v>
      </c>
      <c r="HL15" s="17">
        <v>161.88932489000004</v>
      </c>
      <c r="HM15" s="17">
        <v>179.63985276963334</v>
      </c>
      <c r="HN15" s="17">
        <v>210.15153345333334</v>
      </c>
      <c r="HO15" s="17">
        <v>208.52901392666666</v>
      </c>
      <c r="HP15" s="17">
        <v>203.57113088000003</v>
      </c>
      <c r="HQ15" s="17">
        <v>229.15517606666663</v>
      </c>
      <c r="HR15" s="17">
        <v>234.47452591333331</v>
      </c>
      <c r="HS15" s="17">
        <v>217.15173930666663</v>
      </c>
      <c r="HT15" s="17">
        <v>232.92</v>
      </c>
    </row>
    <row r="16" spans="1:259" ht="16.2">
      <c r="A16" s="1" t="s">
        <v>15</v>
      </c>
      <c r="B16" s="1">
        <v>2003.07</v>
      </c>
      <c r="E16" s="1">
        <v>2830.46</v>
      </c>
      <c r="F16" s="1">
        <v>3495.94</v>
      </c>
      <c r="G16" s="6">
        <v>4073.32</v>
      </c>
      <c r="H16" s="6">
        <v>4842.96</v>
      </c>
      <c r="I16" s="6">
        <v>5825.99</v>
      </c>
      <c r="J16" s="6">
        <v>7000.28</v>
      </c>
      <c r="K16" s="6">
        <v>7700.34</v>
      </c>
      <c r="L16" s="6">
        <v>9451.26</v>
      </c>
      <c r="M16" s="6">
        <v>11738.45</v>
      </c>
      <c r="N16" s="6">
        <v>12948.88</v>
      </c>
      <c r="O16" s="6">
        <v>14410.19</v>
      </c>
      <c r="P16" s="6">
        <v>15714.63</v>
      </c>
      <c r="Q16" s="6">
        <v>16723.78</v>
      </c>
      <c r="R16" s="6">
        <v>18364.41</v>
      </c>
      <c r="S16" s="6">
        <v>20006.310000000001</v>
      </c>
      <c r="T16" s="6">
        <v>21984.799999999999</v>
      </c>
      <c r="X16" s="1">
        <v>108.8</v>
      </c>
      <c r="Y16" s="1">
        <v>110.5</v>
      </c>
      <c r="Z16" s="1">
        <v>113</v>
      </c>
      <c r="AA16" s="1">
        <v>113.2</v>
      </c>
      <c r="AB16" s="7">
        <v>112.8</v>
      </c>
      <c r="AC16" s="7">
        <v>112.3</v>
      </c>
      <c r="AD16" s="7">
        <v>113.2</v>
      </c>
      <c r="AE16" s="7">
        <v>113.3</v>
      </c>
      <c r="AF16" s="7">
        <v>113.2</v>
      </c>
      <c r="AG16" s="7">
        <v>114</v>
      </c>
      <c r="AH16" s="7">
        <v>112.4</v>
      </c>
      <c r="AI16" s="7">
        <v>111</v>
      </c>
      <c r="AJ16" s="6">
        <v>110.1</v>
      </c>
      <c r="AK16" s="6">
        <v>109.7</v>
      </c>
      <c r="AL16" s="6">
        <v>109.1</v>
      </c>
      <c r="AM16" s="6">
        <v>109</v>
      </c>
      <c r="AN16" s="6">
        <v>108.8</v>
      </c>
      <c r="AO16" s="6">
        <v>108.7</v>
      </c>
      <c r="AP16" s="6"/>
      <c r="AQ16" s="1">
        <f t="shared" si="6"/>
        <v>2003.07</v>
      </c>
      <c r="AR16" s="9">
        <f t="shared" si="7"/>
        <v>2179.3401599999997</v>
      </c>
      <c r="AS16" s="9">
        <f t="shared" si="0"/>
        <v>2408.1708767999999</v>
      </c>
      <c r="AT16" s="9">
        <f t="shared" si="0"/>
        <v>2721.2330907839996</v>
      </c>
      <c r="AU16" s="9">
        <f t="shared" si="0"/>
        <v>3080.4358587674878</v>
      </c>
      <c r="AV16" s="9">
        <f t="shared" si="0"/>
        <v>3474.7316486897262</v>
      </c>
      <c r="AW16" s="9">
        <f t="shared" si="8"/>
        <v>3902.1236414785626</v>
      </c>
      <c r="AX16" s="9">
        <f>AW16*AD16/100</f>
        <v>4417.2039621537333</v>
      </c>
      <c r="AY16" s="9">
        <f>AX16*AE16/100</f>
        <v>5004.6920891201798</v>
      </c>
      <c r="AZ16" s="9">
        <f>AY16*AF16/100</f>
        <v>5665.3114448840442</v>
      </c>
      <c r="BA16" s="9">
        <f>AZ16*AG16/100</f>
        <v>6458.4550471678112</v>
      </c>
      <c r="BB16" s="9">
        <f>BA16*AH16/100</f>
        <v>7259.30347301662</v>
      </c>
      <c r="BC16" s="9">
        <f>BB16*AI16/100</f>
        <v>8057.826855048449</v>
      </c>
      <c r="BD16" s="9">
        <f>BC16*AJ16/100</f>
        <v>8871.6673674083413</v>
      </c>
      <c r="BE16" s="9">
        <f>BD16*AK16/100</f>
        <v>9732.2191020469509</v>
      </c>
      <c r="BF16" s="9">
        <f>BE16*AL16/100</f>
        <v>10617.851040333224</v>
      </c>
      <c r="BG16" s="9">
        <f>BF16*AM16/100</f>
        <v>11573.457633963213</v>
      </c>
      <c r="BH16" s="9">
        <f>BG16*AN16/100</f>
        <v>12591.921905751975</v>
      </c>
      <c r="BJ16" s="29">
        <v>516.08000000000004</v>
      </c>
      <c r="BK16" s="1">
        <v>631.84</v>
      </c>
      <c r="BL16" s="1">
        <v>889.04</v>
      </c>
      <c r="BM16" s="1">
        <v>1303.22</v>
      </c>
      <c r="BN16" s="1">
        <v>1713.2</v>
      </c>
      <c r="BO16" s="13">
        <v>2176.5954000000002</v>
      </c>
      <c r="BP16" s="13">
        <v>2683.5744</v>
      </c>
      <c r="BQ16" s="13">
        <v>3301.9427000000001</v>
      </c>
      <c r="BR16" s="13">
        <v>4745.4332999999997</v>
      </c>
      <c r="BS16" s="13">
        <v>6643.1422000000002</v>
      </c>
      <c r="BT16" s="14">
        <v>8772.2716999999993</v>
      </c>
      <c r="BU16" s="10">
        <v>9087.6</v>
      </c>
      <c r="BV16" s="14">
        <v>10774.1579</v>
      </c>
      <c r="BW16" s="14">
        <v>12850.252699999999</v>
      </c>
      <c r="BX16" s="10">
        <v>15079.3</v>
      </c>
      <c r="BY16" s="10">
        <v>17388.099999999999</v>
      </c>
      <c r="BZ16" s="10">
        <v>19694.2</v>
      </c>
      <c r="CA16" s="10">
        <v>22085.3</v>
      </c>
      <c r="CD16" s="6">
        <v>101.4</v>
      </c>
      <c r="CE16" s="6">
        <v>98.9</v>
      </c>
      <c r="CF16" s="6">
        <v>100</v>
      </c>
      <c r="CG16" s="6">
        <v>105.1</v>
      </c>
      <c r="CH16" s="6">
        <v>107.4</v>
      </c>
      <c r="CI16" s="6">
        <v>100.5</v>
      </c>
      <c r="CJ16" s="6">
        <v>103.2</v>
      </c>
      <c r="CK16" s="6">
        <v>105.4</v>
      </c>
      <c r="CL16" s="6">
        <v>110.4</v>
      </c>
      <c r="CM16" s="6">
        <v>96.1</v>
      </c>
      <c r="CN16" s="6">
        <v>104.8</v>
      </c>
      <c r="CO16" s="6">
        <v>108.4</v>
      </c>
      <c r="CP16" s="6">
        <v>101</v>
      </c>
      <c r="CQ16" s="6">
        <v>100.4</v>
      </c>
      <c r="CR16" s="6">
        <v>100.1</v>
      </c>
      <c r="CS16" s="6">
        <v>96.8</v>
      </c>
      <c r="CT16" s="6">
        <v>100</v>
      </c>
      <c r="CU16" s="6">
        <v>106.1</v>
      </c>
      <c r="CV16" s="6">
        <v>106.4</v>
      </c>
      <c r="CW16" s="6"/>
      <c r="CX16" s="6"/>
      <c r="CY16" s="1">
        <f>PRODUCT($CE16:CE16)/100^COUNT($CE16:CE16)</f>
        <v>0.9890000000000001</v>
      </c>
      <c r="CZ16" s="1">
        <f>PRODUCT($CE16:CF16)/100^COUNT($CE16:CF16)</f>
        <v>0.98899999999999999</v>
      </c>
      <c r="DA16" s="1">
        <f>PRODUCT($CE16:CG16)/100^COUNT($CE16:CG16)</f>
        <v>1.039439</v>
      </c>
      <c r="DB16" s="1">
        <f>PRODUCT($CE16:CH16)/100^COUNT($CE16:CH16)</f>
        <v>1.1163574860000001</v>
      </c>
      <c r="DC16" s="1">
        <f>PRODUCT($CE16:CI16)/100^COUNT($CE16:CI16)</f>
        <v>1.1219392734300002</v>
      </c>
      <c r="DD16" s="1">
        <f>PRODUCT($CE16:CJ16)/100^COUNT($CE16:CJ16)</f>
        <v>1.1578413301797603</v>
      </c>
      <c r="DE16" s="1">
        <f>PRODUCT($CE16:CK16)/100^COUNT($CE16:CK16)</f>
        <v>1.2203647620094673</v>
      </c>
      <c r="DF16" s="1">
        <f>PRODUCT($CE16:CL16)/100^COUNT($CE16:CL16)</f>
        <v>1.347282697258452</v>
      </c>
      <c r="DG16" s="1">
        <f>PRODUCT($CE16:CM16)/100^COUNT($CE16:CM16)</f>
        <v>1.2947386720653724</v>
      </c>
      <c r="DH16" s="1">
        <f>PRODUCT($CE16:CN16)/100^COUNT($CE16:CN16)</f>
        <v>1.3568861283245102</v>
      </c>
      <c r="DI16" s="1">
        <f>PRODUCT($CE16:CO16)/100^COUNT($CE16:CO16)</f>
        <v>1.4708645631037691</v>
      </c>
      <c r="DJ16" s="1">
        <f>PRODUCT($CE16:CP16)/100^COUNT($CE16:CP16)</f>
        <v>1.4855732087348068</v>
      </c>
      <c r="DK16" s="1">
        <f>PRODUCT($CE16:CQ16)/100^COUNT($CE16:CQ16)</f>
        <v>1.4915155015697461</v>
      </c>
      <c r="DL16" s="1">
        <f>PRODUCT($CE16:CR16)/100^COUNT($CE16:CR16)</f>
        <v>1.4930070170713159</v>
      </c>
      <c r="DM16" s="1">
        <f>PRODUCT($CE16:CS16)/100^COUNT($CE16:CS16)</f>
        <v>1.4452307925250336</v>
      </c>
      <c r="DN16" s="1">
        <f>PRODUCT($CE16:CT16)/100^COUNT($CE16:CT16)</f>
        <v>1.4452307925250336</v>
      </c>
      <c r="DO16" s="1">
        <f>PRODUCT($CE16:CU16)/100^COUNT($CE16:CU16)</f>
        <v>1.5333898708690605</v>
      </c>
      <c r="DP16" s="6"/>
      <c r="DT16" s="9">
        <f t="shared" si="1"/>
        <v>516.08000000000004</v>
      </c>
      <c r="DU16" s="1">
        <f>BK16/CY16</f>
        <v>638.86754297269965</v>
      </c>
      <c r="DV16" s="1">
        <f t="shared" si="2"/>
        <v>898.92821031344795</v>
      </c>
      <c r="DW16" s="1">
        <f t="shared" si="2"/>
        <v>1253.7724676484142</v>
      </c>
      <c r="DX16" s="1">
        <f t="shared" si="2"/>
        <v>1534.6338618989653</v>
      </c>
      <c r="DY16" s="1">
        <f t="shared" si="16"/>
        <v>1940.0296001277309</v>
      </c>
      <c r="DZ16" s="1">
        <f t="shared" si="16"/>
        <v>2317.7393396238172</v>
      </c>
      <c r="EA16" s="1">
        <f t="shared" si="16"/>
        <v>2705.7014450031984</v>
      </c>
      <c r="EB16" s="1">
        <f t="shared" si="16"/>
        <v>3522.2253723411945</v>
      </c>
      <c r="EC16" s="1">
        <f t="shared" si="16"/>
        <v>5130.8749350962325</v>
      </c>
      <c r="ED16" s="1">
        <f t="shared" si="16"/>
        <v>6465.0021227883317</v>
      </c>
      <c r="EE16" s="1">
        <f t="shared" si="16"/>
        <v>6178.4070593309089</v>
      </c>
      <c r="EF16" s="1">
        <f t="shared" si="16"/>
        <v>7252.5257164376617</v>
      </c>
      <c r="EG16" s="1">
        <f t="shared" si="16"/>
        <v>8615.5676467832527</v>
      </c>
      <c r="EH16" s="1">
        <f t="shared" si="16"/>
        <v>10099.952530417151</v>
      </c>
      <c r="EI16" s="1">
        <f t="shared" si="16"/>
        <v>12031.365571460317</v>
      </c>
      <c r="EJ16" s="1">
        <f t="shared" si="16"/>
        <v>13627.027670501884</v>
      </c>
      <c r="EK16" s="1">
        <f t="shared" si="16"/>
        <v>14402.925452665853</v>
      </c>
      <c r="EO16" s="1">
        <f t="shared" si="10"/>
        <v>0.23792346723899319</v>
      </c>
      <c r="EP16" s="1">
        <f t="shared" si="11"/>
        <v>0.40706507976702977</v>
      </c>
      <c r="EQ16" s="1">
        <f t="shared" si="12"/>
        <v>0.39474148576473689</v>
      </c>
      <c r="ER16" s="1">
        <f t="shared" si="13"/>
        <v>0.22401304981384454</v>
      </c>
      <c r="ET16" s="21">
        <f t="shared" si="14"/>
        <v>0.31593577064615114</v>
      </c>
      <c r="EU16" s="1">
        <v>4.0999999999999996</v>
      </c>
      <c r="EV16" s="9">
        <f>DT16/(ET16+EU16/100)</f>
        <v>1445.8623720053456</v>
      </c>
      <c r="EW16" s="9">
        <f>EV16*(1-$EU16/100)+DU16</f>
        <v>2025.4495577258263</v>
      </c>
      <c r="EX16" s="9">
        <f>EW16*(1-$EU16/100)+DV16</f>
        <v>2841.3343361725151</v>
      </c>
      <c r="EY16" s="9">
        <f>EX16*(1-$EU16/100)+DW16</f>
        <v>3978.6120960378557</v>
      </c>
      <c r="EZ16" s="9">
        <f>EY16*(1-$EU16/100)+DX16</f>
        <v>5350.1228619992689</v>
      </c>
      <c r="FA16" s="9">
        <f>EZ16*(1-$EU16/100)+DY16</f>
        <v>7070.7974247850298</v>
      </c>
      <c r="FB16" s="9">
        <f>FA16*(1-$EU16/100)+DZ16</f>
        <v>9098.6340699926604</v>
      </c>
      <c r="FC16" s="9">
        <f>FB16*(1-$EU16/100)+EA16</f>
        <v>11431.29151812616</v>
      </c>
      <c r="FD16" s="9">
        <f>FC16*(1-$EU16/100)+EB16</f>
        <v>14484.833938224181</v>
      </c>
      <c r="FE16" s="9">
        <f>FD16*(1-$EU16/100)+EC16</f>
        <v>19021.830681853222</v>
      </c>
      <c r="FF16" s="9">
        <f>FE16*(1-$EU16/100)+ED16</f>
        <v>24706.937746685573</v>
      </c>
      <c r="FG16" s="9">
        <f>FF16*(1-$EU16/100)+EE16</f>
        <v>29872.360358402373</v>
      </c>
      <c r="FH16" s="9">
        <f>FG16*(1-$EU16/100)+EF16</f>
        <v>35900.119300145539</v>
      </c>
      <c r="FI16" s="9">
        <f>FH16*(1-$EU16/100)+EG16</f>
        <v>43043.782055622825</v>
      </c>
      <c r="FJ16" s="9">
        <f>FI16*(1-$EU16/100)+EH16</f>
        <v>51378.939521759443</v>
      </c>
      <c r="FK16" s="9">
        <f>FJ16*(1-$EU16/100)+EI16</f>
        <v>61303.768572827619</v>
      </c>
      <c r="FL16" s="9">
        <f>FK16*(1-$EU16/100)+EJ16</f>
        <v>72417.341731843568</v>
      </c>
      <c r="FM16" s="9">
        <f>FL16*(1-$EU16/100)+EK16</f>
        <v>83851.156173503827</v>
      </c>
      <c r="FN16" s="9"/>
      <c r="FO16" s="15">
        <v>4149</v>
      </c>
      <c r="FP16" s="15">
        <v>4186</v>
      </c>
      <c r="FQ16" s="23">
        <v>4222</v>
      </c>
      <c r="FR16" s="23">
        <v>4254</v>
      </c>
      <c r="FS16" s="24">
        <v>4284</v>
      </c>
      <c r="FT16" s="15">
        <v>4311</v>
      </c>
      <c r="FU16" s="15">
        <v>4339</v>
      </c>
      <c r="FV16" s="15">
        <v>4368</v>
      </c>
      <c r="FW16" s="15">
        <v>4400</v>
      </c>
      <c r="FX16" s="15">
        <v>4432</v>
      </c>
      <c r="FY16" s="15">
        <v>4462</v>
      </c>
      <c r="FZ16" s="15">
        <v>4488</v>
      </c>
      <c r="GA16" s="15">
        <v>4504</v>
      </c>
      <c r="GB16" s="15">
        <v>4522</v>
      </c>
      <c r="GC16" s="15">
        <v>4542</v>
      </c>
      <c r="GD16" s="15">
        <v>4566</v>
      </c>
      <c r="GE16" s="15">
        <v>4592</v>
      </c>
      <c r="GF16" s="15">
        <v>4622</v>
      </c>
      <c r="GG16" s="15">
        <v>4648</v>
      </c>
      <c r="GI16" s="6">
        <v>2505</v>
      </c>
      <c r="GJ16" s="6">
        <v>2628</v>
      </c>
      <c r="GK16" s="6">
        <v>2933</v>
      </c>
      <c r="GL16" s="6">
        <v>3426</v>
      </c>
      <c r="GM16" s="6">
        <v>3814</v>
      </c>
      <c r="GN16" s="6">
        <v>4286</v>
      </c>
      <c r="GO16" s="6">
        <v>4660.1000000000004</v>
      </c>
      <c r="GP16" s="6">
        <v>5052.5</v>
      </c>
      <c r="GQ16" s="6">
        <v>5383</v>
      </c>
      <c r="GR16" s="6">
        <v>5812.5</v>
      </c>
      <c r="GS16" s="6">
        <v>6280.55</v>
      </c>
      <c r="GT16" s="6">
        <v>6847.1</v>
      </c>
      <c r="GU16" s="6">
        <v>7148.3</v>
      </c>
      <c r="GV16" s="6">
        <v>7582.9</v>
      </c>
      <c r="GW16" s="6">
        <v>8055.4</v>
      </c>
      <c r="GX16" s="6">
        <v>8440.2999999999993</v>
      </c>
      <c r="GY16" s="6">
        <v>8747.2000000000007</v>
      </c>
      <c r="GZ16" s="6">
        <v>8995.34</v>
      </c>
      <c r="HA16" s="6">
        <v>9212.07</v>
      </c>
      <c r="HB16" s="6"/>
      <c r="HC16" s="22">
        <v>51.511216906666668</v>
      </c>
      <c r="HD16" s="22">
        <v>52.702915026666659</v>
      </c>
      <c r="HE16" s="22">
        <v>56.28194362</v>
      </c>
      <c r="HF16" s="22">
        <v>67.82999808000001</v>
      </c>
      <c r="HG16" s="22">
        <v>83.357102046666668</v>
      </c>
      <c r="HH16" s="16">
        <v>90.320093066666658</v>
      </c>
      <c r="HI16" s="16">
        <v>101.18028705333334</v>
      </c>
      <c r="HJ16" s="16">
        <v>107.21879193999999</v>
      </c>
      <c r="HK16" s="17">
        <v>115.47401430666667</v>
      </c>
      <c r="HL16" s="17">
        <v>117.12688833333331</v>
      </c>
      <c r="HM16" s="17">
        <v>134.19216604666667</v>
      </c>
      <c r="HN16" s="17">
        <v>144.74835432</v>
      </c>
      <c r="HO16" s="17">
        <v>146.46029093333334</v>
      </c>
      <c r="HP16" s="17">
        <v>162.18946447333335</v>
      </c>
      <c r="HQ16" s="17">
        <v>165.47060663333332</v>
      </c>
      <c r="HR16" s="17">
        <v>170.4058129</v>
      </c>
      <c r="HS16" s="17">
        <v>176.67199088000001</v>
      </c>
      <c r="HT16" s="17">
        <v>179.01</v>
      </c>
    </row>
    <row r="17" spans="1:228" ht="16.2">
      <c r="A17" s="1" t="s">
        <v>16</v>
      </c>
      <c r="B17" s="1">
        <v>8542.44</v>
      </c>
      <c r="E17" s="1">
        <v>12435.93</v>
      </c>
      <c r="F17" s="1">
        <v>15490.73</v>
      </c>
      <c r="G17" s="6">
        <v>18366.87</v>
      </c>
      <c r="H17" s="6">
        <v>22059.66</v>
      </c>
      <c r="I17" s="6">
        <v>25982.63</v>
      </c>
      <c r="J17" s="6">
        <v>30933.279999999999</v>
      </c>
      <c r="K17" s="6">
        <v>34219.279999999999</v>
      </c>
      <c r="L17" s="6">
        <v>39571.199999999997</v>
      </c>
      <c r="M17" s="6">
        <v>45361.85</v>
      </c>
      <c r="N17" s="6">
        <v>50013.24</v>
      </c>
      <c r="O17" s="6">
        <v>55230.32</v>
      </c>
      <c r="P17" s="6">
        <v>59426.59</v>
      </c>
      <c r="Q17" s="6">
        <v>63002.3</v>
      </c>
      <c r="R17" s="6">
        <v>68024.490000000005</v>
      </c>
      <c r="S17" s="6">
        <v>72634.149999999994</v>
      </c>
      <c r="T17" s="6">
        <v>76469.7</v>
      </c>
      <c r="X17" s="1">
        <v>110.1</v>
      </c>
      <c r="Y17" s="1">
        <v>111.6</v>
      </c>
      <c r="Z17" s="1">
        <v>113.7</v>
      </c>
      <c r="AA17" s="1">
        <v>115.3</v>
      </c>
      <c r="AB17" s="8">
        <v>115.2</v>
      </c>
      <c r="AC17" s="7">
        <v>114.7</v>
      </c>
      <c r="AD17" s="7">
        <v>114.3</v>
      </c>
      <c r="AE17" s="7">
        <v>112.1</v>
      </c>
      <c r="AF17" s="7">
        <v>112.2</v>
      </c>
      <c r="AG17" s="7">
        <v>112.3</v>
      </c>
      <c r="AH17" s="7">
        <v>110.9</v>
      </c>
      <c r="AI17" s="7">
        <v>109.8</v>
      </c>
      <c r="AJ17" s="6">
        <v>109.6</v>
      </c>
      <c r="AK17" s="6">
        <v>108.7</v>
      </c>
      <c r="AL17" s="6">
        <v>108</v>
      </c>
      <c r="AM17" s="6">
        <v>107.6</v>
      </c>
      <c r="AN17" s="6">
        <v>107.4</v>
      </c>
      <c r="AO17" s="6">
        <v>106.4</v>
      </c>
      <c r="AP17" s="6"/>
      <c r="AQ17" s="1">
        <f t="shared" si="6"/>
        <v>8542.44</v>
      </c>
      <c r="AR17" s="9">
        <f t="shared" si="7"/>
        <v>9405.2264400000004</v>
      </c>
      <c r="AS17" s="9">
        <f t="shared" si="0"/>
        <v>10496.232707040001</v>
      </c>
      <c r="AT17" s="9">
        <f t="shared" si="0"/>
        <v>11934.216587904482</v>
      </c>
      <c r="AU17" s="9">
        <f t="shared" si="0"/>
        <v>13760.151725853868</v>
      </c>
      <c r="AV17" s="9">
        <f t="shared" si="0"/>
        <v>15851.694788183657</v>
      </c>
      <c r="AW17" s="9">
        <f t="shared" si="8"/>
        <v>18181.893922046656</v>
      </c>
      <c r="AX17" s="9">
        <f>AW17*AD17/100</f>
        <v>20781.904752899325</v>
      </c>
      <c r="AY17" s="9">
        <f>AX17*AE17/100</f>
        <v>23296.515228000142</v>
      </c>
      <c r="AZ17" s="9">
        <f>AY17*AF17/100</f>
        <v>26138.690085816161</v>
      </c>
      <c r="BA17" s="9">
        <f>AZ17*AG17/100</f>
        <v>29353.748966371546</v>
      </c>
      <c r="BB17" s="9">
        <f>BA17*AH17/100</f>
        <v>32553.307603706045</v>
      </c>
      <c r="BC17" s="9">
        <f>BB17*AI17/100</f>
        <v>35743.531748869238</v>
      </c>
      <c r="BD17" s="9">
        <f>BC17*AJ17/100</f>
        <v>39174.910796760683</v>
      </c>
      <c r="BE17" s="9">
        <f>BD17*AK17/100</f>
        <v>42583.128036078866</v>
      </c>
      <c r="BF17" s="9">
        <f>BE17*AL17/100</f>
        <v>45989.778278965176</v>
      </c>
      <c r="BG17" s="9">
        <f>BF17*AM17/100</f>
        <v>49485.001428166528</v>
      </c>
      <c r="BH17" s="9">
        <f>BG17*AN17/100</f>
        <v>53146.891533850852</v>
      </c>
      <c r="BJ17" s="29">
        <v>2531.1</v>
      </c>
      <c r="BK17" s="1">
        <v>2788.68</v>
      </c>
      <c r="BL17" s="1">
        <v>3483.31</v>
      </c>
      <c r="BM17" s="1">
        <v>5315.14</v>
      </c>
      <c r="BN17" s="1">
        <v>6970.62</v>
      </c>
      <c r="BO17" s="13">
        <v>9307.2988000000005</v>
      </c>
      <c r="BP17" s="13">
        <v>11111.422</v>
      </c>
      <c r="BQ17" s="13">
        <v>12537.7014</v>
      </c>
      <c r="BR17" s="13">
        <v>15435.928400000001</v>
      </c>
      <c r="BS17" s="13">
        <v>19034.527399999999</v>
      </c>
      <c r="BT17" s="14">
        <v>23280.5154</v>
      </c>
      <c r="BU17" s="10">
        <v>26749.7</v>
      </c>
      <c r="BV17" s="14">
        <v>31255.977299999999</v>
      </c>
      <c r="BW17" s="14">
        <v>36789.071000000004</v>
      </c>
      <c r="BX17" s="10">
        <v>42495.5</v>
      </c>
      <c r="BY17" s="10">
        <v>48312.4</v>
      </c>
      <c r="BZ17" s="10">
        <v>53322.9</v>
      </c>
      <c r="CA17" s="10">
        <v>55202.7</v>
      </c>
      <c r="CD17" s="6">
        <v>102.4</v>
      </c>
      <c r="CE17" s="6">
        <v>101.4</v>
      </c>
      <c r="CF17" s="6">
        <v>101.1</v>
      </c>
      <c r="CG17" s="6">
        <v>102.9</v>
      </c>
      <c r="CH17" s="6">
        <v>107.4</v>
      </c>
      <c r="CI17" s="6">
        <v>102.9</v>
      </c>
      <c r="CJ17" s="6">
        <v>101.8</v>
      </c>
      <c r="CK17" s="6">
        <v>104</v>
      </c>
      <c r="CL17" s="6">
        <v>107.7</v>
      </c>
      <c r="CM17" s="6">
        <v>96.9</v>
      </c>
      <c r="CN17" s="6">
        <v>103.6</v>
      </c>
      <c r="CO17" s="6">
        <v>106.8</v>
      </c>
      <c r="CP17" s="6">
        <v>100.8</v>
      </c>
      <c r="CQ17" s="6">
        <v>100.4</v>
      </c>
      <c r="CR17" s="6">
        <v>100.3</v>
      </c>
      <c r="CS17" s="6">
        <v>97.7</v>
      </c>
      <c r="CT17" s="6">
        <v>99.1</v>
      </c>
      <c r="CU17" s="6">
        <v>105.8</v>
      </c>
      <c r="CV17" s="6">
        <v>106.1</v>
      </c>
      <c r="CW17" s="6"/>
      <c r="CX17" s="6"/>
      <c r="CY17" s="1">
        <f>PRODUCT($CE17:CE17)/100^COUNT($CE17:CE17)</f>
        <v>1.014</v>
      </c>
      <c r="CZ17" s="1">
        <f>PRODUCT($CE17:CF17)/100^COUNT($CE17:CF17)</f>
        <v>1.0251540000000001</v>
      </c>
      <c r="DA17" s="1">
        <f>PRODUCT($CE17:CG17)/100^COUNT($CE17:CG17)</f>
        <v>1.0548834660000002</v>
      </c>
      <c r="DB17" s="1">
        <f>PRODUCT($CE17:CH17)/100^COUNT($CE17:CH17)</f>
        <v>1.1329448424840003</v>
      </c>
      <c r="DC17" s="1">
        <f>PRODUCT($CE17:CI17)/100^COUNT($CE17:CI17)</f>
        <v>1.1658002429160363</v>
      </c>
      <c r="DD17" s="1">
        <f>PRODUCT($CE17:CJ17)/100^COUNT($CE17:CJ17)</f>
        <v>1.1867846472885251</v>
      </c>
      <c r="DE17" s="1">
        <f>PRODUCT($CE17:CK17)/100^COUNT($CE17:CK17)</f>
        <v>1.234256033180066</v>
      </c>
      <c r="DF17" s="1">
        <f>PRODUCT($CE17:CL17)/100^COUNT($CE17:CL17)</f>
        <v>1.3292937477349311</v>
      </c>
      <c r="DG17" s="1">
        <f>PRODUCT($CE17:CM17)/100^COUNT($CE17:CM17)</f>
        <v>1.2880856415551483</v>
      </c>
      <c r="DH17" s="1">
        <f>PRODUCT($CE17:CN17)/100^COUNT($CE17:CN17)</f>
        <v>1.3344567246511334</v>
      </c>
      <c r="DI17" s="1">
        <f>PRODUCT($CE17:CO17)/100^COUNT($CE17:CO17)</f>
        <v>1.4251997819274105</v>
      </c>
      <c r="DJ17" s="1">
        <f>PRODUCT($CE17:CP17)/100^COUNT($CE17:CP17)</f>
        <v>1.4366013801828299</v>
      </c>
      <c r="DK17" s="1">
        <f>PRODUCT($CE17:CQ17)/100^COUNT($CE17:CQ17)</f>
        <v>1.4423477857035611</v>
      </c>
      <c r="DL17" s="1">
        <f>PRODUCT($CE17:CR17)/100^COUNT($CE17:CR17)</f>
        <v>1.4466748290606721</v>
      </c>
      <c r="DM17" s="1">
        <f>PRODUCT($CE17:CS17)/100^COUNT($CE17:CS17)</f>
        <v>1.4134013079922767</v>
      </c>
      <c r="DN17" s="1">
        <f>PRODUCT($CE17:CT17)/100^COUNT($CE17:CT17)</f>
        <v>1.400680696220346</v>
      </c>
      <c r="DO17" s="1">
        <f>PRODUCT($CE17:CU17)/100^COUNT($CE17:CU17)</f>
        <v>1.4819201766011258</v>
      </c>
      <c r="DP17" s="6"/>
      <c r="DT17" s="9">
        <f t="shared" si="1"/>
        <v>2531.1</v>
      </c>
      <c r="DU17" s="1">
        <f>BK17/CY17</f>
        <v>2750.1775147928993</v>
      </c>
      <c r="DV17" s="1">
        <f t="shared" si="2"/>
        <v>3397.8407146633576</v>
      </c>
      <c r="DW17" s="1">
        <f t="shared" si="2"/>
        <v>5038.6039513486885</v>
      </c>
      <c r="DX17" s="1">
        <f t="shared" si="2"/>
        <v>6152.6561034664319</v>
      </c>
      <c r="DY17" s="1">
        <f t="shared" si="16"/>
        <v>7983.6137078848888</v>
      </c>
      <c r="DZ17" s="1">
        <f t="shared" si="16"/>
        <v>9362.627015260543</v>
      </c>
      <c r="EA17" s="1">
        <f t="shared" si="16"/>
        <v>10158.104204438489</v>
      </c>
      <c r="EB17" s="1">
        <f t="shared" si="16"/>
        <v>11612.127437071204</v>
      </c>
      <c r="EC17" s="1">
        <f t="shared" si="16"/>
        <v>14777.377206859464</v>
      </c>
      <c r="ED17" s="1">
        <f t="shared" si="16"/>
        <v>17445.687799344872</v>
      </c>
      <c r="EE17" s="1">
        <f t="shared" si="16"/>
        <v>18769.087912590236</v>
      </c>
      <c r="EF17" s="1">
        <f t="shared" si="16"/>
        <v>21756.889371790934</v>
      </c>
      <c r="EG17" s="1">
        <f t="shared" si="16"/>
        <v>25506.380198070401</v>
      </c>
      <c r="EH17" s="1">
        <f t="shared" si="16"/>
        <v>29374.603847633392</v>
      </c>
      <c r="EI17" s="1">
        <f t="shared" si="16"/>
        <v>34181.657910467984</v>
      </c>
      <c r="EJ17" s="1">
        <f t="shared" si="16"/>
        <v>38069.275991229617</v>
      </c>
      <c r="EK17" s="1">
        <f t="shared" si="16"/>
        <v>37250.79182511082</v>
      </c>
      <c r="EO17" s="1">
        <f t="shared" si="10"/>
        <v>8.6554270788550186E-2</v>
      </c>
      <c r="EP17" s="1">
        <f t="shared" si="11"/>
        <v>0.23549868922524089</v>
      </c>
      <c r="EQ17" s="1">
        <f t="shared" si="12"/>
        <v>0.48288409447936409</v>
      </c>
      <c r="ER17" s="1">
        <f t="shared" si="13"/>
        <v>0.22110333792350237</v>
      </c>
      <c r="ET17" s="21">
        <f t="shared" si="14"/>
        <v>0.25651009810416436</v>
      </c>
      <c r="EU17" s="1">
        <v>5.4</v>
      </c>
      <c r="EV17" s="9">
        <f>DT17/(ET17+EU17/100)</f>
        <v>8151.4257199806489</v>
      </c>
      <c r="EW17" s="9">
        <f>EV17*(1-$EU17/100)+DU17</f>
        <v>10461.426245894592</v>
      </c>
      <c r="EX17" s="9">
        <f>EW17*(1-$EU17/100)+DV17</f>
        <v>13294.349943279642</v>
      </c>
      <c r="EY17" s="9">
        <f>EX17*(1-$EU17/100)+DW17</f>
        <v>17615.058997691231</v>
      </c>
      <c r="EZ17" s="9">
        <f>EY17*(1-$EU17/100)+DX17</f>
        <v>22816.501915282337</v>
      </c>
      <c r="FA17" s="9">
        <f>EZ17*(1-$EU17/100)+DY17</f>
        <v>29568.024519741979</v>
      </c>
      <c r="FB17" s="9">
        <f>FA17*(1-$EU17/100)+DZ17</f>
        <v>37333.978210936453</v>
      </c>
      <c r="FC17" s="9">
        <f>FB17*(1-$EU17/100)+EA17</f>
        <v>45476.047591984374</v>
      </c>
      <c r="FD17" s="9">
        <f>FC17*(1-$EU17/100)+EB17</f>
        <v>54632.468459088421</v>
      </c>
      <c r="FE17" s="9">
        <f>FD17*(1-$EU17/100)+EC17</f>
        <v>66459.692369157114</v>
      </c>
      <c r="FF17" s="9">
        <f>FE17*(1-$EU17/100)+ED17</f>
        <v>80316.556780567509</v>
      </c>
      <c r="FG17" s="9">
        <f>FF17*(1-$EU17/100)+EE17</f>
        <v>94748.550627007091</v>
      </c>
      <c r="FH17" s="9">
        <f>FG17*(1-$EU17/100)+EF17</f>
        <v>111389.01826493964</v>
      </c>
      <c r="FI17" s="9">
        <f>FH17*(1-$EU17/100)+EG17</f>
        <v>130880.3914767033</v>
      </c>
      <c r="FJ17" s="9">
        <f>FI17*(1-$EU17/100)+EH17</f>
        <v>153187.45418459471</v>
      </c>
      <c r="FK17" s="9">
        <f>FJ17*(1-$EU17/100)+EI17</f>
        <v>179096.98956909456</v>
      </c>
      <c r="FL17" s="9">
        <f>FK17*(1-$EU17/100)+EJ17</f>
        <v>207495.02812359307</v>
      </c>
      <c r="FM17" s="9">
        <f>FL17*(1-$EU17/100)+EK17</f>
        <v>233541.08843002986</v>
      </c>
      <c r="FN17" s="9"/>
      <c r="FO17" s="15">
        <v>8998</v>
      </c>
      <c r="FP17" s="15">
        <v>9041</v>
      </c>
      <c r="FQ17" s="23">
        <v>9082</v>
      </c>
      <c r="FR17" s="23">
        <v>9125</v>
      </c>
      <c r="FS17" s="24">
        <v>9180</v>
      </c>
      <c r="FT17" s="15">
        <v>9248</v>
      </c>
      <c r="FU17" s="15">
        <v>9309</v>
      </c>
      <c r="FV17" s="15">
        <v>9367</v>
      </c>
      <c r="FW17" s="15">
        <v>9417</v>
      </c>
      <c r="FX17" s="15">
        <v>9470</v>
      </c>
      <c r="FY17" s="15">
        <v>9588</v>
      </c>
      <c r="FZ17" s="15">
        <v>9637</v>
      </c>
      <c r="GA17" s="15">
        <v>9685</v>
      </c>
      <c r="GB17" s="15">
        <v>9733</v>
      </c>
      <c r="GC17" s="15">
        <v>9789</v>
      </c>
      <c r="GD17" s="15">
        <v>9847</v>
      </c>
      <c r="GE17" s="15">
        <v>9947</v>
      </c>
      <c r="GF17" s="15">
        <v>10006</v>
      </c>
      <c r="GG17" s="15">
        <v>10047</v>
      </c>
      <c r="GI17" s="6">
        <v>11362</v>
      </c>
      <c r="GJ17" s="6">
        <v>13778.54</v>
      </c>
      <c r="GK17" s="6">
        <v>14599</v>
      </c>
      <c r="GL17" s="6">
        <v>16625</v>
      </c>
      <c r="GM17" s="6">
        <v>19623.7</v>
      </c>
      <c r="GN17" s="6">
        <v>24162</v>
      </c>
      <c r="GO17" s="6">
        <v>26759</v>
      </c>
      <c r="GP17" s="6">
        <v>29177</v>
      </c>
      <c r="GQ17" s="6">
        <v>30570</v>
      </c>
      <c r="GR17" s="6">
        <v>32420</v>
      </c>
      <c r="GS17" s="6">
        <v>30235.7</v>
      </c>
      <c r="GT17" s="6">
        <v>37132</v>
      </c>
      <c r="GU17" s="6">
        <v>32687</v>
      </c>
      <c r="GV17" s="6">
        <v>34235</v>
      </c>
      <c r="GW17" s="6">
        <v>35363</v>
      </c>
      <c r="GX17" s="6">
        <v>36759</v>
      </c>
      <c r="GY17" s="6">
        <v>38722.800000000003</v>
      </c>
      <c r="GZ17" s="6">
        <v>38683.699999999997</v>
      </c>
      <c r="HC17" s="22">
        <v>261.4171916333334</v>
      </c>
      <c r="HD17" s="22">
        <v>303.3498510666667</v>
      </c>
      <c r="HE17" s="22">
        <v>345.88328430666667</v>
      </c>
      <c r="HF17" s="22">
        <v>424.15699586666659</v>
      </c>
      <c r="HG17" s="22">
        <v>518.27593177333324</v>
      </c>
      <c r="HH17" s="16">
        <v>661.83824389999995</v>
      </c>
      <c r="HI17" s="16">
        <v>745.57317409833331</v>
      </c>
      <c r="HJ17" s="16">
        <v>765.64059004257331</v>
      </c>
      <c r="HK17" s="17">
        <v>831.50246522409338</v>
      </c>
      <c r="HL17" s="17">
        <v>879.81582969143983</v>
      </c>
      <c r="HM17" s="17">
        <v>929.11899149122462</v>
      </c>
      <c r="HN17" s="17">
        <v>976.55684107333332</v>
      </c>
      <c r="HO17" s="17">
        <v>1007.5604199374523</v>
      </c>
      <c r="HP17" s="17">
        <v>944.49442585999998</v>
      </c>
      <c r="HQ17" s="17">
        <v>997.83079358969667</v>
      </c>
      <c r="HR17" s="17">
        <v>1052.1841488199998</v>
      </c>
      <c r="HS17" s="17">
        <v>1096.719673912638</v>
      </c>
      <c r="HT17" s="17">
        <v>1101.8</v>
      </c>
    </row>
    <row r="18" spans="1:228" ht="16.2">
      <c r="A18" s="1" t="s">
        <v>17</v>
      </c>
      <c r="B18" s="1">
        <v>5137.66</v>
      </c>
      <c r="E18" s="1">
        <v>7048.59</v>
      </c>
      <c r="F18" s="1">
        <v>8815.09</v>
      </c>
      <c r="G18" s="6">
        <v>10621.56</v>
      </c>
      <c r="H18" s="6">
        <v>12412.86</v>
      </c>
      <c r="I18" s="6">
        <v>15064.73</v>
      </c>
      <c r="J18" s="6">
        <v>18068.47</v>
      </c>
      <c r="K18" s="6">
        <v>19547.599999999999</v>
      </c>
      <c r="L18" s="6">
        <v>23092.36</v>
      </c>
      <c r="M18" s="6">
        <v>27007.46</v>
      </c>
      <c r="N18" s="6">
        <v>29599.31</v>
      </c>
      <c r="O18" s="6">
        <v>32155.86</v>
      </c>
      <c r="P18" s="6">
        <v>34938.239999999998</v>
      </c>
      <c r="Q18" s="6">
        <v>37002.160000000003</v>
      </c>
      <c r="R18" s="6">
        <v>40160.01</v>
      </c>
      <c r="S18" s="6">
        <v>44988.2</v>
      </c>
      <c r="T18" s="6">
        <v>48055.86</v>
      </c>
      <c r="X18" s="1">
        <v>109.1</v>
      </c>
      <c r="Y18" s="1">
        <v>109.5</v>
      </c>
      <c r="Z18" s="1">
        <v>110.8</v>
      </c>
      <c r="AA18" s="1">
        <v>113.7</v>
      </c>
      <c r="AB18" s="6">
        <v>114.2</v>
      </c>
      <c r="AC18" s="7">
        <v>114.5</v>
      </c>
      <c r="AD18" s="7">
        <v>114.6</v>
      </c>
      <c r="AE18" s="7">
        <v>112</v>
      </c>
      <c r="AF18" s="7">
        <v>111</v>
      </c>
      <c r="AG18" s="7">
        <v>112.4</v>
      </c>
      <c r="AH18" s="7">
        <v>112</v>
      </c>
      <c r="AI18" s="7">
        <v>110.1</v>
      </c>
      <c r="AJ18" s="6">
        <v>109</v>
      </c>
      <c r="AK18" s="6">
        <v>108.9</v>
      </c>
      <c r="AL18" s="6">
        <v>108.3</v>
      </c>
      <c r="AM18" s="6">
        <v>108.1</v>
      </c>
      <c r="AN18" s="6">
        <v>107.8</v>
      </c>
      <c r="AO18" s="6">
        <v>107.6</v>
      </c>
      <c r="AP18" s="6"/>
      <c r="AQ18" s="1">
        <f t="shared" si="6"/>
        <v>5137.66</v>
      </c>
      <c r="AR18" s="9">
        <f t="shared" si="7"/>
        <v>5605.1870600000002</v>
      </c>
      <c r="AS18" s="9">
        <f t="shared" si="0"/>
        <v>6137.6798307000008</v>
      </c>
      <c r="AT18" s="9">
        <f t="shared" si="0"/>
        <v>6800.5492524156007</v>
      </c>
      <c r="AU18" s="9">
        <f t="shared" si="0"/>
        <v>7732.2244999965387</v>
      </c>
      <c r="AV18" s="9">
        <f t="shared" si="0"/>
        <v>8830.2003789960472</v>
      </c>
      <c r="AW18" s="9">
        <f t="shared" si="8"/>
        <v>10110.579433950474</v>
      </c>
      <c r="AX18" s="9">
        <f>AW18*AD18/100</f>
        <v>11586.724031307243</v>
      </c>
      <c r="AY18" s="9">
        <f>AX18*AE18/100</f>
        <v>12977.130915064114</v>
      </c>
      <c r="AZ18" s="9">
        <f>AY18*AF18/100</f>
        <v>14404.615315721165</v>
      </c>
      <c r="BA18" s="9">
        <f>AZ18*AG18/100</f>
        <v>16190.787614870591</v>
      </c>
      <c r="BB18" s="9">
        <f>BA18*AH18/100</f>
        <v>18133.682128655062</v>
      </c>
      <c r="BC18" s="9">
        <f>BB18*AI18/100</f>
        <v>19965.184023649221</v>
      </c>
      <c r="BD18" s="9">
        <f>BC18*AJ18/100</f>
        <v>21762.050585777652</v>
      </c>
      <c r="BE18" s="9">
        <f>BD18*AK18/100</f>
        <v>23698.873087911863</v>
      </c>
      <c r="BF18" s="9">
        <f>BE18*AL18/100</f>
        <v>25665.879554208546</v>
      </c>
      <c r="BG18" s="9">
        <f>BF18*AM18/100</f>
        <v>27744.815798099437</v>
      </c>
      <c r="BH18" s="9">
        <f>BG18*AN18/100</f>
        <v>29908.911430351192</v>
      </c>
      <c r="BJ18" s="29">
        <v>1377.74</v>
      </c>
      <c r="BK18" s="1">
        <v>1544.06</v>
      </c>
      <c r="BL18" s="1">
        <v>1725.93</v>
      </c>
      <c r="BM18" s="1">
        <v>2262.9699999999998</v>
      </c>
      <c r="BN18" s="1">
        <v>3099.38</v>
      </c>
      <c r="BO18" s="13">
        <v>4311.6327000000001</v>
      </c>
      <c r="BP18" s="13">
        <v>5904.7143999999998</v>
      </c>
      <c r="BQ18" s="13">
        <v>8010.1135999999997</v>
      </c>
      <c r="BR18" s="13">
        <v>10490.6446</v>
      </c>
      <c r="BS18" s="13">
        <v>13704.5039</v>
      </c>
      <c r="BT18" s="14">
        <v>16585.859100000001</v>
      </c>
      <c r="BU18" s="10">
        <v>17769</v>
      </c>
      <c r="BV18" s="14">
        <v>21449.998500000002</v>
      </c>
      <c r="BW18" s="14">
        <v>26087.458299999998</v>
      </c>
      <c r="BX18" s="10">
        <v>30782.2</v>
      </c>
      <c r="BY18" s="10">
        <v>35660.300000000003</v>
      </c>
      <c r="BZ18" s="10">
        <v>40415.1</v>
      </c>
      <c r="CA18" s="10">
        <v>44496.9</v>
      </c>
      <c r="CD18" s="6">
        <v>102.9</v>
      </c>
      <c r="CE18" s="6">
        <v>100.4</v>
      </c>
      <c r="CF18" s="6">
        <v>98.7</v>
      </c>
      <c r="CG18" s="6">
        <v>103.8</v>
      </c>
      <c r="CH18" s="6">
        <v>110.1</v>
      </c>
      <c r="CI18" s="6">
        <v>101.4</v>
      </c>
      <c r="CJ18" s="6">
        <v>101.6</v>
      </c>
      <c r="CK18" s="6">
        <v>104.6</v>
      </c>
      <c r="CL18" s="6">
        <v>109</v>
      </c>
      <c r="CM18" s="6">
        <v>96.4</v>
      </c>
      <c r="CN18" s="6">
        <v>103.5</v>
      </c>
      <c r="CO18" s="6">
        <v>107.4</v>
      </c>
      <c r="CP18" s="6">
        <v>101</v>
      </c>
      <c r="CQ18" s="6">
        <v>99.9</v>
      </c>
      <c r="CR18" s="6">
        <v>100</v>
      </c>
      <c r="CS18" s="6">
        <v>97.6</v>
      </c>
      <c r="CT18" s="6">
        <v>99.2</v>
      </c>
      <c r="CU18" s="6">
        <v>107.4</v>
      </c>
      <c r="CY18" s="1">
        <f>PRODUCT($CE18:CE18)/100^COUNT($CE18:CE18)</f>
        <v>1.004</v>
      </c>
      <c r="CZ18" s="1">
        <f>PRODUCT($CE18:CF18)/100^COUNT($CE18:CF18)</f>
        <v>0.99094800000000016</v>
      </c>
      <c r="DA18" s="1">
        <f>PRODUCT($CE18:CG18)/100^COUNT($CE18:CG18)</f>
        <v>1.0286040240000001</v>
      </c>
      <c r="DB18" s="1">
        <f>PRODUCT($CE18:CH18)/100^COUNT($CE18:CH18)</f>
        <v>1.132493030424</v>
      </c>
      <c r="DC18" s="1">
        <f>PRODUCT($CE18:CI18)/100^COUNT($CE18:CI18)</f>
        <v>1.1483479328499362</v>
      </c>
      <c r="DD18" s="1">
        <f>PRODUCT($CE18:CJ18)/100^COUNT($CE18:CJ18)</f>
        <v>1.1667214997755349</v>
      </c>
      <c r="DE18" s="1">
        <f>PRODUCT($CE18:CK18)/100^COUNT($CE18:CK18)</f>
        <v>1.2203906887652094</v>
      </c>
      <c r="DF18" s="1">
        <f>PRODUCT($CE18:CL18)/100^COUNT($CE18:CL18)</f>
        <v>1.3302258507540783</v>
      </c>
      <c r="DG18" s="1">
        <f>PRODUCT($CE18:CM18)/100^COUNT($CE18:CM18)</f>
        <v>1.2823377201269315</v>
      </c>
      <c r="DH18" s="1">
        <f>PRODUCT($CE18:CN18)/100^COUNT($CE18:CN18)</f>
        <v>1.327219540331374</v>
      </c>
      <c r="DI18" s="1">
        <f>PRODUCT($CE18:CO18)/100^COUNT($CE18:CO18)</f>
        <v>1.4254337863158959</v>
      </c>
      <c r="DJ18" s="1">
        <f>PRODUCT($CE18:CP18)/100^COUNT($CE18:CP18)</f>
        <v>1.4396881241790547</v>
      </c>
      <c r="DK18" s="1">
        <f>PRODUCT($CE18:CQ18)/100^COUNT($CE18:CQ18)</f>
        <v>1.4382484360548757</v>
      </c>
      <c r="DL18" s="1">
        <f>PRODUCT($CE18:CR18)/100^COUNT($CE18:CR18)</f>
        <v>1.4382484360548757</v>
      </c>
      <c r="DM18" s="1">
        <f>PRODUCT($CE18:CS18)/100^COUNT($CE18:CS18)</f>
        <v>1.4037304735895586</v>
      </c>
      <c r="DN18" s="1">
        <f>PRODUCT($CE18:CT18)/100^COUNT($CE18:CT18)</f>
        <v>1.3925006298008422</v>
      </c>
      <c r="DO18" s="1">
        <f>PRODUCT($CE18:CU18)/100^COUNT($CE18:CU18)</f>
        <v>1.4955456764061044</v>
      </c>
      <c r="DT18" s="9">
        <f t="shared" si="1"/>
        <v>1377.74</v>
      </c>
      <c r="DU18" s="1">
        <f>BK18/CY18</f>
        <v>1537.9083665338644</v>
      </c>
      <c r="DV18" s="1">
        <f t="shared" si="2"/>
        <v>1741.6958306591262</v>
      </c>
      <c r="DW18" s="1">
        <f t="shared" si="2"/>
        <v>2200.0400029545281</v>
      </c>
      <c r="DX18" s="1">
        <f t="shared" si="2"/>
        <v>2736.776224432575</v>
      </c>
      <c r="DY18" s="1">
        <f t="shared" si="16"/>
        <v>3754.6396668294747</v>
      </c>
      <c r="DZ18" s="1">
        <f t="shared" si="16"/>
        <v>5060.9459079446169</v>
      </c>
      <c r="EA18" s="1">
        <f t="shared" si="16"/>
        <v>6563.5649909002732</v>
      </c>
      <c r="EB18" s="1">
        <f t="shared" si="16"/>
        <v>7886.3635028991985</v>
      </c>
      <c r="EC18" s="1">
        <f t="shared" si="16"/>
        <v>10687.125306306569</v>
      </c>
      <c r="ED18" s="1">
        <f t="shared" si="16"/>
        <v>12496.695984342516</v>
      </c>
      <c r="EE18" s="1">
        <f t="shared" si="16"/>
        <v>12465.67898879741</v>
      </c>
      <c r="EF18" s="1">
        <f t="shared" si="16"/>
        <v>14899.059136319065</v>
      </c>
      <c r="EG18" s="1">
        <f t="shared" si="16"/>
        <v>18138.353323406391</v>
      </c>
      <c r="EH18" s="1">
        <f t="shared" si="16"/>
        <v>21402.561079388874</v>
      </c>
      <c r="EI18" s="1">
        <f t="shared" si="16"/>
        <v>25403.950880122331</v>
      </c>
      <c r="EJ18" s="1">
        <f t="shared" si="16"/>
        <v>29023.398004337156</v>
      </c>
      <c r="EK18" s="1">
        <f t="shared" si="16"/>
        <v>29752.952853254879</v>
      </c>
      <c r="EO18" s="1">
        <f t="shared" si="10"/>
        <v>0.11625442139581083</v>
      </c>
      <c r="EP18" s="1">
        <f t="shared" si="11"/>
        <v>0.13250949702845927</v>
      </c>
      <c r="EQ18" s="1">
        <f t="shared" si="12"/>
        <v>0.26315971148759448</v>
      </c>
      <c r="ER18" s="1">
        <f t="shared" si="13"/>
        <v>0.24396657367922439</v>
      </c>
      <c r="ET18" s="21">
        <f t="shared" si="14"/>
        <v>0.18897255089777223</v>
      </c>
      <c r="EU18" s="1">
        <v>4.3</v>
      </c>
      <c r="EV18" s="9">
        <f>DT18/(ET18+EU18/100)</f>
        <v>5939.2371841751001</v>
      </c>
      <c r="EW18" s="9">
        <f>EV18*(1-$EU18/100)+DU18</f>
        <v>7221.7583517894345</v>
      </c>
      <c r="EX18" s="9">
        <f>EW18*(1-$EU18/100)+DV18</f>
        <v>8652.9185733216145</v>
      </c>
      <c r="EY18" s="9">
        <f>EX18*(1-$EU18/100)+DW18</f>
        <v>10480.883077623312</v>
      </c>
      <c r="EZ18" s="9">
        <f>EY18*(1-$EU18/100)+DX18</f>
        <v>12766.981329718084</v>
      </c>
      <c r="FA18" s="9">
        <f>EZ18*(1-$EU18/100)+DY18</f>
        <v>15972.640799369681</v>
      </c>
      <c r="FB18" s="9">
        <f>FA18*(1-$EU18/100)+DZ18</f>
        <v>20346.763152941399</v>
      </c>
      <c r="FC18" s="9">
        <f>FB18*(1-$EU18/100)+EA18</f>
        <v>26035.41732826519</v>
      </c>
      <c r="FD18" s="9">
        <f>FC18*(1-$EU18/100)+EB18</f>
        <v>32802.257886048981</v>
      </c>
      <c r="FE18" s="9">
        <f>FD18*(1-$EU18/100)+EC18</f>
        <v>42078.886103255441</v>
      </c>
      <c r="FF18" s="9">
        <f>FE18*(1-$EU18/100)+ED18</f>
        <v>52766.189985157973</v>
      </c>
      <c r="FG18" s="9">
        <f>FF18*(1-$EU18/100)+EE18</f>
        <v>62962.922804593589</v>
      </c>
      <c r="FH18" s="9">
        <f>FG18*(1-$EU18/100)+EF18</f>
        <v>75154.576260315123</v>
      </c>
      <c r="FI18" s="9">
        <f>FH18*(1-$EU18/100)+EG18</f>
        <v>90061.28280452796</v>
      </c>
      <c r="FJ18" s="9">
        <f>FI18*(1-$EU18/100)+EH18</f>
        <v>107591.20872332212</v>
      </c>
      <c r="FK18" s="9">
        <f>FJ18*(1-$EU18/100)+EI18</f>
        <v>128368.73762834159</v>
      </c>
      <c r="FL18" s="9">
        <f>FK18*(1-$EU18/100)+EJ18</f>
        <v>151872.27991466006</v>
      </c>
      <c r="FM18" s="9">
        <f>FL18*(1-$EU18/100)+EK18</f>
        <v>175094.72473158455</v>
      </c>
      <c r="FN18" s="9"/>
      <c r="FO18" s="15">
        <v>9488</v>
      </c>
      <c r="FP18" s="15">
        <v>9555</v>
      </c>
      <c r="FQ18" s="23">
        <v>9613</v>
      </c>
      <c r="FR18" s="23">
        <v>9667</v>
      </c>
      <c r="FS18" s="24">
        <v>9717</v>
      </c>
      <c r="FT18" s="15">
        <v>9380</v>
      </c>
      <c r="FU18" s="15">
        <v>9392</v>
      </c>
      <c r="FV18" s="15">
        <v>9360</v>
      </c>
      <c r="FW18" s="15">
        <v>9429</v>
      </c>
      <c r="FX18" s="15">
        <v>9487</v>
      </c>
      <c r="FY18" s="15">
        <v>9405</v>
      </c>
      <c r="FZ18" s="15">
        <v>9388</v>
      </c>
      <c r="GA18" s="15">
        <v>9406</v>
      </c>
      <c r="GB18" s="15">
        <v>9413</v>
      </c>
      <c r="GC18" s="15">
        <v>9436</v>
      </c>
      <c r="GD18" s="15">
        <v>9480</v>
      </c>
      <c r="GE18" s="15">
        <v>9532</v>
      </c>
      <c r="GF18" s="15">
        <v>9559</v>
      </c>
      <c r="GG18" s="15">
        <v>9605</v>
      </c>
      <c r="GI18" s="6">
        <v>7919</v>
      </c>
      <c r="GJ18" s="6">
        <v>8367</v>
      </c>
      <c r="GK18" s="6">
        <v>9005</v>
      </c>
      <c r="GL18" s="6">
        <v>10595</v>
      </c>
      <c r="GM18" s="6">
        <v>13074</v>
      </c>
      <c r="GN18" s="6">
        <v>14625</v>
      </c>
      <c r="GO18" s="6">
        <v>16234</v>
      </c>
      <c r="GP18" s="6">
        <v>17838</v>
      </c>
      <c r="GQ18" s="6">
        <v>18976</v>
      </c>
      <c r="GR18" s="6">
        <v>19751</v>
      </c>
      <c r="GS18" s="6">
        <v>18594</v>
      </c>
      <c r="GT18" s="6">
        <v>20462</v>
      </c>
      <c r="GU18" s="6">
        <v>20920</v>
      </c>
      <c r="GV18" s="6">
        <v>21909</v>
      </c>
      <c r="GW18" s="6">
        <v>22890</v>
      </c>
      <c r="GX18" s="6">
        <v>23161</v>
      </c>
      <c r="GY18" s="6">
        <v>23117</v>
      </c>
      <c r="GZ18" s="6">
        <v>22944</v>
      </c>
      <c r="HC18" s="22">
        <v>140.53059330000002</v>
      </c>
      <c r="HD18" s="22">
        <v>156.31777193333329</v>
      </c>
      <c r="HE18" s="22">
        <v>162.70257353333332</v>
      </c>
      <c r="HF18" s="22">
        <v>231.76269293333331</v>
      </c>
      <c r="HG18" s="22">
        <v>239.26083853333338</v>
      </c>
      <c r="HH18" s="16">
        <v>343.32938207999985</v>
      </c>
      <c r="HI18" s="16">
        <v>352.47168085999999</v>
      </c>
      <c r="HJ18" s="16">
        <v>394.89227696000006</v>
      </c>
      <c r="HK18" s="17">
        <v>330.97028017333321</v>
      </c>
      <c r="HL18" s="17">
        <v>471.88892284666667</v>
      </c>
      <c r="HM18" s="17">
        <v>573.12989967999988</v>
      </c>
      <c r="HN18" s="17">
        <v>654.10037155999999</v>
      </c>
      <c r="HO18" s="17">
        <v>545.86928474000001</v>
      </c>
      <c r="HP18" s="17">
        <v>594.41616554666666</v>
      </c>
      <c r="HQ18" s="17">
        <v>557.52654437333331</v>
      </c>
      <c r="HR18" s="17">
        <v>537.06606427333338</v>
      </c>
      <c r="HS18" s="17">
        <v>536.83877516898337</v>
      </c>
      <c r="HT18" s="17">
        <v>557.62</v>
      </c>
    </row>
    <row r="19" spans="1:228" ht="16.2">
      <c r="A19" s="1" t="s">
        <v>18</v>
      </c>
      <c r="B19" s="1">
        <v>4276.32</v>
      </c>
      <c r="E19" s="1">
        <v>5401.71</v>
      </c>
      <c r="F19" s="1">
        <v>6309.92</v>
      </c>
      <c r="G19" s="6">
        <v>6631.65</v>
      </c>
      <c r="H19" s="6">
        <v>7670.83</v>
      </c>
      <c r="I19" s="6">
        <v>9396.6200000000008</v>
      </c>
      <c r="J19" s="6">
        <v>11413.87</v>
      </c>
      <c r="K19" s="6">
        <v>13082.03</v>
      </c>
      <c r="L19" s="6">
        <v>15967.61</v>
      </c>
      <c r="M19" s="6">
        <v>19815.57</v>
      </c>
      <c r="N19" s="6">
        <v>22250.45</v>
      </c>
      <c r="O19" s="6">
        <v>24791.83</v>
      </c>
      <c r="P19" s="6">
        <v>27379.22</v>
      </c>
      <c r="Q19" s="6">
        <v>29550.19</v>
      </c>
      <c r="R19" s="6">
        <v>32297.91</v>
      </c>
      <c r="S19" s="6">
        <v>36522.9</v>
      </c>
      <c r="T19" s="6">
        <v>39366.550000000003</v>
      </c>
      <c r="X19" s="1">
        <v>109.1</v>
      </c>
      <c r="Y19" s="1">
        <v>109.1</v>
      </c>
      <c r="Z19" s="1">
        <v>109.4</v>
      </c>
      <c r="AA19" s="1">
        <v>111.3</v>
      </c>
      <c r="AB19" s="6">
        <v>112.1</v>
      </c>
      <c r="AC19" s="7">
        <v>113.1737</v>
      </c>
      <c r="AD19" s="7">
        <v>114.55840000000001</v>
      </c>
      <c r="AE19" s="7">
        <v>113.4</v>
      </c>
      <c r="AF19" s="7">
        <v>113.5</v>
      </c>
      <c r="AG19" s="7">
        <v>114.8</v>
      </c>
      <c r="AH19" s="7">
        <v>113.8</v>
      </c>
      <c r="AI19" s="8">
        <v>111.3</v>
      </c>
      <c r="AJ19" s="6">
        <v>110.1</v>
      </c>
      <c r="AK19" s="6">
        <v>109.7</v>
      </c>
      <c r="AL19" s="6">
        <v>108.9</v>
      </c>
      <c r="AM19" s="6">
        <v>108.1</v>
      </c>
      <c r="AN19" s="6">
        <v>107.8</v>
      </c>
      <c r="AO19" s="6">
        <v>107.8</v>
      </c>
      <c r="AP19" s="6"/>
      <c r="AQ19" s="1">
        <f t="shared" si="6"/>
        <v>4276.32</v>
      </c>
      <c r="AR19" s="9">
        <f t="shared" si="7"/>
        <v>4665.4651199999989</v>
      </c>
      <c r="AS19" s="9">
        <f t="shared" ref="AS19:AS32" si="17">AR19*Y19/100</f>
        <v>5090.022445919999</v>
      </c>
      <c r="AT19" s="9">
        <f t="shared" ref="AT19:AT32" si="18">AS19*Z19/100</f>
        <v>5568.4845558364796</v>
      </c>
      <c r="AU19" s="9">
        <f t="shared" ref="AU19:AV32" si="19">AT19*AA19/100</f>
        <v>6197.7233106460017</v>
      </c>
      <c r="AV19" s="9">
        <f t="shared" si="19"/>
        <v>6947.6478312341669</v>
      </c>
      <c r="AW19" s="9">
        <f t="shared" si="8"/>
        <v>7862.9101135774617</v>
      </c>
      <c r="AX19" s="9">
        <f t="shared" ref="AX19:AX32" si="20">AW19*AD19/100</f>
        <v>9007.6240195525243</v>
      </c>
      <c r="AY19" s="9">
        <f t="shared" ref="AY19:AY32" si="21">AX19*AE19/100</f>
        <v>10214.645638172562</v>
      </c>
      <c r="AZ19" s="9">
        <f t="shared" ref="AZ19:AZ32" si="22">AY19*AF19/100</f>
        <v>11593.622799325858</v>
      </c>
      <c r="BA19" s="9">
        <f t="shared" ref="BA19:BA32" si="23">AZ19*AG19/100</f>
        <v>13309.478973626085</v>
      </c>
      <c r="BB19" s="9">
        <f t="shared" ref="BB19:BB32" si="24">BA19*AH19/100</f>
        <v>15146.187071986486</v>
      </c>
      <c r="BC19" s="9">
        <f t="shared" ref="BC19:BC32" si="25">BB19*AI19/100</f>
        <v>16857.70621112096</v>
      </c>
      <c r="BD19" s="9">
        <f t="shared" ref="BD19:BD32" si="26">BC19*AJ19/100</f>
        <v>18560.334538444175</v>
      </c>
      <c r="BE19" s="9">
        <f t="shared" ref="BE19:BE32" si="27">BD19*AK19/100</f>
        <v>20360.68698867326</v>
      </c>
      <c r="BF19" s="9">
        <f t="shared" ref="BF19:BF32" si="28">BE19*AL19/100</f>
        <v>22172.78813066518</v>
      </c>
      <c r="BG19" s="9">
        <f t="shared" ref="BG19:BG32" si="29">BF19*AM19/100</f>
        <v>23968.78396924906</v>
      </c>
      <c r="BH19" s="9">
        <f t="shared" ref="BH19:BH32" si="30">BG19*AN19/100</f>
        <v>25838.349118850489</v>
      </c>
      <c r="BJ19" s="29">
        <v>1339.2</v>
      </c>
      <c r="BK19" s="1">
        <v>1486.55</v>
      </c>
      <c r="BL19" s="1">
        <v>1605.06</v>
      </c>
      <c r="BM19" s="1">
        <v>1809.45</v>
      </c>
      <c r="BN19" s="1">
        <v>2264.81</v>
      </c>
      <c r="BO19" s="13">
        <v>2676.5753</v>
      </c>
      <c r="BP19" s="13">
        <v>3343.4672</v>
      </c>
      <c r="BQ19" s="13">
        <v>4330.3572999999997</v>
      </c>
      <c r="BR19" s="13">
        <v>5647.0131000000001</v>
      </c>
      <c r="BS19" s="13">
        <v>7866.8891000000003</v>
      </c>
      <c r="BT19" s="14">
        <v>10262.697</v>
      </c>
      <c r="BU19" s="10">
        <v>12557.3</v>
      </c>
      <c r="BV19" s="14">
        <v>15578.2914</v>
      </c>
      <c r="BW19" s="14">
        <v>19307.3308</v>
      </c>
      <c r="BX19" s="10">
        <v>22915.3</v>
      </c>
      <c r="BY19" s="10">
        <v>26563.9</v>
      </c>
      <c r="BZ19" s="10">
        <v>30011.7</v>
      </c>
      <c r="CA19" s="10">
        <v>32282.400000000001</v>
      </c>
      <c r="CD19" s="6">
        <v>101.7</v>
      </c>
      <c r="CE19" s="6">
        <v>100.1</v>
      </c>
      <c r="CF19" s="6">
        <v>99.8</v>
      </c>
      <c r="CG19" s="6">
        <v>103.3</v>
      </c>
      <c r="CH19" s="6">
        <v>106</v>
      </c>
      <c r="CI19" s="6">
        <v>102.2</v>
      </c>
      <c r="CJ19" s="6">
        <v>101.8</v>
      </c>
      <c r="CK19" s="6">
        <v>104.1</v>
      </c>
      <c r="CL19" s="6">
        <v>109.4</v>
      </c>
      <c r="CM19" s="6">
        <v>98.8</v>
      </c>
      <c r="CN19" s="6">
        <v>104.7</v>
      </c>
      <c r="CO19" s="6">
        <v>107.3</v>
      </c>
      <c r="CP19" s="6">
        <v>101.8</v>
      </c>
      <c r="CQ19" s="6">
        <v>100.5</v>
      </c>
      <c r="CR19" s="6">
        <v>101</v>
      </c>
      <c r="CS19" s="6">
        <v>99.4</v>
      </c>
      <c r="CT19" s="6">
        <v>100.1</v>
      </c>
      <c r="CU19" s="6">
        <v>105.9</v>
      </c>
      <c r="CV19" s="6">
        <v>106.6</v>
      </c>
      <c r="CW19" s="6"/>
      <c r="CX19" s="6"/>
      <c r="CY19" s="1">
        <f>PRODUCT($CE19:CE19)/100^COUNT($CE19:CE19)</f>
        <v>1.0009999999999999</v>
      </c>
      <c r="CZ19" s="1">
        <f>PRODUCT($CE19:CF19)/100^COUNT($CE19:CF19)</f>
        <v>0.99899799999999994</v>
      </c>
      <c r="DA19" s="1">
        <f>PRODUCT($CE19:CG19)/100^COUNT($CE19:CG19)</f>
        <v>1.0319649339999999</v>
      </c>
      <c r="DB19" s="1">
        <f>PRODUCT($CE19:CH19)/100^COUNT($CE19:CH19)</f>
        <v>1.0938828300399999</v>
      </c>
      <c r="DC19" s="1">
        <f>PRODUCT($CE19:CI19)/100^COUNT($CE19:CI19)</f>
        <v>1.1179482523008801</v>
      </c>
      <c r="DD19" s="1">
        <f>PRODUCT($CE19:CJ19)/100^COUNT($CE19:CJ19)</f>
        <v>1.1380713208422959</v>
      </c>
      <c r="DE19" s="1">
        <f>PRODUCT($CE19:CK19)/100^COUNT($CE19:CK19)</f>
        <v>1.1847322449968301</v>
      </c>
      <c r="DF19" s="1">
        <f>PRODUCT($CE19:CL19)/100^COUNT($CE19:CL19)</f>
        <v>1.296097076026532</v>
      </c>
      <c r="DG19" s="1">
        <f>PRODUCT($CE19:CM19)/100^COUNT($CE19:CM19)</f>
        <v>1.2805439111142136</v>
      </c>
      <c r="DH19" s="1">
        <f>PRODUCT($CE19:CN19)/100^COUNT($CE19:CN19)</f>
        <v>1.3407294749365817</v>
      </c>
      <c r="DI19" s="1">
        <f>PRODUCT($CE19:CO19)/100^COUNT($CE19:CO19)</f>
        <v>1.4386027266069521</v>
      </c>
      <c r="DJ19" s="1">
        <f>PRODUCT($CE19:CP19)/100^COUNT($CE19:CP19)</f>
        <v>1.4644975756858771</v>
      </c>
      <c r="DK19" s="1">
        <f>PRODUCT($CE19:CQ19)/100^COUNT($CE19:CQ19)</f>
        <v>1.4718200635643064</v>
      </c>
      <c r="DL19" s="1">
        <f>PRODUCT($CE19:CR19)/100^COUNT($CE19:CR19)</f>
        <v>1.4865382641999496</v>
      </c>
      <c r="DM19" s="1">
        <f>PRODUCT($CE19:CS19)/100^COUNT($CE19:CS19)</f>
        <v>1.47761903461475</v>
      </c>
      <c r="DN19" s="1">
        <f>PRODUCT($CE19:CT19)/100^COUNT($CE19:CT19)</f>
        <v>1.4790966536493646</v>
      </c>
      <c r="DO19" s="1">
        <f>PRODUCT($CE19:CU19)/100^COUNT($CE19:CU19)</f>
        <v>1.566363356214677</v>
      </c>
      <c r="DP19" s="6"/>
      <c r="DT19" s="9">
        <f t="shared" si="1"/>
        <v>1339.2</v>
      </c>
      <c r="DU19" s="1">
        <f>BK19/CY19</f>
        <v>1485.0649350649351</v>
      </c>
      <c r="DV19" s="1">
        <f t="shared" ref="DV19:DX32" si="31">BL19/CZ19</f>
        <v>1606.6698832229895</v>
      </c>
      <c r="DW19" s="1">
        <f t="shared" si="31"/>
        <v>1753.4026015655297</v>
      </c>
      <c r="DX19" s="1">
        <f t="shared" si="31"/>
        <v>2070.4319857705264</v>
      </c>
      <c r="DY19" s="1">
        <f t="shared" si="16"/>
        <v>2394.1853252073756</v>
      </c>
      <c r="DZ19" s="1">
        <f t="shared" si="16"/>
        <v>2937.8362662943414</v>
      </c>
      <c r="EA19" s="1">
        <f t="shared" si="16"/>
        <v>3655.1358488698738</v>
      </c>
      <c r="EB19" s="1">
        <f t="shared" si="16"/>
        <v>4356.93684095959</v>
      </c>
      <c r="EC19" s="1">
        <f t="shared" si="16"/>
        <v>6143.3965924330887</v>
      </c>
      <c r="ED19" s="1">
        <f t="shared" si="16"/>
        <v>7654.562081202429</v>
      </c>
      <c r="EE19" s="1">
        <f t="shared" si="16"/>
        <v>8728.8170443116651</v>
      </c>
      <c r="EF19" s="1">
        <f t="shared" si="16"/>
        <v>10637.294085450516</v>
      </c>
      <c r="EG19" s="1">
        <f t="shared" si="16"/>
        <v>13117.996742919402</v>
      </c>
      <c r="EH19" s="1">
        <f t="shared" si="16"/>
        <v>15415.210325805467</v>
      </c>
      <c r="EI19" s="1">
        <f t="shared" si="16"/>
        <v>17977.502575233022</v>
      </c>
      <c r="EJ19" s="1">
        <f t="shared" si="16"/>
        <v>20290.56040790326</v>
      </c>
      <c r="EK19" s="1">
        <f t="shared" si="16"/>
        <v>20609.777336731539</v>
      </c>
      <c r="EO19" s="1">
        <f t="shared" si="10"/>
        <v>0.10891945569364921</v>
      </c>
      <c r="EP19" s="1">
        <f t="shared" si="11"/>
        <v>8.1885273355226842E-2</v>
      </c>
      <c r="EQ19" s="1">
        <f t="shared" si="12"/>
        <v>9.1327235217849176E-2</v>
      </c>
      <c r="ER19" s="1">
        <f t="shared" si="13"/>
        <v>0.18080809502731215</v>
      </c>
      <c r="ET19" s="21">
        <f t="shared" si="14"/>
        <v>0.11573501482350934</v>
      </c>
      <c r="EU19" s="1">
        <v>4.5</v>
      </c>
      <c r="EV19" s="9">
        <f>DT19/(ET19+EU19/100)</f>
        <v>8331.7253646971185</v>
      </c>
      <c r="EW19" s="9">
        <f>EV19*(1-$EU19/100)+DU19</f>
        <v>9441.862658350683</v>
      </c>
      <c r="EX19" s="9">
        <f>EW19*(1-$EU19/100)+DV19</f>
        <v>10623.648721947891</v>
      </c>
      <c r="EY19" s="9">
        <f>EX19*(1-$EU19/100)+DW19</f>
        <v>11898.987131025764</v>
      </c>
      <c r="EZ19" s="9">
        <f>EY19*(1-$EU19/100)+DX19</f>
        <v>13433.964695900131</v>
      </c>
      <c r="FA19" s="9">
        <f>EZ19*(1-$EU19/100)+DY19</f>
        <v>15223.621609792001</v>
      </c>
      <c r="FB19" s="9">
        <f>FA19*(1-$EU19/100)+DZ19</f>
        <v>17476.394903645702</v>
      </c>
      <c r="FC19" s="9">
        <f>FB19*(1-$EU19/100)+EA19</f>
        <v>20345.092981851518</v>
      </c>
      <c r="FD19" s="9">
        <f>FC19*(1-$EU19/100)+EB19</f>
        <v>23786.500638627789</v>
      </c>
      <c r="FE19" s="9">
        <f>FD19*(1-$EU19/100)+EC19</f>
        <v>28859.504702322625</v>
      </c>
      <c r="FF19" s="9">
        <f>FE19*(1-$EU19/100)+ED19</f>
        <v>35215.389071920537</v>
      </c>
      <c r="FG19" s="9">
        <f>FF19*(1-$EU19/100)+EE19</f>
        <v>42359.513607995774</v>
      </c>
      <c r="FH19" s="9">
        <f>FG19*(1-$EU19/100)+EF19</f>
        <v>51090.629581086476</v>
      </c>
      <c r="FI19" s="9">
        <f>FH19*(1-$EU19/100)+EG19</f>
        <v>61909.547992856984</v>
      </c>
      <c r="FJ19" s="9">
        <f>FI19*(1-$EU19/100)+EH19</f>
        <v>74538.828658983883</v>
      </c>
      <c r="FK19" s="9">
        <f>FJ19*(1-$EU19/100)+EI19</f>
        <v>89162.083944562633</v>
      </c>
      <c r="FL19" s="9">
        <f>FK19*(1-$EU19/100)+EJ19</f>
        <v>105440.35057496057</v>
      </c>
      <c r="FM19" s="9">
        <f>FL19*(1-$EU19/100)+EK19</f>
        <v>121305.31213581888</v>
      </c>
      <c r="FN19" s="9"/>
      <c r="FO19" s="15">
        <v>5646</v>
      </c>
      <c r="FP19" s="15">
        <v>5658</v>
      </c>
      <c r="FQ19" s="23">
        <v>5672</v>
      </c>
      <c r="FR19" s="23">
        <v>5685</v>
      </c>
      <c r="FS19" s="24">
        <v>5698</v>
      </c>
      <c r="FT19" s="15">
        <v>5710</v>
      </c>
      <c r="FU19" s="15">
        <v>5693</v>
      </c>
      <c r="FV19" s="15">
        <v>5699</v>
      </c>
      <c r="FW19" s="15">
        <v>5711</v>
      </c>
      <c r="FX19" s="15">
        <v>5720</v>
      </c>
      <c r="FY19" s="15">
        <v>5728</v>
      </c>
      <c r="FZ19" s="15">
        <v>5758</v>
      </c>
      <c r="GA19" s="15">
        <v>5779</v>
      </c>
      <c r="GB19" s="15">
        <v>5799</v>
      </c>
      <c r="GC19" s="15">
        <v>5816</v>
      </c>
      <c r="GD19" s="15">
        <v>5852</v>
      </c>
      <c r="GE19" s="15">
        <v>5885</v>
      </c>
      <c r="GF19" s="15">
        <v>5902</v>
      </c>
      <c r="GG19" s="15">
        <v>5917</v>
      </c>
      <c r="GI19" s="6">
        <v>6269</v>
      </c>
      <c r="GJ19" s="6">
        <v>6052</v>
      </c>
      <c r="GK19" s="6">
        <v>6713</v>
      </c>
      <c r="GL19" s="6">
        <v>7645</v>
      </c>
      <c r="GM19" s="6">
        <v>8457.9599999999991</v>
      </c>
      <c r="GN19" s="6">
        <v>10082</v>
      </c>
      <c r="GO19" s="6">
        <v>11049</v>
      </c>
      <c r="GP19" s="6">
        <v>12143</v>
      </c>
      <c r="GQ19" s="6">
        <v>12845</v>
      </c>
      <c r="GR19" s="6">
        <v>13708</v>
      </c>
      <c r="GS19" s="6">
        <v>15138</v>
      </c>
      <c r="GT19" s="6">
        <v>16579</v>
      </c>
      <c r="GU19" s="6">
        <v>17675</v>
      </c>
      <c r="GV19" s="6">
        <v>15703</v>
      </c>
      <c r="GW19" s="6">
        <v>16320</v>
      </c>
      <c r="GX19" s="6">
        <v>16404</v>
      </c>
      <c r="GY19" s="6">
        <v>16850</v>
      </c>
      <c r="GZ19" s="6">
        <v>17150</v>
      </c>
      <c r="HC19" s="22">
        <v>127.86111565333333</v>
      </c>
      <c r="HD19" s="22">
        <v>126.836997</v>
      </c>
      <c r="HE19" s="22">
        <v>135.13141795999999</v>
      </c>
      <c r="HF19" s="22">
        <v>150.51688722666665</v>
      </c>
      <c r="HG19" s="22">
        <v>169.10648629333332</v>
      </c>
      <c r="HH19" s="16">
        <v>167.84490440666664</v>
      </c>
      <c r="HI19" s="16">
        <v>199.67909136666663</v>
      </c>
      <c r="HJ19" s="16">
        <v>210.59293836666663</v>
      </c>
      <c r="HK19" s="17">
        <v>212.05967566000001</v>
      </c>
      <c r="HL19" s="17">
        <v>232.69353496666662</v>
      </c>
      <c r="HM19" s="17">
        <v>279.60788582666663</v>
      </c>
      <c r="HN19" s="17">
        <v>321.88090453999996</v>
      </c>
      <c r="HO19" s="17">
        <v>311.38789900400002</v>
      </c>
      <c r="HP19" s="17">
        <v>252.92143669333331</v>
      </c>
      <c r="HQ19" s="17">
        <v>251.82368012137999</v>
      </c>
      <c r="HR19" s="17">
        <v>252.87707375999997</v>
      </c>
      <c r="HS19" s="17">
        <v>253.98360879894997</v>
      </c>
      <c r="HT19" s="17">
        <v>266.93</v>
      </c>
    </row>
    <row r="20" spans="1:228" ht="16.2">
      <c r="A20" s="1" t="s">
        <v>19</v>
      </c>
      <c r="B20" s="1">
        <v>3691.88</v>
      </c>
      <c r="E20" s="1">
        <v>4638.7299999999996</v>
      </c>
      <c r="F20" s="1">
        <v>5612.26</v>
      </c>
      <c r="G20" s="6">
        <v>6623.45</v>
      </c>
      <c r="H20" s="6">
        <v>7722.32</v>
      </c>
      <c r="I20" s="6">
        <v>9485.99</v>
      </c>
      <c r="J20" s="6">
        <v>11627.61</v>
      </c>
      <c r="K20" s="6">
        <v>13043.86</v>
      </c>
      <c r="L20" s="6">
        <v>16037.96</v>
      </c>
      <c r="M20" s="6">
        <v>19669.599999999999</v>
      </c>
      <c r="N20" s="6">
        <v>22154.23</v>
      </c>
      <c r="O20" s="6">
        <v>24621.67</v>
      </c>
      <c r="P20" s="6">
        <v>27037.32</v>
      </c>
      <c r="Q20" s="6">
        <v>28902.21</v>
      </c>
      <c r="R20" s="6">
        <v>31551.37</v>
      </c>
      <c r="S20" s="6">
        <v>33903</v>
      </c>
      <c r="T20" s="6">
        <v>36425.78</v>
      </c>
      <c r="X20" s="1">
        <v>109</v>
      </c>
      <c r="Y20" s="1">
        <v>109</v>
      </c>
      <c r="Z20" s="1">
        <v>109.6</v>
      </c>
      <c r="AA20" s="1">
        <v>112</v>
      </c>
      <c r="AB20" s="6">
        <v>111.6</v>
      </c>
      <c r="AC20" s="6">
        <v>112.8</v>
      </c>
      <c r="AD20" s="6">
        <v>115</v>
      </c>
      <c r="AE20" s="6">
        <v>113.9</v>
      </c>
      <c r="AF20" s="6">
        <v>113.7</v>
      </c>
      <c r="AG20" s="6">
        <v>114.6</v>
      </c>
      <c r="AH20" s="6">
        <v>112.8</v>
      </c>
      <c r="AI20" s="6">
        <v>111.3</v>
      </c>
      <c r="AJ20" s="6">
        <v>110.1</v>
      </c>
      <c r="AK20" s="6">
        <v>109.5</v>
      </c>
      <c r="AL20" s="6">
        <v>108.5</v>
      </c>
      <c r="AM20" s="6">
        <v>107.9</v>
      </c>
      <c r="AN20" s="6">
        <v>108</v>
      </c>
      <c r="AO20" s="6">
        <v>107.8</v>
      </c>
      <c r="AP20" s="6"/>
      <c r="AQ20" s="1">
        <f t="shared" si="6"/>
        <v>3691.88</v>
      </c>
      <c r="AR20" s="9">
        <f t="shared" si="7"/>
        <v>4024.1491999999998</v>
      </c>
      <c r="AS20" s="9">
        <f t="shared" si="17"/>
        <v>4386.3226279999999</v>
      </c>
      <c r="AT20" s="9">
        <f t="shared" si="18"/>
        <v>4807.4096002879996</v>
      </c>
      <c r="AU20" s="9">
        <f t="shared" si="19"/>
        <v>5384.2987523225602</v>
      </c>
      <c r="AV20" s="9">
        <f t="shared" si="19"/>
        <v>6008.8774075919773</v>
      </c>
      <c r="AW20" s="9">
        <f t="shared" si="8"/>
        <v>6778.01371576375</v>
      </c>
      <c r="AX20" s="9">
        <f t="shared" si="20"/>
        <v>7794.7157731283132</v>
      </c>
      <c r="AY20" s="9">
        <f t="shared" si="21"/>
        <v>8878.1812655931499</v>
      </c>
      <c r="AZ20" s="9">
        <f t="shared" si="22"/>
        <v>10094.492098979412</v>
      </c>
      <c r="BA20" s="9">
        <f t="shared" si="23"/>
        <v>11568.287945430404</v>
      </c>
      <c r="BB20" s="9">
        <f t="shared" si="24"/>
        <v>13049.028802445497</v>
      </c>
      <c r="BC20" s="9">
        <f t="shared" si="25"/>
        <v>14523.569057121838</v>
      </c>
      <c r="BD20" s="9">
        <f t="shared" si="26"/>
        <v>15990.449531891143</v>
      </c>
      <c r="BE20" s="9">
        <f t="shared" si="27"/>
        <v>17509.542237420803</v>
      </c>
      <c r="BF20" s="9">
        <f t="shared" si="28"/>
        <v>18997.85332760157</v>
      </c>
      <c r="BG20" s="9">
        <f t="shared" si="29"/>
        <v>20498.683740482094</v>
      </c>
      <c r="BH20" s="9">
        <f t="shared" si="30"/>
        <v>22138.578439720663</v>
      </c>
      <c r="BJ20" s="29">
        <v>1012.24</v>
      </c>
      <c r="BK20" s="1">
        <v>1174.3</v>
      </c>
      <c r="BL20" s="1">
        <v>1347.96</v>
      </c>
      <c r="BM20" s="1">
        <v>1590.32</v>
      </c>
      <c r="BN20" s="1">
        <v>2072.56</v>
      </c>
      <c r="BO20" s="13">
        <v>2629.0663</v>
      </c>
      <c r="BP20" s="13">
        <v>3175.5246000000002</v>
      </c>
      <c r="BQ20" s="13">
        <v>4154.7577000000001</v>
      </c>
      <c r="BR20" s="13">
        <v>5534.0361000000003</v>
      </c>
      <c r="BS20" s="13">
        <v>7703.3811999999998</v>
      </c>
      <c r="BT20" s="14">
        <v>9663.5841</v>
      </c>
      <c r="BU20" s="10">
        <v>11880.9</v>
      </c>
      <c r="BV20" s="14">
        <v>14523.240400000001</v>
      </c>
      <c r="BW20" s="14">
        <v>17841.397400000002</v>
      </c>
      <c r="BX20" s="10">
        <v>21242.9</v>
      </c>
      <c r="BY20" s="10">
        <v>25045.1</v>
      </c>
      <c r="BZ20" s="10">
        <v>28353.3</v>
      </c>
      <c r="CA20" s="10">
        <v>31959.200000000001</v>
      </c>
      <c r="CD20" s="6">
        <v>102.3</v>
      </c>
      <c r="CE20" s="6">
        <v>101.3</v>
      </c>
      <c r="CF20" s="6">
        <v>100.3</v>
      </c>
      <c r="CG20" s="6">
        <v>102.8</v>
      </c>
      <c r="CH20" s="6">
        <v>105.5</v>
      </c>
      <c r="CI20" s="6">
        <v>103.6</v>
      </c>
      <c r="CJ20" s="6">
        <v>103.1</v>
      </c>
      <c r="CK20" s="6">
        <v>105.8</v>
      </c>
      <c r="CL20" s="6">
        <v>109.9</v>
      </c>
      <c r="CM20" s="6">
        <v>99.7</v>
      </c>
      <c r="CN20" s="6">
        <v>104</v>
      </c>
      <c r="CO20" s="6">
        <v>107.2</v>
      </c>
      <c r="CP20" s="6">
        <v>101.7</v>
      </c>
      <c r="CQ20" s="6">
        <v>101.3</v>
      </c>
      <c r="CR20" s="6">
        <v>101.5</v>
      </c>
      <c r="CS20" s="6">
        <v>100.4</v>
      </c>
      <c r="CT20" s="6">
        <v>100.4</v>
      </c>
      <c r="CU20" s="6">
        <v>105.7</v>
      </c>
      <c r="CV20" s="6">
        <v>104.8</v>
      </c>
      <c r="CW20" s="6"/>
      <c r="CX20" s="6"/>
      <c r="CY20" s="1">
        <f>PRODUCT($CE20:CE20)/100^COUNT($CE20:CE20)</f>
        <v>1.0129999999999999</v>
      </c>
      <c r="CZ20" s="1">
        <f>PRODUCT($CE20:CF20)/100^COUNT($CE20:CF20)</f>
        <v>1.0160389999999999</v>
      </c>
      <c r="DA20" s="1">
        <f>PRODUCT($CE20:CG20)/100^COUNT($CE20:CG20)</f>
        <v>1.0444880919999999</v>
      </c>
      <c r="DB20" s="1">
        <f>PRODUCT($CE20:CH20)/100^COUNT($CE20:CH20)</f>
        <v>1.10193493706</v>
      </c>
      <c r="DC20" s="1">
        <f>PRODUCT($CE20:CI20)/100^COUNT($CE20:CI20)</f>
        <v>1.14160459479416</v>
      </c>
      <c r="DD20" s="1">
        <f>PRODUCT($CE20:CJ20)/100^COUNT($CE20:CJ20)</f>
        <v>1.1769943372327789</v>
      </c>
      <c r="DE20" s="1">
        <f>PRODUCT($CE20:CK20)/100^COUNT($CE20:CK20)</f>
        <v>1.24526000879228</v>
      </c>
      <c r="DF20" s="1">
        <f>PRODUCT($CE20:CL20)/100^COUNT($CE20:CL20)</f>
        <v>1.3685407496627158</v>
      </c>
      <c r="DG20" s="1">
        <f>PRODUCT($CE20:CM20)/100^COUNT($CE20:CM20)</f>
        <v>1.3644351274137276</v>
      </c>
      <c r="DH20" s="1">
        <f>PRODUCT($CE20:CN20)/100^COUNT($CE20:CN20)</f>
        <v>1.4190125325102767</v>
      </c>
      <c r="DI20" s="1">
        <f>PRODUCT($CE20:CO20)/100^COUNT($CE20:CO20)</f>
        <v>1.5211814348510169</v>
      </c>
      <c r="DJ20" s="1">
        <f>PRODUCT($CE20:CP20)/100^COUNT($CE20:CP20)</f>
        <v>1.5470415192434841</v>
      </c>
      <c r="DK20" s="1">
        <f>PRODUCT($CE20:CQ20)/100^COUNT($CE20:CQ20)</f>
        <v>1.5671530589936491</v>
      </c>
      <c r="DL20" s="1">
        <f>PRODUCT($CE20:CR20)/100^COUNT($CE20:CR20)</f>
        <v>1.5906603548785541</v>
      </c>
      <c r="DM20" s="1">
        <f>PRODUCT($CE20:CS20)/100^COUNT($CE20:CS20)</f>
        <v>1.5970229962980682</v>
      </c>
      <c r="DN20" s="1">
        <f>PRODUCT($CE20:CT20)/100^COUNT($CE20:CT20)</f>
        <v>1.6034110882832606</v>
      </c>
      <c r="DO20" s="1">
        <f>PRODUCT($CE20:CU20)/100^COUNT($CE20:CU20)</f>
        <v>1.6948055203154064</v>
      </c>
      <c r="DP20" s="6"/>
      <c r="DT20" s="9">
        <f t="shared" si="1"/>
        <v>1012.24</v>
      </c>
      <c r="DU20" s="1">
        <f>BK20/CY20</f>
        <v>1159.2300098716685</v>
      </c>
      <c r="DV20" s="1">
        <f t="shared" si="31"/>
        <v>1326.681357703789</v>
      </c>
      <c r="DW20" s="1">
        <f t="shared" si="31"/>
        <v>1522.5831794356159</v>
      </c>
      <c r="DX20" s="1">
        <f t="shared" si="31"/>
        <v>1880.8369988972859</v>
      </c>
      <c r="DY20" s="1">
        <f t="shared" si="16"/>
        <v>2302.9570062951971</v>
      </c>
      <c r="DZ20" s="1">
        <f t="shared" si="16"/>
        <v>2697.9947987395999</v>
      </c>
      <c r="EA20" s="1">
        <f t="shared" si="16"/>
        <v>3336.457985211865</v>
      </c>
      <c r="EB20" s="1">
        <f t="shared" si="16"/>
        <v>4043.7495934000453</v>
      </c>
      <c r="EC20" s="1">
        <f t="shared" si="16"/>
        <v>5645.8391060348013</v>
      </c>
      <c r="ED20" s="1">
        <f t="shared" si="16"/>
        <v>6810.0766403414518</v>
      </c>
      <c r="EE20" s="1">
        <f t="shared" si="16"/>
        <v>7810.3109384605423</v>
      </c>
      <c r="EF20" s="1">
        <f t="shared" si="16"/>
        <v>9387.7508905526884</v>
      </c>
      <c r="EG20" s="1">
        <f t="shared" si="16"/>
        <v>11384.591503434192</v>
      </c>
      <c r="EH20" s="1">
        <f t="shared" si="16"/>
        <v>13354.767996101773</v>
      </c>
      <c r="EI20" s="1">
        <f t="shared" si="16"/>
        <v>15682.366539527013</v>
      </c>
      <c r="EJ20" s="1">
        <f t="shared" si="16"/>
        <v>17683.113337052757</v>
      </c>
      <c r="EK20" s="1">
        <f t="shared" si="16"/>
        <v>18857.148868651511</v>
      </c>
      <c r="EO20" s="1">
        <f t="shared" si="10"/>
        <v>0.14521260755519291</v>
      </c>
      <c r="EP20" s="1">
        <f t="shared" si="11"/>
        <v>0.14445049421266973</v>
      </c>
      <c r="EQ20" s="1">
        <f t="shared" si="12"/>
        <v>0.14766305457920387</v>
      </c>
      <c r="ER20" s="1">
        <f t="shared" si="13"/>
        <v>0.23529343046759907</v>
      </c>
      <c r="ET20" s="21">
        <f t="shared" si="14"/>
        <v>0.1681548967036664</v>
      </c>
      <c r="EU20" s="1">
        <v>4.7</v>
      </c>
      <c r="EV20" s="9">
        <f>DT20/(ET20+EU20/100)</f>
        <v>4704.7035206182727</v>
      </c>
      <c r="EW20" s="9">
        <f>EV20*(1-$EU20/100)+DU20</f>
        <v>5642.812465020882</v>
      </c>
      <c r="EX20" s="9">
        <f>EW20*(1-$EU20/100)+DV20</f>
        <v>6704.2816368686899</v>
      </c>
      <c r="EY20" s="9">
        <f>EX20*(1-$EU20/100)+DW20</f>
        <v>7911.7635793714762</v>
      </c>
      <c r="EZ20" s="9">
        <f>EY20*(1-$EU20/100)+DX20</f>
        <v>9420.7476900383026</v>
      </c>
      <c r="FA20" s="9">
        <f>EZ20*(1-$EU20/100)+DY20</f>
        <v>11280.929554901699</v>
      </c>
      <c r="FB20" s="9">
        <f>FA20*(1-$EU20/100)+DZ20</f>
        <v>13448.720664560919</v>
      </c>
      <c r="FC20" s="9">
        <f>FB20*(1-$EU20/100)+EA20</f>
        <v>16153.088778538418</v>
      </c>
      <c r="FD20" s="9">
        <f>FC20*(1-$EU20/100)+EB20</f>
        <v>19437.643199347156</v>
      </c>
      <c r="FE20" s="9">
        <f>FD20*(1-$EU20/100)+EC20</f>
        <v>24169.913075012639</v>
      </c>
      <c r="FF20" s="9">
        <f>FE20*(1-$EU20/100)+ED20</f>
        <v>29844.003800828497</v>
      </c>
      <c r="FG20" s="9">
        <f>FF20*(1-$EU20/100)+EE20</f>
        <v>36251.646560650101</v>
      </c>
      <c r="FH20" s="9">
        <f>FG20*(1-$EU20/100)+EF20</f>
        <v>43935.570062852232</v>
      </c>
      <c r="FI20" s="9">
        <f>FH20*(1-$EU20/100)+EG20</f>
        <v>53255.189773332371</v>
      </c>
      <c r="FJ20" s="9">
        <f>FI20*(1-$EU20/100)+EH20</f>
        <v>64106.963850087515</v>
      </c>
      <c r="FK20" s="9">
        <f>FJ20*(1-$EU20/100)+EI20</f>
        <v>76776.30308866041</v>
      </c>
      <c r="FL20" s="9">
        <f>FK20*(1-$EU20/100)+EJ20</f>
        <v>90850.930180546115</v>
      </c>
      <c r="FM20" s="9">
        <f>FL20*(1-$EU20/100)+EK20</f>
        <v>105438.08533071195</v>
      </c>
      <c r="FN20" s="9"/>
      <c r="FO20" s="15">
        <v>6562</v>
      </c>
      <c r="FP20" s="15">
        <v>6596</v>
      </c>
      <c r="FQ20" s="23">
        <v>6629</v>
      </c>
      <c r="FR20" s="23">
        <v>6663</v>
      </c>
      <c r="FS20" s="24">
        <v>6698</v>
      </c>
      <c r="FT20" s="15">
        <v>6326</v>
      </c>
      <c r="FU20" s="15">
        <v>6342</v>
      </c>
      <c r="FV20" s="15">
        <v>6355</v>
      </c>
      <c r="FW20" s="15">
        <v>6380</v>
      </c>
      <c r="FX20" s="15">
        <v>6406</v>
      </c>
      <c r="FY20" s="15">
        <v>6570</v>
      </c>
      <c r="FZ20" s="15">
        <v>6596</v>
      </c>
      <c r="GA20" s="15">
        <v>6639</v>
      </c>
      <c r="GB20" s="15">
        <v>6691</v>
      </c>
      <c r="GC20" s="15">
        <v>6737</v>
      </c>
      <c r="GD20" s="15">
        <v>6783</v>
      </c>
      <c r="GE20" s="15">
        <v>6822</v>
      </c>
      <c r="GF20" s="15">
        <v>6860</v>
      </c>
      <c r="GG20" s="15">
        <v>6899</v>
      </c>
      <c r="GI20" s="6">
        <v>4071</v>
      </c>
      <c r="GJ20" s="6">
        <v>4622</v>
      </c>
      <c r="GK20" s="6">
        <v>5045</v>
      </c>
      <c r="GL20" s="6">
        <v>6298</v>
      </c>
      <c r="GM20" s="6">
        <v>7599</v>
      </c>
      <c r="GN20" s="6">
        <v>9709</v>
      </c>
      <c r="GO20" s="6">
        <v>10581</v>
      </c>
      <c r="GP20" s="6">
        <v>11629</v>
      </c>
      <c r="GQ20" s="6">
        <v>12355</v>
      </c>
      <c r="GR20" s="6">
        <v>13331.04</v>
      </c>
      <c r="GS20" s="6">
        <v>14880</v>
      </c>
      <c r="GT20" s="6">
        <v>16160.86</v>
      </c>
      <c r="GU20" s="6">
        <v>16744.080000000002</v>
      </c>
      <c r="GV20" s="6">
        <v>14918.51</v>
      </c>
      <c r="GW20" s="6">
        <v>15316.84</v>
      </c>
      <c r="GX20" s="6">
        <v>15468.61</v>
      </c>
      <c r="GY20" s="6">
        <v>15804.44</v>
      </c>
      <c r="GZ20" s="6">
        <v>16171</v>
      </c>
      <c r="HC20" s="22">
        <v>75.792194853333342</v>
      </c>
      <c r="HD20" s="22">
        <v>82.075365406666677</v>
      </c>
      <c r="HE20" s="22">
        <v>94.546592399999994</v>
      </c>
      <c r="HF20" s="22">
        <v>104.20530743333333</v>
      </c>
      <c r="HG20" s="22">
        <v>114.20551852000001</v>
      </c>
      <c r="HH20" s="16">
        <v>167.21071805333332</v>
      </c>
      <c r="HI20" s="16">
        <v>184.85340521333333</v>
      </c>
      <c r="HJ20" s="16">
        <v>202.42901774666666</v>
      </c>
      <c r="HK20" s="17">
        <v>198.19500257999999</v>
      </c>
      <c r="HL20" s="17">
        <v>212.11892057999995</v>
      </c>
      <c r="HM20" s="17">
        <v>231.69645876666669</v>
      </c>
      <c r="HN20" s="17">
        <v>269.55956674000004</v>
      </c>
      <c r="HO20" s="17">
        <v>275.30121665999997</v>
      </c>
      <c r="HP20" s="17">
        <v>266.32740430666666</v>
      </c>
      <c r="HQ20" s="17">
        <v>255.96912081333335</v>
      </c>
      <c r="HR20" s="17">
        <v>250.51576701333332</v>
      </c>
      <c r="HS20" s="17">
        <v>265.50529872907697</v>
      </c>
      <c r="HT20" s="17">
        <v>275.97000000000003</v>
      </c>
    </row>
    <row r="21" spans="1:228" ht="16.2">
      <c r="A21" s="1" t="s">
        <v>20</v>
      </c>
      <c r="B21">
        <v>9662.23</v>
      </c>
      <c r="C21"/>
      <c r="D21"/>
      <c r="E21" s="1">
        <v>13625.866127955587</v>
      </c>
      <c r="F21" s="1">
        <v>16039.46</v>
      </c>
      <c r="G21" s="6">
        <v>22723.29</v>
      </c>
      <c r="H21" s="6">
        <v>26800.32</v>
      </c>
      <c r="I21" s="6">
        <v>32063.91</v>
      </c>
      <c r="J21" s="6">
        <v>37138.85</v>
      </c>
      <c r="K21" s="6">
        <v>39923.24</v>
      </c>
      <c r="L21" s="6">
        <v>46013.06</v>
      </c>
      <c r="M21" s="6">
        <v>53908.59</v>
      </c>
      <c r="N21" s="6">
        <v>57924.76</v>
      </c>
      <c r="O21" s="6">
        <v>63357.919999999998</v>
      </c>
      <c r="P21" s="6">
        <v>68777.25</v>
      </c>
      <c r="Q21" s="6">
        <v>73876.37</v>
      </c>
      <c r="R21" s="6">
        <v>80666.720000000001</v>
      </c>
      <c r="S21" s="6">
        <v>89705.23</v>
      </c>
      <c r="T21" s="6">
        <v>97277.77</v>
      </c>
      <c r="X21" s="1">
        <v>109.6</v>
      </c>
      <c r="Y21" s="1">
        <v>111.4</v>
      </c>
      <c r="Z21" s="1">
        <v>114.3</v>
      </c>
      <c r="AA21" s="1">
        <v>114.2</v>
      </c>
      <c r="AB21" s="6">
        <v>113.8</v>
      </c>
      <c r="AC21" s="6">
        <v>114.9</v>
      </c>
      <c r="AD21" s="6">
        <v>115</v>
      </c>
      <c r="AE21" s="6">
        <v>110.5</v>
      </c>
      <c r="AF21" s="6">
        <v>109.9</v>
      </c>
      <c r="AG21" s="6">
        <v>112.5</v>
      </c>
      <c r="AH21" s="6">
        <v>110.2</v>
      </c>
      <c r="AI21" s="6">
        <v>108.3</v>
      </c>
      <c r="AJ21" s="6">
        <v>108.5</v>
      </c>
      <c r="AK21" s="6">
        <v>107.8</v>
      </c>
      <c r="AL21" s="6">
        <v>108</v>
      </c>
      <c r="AM21" s="6">
        <v>107.5</v>
      </c>
      <c r="AN21" s="6">
        <v>107.5</v>
      </c>
      <c r="AO21" s="6">
        <v>106.8</v>
      </c>
      <c r="AP21" s="6"/>
      <c r="AQ21" s="1">
        <f t="shared" si="6"/>
        <v>9662.23</v>
      </c>
      <c r="AR21" s="9">
        <f t="shared" si="7"/>
        <v>10589.804079999998</v>
      </c>
      <c r="AS21" s="9">
        <f t="shared" si="17"/>
        <v>11797.041745119997</v>
      </c>
      <c r="AT21" s="9">
        <f t="shared" si="18"/>
        <v>13484.018714672156</v>
      </c>
      <c r="AU21" s="9">
        <f t="shared" si="19"/>
        <v>15398.749372155604</v>
      </c>
      <c r="AV21" s="9">
        <f t="shared" si="19"/>
        <v>17523.776785513077</v>
      </c>
      <c r="AW21" s="9">
        <f t="shared" si="8"/>
        <v>20134.819526554526</v>
      </c>
      <c r="AX21" s="9">
        <f t="shared" si="20"/>
        <v>23155.042455537707</v>
      </c>
      <c r="AY21" s="9">
        <f t="shared" si="21"/>
        <v>25586.321913369167</v>
      </c>
      <c r="AZ21" s="9">
        <f t="shared" si="22"/>
        <v>28119.367782792713</v>
      </c>
      <c r="BA21" s="9">
        <f t="shared" si="23"/>
        <v>31634.288755641803</v>
      </c>
      <c r="BB21" s="9">
        <f t="shared" si="24"/>
        <v>34860.986208717266</v>
      </c>
      <c r="BC21" s="9">
        <f t="shared" si="25"/>
        <v>37754.4480640408</v>
      </c>
      <c r="BD21" s="9">
        <f t="shared" si="26"/>
        <v>40963.576149484266</v>
      </c>
      <c r="BE21" s="9">
        <f t="shared" si="27"/>
        <v>44158.735089144036</v>
      </c>
      <c r="BF21" s="9">
        <f t="shared" si="28"/>
        <v>47691.433896275565</v>
      </c>
      <c r="BG21" s="9">
        <f t="shared" si="29"/>
        <v>51268.291438496235</v>
      </c>
      <c r="BH21" s="9">
        <f t="shared" si="30"/>
        <v>55113.413296383449</v>
      </c>
      <c r="BJ21" s="29">
        <v>3145.13</v>
      </c>
      <c r="BK21" s="1">
        <v>3484.43</v>
      </c>
      <c r="BL21" s="1">
        <v>3850.78</v>
      </c>
      <c r="BM21" s="1">
        <v>4813.2</v>
      </c>
      <c r="BN21" s="1">
        <v>5870.02</v>
      </c>
      <c r="BO21" s="13">
        <v>6977.9264999999996</v>
      </c>
      <c r="BP21" s="13">
        <v>7973.3690999999999</v>
      </c>
      <c r="BQ21" s="13">
        <v>9294.2634999999991</v>
      </c>
      <c r="BR21" s="13">
        <v>10868.6726</v>
      </c>
      <c r="BS21" s="13">
        <v>12933.1217</v>
      </c>
      <c r="BT21" s="14">
        <v>15623.6976</v>
      </c>
      <c r="BU21" s="10">
        <v>17069.2</v>
      </c>
      <c r="BV21" s="14">
        <v>18751.4679</v>
      </c>
      <c r="BW21" s="14">
        <v>22308.3858</v>
      </c>
      <c r="BX21" s="10">
        <v>26293.9</v>
      </c>
      <c r="BY21" s="10">
        <v>30343</v>
      </c>
      <c r="BZ21" s="10">
        <v>33303.599999999999</v>
      </c>
      <c r="CA21" s="10">
        <v>37761.699999999997</v>
      </c>
      <c r="CD21" s="1">
        <v>105.17</v>
      </c>
      <c r="CE21" s="6">
        <v>100.2</v>
      </c>
      <c r="CF21" s="6">
        <v>99.7</v>
      </c>
      <c r="CG21" s="6">
        <v>102.2</v>
      </c>
      <c r="CH21" s="6">
        <v>106.4</v>
      </c>
      <c r="CI21" s="6">
        <v>101.6</v>
      </c>
      <c r="CJ21" s="6">
        <v>100.7</v>
      </c>
      <c r="CK21" s="6">
        <v>102.4</v>
      </c>
      <c r="CL21" s="6">
        <v>108.6</v>
      </c>
      <c r="CM21" s="6">
        <v>96.7</v>
      </c>
      <c r="CN21" s="6">
        <v>103</v>
      </c>
      <c r="CO21" s="6">
        <v>105.5</v>
      </c>
      <c r="CP21" s="6">
        <v>101.5</v>
      </c>
      <c r="CQ21" s="6">
        <v>101.4</v>
      </c>
      <c r="CR21" s="6">
        <v>101.5</v>
      </c>
      <c r="CS21" s="6">
        <v>99</v>
      </c>
      <c r="CT21" s="6">
        <v>100.3</v>
      </c>
      <c r="CU21" s="6">
        <v>105.3</v>
      </c>
      <c r="CY21" s="1">
        <f>PRODUCT($CE21:CE21)/100^COUNT($CE21:CE21)</f>
        <v>1.002</v>
      </c>
      <c r="CZ21" s="1">
        <f>PRODUCT($CE21:CF21)/100^COUNT($CE21:CF21)</f>
        <v>0.99899400000000005</v>
      </c>
      <c r="DA21" s="1">
        <f>PRODUCT($CE21:CG21)/100^COUNT($CE21:CG21)</f>
        <v>1.0209718680000002</v>
      </c>
      <c r="DB21" s="1">
        <f>PRODUCT($CE21:CH21)/100^COUNT($CE21:CH21)</f>
        <v>1.0863140675520002</v>
      </c>
      <c r="DC21" s="1">
        <f>PRODUCT($CE21:CI21)/100^COUNT($CE21:CI21)</f>
        <v>1.1036950926328322</v>
      </c>
      <c r="DD21" s="1">
        <f>PRODUCT($CE21:CJ21)/100^COUNT($CE21:CJ21)</f>
        <v>1.111420958281262</v>
      </c>
      <c r="DE21" s="1">
        <f>PRODUCT($CE21:CK21)/100^COUNT($CE21:CK21)</f>
        <v>1.1380950612800123</v>
      </c>
      <c r="DF21" s="1">
        <f>PRODUCT($CE21:CL21)/100^COUNT($CE21:CL21)</f>
        <v>1.2359712365500934</v>
      </c>
      <c r="DG21" s="1">
        <f>PRODUCT($CE21:CM21)/100^COUNT($CE21:CM21)</f>
        <v>1.1951841857439403</v>
      </c>
      <c r="DH21" s="1">
        <f>PRODUCT($CE21:CN21)/100^COUNT($CE21:CN21)</f>
        <v>1.2310397113162586</v>
      </c>
      <c r="DI21" s="1">
        <f>PRODUCT($CE21:CO21)/100^COUNT($CE21:CO21)</f>
        <v>1.2987468954386527</v>
      </c>
      <c r="DJ21" s="1">
        <f>PRODUCT($CE21:CP21)/100^COUNT($CE21:CP21)</f>
        <v>1.3182280988702326</v>
      </c>
      <c r="DK21" s="1">
        <f>PRODUCT($CE21:CQ21)/100^COUNT($CE21:CQ21)</f>
        <v>1.3366832922544158</v>
      </c>
      <c r="DL21" s="1">
        <f>PRODUCT($CE21:CR21)/100^COUNT($CE21:CR21)</f>
        <v>1.3567335416382322</v>
      </c>
      <c r="DM21" s="1">
        <f>PRODUCT($CE21:CS21)/100^COUNT($CE21:CS21)</f>
        <v>1.3431662062218497</v>
      </c>
      <c r="DN21" s="1">
        <f>PRODUCT($CE21:CT21)/100^COUNT($CE21:CT21)</f>
        <v>1.3471957048405152</v>
      </c>
      <c r="DO21" s="1">
        <f>PRODUCT($CE21:CU21)/100^COUNT($CE21:CU21)</f>
        <v>1.4185970771970624</v>
      </c>
      <c r="DT21" s="9">
        <f t="shared" si="1"/>
        <v>3145.13</v>
      </c>
      <c r="DU21" s="1">
        <f>BK21/CY21</f>
        <v>3477.4750499001993</v>
      </c>
      <c r="DV21" s="1">
        <f t="shared" si="31"/>
        <v>3854.6577857324469</v>
      </c>
      <c r="DW21" s="1">
        <f t="shared" si="31"/>
        <v>4714.3316587445861</v>
      </c>
      <c r="DX21" s="1">
        <f t="shared" si="31"/>
        <v>5403.612247448882</v>
      </c>
      <c r="DY21" s="1">
        <f t="shared" si="16"/>
        <v>6322.3317260153444</v>
      </c>
      <c r="DZ21" s="1">
        <f t="shared" si="16"/>
        <v>7174.0316219430315</v>
      </c>
      <c r="EA21" s="1">
        <f t="shared" si="16"/>
        <v>8166.5089465784758</v>
      </c>
      <c r="EB21" s="1">
        <f t="shared" si="16"/>
        <v>8793.629073713073</v>
      </c>
      <c r="EC21" s="1">
        <f t="shared" si="16"/>
        <v>10821.028134629978</v>
      </c>
      <c r="ED21" s="1">
        <f t="shared" si="16"/>
        <v>12691.465154519467</v>
      </c>
      <c r="EE21" s="1">
        <f t="shared" si="16"/>
        <v>13142.822562232086</v>
      </c>
      <c r="EF21" s="1">
        <f t="shared" si="16"/>
        <v>14224.752086585517</v>
      </c>
      <c r="EG21" s="1">
        <f t="shared" si="16"/>
        <v>16689.357852580957</v>
      </c>
      <c r="EH21" s="1">
        <f t="shared" si="16"/>
        <v>19380.297746785691</v>
      </c>
      <c r="EI21" s="1">
        <f t="shared" si="16"/>
        <v>22590.65174469426</v>
      </c>
      <c r="EJ21" s="1">
        <f t="shared" si="16"/>
        <v>24720.684515500718</v>
      </c>
      <c r="EK21" s="1">
        <f t="shared" si="16"/>
        <v>26619.045398437956</v>
      </c>
      <c r="EO21" s="1">
        <f t="shared" si="10"/>
        <v>0.10566973381074843</v>
      </c>
      <c r="EP21" s="1">
        <f t="shared" si="11"/>
        <v>0.10846454120298357</v>
      </c>
      <c r="EQ21" s="1">
        <f t="shared" si="12"/>
        <v>0.22302209970340789</v>
      </c>
      <c r="ER21" s="1">
        <f t="shared" si="13"/>
        <v>0.14620960903880265</v>
      </c>
      <c r="ET21" s="21">
        <f t="shared" si="14"/>
        <v>0.14584149593898563</v>
      </c>
      <c r="EU21" s="1">
        <v>6</v>
      </c>
      <c r="EV21" s="9">
        <f>DT21/(ET21+EU21/100)</f>
        <v>15279.377880795531</v>
      </c>
      <c r="EW21" s="9">
        <f>EV21*(1-$EU21/100)+DU21</f>
        <v>17840.090257847998</v>
      </c>
      <c r="EX21" s="9">
        <f>EW21*(1-$EU21/100)+DV21</f>
        <v>20624.342628109567</v>
      </c>
      <c r="EY21" s="9">
        <f>EX21*(1-$EU21/100)+DW21</f>
        <v>24101.213729167575</v>
      </c>
      <c r="EZ21" s="9">
        <f>EY21*(1-$EU21/100)+DX21</f>
        <v>28058.753152866404</v>
      </c>
      <c r="FA21" s="9">
        <f>EZ21*(1-$EU21/100)+DY21</f>
        <v>32697.559689709764</v>
      </c>
      <c r="FB21" s="9">
        <f>FA21*(1-$EU21/100)+DZ21</f>
        <v>37909.737730270208</v>
      </c>
      <c r="FC21" s="9">
        <f>FB21*(1-$EU21/100)+EA21</f>
        <v>43801.662413032471</v>
      </c>
      <c r="FD21" s="9">
        <f>FC21*(1-$EU21/100)+EB21</f>
        <v>49967.191741963587</v>
      </c>
      <c r="FE21" s="9">
        <f>FD21*(1-$EU21/100)+EC21</f>
        <v>57790.188372075747</v>
      </c>
      <c r="FF21" s="9">
        <f>FE21*(1-$EU21/100)+ED21</f>
        <v>67014.242224270667</v>
      </c>
      <c r="FG21" s="9">
        <f>FF21*(1-$EU21/100)+EE21</f>
        <v>76136.210253046505</v>
      </c>
      <c r="FH21" s="9">
        <f>FG21*(1-$EU21/100)+EF21</f>
        <v>85792.789724449234</v>
      </c>
      <c r="FI21" s="9">
        <f>FH21*(1-$EU21/100)+EG21</f>
        <v>97334.580193563233</v>
      </c>
      <c r="FJ21" s="9">
        <f>FI21*(1-$EU21/100)+EH21</f>
        <v>110874.80312873513</v>
      </c>
      <c r="FK21" s="9">
        <f>FJ21*(1-$EU21/100)+EI21</f>
        <v>126812.96668570528</v>
      </c>
      <c r="FL21" s="9">
        <f>FK21*(1-$EU21/100)+EJ21</f>
        <v>143924.87320006368</v>
      </c>
      <c r="FM21" s="9">
        <f>FL21*(1-$EU21/100)+EK21</f>
        <v>161908.42620649782</v>
      </c>
      <c r="FN21" s="9"/>
      <c r="FO21" s="15">
        <v>8650</v>
      </c>
      <c r="FP21" s="15">
        <v>8733</v>
      </c>
      <c r="FQ21" s="23">
        <v>8842</v>
      </c>
      <c r="FR21" s="23">
        <v>8963</v>
      </c>
      <c r="FS21" s="24">
        <v>9111</v>
      </c>
      <c r="FT21" s="15">
        <v>9194</v>
      </c>
      <c r="FU21" s="15">
        <v>9442</v>
      </c>
      <c r="FV21" s="15">
        <v>9660</v>
      </c>
      <c r="FW21" s="15">
        <v>9893</v>
      </c>
      <c r="FX21" s="15">
        <v>10130</v>
      </c>
      <c r="FY21" s="15">
        <v>10441</v>
      </c>
      <c r="FZ21" s="15">
        <v>10505</v>
      </c>
      <c r="GA21" s="15">
        <v>10594</v>
      </c>
      <c r="GB21" s="15">
        <v>10644</v>
      </c>
      <c r="GC21" s="15">
        <v>10724</v>
      </c>
      <c r="GD21" s="15">
        <v>10849</v>
      </c>
      <c r="GE21" s="15">
        <v>10999</v>
      </c>
      <c r="GF21" s="15">
        <v>11169</v>
      </c>
      <c r="GG21" s="15">
        <v>11346</v>
      </c>
      <c r="GI21" s="6">
        <v>9447.7000000000007</v>
      </c>
      <c r="GJ21" s="1">
        <v>10179</v>
      </c>
      <c r="GK21" s="1">
        <v>10861.68</v>
      </c>
      <c r="GL21" s="1">
        <v>12414.48</v>
      </c>
      <c r="GM21" s="1">
        <v>14487.74</v>
      </c>
      <c r="GN21" s="1">
        <v>17921</v>
      </c>
      <c r="GO21" s="1">
        <v>19971</v>
      </c>
      <c r="GP21" s="1">
        <v>22217</v>
      </c>
      <c r="GQ21" s="1">
        <v>23476</v>
      </c>
      <c r="GR21" s="1">
        <v>24654</v>
      </c>
      <c r="GS21" s="6">
        <v>25445.22</v>
      </c>
      <c r="GT21" s="1">
        <v>28479.99</v>
      </c>
      <c r="GU21" s="6">
        <v>29144.01</v>
      </c>
      <c r="GV21" s="6">
        <v>28479.7</v>
      </c>
      <c r="GW21" s="6">
        <v>29593.26</v>
      </c>
      <c r="GX21" s="6">
        <v>30145.49</v>
      </c>
      <c r="GY21" s="6">
        <v>31240.75</v>
      </c>
      <c r="GZ21" s="6">
        <v>32341.66</v>
      </c>
      <c r="HA21" s="6">
        <v>33330.300000000003</v>
      </c>
      <c r="HB21" s="6"/>
      <c r="HC21" s="22">
        <v>182.14020450000001</v>
      </c>
      <c r="HD21" s="22">
        <v>185.46056025333328</v>
      </c>
      <c r="HE21" s="22">
        <v>198.48783326666666</v>
      </c>
      <c r="HF21" s="22">
        <v>225.58294952666668</v>
      </c>
      <c r="HG21" s="22">
        <v>251.31810843333335</v>
      </c>
      <c r="HH21" s="16">
        <v>272.16552161999999</v>
      </c>
      <c r="HI21" s="16">
        <v>310.27874145333328</v>
      </c>
      <c r="HJ21" s="16">
        <v>327.4452751533334</v>
      </c>
      <c r="HK21" s="17">
        <v>356.93939483333332</v>
      </c>
      <c r="HL21" s="17">
        <v>394.88333888000005</v>
      </c>
      <c r="HM21" s="17">
        <v>445.05936573999998</v>
      </c>
      <c r="HN21" s="17">
        <v>501.36157365999998</v>
      </c>
      <c r="HO21" s="17">
        <v>486.6959933666667</v>
      </c>
      <c r="HP21" s="17">
        <v>493.08772526666672</v>
      </c>
      <c r="HQ21" s="17">
        <v>500.64849354666666</v>
      </c>
      <c r="HR21" s="17">
        <v>497.94584974000009</v>
      </c>
      <c r="HS21" s="17">
        <v>506.86261150000007</v>
      </c>
      <c r="HT21" s="17">
        <v>533.20000000000005</v>
      </c>
    </row>
    <row r="22" spans="1:228" ht="16.2">
      <c r="A22" s="1" t="s">
        <v>21</v>
      </c>
      <c r="B22" s="1">
        <v>2050.14</v>
      </c>
      <c r="E22" s="1">
        <v>2735.13</v>
      </c>
      <c r="F22" s="1">
        <v>3320.1</v>
      </c>
      <c r="G22" s="6">
        <v>3984.1</v>
      </c>
      <c r="H22" s="6">
        <v>4746.16</v>
      </c>
      <c r="I22" s="6">
        <v>5835.33</v>
      </c>
      <c r="J22" s="6">
        <v>7038.88</v>
      </c>
      <c r="K22" s="6">
        <v>7784.98</v>
      </c>
      <c r="L22" s="6">
        <v>9569.85</v>
      </c>
      <c r="M22" s="6">
        <v>11720.87</v>
      </c>
      <c r="N22" s="6">
        <v>13031.04</v>
      </c>
      <c r="O22" s="6">
        <v>14449.9</v>
      </c>
      <c r="P22" s="6">
        <v>15672.97</v>
      </c>
      <c r="Q22" s="6">
        <v>16803.12</v>
      </c>
      <c r="R22" s="6">
        <v>18245.07</v>
      </c>
      <c r="S22" s="6">
        <v>20396.3</v>
      </c>
      <c r="T22" s="11">
        <v>20352.509999999998</v>
      </c>
      <c r="X22" s="1">
        <v>108.2</v>
      </c>
      <c r="Y22" s="1">
        <v>110.5</v>
      </c>
      <c r="Z22" s="1">
        <v>110.2</v>
      </c>
      <c r="AA22" s="1">
        <v>111.8</v>
      </c>
      <c r="AB22" s="6">
        <v>113.2</v>
      </c>
      <c r="AC22" s="6">
        <v>113.6</v>
      </c>
      <c r="AD22" s="6">
        <v>115.3</v>
      </c>
      <c r="AE22" s="6">
        <v>112.9</v>
      </c>
      <c r="AF22" s="6">
        <v>114</v>
      </c>
      <c r="AG22" s="6">
        <v>114.3</v>
      </c>
      <c r="AH22" s="6">
        <v>112.3</v>
      </c>
      <c r="AI22" s="6">
        <v>111.3</v>
      </c>
      <c r="AJ22" s="6">
        <v>110.2</v>
      </c>
      <c r="AK22" s="6">
        <v>108.5</v>
      </c>
      <c r="AL22" s="6">
        <v>108.1</v>
      </c>
      <c r="AM22" s="6">
        <v>107.3</v>
      </c>
      <c r="AN22" s="6">
        <v>107.3</v>
      </c>
      <c r="AQ22" s="1">
        <f t="shared" si="6"/>
        <v>2050.14</v>
      </c>
      <c r="AR22" s="9">
        <f t="shared" si="7"/>
        <v>2218.2514799999999</v>
      </c>
      <c r="AS22" s="9">
        <f t="shared" si="17"/>
        <v>2451.1678853999997</v>
      </c>
      <c r="AT22" s="9">
        <f t="shared" si="18"/>
        <v>2701.1870097107999</v>
      </c>
      <c r="AU22" s="9">
        <f t="shared" si="19"/>
        <v>3019.9270768566744</v>
      </c>
      <c r="AV22" s="9">
        <f t="shared" si="19"/>
        <v>3418.5574510017555</v>
      </c>
      <c r="AW22" s="9">
        <f t="shared" si="8"/>
        <v>3883.4812643379937</v>
      </c>
      <c r="AX22" s="9">
        <f t="shared" si="20"/>
        <v>4477.6538977817072</v>
      </c>
      <c r="AY22" s="9">
        <f t="shared" si="21"/>
        <v>5055.2712505955478</v>
      </c>
      <c r="AZ22" s="9">
        <f t="shared" si="22"/>
        <v>5763.0092256789248</v>
      </c>
      <c r="BA22" s="9">
        <f t="shared" si="23"/>
        <v>6587.1195449510114</v>
      </c>
      <c r="BB22" s="9">
        <f t="shared" si="24"/>
        <v>7397.3352489799854</v>
      </c>
      <c r="BC22" s="9">
        <f t="shared" si="25"/>
        <v>8233.2341321147233</v>
      </c>
      <c r="BD22" s="9">
        <f t="shared" si="26"/>
        <v>9073.0240135904241</v>
      </c>
      <c r="BE22" s="9">
        <f t="shared" si="27"/>
        <v>9844.2310547456091</v>
      </c>
      <c r="BF22" s="9">
        <f t="shared" si="28"/>
        <v>10641.613770180002</v>
      </c>
      <c r="BG22" s="9">
        <f t="shared" si="29"/>
        <v>11418.451575403142</v>
      </c>
      <c r="BH22" s="9">
        <f t="shared" si="30"/>
        <v>12251.998540407571</v>
      </c>
      <c r="BJ22" s="29">
        <v>583.34</v>
      </c>
      <c r="BK22" s="1">
        <v>655.63</v>
      </c>
      <c r="BL22" s="1">
        <v>750.33</v>
      </c>
      <c r="BM22" s="1">
        <v>921.3</v>
      </c>
      <c r="BN22" s="1">
        <v>1236.51</v>
      </c>
      <c r="BO22" s="13">
        <v>1661.1713</v>
      </c>
      <c r="BP22" s="13">
        <v>2198.7175999999999</v>
      </c>
      <c r="BQ22" s="13">
        <v>2939.6700999999998</v>
      </c>
      <c r="BR22" s="13">
        <v>3756.4124999999999</v>
      </c>
      <c r="BS22" s="13">
        <v>5237.2398000000003</v>
      </c>
      <c r="BT22" s="14">
        <v>7057.5551999999998</v>
      </c>
      <c r="BU22" s="10">
        <v>7990.7</v>
      </c>
      <c r="BV22" s="14">
        <v>9808.6134999999995</v>
      </c>
      <c r="BW22" s="14">
        <v>11907.6669</v>
      </c>
      <c r="BX22" s="10">
        <v>13843.2</v>
      </c>
      <c r="BY22" s="10">
        <v>16227.8</v>
      </c>
      <c r="BZ22" s="10">
        <v>18236.8</v>
      </c>
      <c r="CA22" s="10">
        <v>20499.099999999999</v>
      </c>
      <c r="CD22" s="6">
        <v>101.4</v>
      </c>
      <c r="CE22" s="6">
        <v>102</v>
      </c>
      <c r="CF22" s="6">
        <v>100.3</v>
      </c>
      <c r="CG22" s="6">
        <v>101.8</v>
      </c>
      <c r="CH22" s="6">
        <v>104.6</v>
      </c>
      <c r="CI22" s="6">
        <v>101.4</v>
      </c>
      <c r="CJ22" s="6">
        <v>101.2</v>
      </c>
      <c r="CK22" s="6">
        <v>102.3</v>
      </c>
      <c r="CL22" s="6">
        <v>107.9</v>
      </c>
      <c r="CM22" s="6">
        <v>97.9</v>
      </c>
      <c r="CN22" s="6">
        <v>103</v>
      </c>
      <c r="CO22" s="6">
        <v>106.2</v>
      </c>
      <c r="CP22" s="6">
        <v>100.6</v>
      </c>
      <c r="CQ22" s="6">
        <v>100.1</v>
      </c>
      <c r="CR22" s="6">
        <v>101.6</v>
      </c>
      <c r="CS22" s="6">
        <v>98.8</v>
      </c>
      <c r="CT22" s="6">
        <v>99.5</v>
      </c>
      <c r="CU22" s="6">
        <v>104.4</v>
      </c>
      <c r="CY22" s="1">
        <f>PRODUCT($CE22:CE22)/100^COUNT($CE22:CE22)</f>
        <v>1.02</v>
      </c>
      <c r="CZ22" s="1">
        <f>PRODUCT($CE22:CF22)/100^COUNT($CE22:CF22)</f>
        <v>1.0230600000000001</v>
      </c>
      <c r="DA22" s="1">
        <f>PRODUCT($CE22:CG22)/100^COUNT($CE22:CG22)</f>
        <v>1.0414750799999999</v>
      </c>
      <c r="DB22" s="1">
        <f>PRODUCT($CE22:CH22)/100^COUNT($CE22:CH22)</f>
        <v>1.0893829336799998</v>
      </c>
      <c r="DC22" s="1">
        <f>PRODUCT($CE22:CI22)/100^COUNT($CE22:CI22)</f>
        <v>1.10463429475152</v>
      </c>
      <c r="DD22" s="1">
        <f>PRODUCT($CE22:CJ22)/100^COUNT($CE22:CJ22)</f>
        <v>1.1178899062885383</v>
      </c>
      <c r="DE22" s="1">
        <f>PRODUCT($CE22:CK22)/100^COUNT($CE22:CK22)</f>
        <v>1.1436013741331748</v>
      </c>
      <c r="DF22" s="1">
        <f>PRODUCT($CE22:CL22)/100^COUNT($CE22:CL22)</f>
        <v>1.2339458826896956</v>
      </c>
      <c r="DG22" s="1">
        <f>PRODUCT($CE22:CM22)/100^COUNT($CE22:CM22)</f>
        <v>1.2080330191532123</v>
      </c>
      <c r="DH22" s="1">
        <f>PRODUCT($CE22:CN22)/100^COUNT($CE22:CN22)</f>
        <v>1.2442740097278084</v>
      </c>
      <c r="DI22" s="1">
        <f>PRODUCT($CE22:CO22)/100^COUNT($CE22:CO22)</f>
        <v>1.3214189983309326</v>
      </c>
      <c r="DJ22" s="1">
        <f>PRODUCT($CE22:CP22)/100^COUNT($CE22:CP22)</f>
        <v>1.3293475123209182</v>
      </c>
      <c r="DK22" s="1">
        <f>PRODUCT($CE22:CQ22)/100^COUNT($CE22:CQ22)</f>
        <v>1.3306768598332388</v>
      </c>
      <c r="DL22" s="1">
        <f>PRODUCT($CE22:CR22)/100^COUNT($CE22:CR22)</f>
        <v>1.3519676895905708</v>
      </c>
      <c r="DM22" s="1">
        <f>PRODUCT($CE22:CS22)/100^COUNT($CE22:CS22)</f>
        <v>1.3357440773154841</v>
      </c>
      <c r="DN22" s="1">
        <f>PRODUCT($CE22:CT22)/100^COUNT($CE22:CT22)</f>
        <v>1.3290653569289066</v>
      </c>
      <c r="DO22" s="1">
        <f>PRODUCT($CE22:CU22)/100^COUNT($CE22:CU22)</f>
        <v>1.3875442326337786</v>
      </c>
      <c r="DT22" s="9">
        <f t="shared" si="1"/>
        <v>583.34</v>
      </c>
      <c r="DU22" s="1">
        <f>BK22/CY22</f>
        <v>642.77450980392155</v>
      </c>
      <c r="DV22" s="1">
        <f t="shared" si="31"/>
        <v>733.41739487420091</v>
      </c>
      <c r="DW22" s="1">
        <f t="shared" si="31"/>
        <v>884.61070043077757</v>
      </c>
      <c r="DX22" s="1">
        <f t="shared" si="31"/>
        <v>1135.0554169441559</v>
      </c>
      <c r="DY22" s="1">
        <f t="shared" si="16"/>
        <v>1503.8201401973213</v>
      </c>
      <c r="DZ22" s="1">
        <f t="shared" si="16"/>
        <v>1966.8462767499839</v>
      </c>
      <c r="EA22" s="1">
        <f t="shared" si="16"/>
        <v>2570.5373974635231</v>
      </c>
      <c r="EB22" s="1">
        <f t="shared" si="16"/>
        <v>3044.2279136358502</v>
      </c>
      <c r="EC22" s="1">
        <f t="shared" si="16"/>
        <v>4335.3449094223579</v>
      </c>
      <c r="ED22" s="1">
        <f t="shared" si="16"/>
        <v>5672.0265350104655</v>
      </c>
      <c r="EE22" s="1">
        <f t="shared" si="16"/>
        <v>6047.060024180787</v>
      </c>
      <c r="EF22" s="1">
        <f t="shared" si="16"/>
        <v>7378.5172117071661</v>
      </c>
      <c r="EG22" s="1">
        <f t="shared" si="16"/>
        <v>8948.5789220775023</v>
      </c>
      <c r="EH22" s="1">
        <f t="shared" si="16"/>
        <v>10239.297955554151</v>
      </c>
      <c r="EI22" s="1">
        <f t="shared" si="16"/>
        <v>12148.884113050961</v>
      </c>
      <c r="EJ22" s="1">
        <f t="shared" si="16"/>
        <v>13721.522350217656</v>
      </c>
      <c r="EK22" s="1">
        <f t="shared" si="16"/>
        <v>14773.655151223153</v>
      </c>
      <c r="EO22" s="1">
        <f t="shared" si="10"/>
        <v>0.10188656667453203</v>
      </c>
      <c r="EP22" s="1">
        <f t="shared" si="11"/>
        <v>0.14101816996123567</v>
      </c>
      <c r="EQ22" s="1">
        <f t="shared" si="12"/>
        <v>0.20614905865780567</v>
      </c>
      <c r="ER22" s="1">
        <f t="shared" si="13"/>
        <v>0.28311291779696951</v>
      </c>
      <c r="ET22" s="21">
        <f t="shared" si="14"/>
        <v>0.18304167827263573</v>
      </c>
      <c r="EU22" s="1">
        <v>3.3</v>
      </c>
      <c r="EV22" s="9">
        <f>DT22/(ET22+EU22/100)</f>
        <v>2700.1271452069027</v>
      </c>
      <c r="EW22" s="9">
        <f>EV22*(1-$EU22/100)+DU22</f>
        <v>3253.7974592189967</v>
      </c>
      <c r="EX22" s="9">
        <f>EW22*(1-$EU22/100)+DV22</f>
        <v>3879.8395379389708</v>
      </c>
      <c r="EY22" s="9">
        <f>EX22*(1-$EU22/100)+DW22</f>
        <v>4636.4155336177619</v>
      </c>
      <c r="EZ22" s="9">
        <f>EY22*(1-$EU22/100)+DX22</f>
        <v>5618.4692379525313</v>
      </c>
      <c r="FA22" s="9">
        <f>EZ22*(1-$EU22/100)+DY22</f>
        <v>6936.8798932974187</v>
      </c>
      <c r="FB22" s="9">
        <f>FA22*(1-$EU22/100)+DZ22</f>
        <v>8674.8091335685876</v>
      </c>
      <c r="FC22" s="9">
        <f>FB22*(1-$EU22/100)+EA22</f>
        <v>10959.077829624348</v>
      </c>
      <c r="FD22" s="9">
        <f>FC22*(1-$EU22/100)+EB22</f>
        <v>13641.656174882595</v>
      </c>
      <c r="FE22" s="9">
        <f>FD22*(1-$EU22/100)+EC22</f>
        <v>17526.826430533827</v>
      </c>
      <c r="FF22" s="9">
        <f>FE22*(1-$EU22/100)+ED22</f>
        <v>22620.467693336679</v>
      </c>
      <c r="FG22" s="9">
        <f>FF22*(1-$EU22/100)+EE22</f>
        <v>27921.052283637357</v>
      </c>
      <c r="FH22" s="9">
        <f>FG22*(1-$EU22/100)+EF22</f>
        <v>34378.174769984485</v>
      </c>
      <c r="FI22" s="9">
        <f>FH22*(1-$EU22/100)+EG22</f>
        <v>42192.273924652502</v>
      </c>
      <c r="FJ22" s="9">
        <f>FI22*(1-$EU22/100)+EH22</f>
        <v>51039.226840693118</v>
      </c>
      <c r="FK22" s="9">
        <f>FJ22*(1-$EU22/100)+EI22</f>
        <v>61503.816468001205</v>
      </c>
      <c r="FL22" s="9">
        <f>FK22*(1-$EU22/100)+EJ22</f>
        <v>73195.712874774821</v>
      </c>
      <c r="FM22" s="9">
        <f>FL22*(1-$EU22/100)+EK22</f>
        <v>85553.909501130402</v>
      </c>
      <c r="FN22" s="9"/>
      <c r="FO22" s="15">
        <v>4751</v>
      </c>
      <c r="FP22" s="15">
        <v>4788</v>
      </c>
      <c r="FQ22" s="23">
        <v>4822</v>
      </c>
      <c r="FR22" s="23">
        <v>4857</v>
      </c>
      <c r="FS22" s="24">
        <v>4889</v>
      </c>
      <c r="FT22" s="15">
        <v>4660</v>
      </c>
      <c r="FU22" s="15">
        <v>4719</v>
      </c>
      <c r="FV22" s="15">
        <v>4768</v>
      </c>
      <c r="FW22" s="15">
        <v>4816</v>
      </c>
      <c r="FX22" s="15">
        <v>4856</v>
      </c>
      <c r="FY22" s="15">
        <v>4610</v>
      </c>
      <c r="FZ22" s="15">
        <v>4645</v>
      </c>
      <c r="GA22" s="15">
        <v>4682</v>
      </c>
      <c r="GB22" s="15">
        <v>4719</v>
      </c>
      <c r="GC22" s="15">
        <v>4754</v>
      </c>
      <c r="GD22" s="15">
        <v>4796</v>
      </c>
      <c r="GE22" s="15">
        <v>4838</v>
      </c>
      <c r="GF22" s="15">
        <v>4885</v>
      </c>
      <c r="GG22" s="15">
        <v>4926</v>
      </c>
      <c r="GI22" s="6">
        <v>2487.4</v>
      </c>
      <c r="GJ22" s="6">
        <v>2700.97</v>
      </c>
      <c r="GK22" s="6">
        <v>2778.58</v>
      </c>
      <c r="GL22" s="6">
        <v>3187.66</v>
      </c>
      <c r="GM22" s="6">
        <v>4014.56</v>
      </c>
      <c r="GN22" s="6">
        <v>4536.74</v>
      </c>
      <c r="GO22" s="6">
        <v>5022.95</v>
      </c>
      <c r="GP22" s="6">
        <v>5588.61</v>
      </c>
      <c r="GQ22" s="6">
        <v>6054.22</v>
      </c>
      <c r="GR22" s="6">
        <v>6592.74</v>
      </c>
      <c r="GS22" s="6">
        <v>7379.23</v>
      </c>
      <c r="GT22" s="6">
        <v>8005.79</v>
      </c>
      <c r="GU22" s="6">
        <v>8530.56</v>
      </c>
      <c r="GV22" s="6">
        <v>9100.3700000000008</v>
      </c>
      <c r="GW22" s="6">
        <v>9515.34</v>
      </c>
      <c r="GX22" s="6">
        <v>9760.65</v>
      </c>
      <c r="GY22" s="6">
        <v>10092.36</v>
      </c>
      <c r="GZ22" s="6">
        <v>10458.459999999999</v>
      </c>
      <c r="HC22" s="22">
        <v>47.475755066666657</v>
      </c>
      <c r="HD22" s="22">
        <v>44.951215166666664</v>
      </c>
      <c r="HE22" s="22">
        <v>41.822150313333331</v>
      </c>
      <c r="HF22" s="22">
        <v>49.71138744000001</v>
      </c>
      <c r="HG22" s="22">
        <v>67.232909506666658</v>
      </c>
      <c r="HH22" s="16">
        <v>70.546861746666679</v>
      </c>
      <c r="HI22" s="16">
        <v>80.970799006666667</v>
      </c>
      <c r="HJ22" s="16">
        <v>89.631356767666659</v>
      </c>
      <c r="HK22" s="17">
        <v>95.72933923333332</v>
      </c>
      <c r="HL22" s="17">
        <v>109.70214928666667</v>
      </c>
      <c r="HM22" s="17">
        <v>134.27558259333333</v>
      </c>
      <c r="HN22" s="17">
        <v>173.33715508666666</v>
      </c>
      <c r="HO22" s="17">
        <v>192.85312636666669</v>
      </c>
      <c r="HP22" s="17">
        <v>189.77494254666669</v>
      </c>
      <c r="HQ22" s="17">
        <v>183.49961362333332</v>
      </c>
      <c r="HR22" s="17">
        <v>173.22602922666667</v>
      </c>
      <c r="HS22" s="17">
        <v>182.47862422</v>
      </c>
      <c r="HT22" s="17">
        <v>193.85</v>
      </c>
    </row>
    <row r="23" spans="1:228" ht="16.2">
      <c r="A23" s="1" t="s">
        <v>22</v>
      </c>
      <c r="B23" s="1">
        <v>518.48</v>
      </c>
      <c r="E23" s="1">
        <v>670.93</v>
      </c>
      <c r="F23" s="1">
        <v>769.36</v>
      </c>
      <c r="G23" s="6">
        <v>918.75</v>
      </c>
      <c r="H23" s="6">
        <v>1065.67</v>
      </c>
      <c r="I23" s="6">
        <v>1254.17</v>
      </c>
      <c r="J23" s="6">
        <v>1503.06</v>
      </c>
      <c r="K23" s="6">
        <v>1654.21</v>
      </c>
      <c r="L23" s="6">
        <v>2064.5</v>
      </c>
      <c r="M23" s="6">
        <v>2522.66</v>
      </c>
      <c r="N23" s="6">
        <v>2855.54</v>
      </c>
      <c r="O23" s="6">
        <v>3177.56</v>
      </c>
      <c r="P23" s="6">
        <v>3500.72</v>
      </c>
      <c r="Q23" s="6">
        <v>3702.76</v>
      </c>
      <c r="R23" s="6">
        <v>4053.2</v>
      </c>
      <c r="S23" s="6">
        <v>4462.54</v>
      </c>
      <c r="T23" s="6">
        <v>4832.05</v>
      </c>
      <c r="X23" s="1">
        <v>108.9</v>
      </c>
      <c r="Y23" s="1">
        <v>109.3</v>
      </c>
      <c r="Z23" s="1">
        <v>110.5</v>
      </c>
      <c r="AA23" s="1">
        <v>110.4</v>
      </c>
      <c r="AB23" s="6">
        <v>110.2</v>
      </c>
      <c r="AC23" s="6">
        <v>113.2</v>
      </c>
      <c r="AD23" s="6">
        <v>115.8</v>
      </c>
      <c r="AE23" s="6">
        <v>110.3</v>
      </c>
      <c r="AF23" s="6">
        <v>111.7</v>
      </c>
      <c r="AG23" s="6">
        <v>116</v>
      </c>
      <c r="AH23" s="6">
        <v>112</v>
      </c>
      <c r="AI23" s="6">
        <v>109.1</v>
      </c>
      <c r="AJ23" s="6">
        <v>109.9</v>
      </c>
      <c r="AK23" s="6">
        <v>108.5</v>
      </c>
      <c r="AL23" s="6">
        <v>107.8</v>
      </c>
      <c r="AM23" s="6">
        <v>107.5</v>
      </c>
      <c r="AN23" s="6">
        <v>107</v>
      </c>
      <c r="AQ23" s="1">
        <f t="shared" si="6"/>
        <v>518.48</v>
      </c>
      <c r="AR23" s="9">
        <f t="shared" si="7"/>
        <v>564.62472000000002</v>
      </c>
      <c r="AS23" s="9">
        <f t="shared" si="17"/>
        <v>617.13481895999996</v>
      </c>
      <c r="AT23" s="9">
        <f t="shared" si="18"/>
        <v>681.93397495079989</v>
      </c>
      <c r="AU23" s="9">
        <f t="shared" si="19"/>
        <v>752.85510834568311</v>
      </c>
      <c r="AV23" s="9">
        <f t="shared" si="19"/>
        <v>829.64632939694275</v>
      </c>
      <c r="AW23" s="9">
        <f t="shared" si="8"/>
        <v>939.15964487733913</v>
      </c>
      <c r="AX23" s="9">
        <f t="shared" si="20"/>
        <v>1087.5468687679586</v>
      </c>
      <c r="AY23" s="9">
        <f t="shared" si="21"/>
        <v>1199.5641962510583</v>
      </c>
      <c r="AZ23" s="9">
        <f t="shared" si="22"/>
        <v>1339.9132072124321</v>
      </c>
      <c r="BA23" s="9">
        <f t="shared" si="23"/>
        <v>1554.2993203664214</v>
      </c>
      <c r="BB23" s="9">
        <f t="shared" si="24"/>
        <v>1740.815238810392</v>
      </c>
      <c r="BC23" s="9">
        <f t="shared" si="25"/>
        <v>1899.2294255421375</v>
      </c>
      <c r="BD23" s="9">
        <f t="shared" si="26"/>
        <v>2087.2531386708092</v>
      </c>
      <c r="BE23" s="9">
        <f t="shared" si="27"/>
        <v>2264.669655457828</v>
      </c>
      <c r="BF23" s="9">
        <f t="shared" si="28"/>
        <v>2441.3138885835383</v>
      </c>
      <c r="BG23" s="9">
        <f t="shared" si="29"/>
        <v>2624.4124302273035</v>
      </c>
      <c r="BH23" s="9">
        <f t="shared" si="30"/>
        <v>2808.1213003432144</v>
      </c>
      <c r="BJ23" s="29">
        <v>198.87</v>
      </c>
      <c r="BK23" s="1">
        <v>213.32</v>
      </c>
      <c r="BL23" s="1">
        <v>225.41</v>
      </c>
      <c r="BM23" s="1">
        <v>280.02</v>
      </c>
      <c r="BN23" s="1">
        <v>317.05</v>
      </c>
      <c r="BO23" s="13">
        <v>367.16930000000002</v>
      </c>
      <c r="BP23" s="13">
        <v>423.89139999999998</v>
      </c>
      <c r="BQ23" s="13">
        <v>502.37439999999998</v>
      </c>
      <c r="BR23" s="13">
        <v>705.42330000000004</v>
      </c>
      <c r="BS23" s="13">
        <v>988.31529999999998</v>
      </c>
      <c r="BT23" s="14">
        <v>1317.0434</v>
      </c>
      <c r="BU23" s="10">
        <v>1657.2</v>
      </c>
      <c r="BV23" s="14">
        <v>2145.3793999999998</v>
      </c>
      <c r="BW23" s="14">
        <v>2697.9286000000002</v>
      </c>
      <c r="BX23" s="10">
        <v>3112.2</v>
      </c>
      <c r="BY23" s="10">
        <v>3451.2</v>
      </c>
      <c r="BZ23" s="10">
        <v>3890.4</v>
      </c>
      <c r="CA23" s="10">
        <v>4244.3999999999996</v>
      </c>
      <c r="CD23" s="6">
        <v>101.8</v>
      </c>
      <c r="CE23" s="6">
        <v>100.3</v>
      </c>
      <c r="CF23" s="6">
        <v>98.2</v>
      </c>
      <c r="CG23" s="6">
        <v>103.2</v>
      </c>
      <c r="CH23" s="6">
        <v>105.6</v>
      </c>
      <c r="CI23" s="6">
        <v>101.2</v>
      </c>
      <c r="CJ23" s="6">
        <v>101</v>
      </c>
      <c r="CK23" s="6">
        <v>106.1</v>
      </c>
      <c r="CL23" s="6">
        <v>113.3</v>
      </c>
      <c r="CM23" s="6">
        <v>97.7</v>
      </c>
      <c r="CN23" s="6">
        <v>105.2</v>
      </c>
      <c r="CO23" s="6">
        <v>106.4</v>
      </c>
      <c r="CP23" s="6">
        <v>102</v>
      </c>
      <c r="CQ23" s="6">
        <v>99.3</v>
      </c>
      <c r="CR23" s="6">
        <v>100.6</v>
      </c>
      <c r="CS23" s="6">
        <v>99.4</v>
      </c>
      <c r="CT23" s="6">
        <v>100.1</v>
      </c>
      <c r="CU23" s="6">
        <v>104.1</v>
      </c>
      <c r="CY23" s="1">
        <f>PRODUCT($CE23:CE23)/100^COUNT($CE23:CE23)</f>
        <v>1.0029999999999999</v>
      </c>
      <c r="CZ23" s="1">
        <f>PRODUCT($CE23:CF23)/100^COUNT($CE23:CF23)</f>
        <v>0.98494599999999988</v>
      </c>
      <c r="DA23" s="1">
        <f>PRODUCT($CE23:CG23)/100^COUNT($CE23:CG23)</f>
        <v>1.0164642719999999</v>
      </c>
      <c r="DB23" s="1">
        <f>PRODUCT($CE23:CH23)/100^COUNT($CE23:CH23)</f>
        <v>1.0733862712319999</v>
      </c>
      <c r="DC23" s="1">
        <f>PRODUCT($CE23:CI23)/100^COUNT($CE23:CI23)</f>
        <v>1.0862669064867838</v>
      </c>
      <c r="DD23" s="1">
        <f>PRODUCT($CE23:CJ23)/100^COUNT($CE23:CJ23)</f>
        <v>1.0971295755516517</v>
      </c>
      <c r="DE23" s="1">
        <f>PRODUCT($CE23:CK23)/100^COUNT($CE23:CK23)</f>
        <v>1.1640544796603023</v>
      </c>
      <c r="DF23" s="1">
        <f>PRODUCT($CE23:CL23)/100^COUNT($CE23:CL23)</f>
        <v>1.3188737254551226</v>
      </c>
      <c r="DG23" s="1">
        <f>PRODUCT($CE23:CM23)/100^COUNT($CE23:CM23)</f>
        <v>1.2885396297696547</v>
      </c>
      <c r="DH23" s="1">
        <f>PRODUCT($CE23:CN23)/100^COUNT($CE23:CN23)</f>
        <v>1.3555436905176768</v>
      </c>
      <c r="DI23" s="1">
        <f>PRODUCT($CE23:CO23)/100^COUNT($CE23:CO23)</f>
        <v>1.4422984867108084</v>
      </c>
      <c r="DJ23" s="1">
        <f>PRODUCT($CE23:CP23)/100^COUNT($CE23:CP23)</f>
        <v>1.4711444564450247</v>
      </c>
      <c r="DK23" s="1">
        <f>PRODUCT($CE23:CQ23)/100^COUNT($CE23:CQ23)</f>
        <v>1.4608464452499093</v>
      </c>
      <c r="DL23" s="1">
        <f>PRODUCT($CE23:CR23)/100^COUNT($CE23:CR23)</f>
        <v>1.4696115239214087</v>
      </c>
      <c r="DM23" s="1">
        <f>PRODUCT($CE23:CS23)/100^COUNT($CE23:CS23)</f>
        <v>1.4607938547778803</v>
      </c>
      <c r="DN23" s="1">
        <f>PRODUCT($CE23:CT23)/100^COUNT($CE23:CT23)</f>
        <v>1.462254648632658</v>
      </c>
      <c r="DO23" s="1">
        <f>PRODUCT($CE23:CU23)/100^COUNT($CE23:CU23)</f>
        <v>1.5222070892265969</v>
      </c>
      <c r="DT23" s="9">
        <f t="shared" si="1"/>
        <v>198.87</v>
      </c>
      <c r="DU23" s="1">
        <f>BK23/CY23</f>
        <v>212.68195413758724</v>
      </c>
      <c r="DV23" s="1">
        <f t="shared" si="31"/>
        <v>228.85518596958619</v>
      </c>
      <c r="DW23" s="1">
        <f t="shared" si="31"/>
        <v>275.48435071803488</v>
      </c>
      <c r="DX23" s="1">
        <f t="shared" si="31"/>
        <v>295.37363062795623</v>
      </c>
      <c r="DY23" s="1">
        <f t="shared" si="16"/>
        <v>338.01020523353964</v>
      </c>
      <c r="DZ23" s="1">
        <f t="shared" si="16"/>
        <v>386.36402613325015</v>
      </c>
      <c r="EA23" s="1">
        <f t="shared" si="16"/>
        <v>431.57292788100801</v>
      </c>
      <c r="EB23" s="1">
        <f t="shared" si="16"/>
        <v>534.86796073412529</v>
      </c>
      <c r="EC23" s="1">
        <f t="shared" si="16"/>
        <v>767.00419386920657</v>
      </c>
      <c r="ED23" s="1">
        <f t="shared" si="16"/>
        <v>971.59789773874888</v>
      </c>
      <c r="EE23" s="1">
        <f t="shared" si="16"/>
        <v>1148.9993335424479</v>
      </c>
      <c r="EF23" s="1">
        <f t="shared" si="16"/>
        <v>1458.3064162062258</v>
      </c>
      <c r="EG23" s="1">
        <f t="shared" si="16"/>
        <v>1846.8255912677128</v>
      </c>
      <c r="EH23" s="1">
        <f t="shared" si="16"/>
        <v>2117.7025011995161</v>
      </c>
      <c r="EI23" s="1">
        <f t="shared" si="16"/>
        <v>2362.5510120486979</v>
      </c>
      <c r="EJ23" s="1">
        <f t="shared" si="16"/>
        <v>2660.5489020929977</v>
      </c>
      <c r="EK23" s="1">
        <f t="shared" si="16"/>
        <v>2788.3196905596433</v>
      </c>
      <c r="EO23" s="1">
        <f t="shared" si="10"/>
        <v>6.9452175479394765E-2</v>
      </c>
      <c r="EP23" s="1">
        <f t="shared" si="11"/>
        <v>7.6044213048448078E-2</v>
      </c>
      <c r="EQ23" s="1">
        <f t="shared" si="12"/>
        <v>0.20374965308693285</v>
      </c>
      <c r="ER23" s="1">
        <f t="shared" si="13"/>
        <v>7.2197494551255043E-2</v>
      </c>
      <c r="ET23" s="21">
        <f t="shared" si="14"/>
        <v>0.10536088404150767</v>
      </c>
      <c r="EU23" s="1">
        <v>2.5</v>
      </c>
      <c r="EV23" s="9">
        <f>DT23/(ET23+EU23/100)</f>
        <v>1525.534300125478</v>
      </c>
      <c r="EW23" s="9">
        <f>EV23*(1-$EU23/100)+DU23</f>
        <v>1700.0778967599281</v>
      </c>
      <c r="EX23" s="9">
        <f>EW23*(1-$EU23/100)+DV23</f>
        <v>1886.4311353105161</v>
      </c>
      <c r="EY23" s="9">
        <f>EX23*(1-$EU23/100)+DW23</f>
        <v>2114.7547076457877</v>
      </c>
      <c r="EZ23" s="9">
        <f>EY23*(1-$EU23/100)+DX23</f>
        <v>2357.2594705825991</v>
      </c>
      <c r="FA23" s="9">
        <f>EZ23*(1-$EU23/100)+DY23</f>
        <v>2636.3381890515739</v>
      </c>
      <c r="FB23" s="9">
        <f>FA23*(1-$EU23/100)+DZ23</f>
        <v>2956.7937604585345</v>
      </c>
      <c r="FC23" s="9">
        <f>FB23*(1-$EU23/100)+EA23</f>
        <v>3314.4468443280794</v>
      </c>
      <c r="FD23" s="9">
        <f>FC23*(1-$EU23/100)+EB23</f>
        <v>3766.4536339540027</v>
      </c>
      <c r="FE23" s="9">
        <f>FD23*(1-$EU23/100)+EC23</f>
        <v>4439.2964869743591</v>
      </c>
      <c r="FF23" s="9">
        <f>FE23*(1-$EU23/100)+ED23</f>
        <v>5299.9119725387482</v>
      </c>
      <c r="FG23" s="9">
        <f>FF23*(1-$EU23/100)+EE23</f>
        <v>6316.4135067677271</v>
      </c>
      <c r="FH23" s="9">
        <f>FG23*(1-$EU23/100)+EF23</f>
        <v>7616.8095853047589</v>
      </c>
      <c r="FI23" s="9">
        <f>FH23*(1-$EU23/100)+EG23</f>
        <v>9273.2149369398521</v>
      </c>
      <c r="FJ23" s="9">
        <f>FI23*(1-$EU23/100)+EH23</f>
        <v>11159.087064715872</v>
      </c>
      <c r="FK23" s="9">
        <f>FJ23*(1-$EU23/100)+EI23</f>
        <v>13242.660900146673</v>
      </c>
      <c r="FL23" s="9">
        <f>FK23*(1-$EU23/100)+EJ23</f>
        <v>15572.143279736005</v>
      </c>
      <c r="FM23" s="9">
        <f>FL23*(1-$EU23/100)+EK23</f>
        <v>17971.159388302247</v>
      </c>
      <c r="FN23" s="9"/>
      <c r="FO23" s="15">
        <v>789</v>
      </c>
      <c r="FP23" s="15">
        <v>796</v>
      </c>
      <c r="FQ23" s="23">
        <v>803</v>
      </c>
      <c r="FR23" s="23">
        <v>811</v>
      </c>
      <c r="FS23" s="24">
        <v>818</v>
      </c>
      <c r="FT23" s="15">
        <v>828</v>
      </c>
      <c r="FU23" s="15">
        <v>836</v>
      </c>
      <c r="FV23" s="15">
        <v>845</v>
      </c>
      <c r="FW23" s="15">
        <v>854</v>
      </c>
      <c r="FX23" s="15">
        <v>864</v>
      </c>
      <c r="FY23" s="15">
        <v>869</v>
      </c>
      <c r="FZ23" s="15">
        <v>877</v>
      </c>
      <c r="GA23" s="15">
        <v>887</v>
      </c>
      <c r="GB23" s="15">
        <v>895</v>
      </c>
      <c r="GC23" s="15">
        <v>903</v>
      </c>
      <c r="GD23" s="15">
        <v>911</v>
      </c>
      <c r="GE23" s="15">
        <v>917</v>
      </c>
      <c r="GF23" s="15">
        <v>926</v>
      </c>
      <c r="GG23" s="15">
        <v>934</v>
      </c>
      <c r="GI23" s="6">
        <v>479.95</v>
      </c>
      <c r="GJ23" s="6">
        <v>520.44000000000005</v>
      </c>
      <c r="GK23" s="6">
        <v>602</v>
      </c>
      <c r="GL23" s="6">
        <v>683.74</v>
      </c>
      <c r="GM23" s="6">
        <v>742.48</v>
      </c>
      <c r="GN23" s="6">
        <v>822.2</v>
      </c>
      <c r="GO23" s="6">
        <v>920.45</v>
      </c>
      <c r="GP23" s="6">
        <v>1057</v>
      </c>
      <c r="GQ23" s="6">
        <v>1135.33</v>
      </c>
      <c r="GR23" s="6">
        <v>1232.52</v>
      </c>
      <c r="GS23" s="6">
        <v>1314.66</v>
      </c>
      <c r="GT23" s="6">
        <v>1549.17</v>
      </c>
      <c r="GU23" s="6">
        <v>1633.74</v>
      </c>
      <c r="GV23" s="6">
        <v>1720.33</v>
      </c>
      <c r="GW23" s="6">
        <v>1819.93</v>
      </c>
      <c r="GX23" s="6">
        <v>1937.77</v>
      </c>
      <c r="GY23" s="6">
        <v>2006.12</v>
      </c>
      <c r="GZ23" s="6">
        <v>2103.13</v>
      </c>
      <c r="HC23" s="22">
        <v>4.7899212000000002</v>
      </c>
      <c r="HD23" s="22">
        <v>4.9297551733333336</v>
      </c>
      <c r="HE23" s="22">
        <v>1.0093991</v>
      </c>
      <c r="HF23" s="22">
        <v>8.3025715066666681</v>
      </c>
      <c r="HG23" s="22">
        <v>8.7675000666666687</v>
      </c>
      <c r="HH23" s="16">
        <v>7.554672553333333</v>
      </c>
      <c r="HI23" s="16">
        <v>14.610851613333333</v>
      </c>
      <c r="HJ23" s="16">
        <v>34.205101653333337</v>
      </c>
      <c r="HK23" s="17">
        <v>35.584476559999999</v>
      </c>
      <c r="HL23" s="17">
        <v>37.794644653333336</v>
      </c>
      <c r="HM23" s="17">
        <v>44.913882866666668</v>
      </c>
      <c r="HN23" s="17">
        <v>52.970312186666668</v>
      </c>
      <c r="HO23" s="17">
        <v>54.239303966666661</v>
      </c>
      <c r="HP23" s="17">
        <v>51.966495466666665</v>
      </c>
      <c r="HQ23" s="17">
        <v>58.852846433333333</v>
      </c>
      <c r="HR23" s="17">
        <v>65.354631633333341</v>
      </c>
      <c r="HS23" s="17">
        <v>62.255452026666674</v>
      </c>
      <c r="HT23" s="17">
        <v>60.75</v>
      </c>
    </row>
    <row r="24" spans="1:228" ht="16.2">
      <c r="A24" s="1" t="s">
        <v>23</v>
      </c>
      <c r="B24" s="1">
        <v>1589.34</v>
      </c>
      <c r="E24" s="1">
        <v>2250.56</v>
      </c>
      <c r="F24" s="1">
        <v>2665.39</v>
      </c>
      <c r="G24" s="6">
        <v>3486.22</v>
      </c>
      <c r="H24" s="6">
        <v>3929.67</v>
      </c>
      <c r="I24" s="6">
        <v>4698.25</v>
      </c>
      <c r="J24" s="6">
        <v>5817.55</v>
      </c>
      <c r="K24" s="6">
        <v>6559.99</v>
      </c>
      <c r="L24" s="6">
        <v>7925.58</v>
      </c>
      <c r="M24" s="6">
        <v>10048.07</v>
      </c>
      <c r="N24" s="6">
        <v>11459</v>
      </c>
      <c r="O24" s="6">
        <v>12783.26</v>
      </c>
      <c r="P24" s="6">
        <v>14265.4</v>
      </c>
      <c r="Q24" s="6">
        <v>15719.72</v>
      </c>
      <c r="R24" s="6">
        <v>17740.59</v>
      </c>
      <c r="S24" s="6">
        <v>19424.73</v>
      </c>
      <c r="T24" s="6">
        <v>20363.2</v>
      </c>
      <c r="X24" s="1">
        <v>109</v>
      </c>
      <c r="Y24" s="1">
        <v>110.3</v>
      </c>
      <c r="Z24" s="1">
        <v>111.5</v>
      </c>
      <c r="AA24" s="1">
        <v>112.2</v>
      </c>
      <c r="AB24" s="6">
        <v>111.5</v>
      </c>
      <c r="AC24" s="6">
        <v>112.5</v>
      </c>
      <c r="AD24" s="6">
        <v>116</v>
      </c>
      <c r="AE24" s="6">
        <v>114.6</v>
      </c>
      <c r="AF24" s="6">
        <v>115.1</v>
      </c>
      <c r="AG24" s="6">
        <v>117.2</v>
      </c>
      <c r="AH24" s="6">
        <v>116.4</v>
      </c>
      <c r="AI24" s="6">
        <v>113.6</v>
      </c>
      <c r="AJ24" s="1">
        <v>112.3</v>
      </c>
      <c r="AK24" s="1">
        <v>110.9</v>
      </c>
      <c r="AL24" s="1">
        <v>111</v>
      </c>
      <c r="AM24" s="1">
        <v>110.7</v>
      </c>
      <c r="AN24" s="1">
        <v>109.3</v>
      </c>
      <c r="AO24" s="6">
        <v>106</v>
      </c>
      <c r="AP24" s="6"/>
      <c r="AQ24" s="1">
        <f t="shared" si="6"/>
        <v>1589.34</v>
      </c>
      <c r="AR24" s="9">
        <f t="shared" si="7"/>
        <v>1732.3806</v>
      </c>
      <c r="AS24" s="9">
        <f t="shared" si="17"/>
        <v>1910.8158017999999</v>
      </c>
      <c r="AT24" s="9">
        <f t="shared" si="18"/>
        <v>2130.559619007</v>
      </c>
      <c r="AU24" s="9">
        <f t="shared" si="19"/>
        <v>2390.487892525854</v>
      </c>
      <c r="AV24" s="9">
        <f t="shared" si="19"/>
        <v>2665.3940001663273</v>
      </c>
      <c r="AW24" s="9">
        <f t="shared" si="8"/>
        <v>2998.5682501871179</v>
      </c>
      <c r="AX24" s="9">
        <f t="shared" si="20"/>
        <v>3478.3391702170566</v>
      </c>
      <c r="AY24" s="9">
        <f t="shared" si="21"/>
        <v>3986.1766890687468</v>
      </c>
      <c r="AZ24" s="9">
        <f t="shared" si="22"/>
        <v>4588.0893691181273</v>
      </c>
      <c r="BA24" s="9">
        <f t="shared" si="23"/>
        <v>5377.2407406064449</v>
      </c>
      <c r="BB24" s="9">
        <f t="shared" si="24"/>
        <v>6259.1082220659018</v>
      </c>
      <c r="BC24" s="9">
        <f t="shared" si="25"/>
        <v>7110.3469402668634</v>
      </c>
      <c r="BD24" s="9">
        <f t="shared" si="26"/>
        <v>7984.9196139196874</v>
      </c>
      <c r="BE24" s="9">
        <f t="shared" si="27"/>
        <v>8855.2758518369337</v>
      </c>
      <c r="BF24" s="9">
        <f t="shared" si="28"/>
        <v>9829.356195538996</v>
      </c>
      <c r="BG24" s="9">
        <f t="shared" si="29"/>
        <v>10881.097308461669</v>
      </c>
      <c r="BH24" s="9">
        <f t="shared" si="30"/>
        <v>11893.039358148602</v>
      </c>
      <c r="BJ24" s="29">
        <v>572.59</v>
      </c>
      <c r="BK24" s="1">
        <v>697.03</v>
      </c>
      <c r="BL24" s="1">
        <v>899.26</v>
      </c>
      <c r="BM24" s="1">
        <v>1161.51</v>
      </c>
      <c r="BN24" s="1">
        <v>1537.05</v>
      </c>
      <c r="BO24" s="13">
        <v>1933.1582000000001</v>
      </c>
      <c r="BP24" s="13">
        <v>2407.3568</v>
      </c>
      <c r="BQ24" s="13">
        <v>3127.7375999999999</v>
      </c>
      <c r="BR24" s="13">
        <v>3979.5920999999998</v>
      </c>
      <c r="BS24" s="13">
        <v>5214.2803000000004</v>
      </c>
      <c r="BT24" s="14">
        <v>6688.9138999999996</v>
      </c>
      <c r="BU24" s="10">
        <v>7473.4</v>
      </c>
      <c r="BV24" s="14">
        <v>8736.1666000000005</v>
      </c>
      <c r="BW24" s="14">
        <v>10435.2366</v>
      </c>
      <c r="BX24" s="10">
        <v>12285.4</v>
      </c>
      <c r="BY24" s="10">
        <v>14353.2</v>
      </c>
      <c r="BZ24" s="10">
        <v>16048.1</v>
      </c>
      <c r="CA24" s="10">
        <v>17537</v>
      </c>
      <c r="CD24" s="6">
        <v>102.5</v>
      </c>
      <c r="CE24" s="6">
        <v>100.8</v>
      </c>
      <c r="CF24" s="6">
        <v>100.7</v>
      </c>
      <c r="CG24" s="6">
        <v>102.9</v>
      </c>
      <c r="CH24" s="6">
        <v>105.1</v>
      </c>
      <c r="CI24" s="6">
        <v>102.3</v>
      </c>
      <c r="CJ24" s="6">
        <v>101.7</v>
      </c>
      <c r="CK24" s="6">
        <v>105.5</v>
      </c>
      <c r="CL24" s="6">
        <v>110.2</v>
      </c>
      <c r="CM24" s="6">
        <v>97.8</v>
      </c>
      <c r="CN24" s="6">
        <v>102.1</v>
      </c>
      <c r="CO24" s="6">
        <v>105.9</v>
      </c>
      <c r="CP24" s="6">
        <v>101.8</v>
      </c>
      <c r="CQ24" s="6">
        <v>100.5</v>
      </c>
      <c r="CR24" s="6">
        <v>100.3</v>
      </c>
      <c r="CS24" s="6">
        <v>98.2</v>
      </c>
      <c r="CT24" s="6">
        <v>98.9</v>
      </c>
      <c r="CU24" s="6">
        <v>105.3</v>
      </c>
      <c r="CV24" s="6">
        <v>105</v>
      </c>
      <c r="CW24" s="6"/>
      <c r="CX24" s="6"/>
      <c r="CY24" s="1">
        <f>PRODUCT($CE24:CE24)/100^COUNT($CE24:CE24)</f>
        <v>1.008</v>
      </c>
      <c r="CZ24" s="1">
        <f>PRODUCT($CE24:CF24)/100^COUNT($CE24:CF24)</f>
        <v>1.015056</v>
      </c>
      <c r="DA24" s="1">
        <f>PRODUCT($CE24:CG24)/100^COUNT($CE24:CG24)</f>
        <v>1.0444926239999999</v>
      </c>
      <c r="DB24" s="1">
        <f>PRODUCT($CE24:CH24)/100^COUNT($CE24:CH24)</f>
        <v>1.0977617478239998</v>
      </c>
      <c r="DC24" s="1">
        <f>PRODUCT($CE24:CI24)/100^COUNT($CE24:CI24)</f>
        <v>1.1230102680239518</v>
      </c>
      <c r="DD24" s="1">
        <f>PRODUCT($CE24:CJ24)/100^COUNT($CE24:CJ24)</f>
        <v>1.1421014425803588</v>
      </c>
      <c r="DE24" s="1">
        <f>PRODUCT($CE24:CK24)/100^COUNT($CE24:CK24)</f>
        <v>1.2049170219222787</v>
      </c>
      <c r="DF24" s="1">
        <f>PRODUCT($CE24:CL24)/100^COUNT($CE24:CL24)</f>
        <v>1.327818558158351</v>
      </c>
      <c r="DG24" s="1">
        <f>PRODUCT($CE24:CM24)/100^COUNT($CE24:CM24)</f>
        <v>1.2986065498788673</v>
      </c>
      <c r="DH24" s="1">
        <f>PRODUCT($CE24:CN24)/100^COUNT($CE24:CN24)</f>
        <v>1.3258772874263234</v>
      </c>
      <c r="DI24" s="1">
        <f>PRODUCT($CE24:CO24)/100^COUNT($CE24:CO24)</f>
        <v>1.4041040473844766</v>
      </c>
      <c r="DJ24" s="1">
        <f>PRODUCT($CE24:CP24)/100^COUNT($CE24:CP24)</f>
        <v>1.4293779202373971</v>
      </c>
      <c r="DK24" s="1">
        <f>PRODUCT($CE24:CQ24)/100^COUNT($CE24:CQ24)</f>
        <v>1.4365248098385841</v>
      </c>
      <c r="DL24" s="1">
        <f>PRODUCT($CE24:CR24)/100^COUNT($CE24:CR24)</f>
        <v>1.4408343842680997</v>
      </c>
      <c r="DM24" s="1">
        <f>PRODUCT($CE24:CS24)/100^COUNT($CE24:CS24)</f>
        <v>1.4148993653512738</v>
      </c>
      <c r="DN24" s="1">
        <f>PRODUCT($CE24:CT24)/100^COUNT($CE24:CT24)</f>
        <v>1.3993354723324098</v>
      </c>
      <c r="DO24" s="1">
        <f>PRODUCT($CE24:CU24)/100^COUNT($CE24:CU24)</f>
        <v>1.4735002523660277</v>
      </c>
      <c r="DP24" s="6"/>
      <c r="DT24" s="9">
        <f t="shared" si="1"/>
        <v>572.59</v>
      </c>
      <c r="DU24" s="1">
        <f>BK24/CY24</f>
        <v>691.49801587301579</v>
      </c>
      <c r="DV24" s="1">
        <f t="shared" si="31"/>
        <v>885.92156491858577</v>
      </c>
      <c r="DW24" s="1">
        <f t="shared" si="31"/>
        <v>1112.0327451924641</v>
      </c>
      <c r="DX24" s="1">
        <f t="shared" si="31"/>
        <v>1400.1672066336471</v>
      </c>
      <c r="DY24" s="1">
        <f t="shared" si="16"/>
        <v>1721.4074127760061</v>
      </c>
      <c r="DZ24" s="1">
        <f t="shared" si="16"/>
        <v>2107.8309773964033</v>
      </c>
      <c r="EA24" s="1">
        <f t="shared" si="16"/>
        <v>2595.8116144878813</v>
      </c>
      <c r="EB24" s="1">
        <f t="shared" si="16"/>
        <v>2997.0902843228732</v>
      </c>
      <c r="EC24" s="1">
        <f t="shared" si="16"/>
        <v>4015.2887727898674</v>
      </c>
      <c r="ED24" s="1">
        <f t="shared" si="16"/>
        <v>5044.8966608244209</v>
      </c>
      <c r="EE24" s="1">
        <f t="shared" si="16"/>
        <v>5322.540031076207</v>
      </c>
      <c r="EF24" s="1">
        <f t="shared" si="16"/>
        <v>6111.8662015914315</v>
      </c>
      <c r="EG24" s="1">
        <f t="shared" si="16"/>
        <v>7264.2230252692689</v>
      </c>
      <c r="EH24" s="1">
        <f t="shared" si="16"/>
        <v>8526.5871873543692</v>
      </c>
      <c r="EI24" s="1">
        <f t="shared" si="16"/>
        <v>10144.325703642227</v>
      </c>
      <c r="EJ24" s="1">
        <f t="shared" si="16"/>
        <v>11468.372179010839</v>
      </c>
      <c r="EK24" s="1">
        <f t="shared" si="16"/>
        <v>11901.592803829182</v>
      </c>
      <c r="EO24" s="1">
        <f t="shared" si="10"/>
        <v>0.2076669447126491</v>
      </c>
      <c r="EP24" s="1">
        <f t="shared" si="11"/>
        <v>0.28116284440832473</v>
      </c>
      <c r="EQ24" s="1">
        <f t="shared" si="12"/>
        <v>0.2552270869426882</v>
      </c>
      <c r="ER24" s="1">
        <f t="shared" si="13"/>
        <v>0.2591060943905158</v>
      </c>
      <c r="ET24" s="21">
        <f t="shared" si="14"/>
        <v>0.2507907426135445</v>
      </c>
      <c r="EU24" s="1">
        <v>4.5999999999999996</v>
      </c>
      <c r="EV24" s="9">
        <f>DT24/(ET24+EU24/100)</f>
        <v>1929.2717655468714</v>
      </c>
      <c r="EW24" s="9">
        <f>EV24*(1-$EU24/100)+DU24</f>
        <v>2532.0232802047312</v>
      </c>
      <c r="EX24" s="9">
        <f>EW24*(1-$EU24/100)+DV24</f>
        <v>3301.4717742338994</v>
      </c>
      <c r="EY24" s="9">
        <f>EX24*(1-$EU24/100)+DW24</f>
        <v>4261.6368178116045</v>
      </c>
      <c r="EZ24" s="9">
        <f>EY24*(1-$EU24/100)+DX24</f>
        <v>5465.7687308259174</v>
      </c>
      <c r="FA24" s="9">
        <f>EZ24*(1-$EU24/100)+DY24</f>
        <v>6935.7507819839311</v>
      </c>
      <c r="FB24" s="9">
        <f>FA24*(1-$EU24/100)+DZ24</f>
        <v>8724.5372234090737</v>
      </c>
      <c r="FC24" s="9">
        <f>FB24*(1-$EU24/100)+EA24</f>
        <v>10919.020125620136</v>
      </c>
      <c r="FD24" s="9">
        <f>FC24*(1-$EU24/100)+EB24</f>
        <v>13413.835484164483</v>
      </c>
      <c r="FE24" s="9">
        <f>FD24*(1-$EU24/100)+EC24</f>
        <v>16812.087824682785</v>
      </c>
      <c r="FF24" s="9">
        <f>FE24*(1-$EU24/100)+ED24</f>
        <v>21083.628445571798</v>
      </c>
      <c r="FG24" s="9">
        <f>FF24*(1-$EU24/100)+EE24</f>
        <v>25436.321568151703</v>
      </c>
      <c r="FH24" s="9">
        <f>FG24*(1-$EU24/100)+EF24</f>
        <v>30378.116977608155</v>
      </c>
      <c r="FI24" s="9">
        <f>FH24*(1-$EU24/100)+EG24</f>
        <v>36244.946621907446</v>
      </c>
      <c r="FJ24" s="9">
        <f>FI24*(1-$EU24/100)+EH24</f>
        <v>43104.26626465407</v>
      </c>
      <c r="FK24" s="9">
        <f>FJ24*(1-$EU24/100)+EI24</f>
        <v>51265.795720122209</v>
      </c>
      <c r="FL24" s="9">
        <f>FK24*(1-$EU24/100)+EJ24</f>
        <v>60375.941296007426</v>
      </c>
      <c r="FM24" s="9">
        <f>FL24*(1-$EU24/100)+EK24</f>
        <v>69500.240800220257</v>
      </c>
      <c r="FN24" s="9"/>
      <c r="FO24" s="15">
        <v>2849</v>
      </c>
      <c r="FP24" s="15">
        <v>2829</v>
      </c>
      <c r="FQ24" s="23">
        <v>2814</v>
      </c>
      <c r="FR24" s="23">
        <v>2803</v>
      </c>
      <c r="FS24" s="24">
        <v>2793</v>
      </c>
      <c r="FT24" s="15">
        <v>2798</v>
      </c>
      <c r="FU24" s="15">
        <v>2808</v>
      </c>
      <c r="FV24" s="15">
        <v>2816</v>
      </c>
      <c r="FW24" s="15">
        <v>2839</v>
      </c>
      <c r="FX24" s="15">
        <v>2859</v>
      </c>
      <c r="FY24" s="15">
        <v>2885</v>
      </c>
      <c r="FZ24" s="15">
        <v>2919</v>
      </c>
      <c r="GA24" s="15">
        <v>2945</v>
      </c>
      <c r="GB24" s="15">
        <v>2970</v>
      </c>
      <c r="GC24" s="15">
        <v>2991</v>
      </c>
      <c r="GD24" s="15">
        <v>3017</v>
      </c>
      <c r="GE24" s="15">
        <v>3048</v>
      </c>
      <c r="GF24" s="15">
        <v>3075</v>
      </c>
      <c r="GG24" s="15">
        <v>3102</v>
      </c>
      <c r="GI24" s="6">
        <v>2069.17</v>
      </c>
      <c r="GJ24" s="6">
        <v>2208.9499999999998</v>
      </c>
      <c r="GK24" s="6">
        <v>2422.98</v>
      </c>
      <c r="GL24" s="6">
        <v>2693.21</v>
      </c>
      <c r="GM24" s="6">
        <v>2891.06</v>
      </c>
      <c r="GN24" s="6">
        <v>3027.4</v>
      </c>
      <c r="GO24" s="6">
        <v>3339.78</v>
      </c>
      <c r="GP24" s="6">
        <v>3869.5</v>
      </c>
      <c r="GQ24" s="6">
        <v>4039.65</v>
      </c>
      <c r="GR24" s="6">
        <v>4398.5600000000004</v>
      </c>
      <c r="GS24" s="6">
        <v>4987.34</v>
      </c>
      <c r="GT24" s="6">
        <v>5516.15</v>
      </c>
      <c r="GU24" s="6">
        <v>6798.25</v>
      </c>
      <c r="GV24" s="6">
        <v>7253.91</v>
      </c>
      <c r="GW24" s="6">
        <v>7693.96</v>
      </c>
      <c r="GX24" s="6">
        <v>8068.14</v>
      </c>
      <c r="GY24" s="6">
        <v>7099.71</v>
      </c>
      <c r="GZ24" s="6">
        <v>7251.59</v>
      </c>
      <c r="HC24" s="22">
        <v>60.595879346666663</v>
      </c>
      <c r="HD24" s="22">
        <v>56.448327533333334</v>
      </c>
      <c r="HE24" s="22">
        <v>57.906515133333343</v>
      </c>
      <c r="HF24" s="22">
        <v>54.542513193333335</v>
      </c>
      <c r="HG24" s="22">
        <v>64.417001513333332</v>
      </c>
      <c r="HH24" s="16">
        <v>73.275489699999994</v>
      </c>
      <c r="HI24" s="16">
        <v>83.982575613333324</v>
      </c>
      <c r="HJ24" s="16">
        <v>91.47992769999999</v>
      </c>
      <c r="HK24" s="17">
        <v>119.79792582666667</v>
      </c>
      <c r="HL24" s="17">
        <v>136.37386157333333</v>
      </c>
      <c r="HM24" s="17">
        <v>138.38018979985668</v>
      </c>
      <c r="HN24" s="17">
        <v>150.70831850666667</v>
      </c>
      <c r="HO24" s="17">
        <v>149.35840514342664</v>
      </c>
      <c r="HP24" s="17">
        <v>134.28004043999999</v>
      </c>
      <c r="HQ24" s="17">
        <v>139.11618938666669</v>
      </c>
      <c r="HR24" s="17">
        <v>139.19256126666664</v>
      </c>
      <c r="HS24" s="17">
        <v>142.18186601591333</v>
      </c>
      <c r="HT24" s="17">
        <v>127.77</v>
      </c>
    </row>
    <row r="25" spans="1:228" ht="16.2">
      <c r="A25" s="1" t="s">
        <v>24</v>
      </c>
      <c r="B25" s="1">
        <v>4010.25</v>
      </c>
      <c r="E25" s="1">
        <v>5456.32</v>
      </c>
      <c r="F25" s="1">
        <v>6556.0134100000005</v>
      </c>
      <c r="G25" s="6">
        <v>7385.1</v>
      </c>
      <c r="H25" s="6">
        <v>8690.24</v>
      </c>
      <c r="I25" s="6">
        <v>10562.39</v>
      </c>
      <c r="J25" s="6">
        <v>12601.23</v>
      </c>
      <c r="K25" s="6">
        <v>14151.28</v>
      </c>
      <c r="L25" s="6">
        <v>17185.48</v>
      </c>
      <c r="M25" s="6">
        <v>21026.68</v>
      </c>
      <c r="N25" s="6">
        <v>23872.799999999999</v>
      </c>
      <c r="O25" s="6">
        <v>26392.07</v>
      </c>
      <c r="P25" s="6">
        <v>28536.66</v>
      </c>
      <c r="Q25" s="6">
        <v>30053.1</v>
      </c>
      <c r="R25" s="6">
        <v>32934.54</v>
      </c>
      <c r="S25" s="6">
        <v>36980.22</v>
      </c>
      <c r="T25" s="6">
        <v>40678.129999999997</v>
      </c>
      <c r="X25" s="1">
        <v>109.2</v>
      </c>
      <c r="Y25" s="1">
        <v>110.6</v>
      </c>
      <c r="Z25" s="1">
        <v>111.8</v>
      </c>
      <c r="AA25" s="1">
        <v>112.7</v>
      </c>
      <c r="AB25" s="6">
        <v>112.6</v>
      </c>
      <c r="AC25" s="6">
        <v>113.5</v>
      </c>
      <c r="AD25" s="6">
        <v>114.5</v>
      </c>
      <c r="AE25" s="6">
        <v>111</v>
      </c>
      <c r="AF25" s="6">
        <v>114.5</v>
      </c>
      <c r="AG25" s="6">
        <v>115.1</v>
      </c>
      <c r="AH25" s="6">
        <v>115</v>
      </c>
      <c r="AI25" s="6">
        <v>112.6</v>
      </c>
      <c r="AJ25" s="6">
        <v>110</v>
      </c>
      <c r="AK25" s="6">
        <v>108.5</v>
      </c>
      <c r="AL25" s="6">
        <v>107.9</v>
      </c>
      <c r="AM25" s="6">
        <v>107.8</v>
      </c>
      <c r="AN25" s="6">
        <v>108.1</v>
      </c>
      <c r="AO25" s="6">
        <v>108</v>
      </c>
      <c r="AP25" s="6"/>
      <c r="AQ25" s="1">
        <f t="shared" si="6"/>
        <v>4010.25</v>
      </c>
      <c r="AR25" s="9">
        <f t="shared" si="7"/>
        <v>4379.1930000000002</v>
      </c>
      <c r="AS25" s="9">
        <f t="shared" si="17"/>
        <v>4843.3874580000002</v>
      </c>
      <c r="AT25" s="9">
        <f t="shared" si="18"/>
        <v>5414.9071780439999</v>
      </c>
      <c r="AU25" s="9">
        <f t="shared" si="19"/>
        <v>6102.6003896555876</v>
      </c>
      <c r="AV25" s="9">
        <f t="shared" si="19"/>
        <v>6871.5280387521907</v>
      </c>
      <c r="AW25" s="9">
        <f t="shared" si="8"/>
        <v>7799.1843239837362</v>
      </c>
      <c r="AX25" s="9">
        <f t="shared" si="20"/>
        <v>8930.066050961379</v>
      </c>
      <c r="AY25" s="9">
        <f t="shared" si="21"/>
        <v>9912.373316567131</v>
      </c>
      <c r="AZ25" s="9">
        <f t="shared" si="22"/>
        <v>11349.667447469365</v>
      </c>
      <c r="BA25" s="9">
        <f t="shared" si="23"/>
        <v>13063.467232037237</v>
      </c>
      <c r="BB25" s="9">
        <f t="shared" si="24"/>
        <v>15022.987316842822</v>
      </c>
      <c r="BC25" s="9">
        <f t="shared" si="25"/>
        <v>16915.883718765017</v>
      </c>
      <c r="BD25" s="9">
        <f t="shared" si="26"/>
        <v>18607.472090641517</v>
      </c>
      <c r="BE25" s="9">
        <f t="shared" si="27"/>
        <v>20189.107218346046</v>
      </c>
      <c r="BF25" s="9">
        <f t="shared" si="28"/>
        <v>21784.046688595387</v>
      </c>
      <c r="BG25" s="9">
        <f t="shared" si="29"/>
        <v>23483.202330305827</v>
      </c>
      <c r="BH25" s="9">
        <f t="shared" si="30"/>
        <v>25385.341719060598</v>
      </c>
      <c r="BJ25" s="29">
        <v>1418.04</v>
      </c>
      <c r="BK25" s="1">
        <v>1617.52</v>
      </c>
      <c r="BL25" s="1">
        <v>1902.72</v>
      </c>
      <c r="BM25" s="1">
        <v>2336.34</v>
      </c>
      <c r="BN25" s="1">
        <v>2818.42</v>
      </c>
      <c r="BO25" s="13">
        <v>3585.1815000000001</v>
      </c>
      <c r="BP25" s="13">
        <v>4412.8752999999997</v>
      </c>
      <c r="BQ25" s="13">
        <v>5639.7996000000003</v>
      </c>
      <c r="BR25" s="13">
        <v>7127.8130000000001</v>
      </c>
      <c r="BS25" s="13">
        <v>11371.872499999999</v>
      </c>
      <c r="BT25" s="14">
        <v>13116.7166</v>
      </c>
      <c r="BU25" s="10">
        <v>14222.2</v>
      </c>
      <c r="BV25" s="14">
        <v>17039.976299999998</v>
      </c>
      <c r="BW25" s="14">
        <v>20326.108100000001</v>
      </c>
      <c r="BX25" s="10">
        <v>23318.6</v>
      </c>
      <c r="BY25" s="10">
        <v>25525.9</v>
      </c>
      <c r="BZ25" s="10">
        <v>28812</v>
      </c>
      <c r="CA25" s="10">
        <v>31902.11</v>
      </c>
      <c r="CD25" s="6">
        <v>100.9</v>
      </c>
      <c r="CE25" s="6">
        <v>101.5</v>
      </c>
      <c r="CF25" s="6">
        <v>100.5</v>
      </c>
      <c r="CG25" s="6">
        <v>102.2</v>
      </c>
      <c r="CH25" s="6">
        <v>106.8</v>
      </c>
      <c r="CI25" s="6">
        <v>103.9</v>
      </c>
      <c r="CJ25" s="6">
        <v>102.9</v>
      </c>
      <c r="CK25" s="6">
        <v>104.7</v>
      </c>
      <c r="CL25" s="6">
        <v>112.5</v>
      </c>
      <c r="CM25" s="6">
        <v>98.3</v>
      </c>
      <c r="CN25" s="6">
        <v>102.5</v>
      </c>
      <c r="CO25" s="6">
        <v>105.2</v>
      </c>
      <c r="CP25" s="6">
        <v>101</v>
      </c>
      <c r="CQ25" s="6">
        <v>100.4</v>
      </c>
      <c r="CR25" s="6">
        <v>100.5</v>
      </c>
      <c r="CS25" s="6">
        <v>97.9</v>
      </c>
      <c r="CT25" s="6">
        <v>99.8</v>
      </c>
      <c r="CU25" s="6">
        <v>107.7</v>
      </c>
      <c r="CV25" s="6">
        <v>106.4</v>
      </c>
      <c r="CW25" s="6"/>
      <c r="CX25" s="6"/>
      <c r="CY25" s="1">
        <f>PRODUCT($CE25:CE25)/100^COUNT($CE25:CE25)</f>
        <v>1.0149999999999999</v>
      </c>
      <c r="CZ25" s="1">
        <f>PRODUCT($CE25:CF25)/100^COUNT($CE25:CF25)</f>
        <v>1.0200750000000001</v>
      </c>
      <c r="DA25" s="1">
        <f>PRODUCT($CE25:CG25)/100^COUNT($CE25:CG25)</f>
        <v>1.04251665</v>
      </c>
      <c r="DB25" s="1">
        <f>PRODUCT($CE25:CH25)/100^COUNT($CE25:CH25)</f>
        <v>1.1134077821999999</v>
      </c>
      <c r="DC25" s="1">
        <f>PRODUCT($CE25:CI25)/100^COUNT($CE25:CI25)</f>
        <v>1.1568306857058002</v>
      </c>
      <c r="DD25" s="1">
        <f>PRODUCT($CE25:CJ25)/100^COUNT($CE25:CJ25)</f>
        <v>1.1903787755912683</v>
      </c>
      <c r="DE25" s="1">
        <f>PRODUCT($CE25:CK25)/100^COUNT($CE25:CK25)</f>
        <v>1.246326578044058</v>
      </c>
      <c r="DF25" s="1">
        <f>PRODUCT($CE25:CL25)/100^COUNT($CE25:CL25)</f>
        <v>1.4021174002995651</v>
      </c>
      <c r="DG25" s="1">
        <f>PRODUCT($CE25:CM25)/100^COUNT($CE25:CM25)</f>
        <v>1.3782814044944725</v>
      </c>
      <c r="DH25" s="1">
        <f>PRODUCT($CE25:CN25)/100^COUNT($CE25:CN25)</f>
        <v>1.4127384396068343</v>
      </c>
      <c r="DI25" s="1">
        <f>PRODUCT($CE25:CO25)/100^COUNT($CE25:CO25)</f>
        <v>1.4862008384663896</v>
      </c>
      <c r="DJ25" s="1">
        <f>PRODUCT($CE25:CP25)/100^COUNT($CE25:CP25)</f>
        <v>1.5010628468510536</v>
      </c>
      <c r="DK25" s="1">
        <f>PRODUCT($CE25:CQ25)/100^COUNT($CE25:CQ25)</f>
        <v>1.5070670982384577</v>
      </c>
      <c r="DL25" s="1">
        <f>PRODUCT($CE25:CR25)/100^COUNT($CE25:CR25)</f>
        <v>1.5146024337296502</v>
      </c>
      <c r="DM25" s="1">
        <f>PRODUCT($CE25:CS25)/100^COUNT($CE25:CS25)</f>
        <v>1.4827957826213274</v>
      </c>
      <c r="DN25" s="1">
        <f>PRODUCT($CE25:CT25)/100^COUNT($CE25:CT25)</f>
        <v>1.4798301910560845</v>
      </c>
      <c r="DO25" s="1">
        <f>PRODUCT($CE25:CU25)/100^COUNT($CE25:CU25)</f>
        <v>1.5937771157674032</v>
      </c>
      <c r="DP25" s="6"/>
      <c r="DT25" s="9">
        <f t="shared" si="1"/>
        <v>1418.04</v>
      </c>
      <c r="DU25" s="1">
        <f>BK25/CY25</f>
        <v>1593.6157635467982</v>
      </c>
      <c r="DV25" s="1">
        <f t="shared" si="31"/>
        <v>1865.2746121608704</v>
      </c>
      <c r="DW25" s="1">
        <f t="shared" si="31"/>
        <v>2241.0577327470023</v>
      </c>
      <c r="DX25" s="1">
        <f t="shared" si="31"/>
        <v>2531.3456983667202</v>
      </c>
      <c r="DY25" s="1">
        <f t="shared" ref="DY25:EK32" si="32">BO25/DC25</f>
        <v>3099.1410794161516</v>
      </c>
      <c r="DZ25" s="1">
        <f t="shared" si="32"/>
        <v>3707.1185999667191</v>
      </c>
      <c r="EA25" s="1">
        <f t="shared" si="32"/>
        <v>4525.1378726520525</v>
      </c>
      <c r="EB25" s="1">
        <f t="shared" si="32"/>
        <v>5083.606407335883</v>
      </c>
      <c r="EC25" s="1">
        <f t="shared" si="32"/>
        <v>8250.7624806640906</v>
      </c>
      <c r="ED25" s="1">
        <f t="shared" si="32"/>
        <v>9284.6037399891138</v>
      </c>
      <c r="EE25" s="1">
        <f t="shared" si="32"/>
        <v>9569.5007241927597</v>
      </c>
      <c r="EF25" s="1">
        <f t="shared" si="32"/>
        <v>11351.940617107839</v>
      </c>
      <c r="EG25" s="1">
        <f t="shared" si="32"/>
        <v>13487.195177811436</v>
      </c>
      <c r="EH25" s="1">
        <f t="shared" si="32"/>
        <v>15395.855361580823</v>
      </c>
      <c r="EI25" s="1">
        <f t="shared" si="32"/>
        <v>17214.710413375069</v>
      </c>
      <c r="EJ25" s="1">
        <f t="shared" si="32"/>
        <v>19469.801450285486</v>
      </c>
      <c r="EK25" s="1">
        <f t="shared" si="32"/>
        <v>20016.669636167502</v>
      </c>
      <c r="EO25" s="1">
        <f t="shared" si="10"/>
        <v>0.12381580459422743</v>
      </c>
      <c r="EP25" s="1">
        <f t="shared" si="11"/>
        <v>0.17046696878139575</v>
      </c>
      <c r="EQ25" s="1">
        <f t="shared" si="12"/>
        <v>0.20146262546874921</v>
      </c>
      <c r="ER25" s="1">
        <f t="shared" si="13"/>
        <v>0.12953167666229376</v>
      </c>
      <c r="ET25" s="21">
        <f t="shared" si="14"/>
        <v>0.15631926887666653</v>
      </c>
      <c r="EU25" s="1">
        <v>4.5</v>
      </c>
      <c r="EV25" s="9">
        <f>DT25/(ET25+EU25/100)</f>
        <v>7043.7370844453471</v>
      </c>
      <c r="EW25" s="9">
        <f>EV25*(1-$EU25/100)+DU25</f>
        <v>8320.3846791921042</v>
      </c>
      <c r="EX25" s="9">
        <f>EW25*(1-$EU25/100)+DV25</f>
        <v>9811.2419807893293</v>
      </c>
      <c r="EY25" s="9">
        <f>EX25*(1-$EU25/100)+DW25</f>
        <v>11610.793824400811</v>
      </c>
      <c r="EZ25" s="9">
        <f>EY25*(1-$EU25/100)+DX25</f>
        <v>13619.653800669494</v>
      </c>
      <c r="FA25" s="9">
        <f>EZ25*(1-$EU25/100)+DY25</f>
        <v>16105.910459055516</v>
      </c>
      <c r="FB25" s="9">
        <f>FA25*(1-$EU25/100)+DZ25</f>
        <v>19088.263088364736</v>
      </c>
      <c r="FC25" s="9">
        <f>FB25*(1-$EU25/100)+EA25</f>
        <v>22754.429122040376</v>
      </c>
      <c r="FD25" s="9">
        <f>FC25*(1-$EU25/100)+EB25</f>
        <v>26814.08621888444</v>
      </c>
      <c r="FE25" s="9">
        <f>FD25*(1-$EU25/100)+EC25</f>
        <v>33858.214819698733</v>
      </c>
      <c r="FF25" s="9">
        <f>FE25*(1-$EU25/100)+ED25</f>
        <v>41619.198892801403</v>
      </c>
      <c r="FG25" s="9">
        <f>FF25*(1-$EU25/100)+EE25</f>
        <v>49315.8356668181</v>
      </c>
      <c r="FH25" s="9">
        <f>FG25*(1-$EU25/100)+EF25</f>
        <v>58448.563678919119</v>
      </c>
      <c r="FI25" s="9">
        <f>FH25*(1-$EU25/100)+EG25</f>
        <v>69305.573491179195</v>
      </c>
      <c r="FJ25" s="9">
        <f>FI25*(1-$EU25/100)+EH25</f>
        <v>81582.678045656954</v>
      </c>
      <c r="FK25" s="9">
        <f>FJ25*(1-$EU25/100)+EI25</f>
        <v>95126.167946977454</v>
      </c>
      <c r="FL25" s="9">
        <f>FK25*(1-$EU25/100)+EJ25</f>
        <v>110315.29183964894</v>
      </c>
      <c r="FM25" s="9">
        <f>FL25*(1-$EU25/100)+EK25</f>
        <v>125367.77334303223</v>
      </c>
      <c r="FN25" s="9"/>
      <c r="FO25" s="15">
        <v>8329</v>
      </c>
      <c r="FP25" s="15">
        <v>8143</v>
      </c>
      <c r="FQ25" s="23">
        <v>8110</v>
      </c>
      <c r="FR25" s="23">
        <v>8176</v>
      </c>
      <c r="FS25" s="24">
        <v>8090</v>
      </c>
      <c r="FT25" s="15">
        <v>8212</v>
      </c>
      <c r="FU25" s="15">
        <v>8169</v>
      </c>
      <c r="FV25" s="15">
        <v>8127</v>
      </c>
      <c r="FW25" s="15">
        <v>8138</v>
      </c>
      <c r="FX25" s="15">
        <v>8185</v>
      </c>
      <c r="FY25" s="15">
        <v>8045</v>
      </c>
      <c r="FZ25" s="15">
        <v>8050</v>
      </c>
      <c r="GA25" s="15">
        <v>8076</v>
      </c>
      <c r="GB25" s="15">
        <v>8107</v>
      </c>
      <c r="GC25" s="15">
        <v>8140</v>
      </c>
      <c r="GD25" s="15">
        <v>8204</v>
      </c>
      <c r="GE25" s="15">
        <v>8262</v>
      </c>
      <c r="GF25" s="15">
        <v>8302</v>
      </c>
      <c r="GG25" s="15">
        <v>8341</v>
      </c>
      <c r="GI25" s="6">
        <v>6518</v>
      </c>
      <c r="GJ25" s="6">
        <v>6810</v>
      </c>
      <c r="GK25" s="6">
        <v>7510</v>
      </c>
      <c r="GL25" s="6">
        <v>9204</v>
      </c>
      <c r="GM25" s="6">
        <v>10700</v>
      </c>
      <c r="GN25" s="6">
        <v>11816</v>
      </c>
      <c r="GO25" s="6">
        <v>12986</v>
      </c>
      <c r="GP25" s="6">
        <v>14214</v>
      </c>
      <c r="GQ25" s="6">
        <v>15145</v>
      </c>
      <c r="GR25" s="6">
        <v>16322</v>
      </c>
      <c r="GS25" s="6">
        <v>17892</v>
      </c>
      <c r="GT25" s="6">
        <v>19696</v>
      </c>
      <c r="GU25" s="6">
        <v>20575</v>
      </c>
      <c r="GV25" s="6">
        <v>19212</v>
      </c>
      <c r="GW25" s="6">
        <v>19879</v>
      </c>
      <c r="GX25" s="6">
        <v>18306.400000000001</v>
      </c>
      <c r="GY25" s="6">
        <v>18755.8</v>
      </c>
      <c r="GZ25" s="6">
        <v>20874</v>
      </c>
      <c r="HA25" s="6">
        <v>19916</v>
      </c>
      <c r="HB25" s="6"/>
      <c r="HC25" s="22">
        <v>104.03614795333331</v>
      </c>
      <c r="HD25" s="22">
        <v>105.75269790666665</v>
      </c>
      <c r="HE25" s="22">
        <v>113.82485115333334</v>
      </c>
      <c r="HF25" s="22">
        <v>148.66972509999999</v>
      </c>
      <c r="HG25" s="22">
        <v>169.86603079333332</v>
      </c>
      <c r="HH25" s="16">
        <v>159.38908744</v>
      </c>
      <c r="HI25" s="16">
        <v>167.74815337999999</v>
      </c>
      <c r="HJ25" s="16">
        <v>207.82132250000004</v>
      </c>
      <c r="HK25" s="17">
        <v>234.20901686666667</v>
      </c>
      <c r="HL25" s="17">
        <v>271.05316977333337</v>
      </c>
      <c r="HM25" s="17">
        <v>283.56741240666668</v>
      </c>
      <c r="HN25" s="17">
        <v>280.37556269999999</v>
      </c>
      <c r="HO25" s="17">
        <v>289.71233984666668</v>
      </c>
      <c r="HP25" s="17">
        <v>277.50840640000001</v>
      </c>
      <c r="HQ25" s="17">
        <v>298.40235777999999</v>
      </c>
      <c r="HR25" s="17">
        <v>253.58406956666664</v>
      </c>
      <c r="HS25" s="17">
        <v>250.13855172666669</v>
      </c>
      <c r="HT25" s="17">
        <v>229.76</v>
      </c>
    </row>
    <row r="26" spans="1:228" ht="16.2">
      <c r="A26" s="1" t="s">
        <v>25</v>
      </c>
      <c r="B26" s="1">
        <v>993.53</v>
      </c>
      <c r="E26" s="1">
        <v>1356.11</v>
      </c>
      <c r="F26" s="1">
        <v>1591.9</v>
      </c>
      <c r="G26" s="6">
        <v>2005.42</v>
      </c>
      <c r="H26" s="6">
        <v>2338.98</v>
      </c>
      <c r="I26" s="6">
        <v>2884.61</v>
      </c>
      <c r="J26" s="6">
        <v>3563.27</v>
      </c>
      <c r="K26" s="6">
        <v>3913.27</v>
      </c>
      <c r="L26" s="6">
        <v>4602.16</v>
      </c>
      <c r="M26" s="6">
        <v>5725.99</v>
      </c>
      <c r="N26" s="6">
        <v>6852.2</v>
      </c>
      <c r="O26" s="6">
        <v>8086.86</v>
      </c>
      <c r="P26" s="6">
        <v>9266.39</v>
      </c>
      <c r="Q26" s="6">
        <v>10502.56</v>
      </c>
      <c r="R26" s="6">
        <v>11776.73</v>
      </c>
      <c r="S26" s="6">
        <v>13540.83</v>
      </c>
      <c r="T26" s="6">
        <v>14806.5</v>
      </c>
      <c r="X26" s="1">
        <v>108.8</v>
      </c>
      <c r="Y26" s="1">
        <v>109.1</v>
      </c>
      <c r="Z26" s="1">
        <v>110.1</v>
      </c>
      <c r="AA26" s="1">
        <v>111.4</v>
      </c>
      <c r="AB26" s="6">
        <v>111.6</v>
      </c>
      <c r="AC26" s="6">
        <v>112.8</v>
      </c>
      <c r="AD26" s="6">
        <v>114.8</v>
      </c>
      <c r="AE26" s="6">
        <v>111.3</v>
      </c>
      <c r="AF26" s="6">
        <v>111.4</v>
      </c>
      <c r="AG26" s="6">
        <v>112.8</v>
      </c>
      <c r="AH26" s="6">
        <v>115</v>
      </c>
      <c r="AI26" s="6">
        <v>113.6</v>
      </c>
      <c r="AJ26" s="6">
        <v>112.5</v>
      </c>
      <c r="AK26" s="6">
        <v>110.8</v>
      </c>
      <c r="AL26" s="6">
        <v>110.7</v>
      </c>
      <c r="AM26" s="6">
        <v>110.5</v>
      </c>
      <c r="AN26" s="6">
        <v>110.2</v>
      </c>
      <c r="AO26" s="6">
        <v>109.1</v>
      </c>
      <c r="AP26" s="6"/>
      <c r="AQ26" s="1">
        <f t="shared" si="6"/>
        <v>993.53</v>
      </c>
      <c r="AR26" s="9">
        <f t="shared" si="7"/>
        <v>1080.96064</v>
      </c>
      <c r="AS26" s="9">
        <f t="shared" si="17"/>
        <v>1179.32805824</v>
      </c>
      <c r="AT26" s="9">
        <f t="shared" si="18"/>
        <v>1298.44019212224</v>
      </c>
      <c r="AU26" s="9">
        <f t="shared" si="19"/>
        <v>1446.4623740241755</v>
      </c>
      <c r="AV26" s="9">
        <f t="shared" si="19"/>
        <v>1614.2520094109798</v>
      </c>
      <c r="AW26" s="9">
        <f t="shared" si="8"/>
        <v>1820.8762666155851</v>
      </c>
      <c r="AX26" s="9">
        <f t="shared" si="20"/>
        <v>2090.3659540746917</v>
      </c>
      <c r="AY26" s="9">
        <f t="shared" si="21"/>
        <v>2326.5773068851317</v>
      </c>
      <c r="AZ26" s="9">
        <f t="shared" si="22"/>
        <v>2591.8071198700368</v>
      </c>
      <c r="BA26" s="9">
        <f t="shared" si="23"/>
        <v>2923.5584312134015</v>
      </c>
      <c r="BB26" s="9">
        <f t="shared" si="24"/>
        <v>3362.0921958954118</v>
      </c>
      <c r="BC26" s="9">
        <f t="shared" si="25"/>
        <v>3819.3367345371876</v>
      </c>
      <c r="BD26" s="9">
        <f t="shared" si="26"/>
        <v>4296.7538263543356</v>
      </c>
      <c r="BE26" s="9">
        <f t="shared" si="27"/>
        <v>4760.8032396006038</v>
      </c>
      <c r="BF26" s="9">
        <f t="shared" si="28"/>
        <v>5270.2091862378693</v>
      </c>
      <c r="BG26" s="9">
        <f t="shared" si="29"/>
        <v>5823.5811507928456</v>
      </c>
      <c r="BH26" s="9">
        <f t="shared" si="30"/>
        <v>6417.5864281737167</v>
      </c>
      <c r="BJ26" s="29">
        <v>396.98</v>
      </c>
      <c r="BK26" s="1">
        <v>536.01</v>
      </c>
      <c r="BL26" s="1">
        <v>632.97</v>
      </c>
      <c r="BM26" s="1">
        <v>748.12</v>
      </c>
      <c r="BN26" s="1">
        <v>865.23</v>
      </c>
      <c r="BO26" s="13">
        <v>998.25289999999995</v>
      </c>
      <c r="BP26" s="13">
        <v>1197.4272000000001</v>
      </c>
      <c r="BQ26" s="13">
        <v>1488.8043</v>
      </c>
      <c r="BR26" s="13">
        <v>1864.4523999999999</v>
      </c>
      <c r="BS26" s="13">
        <v>2412.0160999999998</v>
      </c>
      <c r="BT26" s="14">
        <v>3104.9180000000001</v>
      </c>
      <c r="BU26" s="10">
        <v>4235.8999999999996</v>
      </c>
      <c r="BV26" s="14">
        <v>5717.8049000000001</v>
      </c>
      <c r="BW26" s="14">
        <v>7373.6013000000003</v>
      </c>
      <c r="BX26" s="10">
        <v>9025.7999999999993</v>
      </c>
      <c r="BY26" s="10">
        <v>10945.5</v>
      </c>
      <c r="BZ26" s="10">
        <v>13204</v>
      </c>
      <c r="CA26" s="10">
        <v>15503.9</v>
      </c>
      <c r="CD26" s="6">
        <v>102.2</v>
      </c>
      <c r="CE26" s="6">
        <v>100.4</v>
      </c>
      <c r="CF26" s="6">
        <v>100.2</v>
      </c>
      <c r="CG26" s="6">
        <v>102.3</v>
      </c>
      <c r="CH26" s="6">
        <v>104.9</v>
      </c>
      <c r="CI26" s="6">
        <v>101.4</v>
      </c>
      <c r="CJ26" s="6">
        <v>101.1</v>
      </c>
      <c r="CK26" s="6">
        <v>103.5</v>
      </c>
      <c r="CL26" s="6">
        <v>108.9</v>
      </c>
      <c r="CM26" s="6">
        <v>100.5</v>
      </c>
      <c r="CN26" s="6">
        <v>102.7</v>
      </c>
      <c r="CO26" s="6">
        <v>105.4</v>
      </c>
      <c r="CP26" s="6">
        <v>101.5</v>
      </c>
      <c r="CQ26" s="6">
        <v>100.9</v>
      </c>
      <c r="CR26" s="6">
        <v>101.1</v>
      </c>
      <c r="CS26" s="6">
        <v>98.4</v>
      </c>
      <c r="CT26" s="6">
        <v>98.6</v>
      </c>
      <c r="CU26" s="6">
        <v>106.1</v>
      </c>
      <c r="CY26" s="1">
        <f>PRODUCT($CE26:CE26)/100^COUNT($CE26:CE26)</f>
        <v>1.004</v>
      </c>
      <c r="CZ26" s="1">
        <f>PRODUCT($CE26:CF26)/100^COUNT($CE26:CF26)</f>
        <v>1.0060080000000002</v>
      </c>
      <c r="DA26" s="1">
        <f>PRODUCT($CE26:CG26)/100^COUNT($CE26:CG26)</f>
        <v>1.029146184</v>
      </c>
      <c r="DB26" s="1">
        <f>PRODUCT($CE26:CH26)/100^COUNT($CE26:CH26)</f>
        <v>1.0795743470160002</v>
      </c>
      <c r="DC26" s="1">
        <f>PRODUCT($CE26:CI26)/100^COUNT($CE26:CI26)</f>
        <v>1.0946883878742242</v>
      </c>
      <c r="DD26" s="1">
        <f>PRODUCT($CE26:CJ26)/100^COUNT($CE26:CJ26)</f>
        <v>1.1067299601408407</v>
      </c>
      <c r="DE26" s="1">
        <f>PRODUCT($CE26:CK26)/100^COUNT($CE26:CK26)</f>
        <v>1.1454655087457699</v>
      </c>
      <c r="DF26" s="1">
        <f>PRODUCT($CE26:CL26)/100^COUNT($CE26:CL26)</f>
        <v>1.2474119390241436</v>
      </c>
      <c r="DG26" s="1">
        <f>PRODUCT($CE26:CM26)/100^COUNT($CE26:CM26)</f>
        <v>1.2536489987192643</v>
      </c>
      <c r="DH26" s="1">
        <f>PRODUCT($CE26:CN26)/100^COUNT($CE26:CN26)</f>
        <v>1.2874975216846845</v>
      </c>
      <c r="DI26" s="1">
        <f>PRODUCT($CE26:CO26)/100^COUNT($CE26:CO26)</f>
        <v>1.3570223878556575</v>
      </c>
      <c r="DJ26" s="1">
        <f>PRODUCT($CE26:CP26)/100^COUNT($CE26:CP26)</f>
        <v>1.3773777236734923</v>
      </c>
      <c r="DK26" s="1">
        <f>PRODUCT($CE26:CQ26)/100^COUNT($CE26:CQ26)</f>
        <v>1.3897741231865539</v>
      </c>
      <c r="DL26" s="1">
        <f>PRODUCT($CE26:CR26)/100^COUNT($CE26:CR26)</f>
        <v>1.4050616385416059</v>
      </c>
      <c r="DM26" s="1">
        <f>PRODUCT($CE26:CS26)/100^COUNT($CE26:CS26)</f>
        <v>1.3825806523249402</v>
      </c>
      <c r="DN26" s="1">
        <f>PRODUCT($CE26:CT26)/100^COUNT($CE26:CT26)</f>
        <v>1.363224523192391</v>
      </c>
      <c r="DO26" s="1">
        <f>PRODUCT($CE26:CU26)/100^COUNT($CE26:CU26)</f>
        <v>1.4463812191071266</v>
      </c>
      <c r="DT26" s="9">
        <f t="shared" si="1"/>
        <v>396.98</v>
      </c>
      <c r="DU26" s="1">
        <f>BK26/CY26</f>
        <v>533.87450199203181</v>
      </c>
      <c r="DV26" s="1">
        <f t="shared" si="31"/>
        <v>629.18982751628209</v>
      </c>
      <c r="DW26" s="1">
        <f t="shared" si="31"/>
        <v>726.93268617318222</v>
      </c>
      <c r="DX26" s="1">
        <f t="shared" si="31"/>
        <v>801.45476075042063</v>
      </c>
      <c r="DY26" s="1">
        <f t="shared" si="32"/>
        <v>911.9059917484899</v>
      </c>
      <c r="DZ26" s="1">
        <f t="shared" si="32"/>
        <v>1081.9506502269239</v>
      </c>
      <c r="EA26" s="1">
        <f t="shared" si="32"/>
        <v>1299.7373457627455</v>
      </c>
      <c r="EB26" s="1">
        <f t="shared" si="32"/>
        <v>1494.6565297896459</v>
      </c>
      <c r="EC26" s="1">
        <f t="shared" si="32"/>
        <v>1923.9963518210684</v>
      </c>
      <c r="ED26" s="1">
        <f t="shared" si="32"/>
        <v>2411.591438201162</v>
      </c>
      <c r="EE26" s="1">
        <f t="shared" si="32"/>
        <v>3121.4665564165766</v>
      </c>
      <c r="EF26" s="1">
        <f t="shared" si="32"/>
        <v>4151.2250428666048</v>
      </c>
      <c r="EG26" s="1">
        <f t="shared" si="32"/>
        <v>5305.6113054496827</v>
      </c>
      <c r="EH26" s="1">
        <f t="shared" si="32"/>
        <v>6423.7751230390113</v>
      </c>
      <c r="EI26" s="1">
        <f t="shared" si="32"/>
        <v>7916.7171778327047</v>
      </c>
      <c r="EJ26" s="1">
        <f t="shared" si="32"/>
        <v>9685.8586207640637</v>
      </c>
      <c r="EK26" s="1">
        <f t="shared" si="32"/>
        <v>10719.096594444718</v>
      </c>
      <c r="EO26" s="1">
        <f t="shared" si="10"/>
        <v>0.34483979543561838</v>
      </c>
      <c r="EP26" s="1">
        <f t="shared" si="11"/>
        <v>0.17853507737980132</v>
      </c>
      <c r="EQ26" s="1">
        <f t="shared" si="12"/>
        <v>0.15534716929982589</v>
      </c>
      <c r="ER26" s="1">
        <f t="shared" si="13"/>
        <v>0.10251578446629996</v>
      </c>
      <c r="ET26" s="21">
        <f t="shared" si="14"/>
        <v>0.19530945664538638</v>
      </c>
      <c r="EU26" s="1">
        <v>3.4</v>
      </c>
      <c r="EV26" s="9">
        <f>DT26/(ET26+EU26/100)</f>
        <v>1731.1976828496274</v>
      </c>
      <c r="EW26" s="9">
        <f>EV26*(1-$EU26/100)+DU26</f>
        <v>2206.2114636247716</v>
      </c>
      <c r="EX26" s="9">
        <f>EW26*(1-$EU26/100)+DV26</f>
        <v>2760.3901013778113</v>
      </c>
      <c r="EY26" s="9">
        <f>EX26*(1-$EU26/100)+DW26</f>
        <v>3393.4695241041481</v>
      </c>
      <c r="EZ26" s="9">
        <f>EY26*(1-$EU26/100)+DX26</f>
        <v>4079.5463210350276</v>
      </c>
      <c r="FA26" s="9">
        <f>EZ26*(1-$EU26/100)+DY26</f>
        <v>4852.7477378683261</v>
      </c>
      <c r="FB26" s="9">
        <f>FA26*(1-$EU26/100)+DZ26</f>
        <v>5769.704965007727</v>
      </c>
      <c r="FC26" s="9">
        <f>FB26*(1-$EU26/100)+EA26</f>
        <v>6873.2723419602098</v>
      </c>
      <c r="FD26" s="9">
        <f>FC26*(1-$EU26/100)+EB26</f>
        <v>8134.2376121232082</v>
      </c>
      <c r="FE26" s="9">
        <f>FD26*(1-$EU26/100)+EC26</f>
        <v>9781.6698851320871</v>
      </c>
      <c r="FF26" s="9">
        <f>FE26*(1-$EU26/100)+ED26</f>
        <v>11860.684547238758</v>
      </c>
      <c r="FG26" s="9">
        <f>FF26*(1-$EU26/100)+EE26</f>
        <v>14578.887829049216</v>
      </c>
      <c r="FH26" s="9">
        <f>FG26*(1-$EU26/100)+EF26</f>
        <v>18234.430685728148</v>
      </c>
      <c r="FI26" s="9">
        <f>FH26*(1-$EU26/100)+EG26</f>
        <v>22920.071347863071</v>
      </c>
      <c r="FJ26" s="9">
        <f>FI26*(1-$EU26/100)+EH26</f>
        <v>28564.564045074738</v>
      </c>
      <c r="FK26" s="9">
        <f>FJ26*(1-$EU26/100)+EI26</f>
        <v>35510.086045374897</v>
      </c>
      <c r="FL26" s="9">
        <f>FK26*(1-$EU26/100)+EJ26</f>
        <v>43988.601740596212</v>
      </c>
      <c r="FM26" s="9">
        <f>FL26*(1-$EU26/100)+EK26</f>
        <v>53212.085875860656</v>
      </c>
      <c r="FN26" s="9"/>
      <c r="FO26" s="15">
        <v>3756</v>
      </c>
      <c r="FP26" s="15">
        <v>3799</v>
      </c>
      <c r="FQ26" s="23">
        <v>3837</v>
      </c>
      <c r="FR26" s="23">
        <v>3870</v>
      </c>
      <c r="FS26" s="24">
        <v>3904</v>
      </c>
      <c r="FT26" s="15">
        <v>3730</v>
      </c>
      <c r="FU26" s="15">
        <v>3690</v>
      </c>
      <c r="FV26" s="15">
        <v>3632</v>
      </c>
      <c r="FW26" s="15">
        <v>3596</v>
      </c>
      <c r="FX26" s="15">
        <v>3537</v>
      </c>
      <c r="FY26" s="15">
        <v>3479</v>
      </c>
      <c r="FZ26" s="15">
        <v>3469</v>
      </c>
      <c r="GA26" s="15">
        <v>3484</v>
      </c>
      <c r="GB26" s="15">
        <v>3502</v>
      </c>
      <c r="GC26" s="15">
        <v>3508</v>
      </c>
      <c r="GD26" s="15">
        <v>3530</v>
      </c>
      <c r="GE26" s="15">
        <v>3555</v>
      </c>
      <c r="GF26" s="15">
        <v>3580</v>
      </c>
      <c r="GG26" s="15">
        <v>3600</v>
      </c>
      <c r="GI26" s="6">
        <v>4278.6000000000004</v>
      </c>
      <c r="GJ26" s="6">
        <v>4437.8999999999996</v>
      </c>
      <c r="GK26" s="6">
        <v>4470</v>
      </c>
      <c r="GL26" s="6">
        <v>5542</v>
      </c>
      <c r="GM26" s="6">
        <v>6021</v>
      </c>
      <c r="GN26" s="6">
        <v>5641.25</v>
      </c>
      <c r="GO26" s="6">
        <v>6172.45</v>
      </c>
      <c r="GP26" s="6">
        <v>6799.72</v>
      </c>
      <c r="GQ26" s="6">
        <v>7083.99</v>
      </c>
      <c r="GR26" s="6">
        <v>7566.33</v>
      </c>
      <c r="GS26" s="6">
        <v>8175.43</v>
      </c>
      <c r="GT26" s="6">
        <v>9067.85</v>
      </c>
      <c r="GU26" s="6">
        <v>9878.3799999999992</v>
      </c>
      <c r="GV26" s="6">
        <v>9298.5400000000009</v>
      </c>
      <c r="GW26" s="6">
        <v>9708.7800000000007</v>
      </c>
      <c r="GX26" s="6">
        <v>9319.6</v>
      </c>
      <c r="GY26" s="6">
        <v>10226.9</v>
      </c>
      <c r="GZ26" s="6">
        <v>10482</v>
      </c>
      <c r="HA26" s="6">
        <v>10685</v>
      </c>
      <c r="HB26" s="6"/>
      <c r="HC26" s="22">
        <v>61.253441080000002</v>
      </c>
      <c r="HD26" s="22">
        <v>55.562572366666657</v>
      </c>
      <c r="HE26" s="22">
        <v>68.576562393333347</v>
      </c>
      <c r="HF26" s="22">
        <v>111.70259637999997</v>
      </c>
      <c r="HG26" s="22">
        <v>123.38232113333333</v>
      </c>
      <c r="HH26" s="16">
        <v>144.13033743333335</v>
      </c>
      <c r="HI26" s="16">
        <v>167.54031016666664</v>
      </c>
      <c r="HJ26" s="16">
        <v>159.51047436000005</v>
      </c>
      <c r="HK26" s="17">
        <v>195.37364653999995</v>
      </c>
      <c r="HL26" s="17">
        <v>227.15798874666669</v>
      </c>
      <c r="HM26" s="17">
        <v>246.75719479999998</v>
      </c>
      <c r="HN26" s="17">
        <v>268.69086102666671</v>
      </c>
      <c r="HO26" s="17">
        <v>287.21315805999996</v>
      </c>
      <c r="HP26" s="17">
        <v>314.24593478666668</v>
      </c>
      <c r="HQ26" s="17">
        <v>319.61199393999999</v>
      </c>
      <c r="HR26" s="17">
        <v>327.57038851333328</v>
      </c>
      <c r="HS26" s="17">
        <v>348.35636776000001</v>
      </c>
      <c r="HT26" s="17">
        <v>340.34</v>
      </c>
    </row>
    <row r="27" spans="1:228" ht="16.2">
      <c r="A27" s="1" t="s">
        <v>26</v>
      </c>
      <c r="B27" s="1">
        <v>1955.09</v>
      </c>
      <c r="E27" s="1">
        <v>2465.29</v>
      </c>
      <c r="F27" s="1">
        <v>2959.48</v>
      </c>
      <c r="G27" s="6">
        <v>3462.73</v>
      </c>
      <c r="H27" s="6">
        <v>3988.14</v>
      </c>
      <c r="I27" s="6">
        <v>4772.5200000000004</v>
      </c>
      <c r="J27" s="6">
        <v>5692.1</v>
      </c>
      <c r="K27" s="6">
        <v>6169.75</v>
      </c>
      <c r="L27" s="6">
        <v>7224.18</v>
      </c>
      <c r="M27" s="6">
        <v>8893.1200000000008</v>
      </c>
      <c r="N27" s="6">
        <v>10309.5</v>
      </c>
      <c r="O27" s="6">
        <v>11832.3</v>
      </c>
      <c r="P27" s="6">
        <v>12814.6</v>
      </c>
      <c r="Q27" s="6">
        <v>13619.17</v>
      </c>
      <c r="R27" s="6">
        <v>14788.4</v>
      </c>
      <c r="S27" s="6">
        <v>16376.34</v>
      </c>
      <c r="T27" s="6">
        <v>17881.12</v>
      </c>
      <c r="X27" s="1">
        <v>106.5</v>
      </c>
      <c r="Y27" s="1">
        <v>108.2</v>
      </c>
      <c r="Z27" s="1">
        <v>108.6</v>
      </c>
      <c r="AA27" s="1">
        <v>111.5</v>
      </c>
      <c r="AB27" s="6">
        <v>109</v>
      </c>
      <c r="AC27" s="6">
        <v>111.8</v>
      </c>
      <c r="AD27" s="6">
        <v>112.2</v>
      </c>
      <c r="AE27" s="6">
        <v>110.6</v>
      </c>
      <c r="AF27" s="6">
        <v>112.1</v>
      </c>
      <c r="AG27" s="6">
        <v>112.3</v>
      </c>
      <c r="AH27" s="6">
        <v>113.7</v>
      </c>
      <c r="AI27" s="6">
        <v>113</v>
      </c>
      <c r="AJ27" s="6">
        <v>112.1</v>
      </c>
      <c r="AK27" s="6">
        <v>108.1</v>
      </c>
      <c r="AL27" s="6">
        <v>108.7</v>
      </c>
      <c r="AM27" s="6">
        <v>108.7</v>
      </c>
      <c r="AN27" s="6">
        <v>109.5</v>
      </c>
      <c r="AO27" s="6">
        <v>108.9</v>
      </c>
      <c r="AP27" s="6"/>
      <c r="AQ27" s="1">
        <f t="shared" si="6"/>
        <v>1955.09</v>
      </c>
      <c r="AR27" s="9">
        <f t="shared" si="7"/>
        <v>2082.17085</v>
      </c>
      <c r="AS27" s="9">
        <f t="shared" si="17"/>
        <v>2252.9088597</v>
      </c>
      <c r="AT27" s="9">
        <f t="shared" si="18"/>
        <v>2446.6590216341997</v>
      </c>
      <c r="AU27" s="9">
        <f t="shared" si="19"/>
        <v>2728.0248091221329</v>
      </c>
      <c r="AV27" s="9">
        <f t="shared" si="19"/>
        <v>2973.5470419431249</v>
      </c>
      <c r="AW27" s="9">
        <f t="shared" si="8"/>
        <v>3324.4255928924131</v>
      </c>
      <c r="AX27" s="9">
        <f t="shared" si="20"/>
        <v>3730.0055152252876</v>
      </c>
      <c r="AY27" s="9">
        <f t="shared" si="21"/>
        <v>4125.3860998391683</v>
      </c>
      <c r="AZ27" s="9">
        <f t="shared" si="22"/>
        <v>4624.5578179197073</v>
      </c>
      <c r="BA27" s="9">
        <f t="shared" si="23"/>
        <v>5193.3784295238311</v>
      </c>
      <c r="BB27" s="9">
        <f t="shared" si="24"/>
        <v>5904.8712743685965</v>
      </c>
      <c r="BC27" s="9">
        <f t="shared" si="25"/>
        <v>6672.5045400365143</v>
      </c>
      <c r="BD27" s="9">
        <f t="shared" si="26"/>
        <v>7479.8775893809325</v>
      </c>
      <c r="BE27" s="9">
        <f t="shared" si="27"/>
        <v>8085.7476741207884</v>
      </c>
      <c r="BF27" s="9">
        <f t="shared" si="28"/>
        <v>8789.2077217692968</v>
      </c>
      <c r="BG27" s="9">
        <f t="shared" si="29"/>
        <v>9553.8687935632261</v>
      </c>
      <c r="BH27" s="9">
        <f t="shared" si="30"/>
        <v>10461.486328951733</v>
      </c>
      <c r="BJ27" s="29">
        <v>683.96</v>
      </c>
      <c r="BK27" s="1">
        <v>738.45</v>
      </c>
      <c r="BL27" s="1">
        <v>814.61</v>
      </c>
      <c r="BM27" s="1">
        <v>1000.12</v>
      </c>
      <c r="BN27" s="1">
        <v>1291.54</v>
      </c>
      <c r="BO27" s="13">
        <v>1777.6297</v>
      </c>
      <c r="BP27" s="13">
        <v>2208.6025</v>
      </c>
      <c r="BQ27" s="13">
        <v>2759.0333000000001</v>
      </c>
      <c r="BR27" s="13">
        <v>3435.9252000000001</v>
      </c>
      <c r="BS27" s="13">
        <v>4526.3729000000003</v>
      </c>
      <c r="BT27" s="14">
        <v>5528.7146000000002</v>
      </c>
      <c r="BU27" s="10">
        <v>6191</v>
      </c>
      <c r="BV27" s="14">
        <v>7831.13</v>
      </c>
      <c r="BW27" s="14">
        <v>9968.3008000000009</v>
      </c>
      <c r="BX27" s="10">
        <v>11498.5</v>
      </c>
      <c r="BY27" s="10">
        <v>13500.6</v>
      </c>
      <c r="BZ27" s="10">
        <v>16119.4</v>
      </c>
      <c r="CA27" s="10">
        <v>18936</v>
      </c>
      <c r="CD27" s="6">
        <v>101.6</v>
      </c>
      <c r="CE27" s="6">
        <v>101</v>
      </c>
      <c r="CF27" s="6">
        <v>100</v>
      </c>
      <c r="CG27" s="6">
        <v>102.2</v>
      </c>
      <c r="CH27" s="6">
        <v>108</v>
      </c>
      <c r="CI27" s="6">
        <v>104.6</v>
      </c>
      <c r="CJ27" s="6">
        <v>101.8</v>
      </c>
      <c r="CK27" s="6">
        <v>104.2</v>
      </c>
      <c r="CL27" s="6">
        <v>107.4</v>
      </c>
      <c r="CM27" s="6">
        <v>98.1</v>
      </c>
      <c r="CN27" s="6">
        <v>102.7</v>
      </c>
      <c r="CO27" s="6">
        <v>104.6</v>
      </c>
      <c r="CP27" s="6">
        <v>101.4</v>
      </c>
      <c r="CQ27" s="6">
        <v>101.1</v>
      </c>
      <c r="CR27" s="6">
        <v>101</v>
      </c>
      <c r="CS27" s="6">
        <v>99.1</v>
      </c>
      <c r="CT27" s="6">
        <v>100.1</v>
      </c>
      <c r="CU27" s="6">
        <v>104.9</v>
      </c>
      <c r="CV27" s="6">
        <v>104.9</v>
      </c>
      <c r="CW27" s="6"/>
      <c r="CX27" s="6"/>
      <c r="CY27" s="1">
        <f>PRODUCT($CE27:CE27)/100^COUNT($CE27:CE27)</f>
        <v>1.01</v>
      </c>
      <c r="CZ27" s="1">
        <f>PRODUCT($CE27:CF27)/100^COUNT($CE27:CF27)</f>
        <v>1.01</v>
      </c>
      <c r="DA27" s="1">
        <f>PRODUCT($CE27:CG27)/100^COUNT($CE27:CG27)</f>
        <v>1.0322199999999999</v>
      </c>
      <c r="DB27" s="1">
        <f>PRODUCT($CE27:CH27)/100^COUNT($CE27:CH27)</f>
        <v>1.1147975999999999</v>
      </c>
      <c r="DC27" s="1">
        <f>PRODUCT($CE27:CI27)/100^COUNT($CE27:CI27)</f>
        <v>1.1660782895999999</v>
      </c>
      <c r="DD27" s="1">
        <f>PRODUCT($CE27:CJ27)/100^COUNT($CE27:CJ27)</f>
        <v>1.1870676988127999</v>
      </c>
      <c r="DE27" s="1">
        <f>PRODUCT($CE27:CK27)/100^COUNT($CE27:CK27)</f>
        <v>1.2369245421629376</v>
      </c>
      <c r="DF27" s="1">
        <f>PRODUCT($CE27:CL27)/100^COUNT($CE27:CL27)</f>
        <v>1.3284569582829953</v>
      </c>
      <c r="DG27" s="1">
        <f>PRODUCT($CE27:CM27)/100^COUNT($CE27:CM27)</f>
        <v>1.3032162760756183</v>
      </c>
      <c r="DH27" s="1">
        <f>PRODUCT($CE27:CN27)/100^COUNT($CE27:CN27)</f>
        <v>1.3384031155296601</v>
      </c>
      <c r="DI27" s="1">
        <f>PRODUCT($CE27:CO27)/100^COUNT($CE27:CO27)</f>
        <v>1.3999696588440242</v>
      </c>
      <c r="DJ27" s="1">
        <f>PRODUCT($CE27:CP27)/100^COUNT($CE27:CP27)</f>
        <v>1.4195692340678407</v>
      </c>
      <c r="DK27" s="1">
        <f>PRODUCT($CE27:CQ27)/100^COUNT($CE27:CQ27)</f>
        <v>1.4351844956425868</v>
      </c>
      <c r="DL27" s="1">
        <f>PRODUCT($CE27:CR27)/100^COUNT($CE27:CR27)</f>
        <v>1.4495363405990127</v>
      </c>
      <c r="DM27" s="1">
        <f>PRODUCT($CE27:CS27)/100^COUNT($CE27:CS27)</f>
        <v>1.4364905135336214</v>
      </c>
      <c r="DN27" s="1">
        <f>PRODUCT($CE27:CT27)/100^COUNT($CE27:CT27)</f>
        <v>1.437927004047155</v>
      </c>
      <c r="DO27" s="1">
        <f>PRODUCT($CE27:CU27)/100^COUNT($CE27:CU27)</f>
        <v>1.5083854272454658</v>
      </c>
      <c r="DP27" s="6"/>
      <c r="DT27" s="9">
        <f t="shared" si="1"/>
        <v>683.96</v>
      </c>
      <c r="DU27" s="1">
        <f>BK27/CY27</f>
        <v>731.13861386138615</v>
      </c>
      <c r="DV27" s="1">
        <f t="shared" si="31"/>
        <v>806.54455445544556</v>
      </c>
      <c r="DW27" s="1">
        <f t="shared" si="31"/>
        <v>968.90197826044846</v>
      </c>
      <c r="DX27" s="1">
        <f t="shared" si="31"/>
        <v>1158.5421425378024</v>
      </c>
      <c r="DY27" s="1">
        <f t="shared" si="32"/>
        <v>1524.451416216471</v>
      </c>
      <c r="DZ27" s="1">
        <f t="shared" si="32"/>
        <v>1860.5531110052516</v>
      </c>
      <c r="EA27" s="1">
        <f t="shared" si="32"/>
        <v>2230.5591052267746</v>
      </c>
      <c r="EB27" s="1">
        <f t="shared" si="32"/>
        <v>2586.4031036736533</v>
      </c>
      <c r="EC27" s="1">
        <f t="shared" si="32"/>
        <v>3473.2323276611382</v>
      </c>
      <c r="ED27" s="1">
        <f t="shared" si="32"/>
        <v>4130.8291469510405</v>
      </c>
      <c r="EE27" s="1">
        <f t="shared" si="32"/>
        <v>4422.2386970243342</v>
      </c>
      <c r="EF27" s="1">
        <f t="shared" si="32"/>
        <v>5516.5537629746577</v>
      </c>
      <c r="EG27" s="1">
        <f t="shared" si="32"/>
        <v>6945.6580880472884</v>
      </c>
      <c r="EH27" s="1">
        <f t="shared" si="32"/>
        <v>7932.5365483753994</v>
      </c>
      <c r="EI27" s="1">
        <f t="shared" si="32"/>
        <v>9398.3217242346345</v>
      </c>
      <c r="EJ27" s="1">
        <f t="shared" si="32"/>
        <v>11210.165713997108</v>
      </c>
      <c r="EK27" s="1">
        <f t="shared" si="32"/>
        <v>12553.82056732007</v>
      </c>
      <c r="EO27" s="1">
        <f t="shared" si="10"/>
        <v>6.8978615505857224E-2</v>
      </c>
      <c r="EP27" s="1">
        <f t="shared" si="11"/>
        <v>0.10313494481684611</v>
      </c>
      <c r="EQ27" s="1">
        <f t="shared" si="12"/>
        <v>0.20130000619075744</v>
      </c>
      <c r="ER27" s="1">
        <f t="shared" si="13"/>
        <v>0.19572688314439296</v>
      </c>
      <c r="ET27" s="21">
        <f t="shared" si="14"/>
        <v>0.14228511241446345</v>
      </c>
      <c r="EU27" s="1">
        <v>2.9</v>
      </c>
      <c r="EV27" s="9">
        <f>DT27/(ET27+EU27/100)</f>
        <v>3993.1082763632289</v>
      </c>
      <c r="EW27" s="9">
        <f>EV27*(1-$EU27/100)+DU27</f>
        <v>4608.4467502100815</v>
      </c>
      <c r="EX27" s="9">
        <f>EW27*(1-$EU27/100)+DV27</f>
        <v>5281.3463489094347</v>
      </c>
      <c r="EY27" s="9">
        <f>EX27*(1-$EU27/100)+DW27</f>
        <v>6097.0892830515095</v>
      </c>
      <c r="EZ27" s="9">
        <f>EY27*(1-$EU27/100)+DX27</f>
        <v>7078.8158363808179</v>
      </c>
      <c r="FA27" s="9">
        <f>EZ27*(1-$EU27/100)+DY27</f>
        <v>8397.9815933422451</v>
      </c>
      <c r="FB27" s="9">
        <f>FA27*(1-$EU27/100)+DZ27</f>
        <v>10014.993238140571</v>
      </c>
      <c r="FC27" s="9">
        <f>FB27*(1-$EU27/100)+EA27</f>
        <v>11955.117539461269</v>
      </c>
      <c r="FD27" s="9">
        <f>FC27*(1-$EU27/100)+EB27</f>
        <v>14194.822234490544</v>
      </c>
      <c r="FE27" s="9">
        <f>FD27*(1-$EU27/100)+EC27</f>
        <v>17256.404717351455</v>
      </c>
      <c r="FF27" s="9">
        <f>FE27*(1-$EU27/100)+ED27</f>
        <v>20886.798127499304</v>
      </c>
      <c r="FG27" s="9">
        <f>FF27*(1-$EU27/100)+EE27</f>
        <v>24703.319678826159</v>
      </c>
      <c r="FH27" s="9">
        <f>FG27*(1-$EU27/100)+EF27</f>
        <v>29503.477171114857</v>
      </c>
      <c r="FI27" s="9">
        <f>FH27*(1-$EU27/100)+EG27</f>
        <v>35593.534421199816</v>
      </c>
      <c r="FJ27" s="9">
        <f>FI27*(1-$EU27/100)+EH27</f>
        <v>42493.858471360421</v>
      </c>
      <c r="FK27" s="9">
        <f>FJ27*(1-$EU27/100)+EI27</f>
        <v>50659.858299925603</v>
      </c>
      <c r="FL27" s="9">
        <f>FK27*(1-$EU27/100)+EJ27</f>
        <v>60400.888123224868</v>
      </c>
      <c r="FM27" s="9">
        <f>FL27*(1-$EU27/100)+EK27</f>
        <v>71203.082934971419</v>
      </c>
      <c r="FN27" s="9"/>
      <c r="FO27" s="15">
        <v>4241</v>
      </c>
      <c r="FP27" s="15">
        <v>4287</v>
      </c>
      <c r="FQ27" s="23">
        <v>4333</v>
      </c>
      <c r="FR27" s="23">
        <v>4376</v>
      </c>
      <c r="FS27" s="24">
        <v>4415</v>
      </c>
      <c r="FT27" s="15">
        <v>4450</v>
      </c>
      <c r="FU27" s="15">
        <v>4483</v>
      </c>
      <c r="FV27" s="15">
        <v>4514</v>
      </c>
      <c r="FW27" s="15">
        <v>4543</v>
      </c>
      <c r="FX27" s="15">
        <v>4571</v>
      </c>
      <c r="FY27" s="15">
        <v>4602</v>
      </c>
      <c r="FZ27" s="15">
        <v>4631</v>
      </c>
      <c r="GA27" s="15">
        <v>4659</v>
      </c>
      <c r="GB27" s="15">
        <v>4687</v>
      </c>
      <c r="GC27" s="15">
        <v>4714</v>
      </c>
      <c r="GD27" s="15">
        <v>4742</v>
      </c>
      <c r="GE27" s="15">
        <v>4771</v>
      </c>
      <c r="GF27" s="15">
        <v>4801</v>
      </c>
      <c r="GG27" s="15">
        <v>4830</v>
      </c>
      <c r="GI27" s="6">
        <v>3468.33</v>
      </c>
      <c r="GJ27" s="6">
        <v>3741.03</v>
      </c>
      <c r="GK27" s="6">
        <v>4131.3100000000004</v>
      </c>
      <c r="GL27" s="6">
        <v>4449.97</v>
      </c>
      <c r="GM27" s="6">
        <v>5209.8100000000004</v>
      </c>
      <c r="GN27" s="6">
        <v>6023.97</v>
      </c>
      <c r="GO27" s="6">
        <v>6620.57</v>
      </c>
      <c r="GP27" s="6">
        <v>7132.63</v>
      </c>
      <c r="GQ27" s="6">
        <v>7510.82</v>
      </c>
      <c r="GR27" s="6">
        <v>8032.06</v>
      </c>
      <c r="GS27" s="6">
        <v>8674.17</v>
      </c>
      <c r="GT27" s="6">
        <v>9540.2800000000007</v>
      </c>
      <c r="GU27" s="6">
        <v>10433.68</v>
      </c>
      <c r="GV27" s="6">
        <v>11316.95</v>
      </c>
      <c r="GW27" s="6">
        <v>10454.83</v>
      </c>
      <c r="GX27" s="6">
        <v>10356.56</v>
      </c>
      <c r="GY27" s="6">
        <v>10655.85</v>
      </c>
      <c r="GZ27" s="6">
        <v>11090.97</v>
      </c>
      <c r="HC27" s="22">
        <v>53.530485166666672</v>
      </c>
      <c r="HD27" s="22">
        <v>58.591392786666667</v>
      </c>
      <c r="HE27" s="22">
        <v>63.206656633333331</v>
      </c>
      <c r="HF27" s="22">
        <v>81.856000173333356</v>
      </c>
      <c r="HG27" s="22">
        <v>59.664265</v>
      </c>
      <c r="HH27" s="16">
        <v>124.55971148666667</v>
      </c>
      <c r="HI27" s="16">
        <v>140.61434017459999</v>
      </c>
      <c r="HJ27" s="16">
        <v>137.40893333544335</v>
      </c>
      <c r="HK27" s="17">
        <v>150.48642102759001</v>
      </c>
      <c r="HL27" s="17">
        <v>165.45042829912998</v>
      </c>
      <c r="HM27" s="17">
        <v>176.25679604685999</v>
      </c>
      <c r="HN27" s="17">
        <v>187.80665799999994</v>
      </c>
      <c r="HO27" s="17">
        <v>195.46826203144374</v>
      </c>
      <c r="HP27" s="17">
        <v>195.78144071333327</v>
      </c>
      <c r="HQ27" s="17">
        <v>187.77043371610787</v>
      </c>
      <c r="HR27" s="17">
        <v>178.65131732666663</v>
      </c>
      <c r="HS27" s="17">
        <v>184.53702500395224</v>
      </c>
      <c r="HT27" s="17">
        <v>198.22</v>
      </c>
    </row>
    <row r="28" spans="1:228" ht="16.2">
      <c r="A28" s="1" t="s">
        <v>27</v>
      </c>
      <c r="B28" s="1">
        <v>1660.92</v>
      </c>
      <c r="E28" s="1">
        <v>2398.58</v>
      </c>
      <c r="F28" s="1">
        <v>2883.51</v>
      </c>
      <c r="G28" s="6">
        <v>3933.72</v>
      </c>
      <c r="H28" s="6">
        <v>4743.6099999999997</v>
      </c>
      <c r="I28" s="6">
        <v>5757.29</v>
      </c>
      <c r="J28" s="6">
        <v>7314.58</v>
      </c>
      <c r="K28" s="6">
        <v>8169.8</v>
      </c>
      <c r="L28" s="6">
        <v>10123.48</v>
      </c>
      <c r="M28" s="6">
        <v>12512.3</v>
      </c>
      <c r="N28" s="6">
        <v>14453.68</v>
      </c>
      <c r="O28" s="6">
        <v>16205.45</v>
      </c>
      <c r="P28" s="6">
        <v>17689.939999999999</v>
      </c>
      <c r="Q28" s="6">
        <v>18021.86</v>
      </c>
      <c r="R28" s="6">
        <v>19399.59</v>
      </c>
      <c r="S28" s="6">
        <v>21898.81</v>
      </c>
      <c r="T28" s="6">
        <v>24438.32</v>
      </c>
      <c r="X28" s="1">
        <v>109.1</v>
      </c>
      <c r="Y28" s="1">
        <v>109.7</v>
      </c>
      <c r="Z28" s="1">
        <v>110.9</v>
      </c>
      <c r="AA28" s="1">
        <v>112.9</v>
      </c>
      <c r="AB28" s="1">
        <v>112.6</v>
      </c>
      <c r="AC28" s="6">
        <v>113.9</v>
      </c>
      <c r="AD28" s="6">
        <v>115.8</v>
      </c>
      <c r="AE28" s="6">
        <v>116.4</v>
      </c>
      <c r="AF28" s="6">
        <v>113.6</v>
      </c>
      <c r="AG28" s="6">
        <v>114.6</v>
      </c>
      <c r="AH28" s="6">
        <v>113.9</v>
      </c>
      <c r="AI28" s="6">
        <v>112.9</v>
      </c>
      <c r="AJ28" s="6">
        <v>111</v>
      </c>
      <c r="AK28" s="6">
        <v>109.7</v>
      </c>
      <c r="AL28" s="6">
        <v>107.9</v>
      </c>
      <c r="AM28" s="6">
        <v>107.6</v>
      </c>
      <c r="AN28" s="6">
        <v>108</v>
      </c>
      <c r="AO28" s="6">
        <v>108.3</v>
      </c>
      <c r="AP28" s="6"/>
      <c r="AQ28" s="1">
        <f t="shared" si="6"/>
        <v>1660.92</v>
      </c>
      <c r="AR28" s="9">
        <f t="shared" si="7"/>
        <v>1812.0637200000001</v>
      </c>
      <c r="AS28" s="9">
        <f t="shared" si="17"/>
        <v>1987.8339008400001</v>
      </c>
      <c r="AT28" s="9">
        <f t="shared" si="18"/>
        <v>2204.5077960315602</v>
      </c>
      <c r="AU28" s="9">
        <f t="shared" si="19"/>
        <v>2488.8893017196319</v>
      </c>
      <c r="AV28" s="9">
        <f t="shared" si="19"/>
        <v>2802.4893537363055</v>
      </c>
      <c r="AW28" s="9">
        <f t="shared" si="8"/>
        <v>3192.0353739056522</v>
      </c>
      <c r="AX28" s="9">
        <f t="shared" si="20"/>
        <v>3696.3769629827452</v>
      </c>
      <c r="AY28" s="9">
        <f t="shared" si="21"/>
        <v>4302.582784911916</v>
      </c>
      <c r="AZ28" s="9">
        <f t="shared" si="22"/>
        <v>4887.7340436599361</v>
      </c>
      <c r="BA28" s="9">
        <f t="shared" si="23"/>
        <v>5601.3432140342866</v>
      </c>
      <c r="BB28" s="9">
        <f t="shared" si="24"/>
        <v>6379.9299207850527</v>
      </c>
      <c r="BC28" s="9">
        <f t="shared" si="25"/>
        <v>7202.9408805663243</v>
      </c>
      <c r="BD28" s="9">
        <f t="shared" si="26"/>
        <v>7995.2643774286207</v>
      </c>
      <c r="BE28" s="9">
        <f t="shared" si="27"/>
        <v>8770.805022039196</v>
      </c>
      <c r="BF28" s="9">
        <f t="shared" si="28"/>
        <v>9463.6986187802922</v>
      </c>
      <c r="BG28" s="9">
        <f t="shared" si="29"/>
        <v>10182.939713807595</v>
      </c>
      <c r="BH28" s="9">
        <f t="shared" si="30"/>
        <v>10997.574890912203</v>
      </c>
      <c r="BJ28" s="29">
        <v>653.66999999999996</v>
      </c>
      <c r="BK28" s="1">
        <v>773.43</v>
      </c>
      <c r="BL28" s="1">
        <v>915.35</v>
      </c>
      <c r="BM28" s="1">
        <v>1200.68</v>
      </c>
      <c r="BN28" s="1">
        <v>1508.89</v>
      </c>
      <c r="BO28" s="13">
        <v>1882.1792</v>
      </c>
      <c r="BP28" s="13">
        <v>2480.6855</v>
      </c>
      <c r="BQ28" s="13">
        <v>3415.0239000000001</v>
      </c>
      <c r="BR28" s="13">
        <v>4614.4215999999997</v>
      </c>
      <c r="BS28" s="13">
        <v>6246.9044000000004</v>
      </c>
      <c r="BT28" s="14">
        <v>7963.6657999999998</v>
      </c>
      <c r="BU28" s="10">
        <v>9431.1</v>
      </c>
      <c r="BV28" s="14">
        <v>12044.549199999999</v>
      </c>
      <c r="BW28" s="14">
        <v>14884.145</v>
      </c>
      <c r="BX28" s="10">
        <v>17191.900000000001</v>
      </c>
      <c r="BY28" s="10">
        <v>18582.2</v>
      </c>
      <c r="BZ28" s="10">
        <v>20825.3</v>
      </c>
      <c r="CA28" s="10">
        <v>23819.4</v>
      </c>
      <c r="CD28" s="6">
        <v>103.6</v>
      </c>
      <c r="CE28" s="6">
        <v>103.6</v>
      </c>
      <c r="CF28" s="6">
        <v>102</v>
      </c>
      <c r="CG28" s="6">
        <v>101.7</v>
      </c>
      <c r="CH28" s="6">
        <v>104.5</v>
      </c>
      <c r="CI28" s="6">
        <v>103.7</v>
      </c>
      <c r="CJ28" s="6">
        <v>102.6</v>
      </c>
      <c r="CK28" s="6">
        <v>104</v>
      </c>
      <c r="CL28" s="6">
        <v>109.5</v>
      </c>
      <c r="CM28" s="6">
        <v>99.3</v>
      </c>
      <c r="CN28" s="6">
        <v>103.6</v>
      </c>
      <c r="CO28" s="6">
        <v>105.9</v>
      </c>
      <c r="CP28" s="6">
        <v>102.6</v>
      </c>
      <c r="CQ28" s="6">
        <v>102</v>
      </c>
      <c r="CR28" s="6">
        <v>101.1</v>
      </c>
      <c r="CS28" s="6">
        <v>98.8</v>
      </c>
      <c r="CT28" s="6">
        <v>99.9</v>
      </c>
      <c r="CU28" s="6">
        <v>105.3</v>
      </c>
      <c r="CV28" s="6">
        <v>105.4</v>
      </c>
      <c r="CW28" s="6"/>
      <c r="CX28" s="6"/>
      <c r="CY28" s="1">
        <f>PRODUCT($CE28:CE28)/100^COUNT($CE28:CE28)</f>
        <v>1.036</v>
      </c>
      <c r="CZ28" s="1">
        <f>PRODUCT($CE28:CF28)/100^COUNT($CE28:CF28)</f>
        <v>1.0567199999999999</v>
      </c>
      <c r="DA28" s="1">
        <f>PRODUCT($CE28:CG28)/100^COUNT($CE28:CG28)</f>
        <v>1.0746842400000001</v>
      </c>
      <c r="DB28" s="1">
        <f>PRODUCT($CE28:CH28)/100^COUNT($CE28:CH28)</f>
        <v>1.1230450308</v>
      </c>
      <c r="DC28" s="1">
        <f>PRODUCT($CE28:CI28)/100^COUNT($CE28:CI28)</f>
        <v>1.1645976969395999</v>
      </c>
      <c r="DD28" s="1">
        <f>PRODUCT($CE28:CJ28)/100^COUNT($CE28:CJ28)</f>
        <v>1.1948772370600296</v>
      </c>
      <c r="DE28" s="1">
        <f>PRODUCT($CE28:CK28)/100^COUNT($CE28:CK28)</f>
        <v>1.2426723265424309</v>
      </c>
      <c r="DF28" s="1">
        <f>PRODUCT($CE28:CL28)/100^COUNT($CE28:CL28)</f>
        <v>1.3607261975639617</v>
      </c>
      <c r="DG28" s="1">
        <f>PRODUCT($CE28:CM28)/100^COUNT($CE28:CM28)</f>
        <v>1.3512011141810141</v>
      </c>
      <c r="DH28" s="1">
        <f>PRODUCT($CE28:CN28)/100^COUNT($CE28:CN28)</f>
        <v>1.3998443542915304</v>
      </c>
      <c r="DI28" s="1">
        <f>PRODUCT($CE28:CO28)/100^COUNT($CE28:CO28)</f>
        <v>1.482435171194731</v>
      </c>
      <c r="DJ28" s="1">
        <f>PRODUCT($CE28:CP28)/100^COUNT($CE28:CP28)</f>
        <v>1.5209784856457937</v>
      </c>
      <c r="DK28" s="1">
        <f>PRODUCT($CE28:CQ28)/100^COUNT($CE28:CQ28)</f>
        <v>1.5513980553587094</v>
      </c>
      <c r="DL28" s="1">
        <f>PRODUCT($CE28:CR28)/100^COUNT($CE28:CR28)</f>
        <v>1.5684634339676553</v>
      </c>
      <c r="DM28" s="1">
        <f>PRODUCT($CE28:CS28)/100^COUNT($CE28:CS28)</f>
        <v>1.5496418727600434</v>
      </c>
      <c r="DN28" s="1">
        <f>PRODUCT($CE28:CT28)/100^COUNT($CE28:CT28)</f>
        <v>1.5480922308872835</v>
      </c>
      <c r="DO28" s="1">
        <f>PRODUCT($CE28:CU28)/100^COUNT($CE28:CU28)</f>
        <v>1.6301411191243096</v>
      </c>
      <c r="DP28" s="6"/>
      <c r="DT28" s="9">
        <f t="shared" si="1"/>
        <v>653.66999999999996</v>
      </c>
      <c r="DU28" s="1">
        <f>BK28/CY28</f>
        <v>746.55405405405395</v>
      </c>
      <c r="DV28" s="1">
        <f t="shared" si="31"/>
        <v>866.21810886516778</v>
      </c>
      <c r="DW28" s="1">
        <f t="shared" si="31"/>
        <v>1117.2397950117888</v>
      </c>
      <c r="DX28" s="1">
        <f t="shared" si="31"/>
        <v>1343.5703454608083</v>
      </c>
      <c r="DY28" s="1">
        <f t="shared" si="32"/>
        <v>1616.1625640735028</v>
      </c>
      <c r="DZ28" s="1">
        <f t="shared" si="32"/>
        <v>2076.1007265513526</v>
      </c>
      <c r="EA28" s="1">
        <f t="shared" si="32"/>
        <v>2748.1290337428259</v>
      </c>
      <c r="EB28" s="1">
        <f t="shared" si="32"/>
        <v>3391.1462925171586</v>
      </c>
      <c r="EC28" s="1">
        <f t="shared" si="32"/>
        <v>4623.2232451838636</v>
      </c>
      <c r="ED28" s="1">
        <f t="shared" si="32"/>
        <v>5688.9651878693749</v>
      </c>
      <c r="EE28" s="1">
        <f t="shared" si="32"/>
        <v>6361.8970888280019</v>
      </c>
      <c r="EF28" s="1">
        <f t="shared" si="32"/>
        <v>7918.9477784664341</v>
      </c>
      <c r="EG28" s="1">
        <f t="shared" si="32"/>
        <v>9594.0206632259415</v>
      </c>
      <c r="EH28" s="1">
        <f t="shared" si="32"/>
        <v>10960.982339582251</v>
      </c>
      <c r="EI28" s="1">
        <f t="shared" si="32"/>
        <v>11991.286713815709</v>
      </c>
      <c r="EJ28" s="1">
        <f t="shared" si="32"/>
        <v>13452.23468246724</v>
      </c>
      <c r="EK28" s="1">
        <f t="shared" si="32"/>
        <v>14611.863795445803</v>
      </c>
      <c r="EO28" s="1">
        <f t="shared" si="10"/>
        <v>0.14209624742462404</v>
      </c>
      <c r="EP28" s="1">
        <f t="shared" si="11"/>
        <v>0.16028853391297718</v>
      </c>
      <c r="EQ28" s="1">
        <f t="shared" si="12"/>
        <v>0.28979039294789682</v>
      </c>
      <c r="ER28" s="1">
        <f t="shared" si="13"/>
        <v>0.2025801009412051</v>
      </c>
      <c r="ET28" s="21">
        <f t="shared" si="14"/>
        <v>0.19868881880667577</v>
      </c>
      <c r="EU28" s="1">
        <v>3.4</v>
      </c>
      <c r="EV28" s="9">
        <f>DT28/(ET28+EU28/100)</f>
        <v>2809.2024505186337</v>
      </c>
      <c r="EW28" s="9">
        <f>EV28*(1-$EU28/100)+DU28</f>
        <v>3460.2436212550538</v>
      </c>
      <c r="EX28" s="9">
        <f>EW28*(1-$EU28/100)+DV28</f>
        <v>4208.8134469975503</v>
      </c>
      <c r="EY28" s="9">
        <f>EX28*(1-$EU28/100)+DW28</f>
        <v>5182.9535848114228</v>
      </c>
      <c r="EZ28" s="9">
        <f>EY28*(1-$EU28/100)+DX28</f>
        <v>6350.3035083886425</v>
      </c>
      <c r="FA28" s="9">
        <f>EZ28*(1-$EU28/100)+DY28</f>
        <v>7750.5557531769309</v>
      </c>
      <c r="FB28" s="9">
        <f>FA28*(1-$EU28/100)+DZ28</f>
        <v>9563.137584120268</v>
      </c>
      <c r="FC28" s="9">
        <f>FB28*(1-$EU28/100)+EA28</f>
        <v>11986.119940003004</v>
      </c>
      <c r="FD28" s="9">
        <f>FC28*(1-$EU28/100)+EB28</f>
        <v>14969.73815456006</v>
      </c>
      <c r="FE28" s="9">
        <f>FD28*(1-$EU28/100)+EC28</f>
        <v>19083.990302488881</v>
      </c>
      <c r="FF28" s="9">
        <f>FE28*(1-$EU28/100)+ED28</f>
        <v>24124.099820073636</v>
      </c>
      <c r="FG28" s="9">
        <f>FF28*(1-$EU28/100)+EE28</f>
        <v>29665.777515019134</v>
      </c>
      <c r="FH28" s="9">
        <f>FG28*(1-$EU28/100)+EF28</f>
        <v>36576.088857974915</v>
      </c>
      <c r="FI28" s="9">
        <f>FH28*(1-$EU28/100)+EG28</f>
        <v>44926.522500029707</v>
      </c>
      <c r="FJ28" s="9">
        <f>FI28*(1-$EU28/100)+EH28</f>
        <v>54360.003074610948</v>
      </c>
      <c r="FK28" s="9">
        <f>FJ28*(1-$EU28/100)+EI28</f>
        <v>64503.049683889883</v>
      </c>
      <c r="FL28" s="9">
        <f>FK28*(1-$EU28/100)+EJ28</f>
        <v>75762.180677104858</v>
      </c>
      <c r="FM28" s="9">
        <f>FL28*(1-$EU28/100)+EK28</f>
        <v>87798.130329529085</v>
      </c>
      <c r="FN28" s="9"/>
      <c r="FO28" s="15">
        <v>3644</v>
      </c>
      <c r="FP28" s="15">
        <v>3653</v>
      </c>
      <c r="FQ28" s="23">
        <v>3662</v>
      </c>
      <c r="FR28" s="23">
        <v>3672</v>
      </c>
      <c r="FS28" s="24">
        <v>3681</v>
      </c>
      <c r="FT28" s="15">
        <v>3690</v>
      </c>
      <c r="FU28" s="15">
        <v>3699</v>
      </c>
      <c r="FV28" s="15">
        <v>3708</v>
      </c>
      <c r="FW28" s="15">
        <v>3718</v>
      </c>
      <c r="FX28" s="15">
        <v>3727</v>
      </c>
      <c r="FY28" s="15">
        <v>3735</v>
      </c>
      <c r="FZ28" s="15">
        <v>3743</v>
      </c>
      <c r="GA28" s="15">
        <v>3753</v>
      </c>
      <c r="GB28" s="15">
        <v>3764</v>
      </c>
      <c r="GC28" s="15">
        <v>3775</v>
      </c>
      <c r="GD28" s="15">
        <v>3793</v>
      </c>
      <c r="GE28" s="15">
        <v>3813</v>
      </c>
      <c r="GF28" s="15">
        <v>3835</v>
      </c>
      <c r="GG28" s="15">
        <v>3864</v>
      </c>
      <c r="GI28" s="6">
        <v>2731</v>
      </c>
      <c r="GJ28" s="6">
        <v>3257</v>
      </c>
      <c r="GK28" s="6">
        <v>3713</v>
      </c>
      <c r="GL28" s="6">
        <v>4170</v>
      </c>
      <c r="GM28" s="6">
        <v>4776</v>
      </c>
      <c r="GN28" s="6">
        <v>5571</v>
      </c>
      <c r="GO28" s="6">
        <v>5905</v>
      </c>
      <c r="GP28" s="6">
        <v>6775</v>
      </c>
      <c r="GQ28" s="6">
        <v>7417</v>
      </c>
      <c r="GR28" s="6">
        <v>8044</v>
      </c>
      <c r="GS28" s="6">
        <v>8287.6299999999992</v>
      </c>
      <c r="GT28" s="6">
        <v>9107.48</v>
      </c>
      <c r="GU28" s="6">
        <v>9914.5300000000007</v>
      </c>
      <c r="GV28" s="6">
        <v>10610.48</v>
      </c>
      <c r="GW28" s="6">
        <v>11222.46</v>
      </c>
      <c r="GX28" s="6">
        <v>11706.6</v>
      </c>
      <c r="GY28" s="6">
        <v>12111.76</v>
      </c>
      <c r="GZ28" s="6">
        <v>12537</v>
      </c>
      <c r="HA28" s="6">
        <v>12900.38</v>
      </c>
      <c r="HB28" s="6"/>
      <c r="HC28" s="22">
        <v>68.538559373333328</v>
      </c>
      <c r="HD28" s="22">
        <v>70.414358426666666</v>
      </c>
      <c r="HE28" s="22">
        <v>84.72650680000001</v>
      </c>
      <c r="HF28" s="22">
        <v>93.609988600000008</v>
      </c>
      <c r="HG28" s="22">
        <v>116.46021599999997</v>
      </c>
      <c r="HH28" s="16">
        <v>217.32774122666669</v>
      </c>
      <c r="HI28" s="16">
        <v>187.38375541333332</v>
      </c>
      <c r="HJ28" s="16">
        <v>234.27514794000001</v>
      </c>
      <c r="HK28" s="17">
        <v>274.76467728666665</v>
      </c>
      <c r="HL28" s="17">
        <v>262.3428179089999</v>
      </c>
      <c r="HM28" s="17">
        <v>308.25053345156334</v>
      </c>
      <c r="HN28" s="17">
        <v>344.51943063333329</v>
      </c>
      <c r="HO28" s="17">
        <v>405.13130814129011</v>
      </c>
      <c r="HP28" s="17">
        <v>482.83629086666662</v>
      </c>
      <c r="HQ28" s="17">
        <v>502.04024895133352</v>
      </c>
      <c r="HR28" s="17">
        <v>529.36347893333345</v>
      </c>
      <c r="HS28" s="17">
        <v>590.05203461191684</v>
      </c>
      <c r="HT28" s="17">
        <v>637.83000000000004</v>
      </c>
    </row>
    <row r="29" spans="1:228" ht="16.2">
      <c r="A29" s="1" t="s">
        <v>28</v>
      </c>
      <c r="B29">
        <v>983.36</v>
      </c>
      <c r="C29"/>
      <c r="D29"/>
      <c r="E29" s="1">
        <v>1304.5999999999999</v>
      </c>
      <c r="F29" s="1">
        <v>1558.93</v>
      </c>
      <c r="G29" s="6">
        <v>1933.97</v>
      </c>
      <c r="H29" s="6">
        <v>2277.35</v>
      </c>
      <c r="I29" s="6">
        <v>2703.98</v>
      </c>
      <c r="J29" s="7">
        <v>3166.82</v>
      </c>
      <c r="K29" s="7">
        <v>3387.56</v>
      </c>
      <c r="L29" s="7">
        <v>4120.75</v>
      </c>
      <c r="M29" s="7">
        <v>5002.41</v>
      </c>
      <c r="N29" s="7">
        <v>5650.2</v>
      </c>
      <c r="O29" s="7">
        <v>6330.69</v>
      </c>
      <c r="P29" s="8">
        <v>6680.93</v>
      </c>
      <c r="Q29" s="7">
        <v>6790.32</v>
      </c>
      <c r="R29" s="6">
        <v>7200.37</v>
      </c>
      <c r="S29" s="6">
        <v>7459.9</v>
      </c>
      <c r="T29" s="6">
        <v>8246.07</v>
      </c>
      <c r="X29" s="1">
        <v>109.4</v>
      </c>
      <c r="Y29" s="1">
        <v>109.4</v>
      </c>
      <c r="Z29" s="1">
        <v>110.1</v>
      </c>
      <c r="AA29" s="1">
        <v>110.9</v>
      </c>
      <c r="AB29" s="1">
        <v>111.8</v>
      </c>
      <c r="AC29" s="6">
        <v>111.51</v>
      </c>
      <c r="AD29" s="6">
        <v>112.31</v>
      </c>
      <c r="AE29" s="6">
        <v>110.12</v>
      </c>
      <c r="AF29" s="6">
        <v>110.28</v>
      </c>
      <c r="AG29" s="6">
        <v>111.75</v>
      </c>
      <c r="AH29" s="6">
        <v>113.2</v>
      </c>
      <c r="AI29" s="6">
        <v>112.76</v>
      </c>
      <c r="AJ29" s="6">
        <v>110.9</v>
      </c>
      <c r="AK29" s="6">
        <v>109</v>
      </c>
      <c r="AL29" s="6">
        <v>108.17</v>
      </c>
      <c r="AM29" s="6">
        <v>107.69</v>
      </c>
      <c r="AN29" s="6">
        <v>103.6</v>
      </c>
      <c r="AO29" s="6">
        <v>106.34</v>
      </c>
      <c r="AP29" s="6"/>
      <c r="AQ29" s="1">
        <f t="shared" si="6"/>
        <v>983.36</v>
      </c>
      <c r="AR29" s="9">
        <f t="shared" si="7"/>
        <v>1075.79584</v>
      </c>
      <c r="AS29" s="9">
        <f t="shared" si="17"/>
        <v>1176.9206489600001</v>
      </c>
      <c r="AT29" s="9">
        <f t="shared" si="18"/>
        <v>1295.7896345049601</v>
      </c>
      <c r="AU29" s="9">
        <f t="shared" si="19"/>
        <v>1437.0307046660007</v>
      </c>
      <c r="AV29" s="9">
        <f t="shared" si="19"/>
        <v>1606.6003278165888</v>
      </c>
      <c r="AW29" s="9">
        <f t="shared" si="8"/>
        <v>1791.5200255482785</v>
      </c>
      <c r="AX29" s="9">
        <f t="shared" si="20"/>
        <v>2012.0561406932716</v>
      </c>
      <c r="AY29" s="9">
        <f t="shared" si="21"/>
        <v>2215.6762221314307</v>
      </c>
      <c r="AZ29" s="9">
        <f t="shared" si="22"/>
        <v>2443.4477377665416</v>
      </c>
      <c r="BA29" s="9">
        <f t="shared" si="23"/>
        <v>2730.5528469541105</v>
      </c>
      <c r="BB29" s="9">
        <f t="shared" si="24"/>
        <v>3090.9858227520531</v>
      </c>
      <c r="BC29" s="9">
        <f t="shared" si="25"/>
        <v>3485.3956137352152</v>
      </c>
      <c r="BD29" s="9">
        <f t="shared" si="26"/>
        <v>3865.3037356323539</v>
      </c>
      <c r="BE29" s="9">
        <f t="shared" si="27"/>
        <v>4213.1810718392653</v>
      </c>
      <c r="BF29" s="9">
        <f t="shared" si="28"/>
        <v>4557.3979654085333</v>
      </c>
      <c r="BG29" s="9">
        <f t="shared" si="29"/>
        <v>4907.8618689484492</v>
      </c>
      <c r="BH29" s="9">
        <f t="shared" si="30"/>
        <v>5084.5448962305927</v>
      </c>
      <c r="BJ29" s="29">
        <v>395.4</v>
      </c>
      <c r="BK29" s="1">
        <v>460.37</v>
      </c>
      <c r="BL29" s="1">
        <v>526.21</v>
      </c>
      <c r="BM29" s="1">
        <v>619.82000000000005</v>
      </c>
      <c r="BN29" s="1">
        <v>733.94</v>
      </c>
      <c r="BO29" s="13">
        <v>870.36099999999999</v>
      </c>
      <c r="BP29" s="13">
        <v>1022.5882</v>
      </c>
      <c r="BQ29" s="13">
        <v>1304.1569999999999</v>
      </c>
      <c r="BR29" s="13">
        <v>1712.7756999999999</v>
      </c>
      <c r="BS29" s="13">
        <v>2363.0018</v>
      </c>
      <c r="BT29" s="14">
        <v>3158.3400999999999</v>
      </c>
      <c r="BU29" s="10">
        <v>3965.8</v>
      </c>
      <c r="BV29" s="14">
        <v>5145.0276999999996</v>
      </c>
      <c r="BW29" s="14">
        <v>6527.9384</v>
      </c>
      <c r="BX29" s="10">
        <v>7884.1</v>
      </c>
      <c r="BY29" s="10">
        <v>8754.2000000000007</v>
      </c>
      <c r="BZ29" s="10">
        <v>9664</v>
      </c>
      <c r="CA29" s="10">
        <v>5827.8</v>
      </c>
      <c r="CD29" s="6">
        <v>102.5</v>
      </c>
      <c r="CE29" s="6">
        <v>102</v>
      </c>
      <c r="CF29" s="6">
        <v>100.2</v>
      </c>
      <c r="CG29" s="6">
        <v>101.7</v>
      </c>
      <c r="CH29" s="6">
        <v>105.5</v>
      </c>
      <c r="CI29" s="6">
        <v>102.2</v>
      </c>
      <c r="CJ29" s="6">
        <v>104.1</v>
      </c>
      <c r="CK29" s="6">
        <v>102.8</v>
      </c>
      <c r="CL29" s="6">
        <v>106.7</v>
      </c>
      <c r="CM29" s="6">
        <v>101.5</v>
      </c>
      <c r="CN29" s="6">
        <v>103.5</v>
      </c>
      <c r="CO29" s="6">
        <v>104.7</v>
      </c>
      <c r="CP29" s="6">
        <v>102.1</v>
      </c>
      <c r="CQ29" s="6">
        <v>100.4</v>
      </c>
      <c r="CR29" s="6">
        <v>100.1</v>
      </c>
      <c r="CS29" s="6">
        <v>97.7</v>
      </c>
      <c r="CT29" s="6">
        <v>98.7</v>
      </c>
      <c r="CU29" s="6">
        <v>105.9</v>
      </c>
      <c r="CY29" s="1">
        <f>PRODUCT($CE29:CE29)/100^COUNT($CE29:CE29)</f>
        <v>1.02</v>
      </c>
      <c r="CZ29" s="1">
        <f>PRODUCT($CE29:CF29)/100^COUNT($CE29:CF29)</f>
        <v>1.0220400000000001</v>
      </c>
      <c r="DA29" s="1">
        <f>PRODUCT($CE29:CG29)/100^COUNT($CE29:CG29)</f>
        <v>1.0394146799999999</v>
      </c>
      <c r="DB29" s="1">
        <f>PRODUCT($CE29:CH29)/100^COUNT($CE29:CH29)</f>
        <v>1.0965824873999999</v>
      </c>
      <c r="DC29" s="1">
        <f>PRODUCT($CE29:CI29)/100^COUNT($CE29:CI29)</f>
        <v>1.1207073021228</v>
      </c>
      <c r="DD29" s="1">
        <f>PRODUCT($CE29:CJ29)/100^COUNT($CE29:CJ29)</f>
        <v>1.1666563015098348</v>
      </c>
      <c r="DE29" s="1">
        <f>PRODUCT($CE29:CK29)/100^COUNT($CE29:CK29)</f>
        <v>1.19932267795211</v>
      </c>
      <c r="DF29" s="1">
        <f>PRODUCT($CE29:CL29)/100^COUNT($CE29:CL29)</f>
        <v>1.2796772973749013</v>
      </c>
      <c r="DG29" s="1">
        <f>PRODUCT($CE29:CM29)/100^COUNT($CE29:CM29)</f>
        <v>1.2988724568355248</v>
      </c>
      <c r="DH29" s="1">
        <f>PRODUCT($CE29:CN29)/100^COUNT($CE29:CN29)</f>
        <v>1.3443329928247683</v>
      </c>
      <c r="DI29" s="1">
        <f>PRODUCT($CE29:CO29)/100^COUNT($CE29:CO29)</f>
        <v>1.4075166434875324</v>
      </c>
      <c r="DJ29" s="1">
        <f>PRODUCT($CE29:CP29)/100^COUNT($CE29:CP29)</f>
        <v>1.4370744930007704</v>
      </c>
      <c r="DK29" s="1">
        <f>PRODUCT($CE29:CQ29)/100^COUNT($CE29:CQ29)</f>
        <v>1.4428227909727736</v>
      </c>
      <c r="DL29" s="1">
        <f>PRODUCT($CE29:CR29)/100^COUNT($CE29:CR29)</f>
        <v>1.4442656137637464</v>
      </c>
      <c r="DM29" s="1">
        <f>PRODUCT($CE29:CS29)/100^COUNT($CE29:CS29)</f>
        <v>1.41104750464718</v>
      </c>
      <c r="DN29" s="1">
        <f>PRODUCT($CE29:CT29)/100^COUNT($CE29:CT29)</f>
        <v>1.3927038870867665</v>
      </c>
      <c r="DO29" s="1">
        <f>PRODUCT($CE29:CU29)/100^COUNT($CE29:CU29)</f>
        <v>1.474873416424886</v>
      </c>
      <c r="DT29" s="9">
        <f t="shared" si="1"/>
        <v>395.4</v>
      </c>
      <c r="DU29" s="1">
        <f>BK29/CY29</f>
        <v>451.34313725490193</v>
      </c>
      <c r="DV29" s="1">
        <f t="shared" si="31"/>
        <v>514.86243199874764</v>
      </c>
      <c r="DW29" s="1">
        <f t="shared" si="31"/>
        <v>596.31638067686333</v>
      </c>
      <c r="DX29" s="1">
        <f t="shared" si="31"/>
        <v>669.29757536085935</v>
      </c>
      <c r="DY29" s="1">
        <f t="shared" si="32"/>
        <v>776.61758636835521</v>
      </c>
      <c r="DZ29" s="1">
        <f t="shared" si="32"/>
        <v>876.51195872907192</v>
      </c>
      <c r="EA29" s="1">
        <f t="shared" si="32"/>
        <v>1087.4112730252866</v>
      </c>
      <c r="EB29" s="1">
        <f t="shared" si="32"/>
        <v>1338.4434525122435</v>
      </c>
      <c r="EC29" s="1">
        <f t="shared" si="32"/>
        <v>1819.2716209850503</v>
      </c>
      <c r="ED29" s="1">
        <f t="shared" si="32"/>
        <v>2349.3733448909593</v>
      </c>
      <c r="EE29" s="1">
        <f t="shared" si="32"/>
        <v>2817.5865758671071</v>
      </c>
      <c r="EF29" s="1">
        <f t="shared" si="32"/>
        <v>3580.2094637812497</v>
      </c>
      <c r="EG29" s="1">
        <f t="shared" si="32"/>
        <v>4524.4214610712952</v>
      </c>
      <c r="EH29" s="1">
        <f t="shared" si="32"/>
        <v>5458.8989205760354</v>
      </c>
      <c r="EI29" s="1">
        <f t="shared" si="32"/>
        <v>6204.0434295576115</v>
      </c>
      <c r="EJ29" s="1">
        <f t="shared" si="32"/>
        <v>6939.0199091172099</v>
      </c>
      <c r="EK29" s="1">
        <f t="shared" si="32"/>
        <v>3951.3899532657315</v>
      </c>
      <c r="EO29" s="1">
        <f t="shared" si="10"/>
        <v>0.14148491971396551</v>
      </c>
      <c r="EP29" s="1">
        <f t="shared" si="11"/>
        <v>0.14073393279041341</v>
      </c>
      <c r="EQ29" s="1">
        <f t="shared" si="12"/>
        <v>0.15820526730199228</v>
      </c>
      <c r="ER29" s="1">
        <f t="shared" si="13"/>
        <v>0.12238670116886098</v>
      </c>
      <c r="ET29" s="21">
        <f t="shared" si="14"/>
        <v>0.14070270524380804</v>
      </c>
      <c r="EU29" s="1">
        <v>3.2</v>
      </c>
      <c r="EV29" s="9">
        <f>DT29/(ET29+EU29/100)</f>
        <v>2289.4835343882164</v>
      </c>
      <c r="EW29" s="9">
        <f>EV29*(1-$EU29/100)+DU29</f>
        <v>2667.5631985426953</v>
      </c>
      <c r="EX29" s="9">
        <f>EW29*(1-$EU29/100)+DV29</f>
        <v>3097.0636081880766</v>
      </c>
      <c r="EY29" s="9">
        <f>EX29*(1-$EU29/100)+DW29</f>
        <v>3594.2739534029215</v>
      </c>
      <c r="EZ29" s="9">
        <f>EY29*(1-$EU29/100)+DX29</f>
        <v>4148.5547622548875</v>
      </c>
      <c r="FA29" s="9">
        <f>EZ29*(1-$EU29/100)+DY29</f>
        <v>4792.4185962310858</v>
      </c>
      <c r="FB29" s="9">
        <f>FA29*(1-$EU29/100)+DZ29</f>
        <v>5515.5731598807624</v>
      </c>
      <c r="FC29" s="9">
        <f>FB29*(1-$EU29/100)+EA29</f>
        <v>6426.4860917898641</v>
      </c>
      <c r="FD29" s="9">
        <f>FC29*(1-$EU29/100)+EB29</f>
        <v>7559.2819893648311</v>
      </c>
      <c r="FE29" s="9">
        <f>FD29*(1-$EU29/100)+EC29</f>
        <v>9136.6565866902056</v>
      </c>
      <c r="FF29" s="9">
        <f>FE29*(1-$EU29/100)+ED29</f>
        <v>11193.656920807078</v>
      </c>
      <c r="FG29" s="9">
        <f>FF29*(1-$EU29/100)+EE29</f>
        <v>13653.046475208357</v>
      </c>
      <c r="FH29" s="9">
        <f>FG29*(1-$EU29/100)+EF29</f>
        <v>16796.358451782937</v>
      </c>
      <c r="FI29" s="9">
        <f>FH29*(1-$EU29/100)+EG29</f>
        <v>20783.296442397179</v>
      </c>
      <c r="FJ29" s="9">
        <f>FI29*(1-$EU29/100)+EH29</f>
        <v>25577.129876816507</v>
      </c>
      <c r="FK29" s="9">
        <f>FJ29*(1-$EU29/100)+EI29</f>
        <v>30962.705150315989</v>
      </c>
      <c r="FL29" s="9">
        <f>FK29*(1-$EU29/100)+EJ29</f>
        <v>36910.918494623089</v>
      </c>
      <c r="FM29" s="9">
        <f>FL29*(1-$EU29/100)+EK29</f>
        <v>39681.159056060882</v>
      </c>
      <c r="FN29" s="9"/>
      <c r="FO29" s="15">
        <v>2515</v>
      </c>
      <c r="FP29" s="15">
        <v>2523</v>
      </c>
      <c r="FQ29" s="23">
        <v>2531</v>
      </c>
      <c r="FR29" s="23">
        <v>2537</v>
      </c>
      <c r="FS29" s="24">
        <v>2541</v>
      </c>
      <c r="FT29" s="15">
        <v>2545</v>
      </c>
      <c r="FU29" s="15">
        <v>2547</v>
      </c>
      <c r="FV29" s="15">
        <v>2548</v>
      </c>
      <c r="FW29" s="15">
        <v>2551</v>
      </c>
      <c r="FX29" s="15">
        <v>2555</v>
      </c>
      <c r="FY29" s="15">
        <v>2560</v>
      </c>
      <c r="FZ29" s="15">
        <v>2564</v>
      </c>
      <c r="GA29" s="15">
        <v>2578</v>
      </c>
      <c r="GB29" s="15">
        <v>2582</v>
      </c>
      <c r="GC29" s="15">
        <v>2591</v>
      </c>
      <c r="GD29" s="15">
        <v>2600</v>
      </c>
      <c r="GE29" s="15">
        <v>2610</v>
      </c>
      <c r="GF29" s="15">
        <v>2626</v>
      </c>
      <c r="GG29" s="15">
        <v>2637</v>
      </c>
      <c r="GI29" s="6">
        <v>3011.62</v>
      </c>
      <c r="GJ29" s="6">
        <v>3068.36</v>
      </c>
      <c r="GK29" s="6">
        <v>3018</v>
      </c>
      <c r="GL29" s="6">
        <v>3525</v>
      </c>
      <c r="GM29" s="6">
        <v>3908</v>
      </c>
      <c r="GN29" s="6">
        <v>4300.88</v>
      </c>
      <c r="GO29" s="6">
        <v>4670.33</v>
      </c>
      <c r="GP29" s="6">
        <v>5031.3500000000004</v>
      </c>
      <c r="GQ29" s="6">
        <v>5264.8</v>
      </c>
      <c r="GR29" s="6">
        <v>5398</v>
      </c>
      <c r="GS29" s="6">
        <v>5829.85</v>
      </c>
      <c r="GT29" s="6">
        <v>6393.69</v>
      </c>
      <c r="GU29" s="6">
        <v>6893.76</v>
      </c>
      <c r="GV29" s="6">
        <v>7286.72</v>
      </c>
      <c r="GW29" s="6">
        <v>7521.45</v>
      </c>
      <c r="GX29" s="6">
        <v>7522.85</v>
      </c>
      <c r="GY29" s="6">
        <v>7333.62</v>
      </c>
      <c r="GZ29" s="6">
        <v>7538.33</v>
      </c>
      <c r="HC29" s="22">
        <v>70.738152600000006</v>
      </c>
      <c r="HD29" s="22">
        <v>73.171717133333317</v>
      </c>
      <c r="HE29" s="22">
        <v>79.078631453333344</v>
      </c>
      <c r="HF29" s="22">
        <v>90.309572153333335</v>
      </c>
      <c r="HG29" s="22">
        <v>99.566736506666686</v>
      </c>
      <c r="HH29" s="16">
        <v>104.50963137333332</v>
      </c>
      <c r="HI29" s="16">
        <v>110.45776105333334</v>
      </c>
      <c r="HJ29" s="16">
        <v>118.03463589333332</v>
      </c>
      <c r="HK29" s="17">
        <v>126.46277645333333</v>
      </c>
      <c r="HL29" s="17">
        <v>124.38414233333332</v>
      </c>
      <c r="HM29" s="17">
        <v>145.09234040666666</v>
      </c>
      <c r="HN29" s="17">
        <v>169.69415469999996</v>
      </c>
      <c r="HO29" s="17">
        <v>173.75377908666667</v>
      </c>
      <c r="HP29" s="17">
        <v>181.46648981333334</v>
      </c>
      <c r="HQ29" s="17">
        <v>180.46855229333335</v>
      </c>
      <c r="HR29" s="17">
        <v>176.57530076666666</v>
      </c>
      <c r="HS29" s="17">
        <v>169.71652950000004</v>
      </c>
      <c r="HT29" s="17">
        <v>173.99</v>
      </c>
    </row>
    <row r="30" spans="1:228" ht="16.2">
      <c r="A30" s="1" t="s">
        <v>29</v>
      </c>
      <c r="B30" s="1">
        <v>263.58999999999997</v>
      </c>
      <c r="E30" s="1">
        <v>390.21</v>
      </c>
      <c r="F30" s="1">
        <v>465.73</v>
      </c>
      <c r="G30" s="6">
        <v>543.32000000000005</v>
      </c>
      <c r="H30" s="6">
        <v>648.5</v>
      </c>
      <c r="I30" s="6">
        <v>797.35</v>
      </c>
      <c r="J30" s="7">
        <v>1018.62</v>
      </c>
      <c r="K30" s="7">
        <v>1081.27</v>
      </c>
      <c r="L30" s="7">
        <v>1350.43</v>
      </c>
      <c r="M30" s="7">
        <v>1670.44</v>
      </c>
      <c r="N30" s="7">
        <v>1893.54</v>
      </c>
      <c r="O30" s="7">
        <v>2122.06</v>
      </c>
      <c r="P30" s="7">
        <v>2303.3200000000002</v>
      </c>
      <c r="Q30" s="7">
        <v>2417.0500000000002</v>
      </c>
      <c r="R30" s="6">
        <v>2572.4899999999998</v>
      </c>
      <c r="S30" s="6">
        <v>2624.83</v>
      </c>
      <c r="T30" s="6">
        <v>2865.23</v>
      </c>
      <c r="X30" s="1">
        <v>112</v>
      </c>
      <c r="Y30" s="1">
        <v>112.4</v>
      </c>
      <c r="Z30" s="1">
        <v>112.1</v>
      </c>
      <c r="AA30" s="1">
        <v>112.3</v>
      </c>
      <c r="AB30" s="1">
        <v>112.2</v>
      </c>
      <c r="AC30" s="6">
        <v>113.26</v>
      </c>
      <c r="AD30" s="6">
        <v>113.47</v>
      </c>
      <c r="AE30" s="6">
        <v>113.53</v>
      </c>
      <c r="AF30" s="6">
        <v>110.14</v>
      </c>
      <c r="AG30" s="6">
        <v>115.33</v>
      </c>
      <c r="AH30" s="6">
        <v>113.45</v>
      </c>
      <c r="AI30" s="6">
        <v>112.25</v>
      </c>
      <c r="AJ30" s="6">
        <v>110.84</v>
      </c>
      <c r="AK30" s="6">
        <v>109.21</v>
      </c>
      <c r="AL30" s="6">
        <v>108.17</v>
      </c>
      <c r="AM30" s="6">
        <v>107.99</v>
      </c>
      <c r="AN30" s="6">
        <v>107.3</v>
      </c>
      <c r="AO30" s="6">
        <v>107.2</v>
      </c>
      <c r="AP30" s="6"/>
      <c r="AQ30" s="1">
        <f t="shared" si="6"/>
        <v>263.58999999999997</v>
      </c>
      <c r="AR30" s="9">
        <f t="shared" si="7"/>
        <v>295.2208</v>
      </c>
      <c r="AS30" s="9">
        <f t="shared" si="17"/>
        <v>331.82817920000002</v>
      </c>
      <c r="AT30" s="9">
        <f t="shared" si="18"/>
        <v>371.97938888319999</v>
      </c>
      <c r="AU30" s="9">
        <f t="shared" si="19"/>
        <v>417.73285371583353</v>
      </c>
      <c r="AV30" s="9">
        <f t="shared" si="19"/>
        <v>468.69626186916526</v>
      </c>
      <c r="AW30" s="9">
        <f t="shared" si="8"/>
        <v>530.84538619301657</v>
      </c>
      <c r="AX30" s="9">
        <f t="shared" si="20"/>
        <v>602.35025971321591</v>
      </c>
      <c r="AY30" s="9">
        <f t="shared" si="21"/>
        <v>683.84824985241403</v>
      </c>
      <c r="AZ30" s="9">
        <f t="shared" si="22"/>
        <v>753.19046238744875</v>
      </c>
      <c r="BA30" s="9">
        <f t="shared" si="23"/>
        <v>868.65456027144467</v>
      </c>
      <c r="BB30" s="9">
        <f t="shared" si="24"/>
        <v>985.48859862795405</v>
      </c>
      <c r="BC30" s="9">
        <f t="shared" si="25"/>
        <v>1106.2109519598785</v>
      </c>
      <c r="BD30" s="9">
        <f t="shared" si="26"/>
        <v>1226.1242191523293</v>
      </c>
      <c r="BE30" s="9">
        <f t="shared" si="27"/>
        <v>1339.0502597362586</v>
      </c>
      <c r="BF30" s="9">
        <f t="shared" si="28"/>
        <v>1448.450665956711</v>
      </c>
      <c r="BG30" s="9">
        <f t="shared" si="29"/>
        <v>1564.1818741666521</v>
      </c>
      <c r="BH30" s="9">
        <f t="shared" si="30"/>
        <v>1678.3671509808178</v>
      </c>
      <c r="BJ30" s="29">
        <v>151.13999999999999</v>
      </c>
      <c r="BK30" s="1">
        <v>196.35</v>
      </c>
      <c r="BL30" s="1">
        <v>232.35</v>
      </c>
      <c r="BM30" s="1">
        <v>255.62</v>
      </c>
      <c r="BN30" s="1">
        <v>289.18</v>
      </c>
      <c r="BO30" s="13">
        <v>329.81420000000003</v>
      </c>
      <c r="BP30" s="13">
        <v>408.53660000000002</v>
      </c>
      <c r="BQ30" s="13">
        <v>482.84300000000002</v>
      </c>
      <c r="BR30" s="13">
        <v>583.24059999999997</v>
      </c>
      <c r="BS30" s="13">
        <v>798.23</v>
      </c>
      <c r="BT30" s="14">
        <v>1016.8686</v>
      </c>
      <c r="BU30" s="10">
        <v>1435.6</v>
      </c>
      <c r="BV30" s="14">
        <v>1883.422</v>
      </c>
      <c r="BW30" s="14">
        <v>2361.0916000000002</v>
      </c>
      <c r="BX30" s="10">
        <v>2861.2</v>
      </c>
      <c r="BY30" s="10">
        <v>3210.6</v>
      </c>
      <c r="BZ30" s="10">
        <v>3528.1</v>
      </c>
      <c r="CA30" s="10">
        <v>3883.6</v>
      </c>
      <c r="CD30" s="6">
        <v>101.6</v>
      </c>
      <c r="CE30" s="6">
        <v>100.3</v>
      </c>
      <c r="CF30" s="6">
        <v>103.2</v>
      </c>
      <c r="CG30" s="6">
        <v>102</v>
      </c>
      <c r="CH30" s="6">
        <v>102.8</v>
      </c>
      <c r="CI30" s="6">
        <v>102.1</v>
      </c>
      <c r="CJ30" s="6">
        <v>102.4</v>
      </c>
      <c r="CK30" s="6">
        <v>104.2</v>
      </c>
      <c r="CL30" s="6">
        <v>110.5</v>
      </c>
      <c r="CM30" s="6">
        <v>100.9</v>
      </c>
      <c r="CN30" s="6">
        <v>103.8</v>
      </c>
      <c r="CO30" s="6">
        <v>106.5</v>
      </c>
      <c r="CP30" s="6">
        <v>102.2</v>
      </c>
      <c r="CQ30" s="6">
        <v>101.5</v>
      </c>
      <c r="CR30" s="6">
        <v>100.9</v>
      </c>
      <c r="CS30" s="6">
        <v>98.2</v>
      </c>
      <c r="CT30" s="6">
        <v>99.6</v>
      </c>
      <c r="CU30" s="6">
        <v>106.1</v>
      </c>
      <c r="CV30" s="6">
        <v>104.3</v>
      </c>
      <c r="CW30" s="6"/>
      <c r="CX30" s="6"/>
      <c r="CY30" s="1">
        <f>PRODUCT($CE30:CE30)/100^COUNT($CE30:CE30)</f>
        <v>1.0029999999999999</v>
      </c>
      <c r="CZ30" s="1">
        <f>PRODUCT($CE30:CF30)/100^COUNT($CE30:CF30)</f>
        <v>1.035096</v>
      </c>
      <c r="DA30" s="1">
        <f>PRODUCT($CE30:CG30)/100^COUNT($CE30:CG30)</f>
        <v>1.0557979199999998</v>
      </c>
      <c r="DB30" s="1">
        <f>PRODUCT($CE30:CH30)/100^COUNT($CE30:CH30)</f>
        <v>1.0853602617599998</v>
      </c>
      <c r="DC30" s="1">
        <f>PRODUCT($CE30:CI30)/100^COUNT($CE30:CI30)</f>
        <v>1.1081528272569596</v>
      </c>
      <c r="DD30" s="1">
        <f>PRODUCT($CE30:CJ30)/100^COUNT($CE30:CJ30)</f>
        <v>1.1347484951111266</v>
      </c>
      <c r="DE30" s="1">
        <f>PRODUCT($CE30:CK30)/100^COUNT($CE30:CK30)</f>
        <v>1.1824079319057941</v>
      </c>
      <c r="DF30" s="1">
        <f>PRODUCT($CE30:CL30)/100^COUNT($CE30:CL30)</f>
        <v>1.3065607647559023</v>
      </c>
      <c r="DG30" s="1">
        <f>PRODUCT($CE30:CM30)/100^COUNT($CE30:CM30)</f>
        <v>1.3183198116387056</v>
      </c>
      <c r="DH30" s="1">
        <f>PRODUCT($CE30:CN30)/100^COUNT($CE30:CN30)</f>
        <v>1.3684159644809766</v>
      </c>
      <c r="DI30" s="1">
        <f>PRODUCT($CE30:CO30)/100^COUNT($CE30:CO30)</f>
        <v>1.4573630021722399</v>
      </c>
      <c r="DJ30" s="1">
        <f>PRODUCT($CE30:CP30)/100^COUNT($CE30:CP30)</f>
        <v>1.4894249882200294</v>
      </c>
      <c r="DK30" s="1">
        <f>PRODUCT($CE30:CQ30)/100^COUNT($CE30:CQ30)</f>
        <v>1.5117663630433298</v>
      </c>
      <c r="DL30" s="1">
        <f>PRODUCT($CE30:CR30)/100^COUNT($CE30:CR30)</f>
        <v>1.5253722603107198</v>
      </c>
      <c r="DM30" s="1">
        <f>PRODUCT($CE30:CS30)/100^COUNT($CE30:CS30)</f>
        <v>1.497915559625127</v>
      </c>
      <c r="DN30" s="1">
        <f>PRODUCT($CE30:CT30)/100^COUNT($CE30:CT30)</f>
        <v>1.4919238973866262</v>
      </c>
      <c r="DO30" s="1">
        <f>PRODUCT($CE30:CU30)/100^COUNT($CE30:CU30)</f>
        <v>1.5829312551272106</v>
      </c>
      <c r="DP30" s="6"/>
      <c r="DT30" s="9">
        <f t="shared" si="1"/>
        <v>151.13999999999999</v>
      </c>
      <c r="DU30" s="1">
        <f>BK30/CY30</f>
        <v>195.76271186440678</v>
      </c>
      <c r="DV30" s="1">
        <f t="shared" si="31"/>
        <v>224.47193303809502</v>
      </c>
      <c r="DW30" s="1">
        <f t="shared" si="31"/>
        <v>242.11072512815716</v>
      </c>
      <c r="DX30" s="1">
        <f t="shared" si="31"/>
        <v>266.43687832376611</v>
      </c>
      <c r="DY30" s="1">
        <f t="shared" si="32"/>
        <v>297.62519382493292</v>
      </c>
      <c r="DZ30" s="1">
        <f t="shared" si="32"/>
        <v>360.02391874508879</v>
      </c>
      <c r="EA30" s="1">
        <f t="shared" si="32"/>
        <v>408.3556841687946</v>
      </c>
      <c r="EB30" s="1">
        <f t="shared" si="32"/>
        <v>446.3937810875284</v>
      </c>
      <c r="EC30" s="1">
        <f t="shared" si="32"/>
        <v>605.49040752697135</v>
      </c>
      <c r="ED30" s="1">
        <f t="shared" si="32"/>
        <v>743.09904765374893</v>
      </c>
      <c r="EE30" s="1">
        <f t="shared" si="32"/>
        <v>985.06686244964249</v>
      </c>
      <c r="EF30" s="1">
        <f t="shared" si="32"/>
        <v>1264.5296103503847</v>
      </c>
      <c r="EG30" s="1">
        <f t="shared" si="32"/>
        <v>1561.8098521830436</v>
      </c>
      <c r="EH30" s="1">
        <f t="shared" si="32"/>
        <v>1875.7388438525627</v>
      </c>
      <c r="EI30" s="1">
        <f t="shared" si="32"/>
        <v>2143.3784964510915</v>
      </c>
      <c r="EJ30" s="1">
        <f t="shared" si="32"/>
        <v>2364.7989057485461</v>
      </c>
      <c r="EK30" s="1">
        <f t="shared" si="32"/>
        <v>2453.4230323779275</v>
      </c>
      <c r="EO30" s="1">
        <f t="shared" si="10"/>
        <v>0.2952409148101548</v>
      </c>
      <c r="EP30" s="1">
        <f t="shared" si="11"/>
        <v>0.14665316443702214</v>
      </c>
      <c r="EQ30" s="1">
        <f t="shared" si="12"/>
        <v>7.8579053743296587E-2</v>
      </c>
      <c r="ER30" s="1">
        <f t="shared" si="13"/>
        <v>0.10047532253159096</v>
      </c>
      <c r="ET30" s="21">
        <f t="shared" si="14"/>
        <v>0.15523711388051611</v>
      </c>
      <c r="EU30" s="1">
        <v>2.7</v>
      </c>
      <c r="EV30" s="9">
        <f>DT30/(ET30+EU30/100)</f>
        <v>829.35905196070564</v>
      </c>
      <c r="EW30" s="9">
        <f>EV30*(1-$EU30/100)+DU30</f>
        <v>1002.7290694221733</v>
      </c>
      <c r="EX30" s="9">
        <f>EW30*(1-$EU30/100)+DV30</f>
        <v>1200.1273175858696</v>
      </c>
      <c r="EY30" s="9">
        <f>EX30*(1-$EU30/100)+DW30</f>
        <v>1409.8346051392082</v>
      </c>
      <c r="EZ30" s="9">
        <f>EY30*(1-$EU30/100)+DX30</f>
        <v>1638.2059491242157</v>
      </c>
      <c r="FA30" s="9">
        <f>EZ30*(1-$EU30/100)+DY30</f>
        <v>1891.5995823227947</v>
      </c>
      <c r="FB30" s="9">
        <f>FA30*(1-$EU30/100)+DZ30</f>
        <v>2200.5503123451681</v>
      </c>
      <c r="FC30" s="9">
        <f>FB30*(1-$EU30/100)+EA30</f>
        <v>2549.4911380806429</v>
      </c>
      <c r="FD30" s="9">
        <f>FC30*(1-$EU30/100)+EB30</f>
        <v>2927.0486584399941</v>
      </c>
      <c r="FE30" s="9">
        <f>FD30*(1-$EU30/100)+EC30</f>
        <v>3453.5087521890855</v>
      </c>
      <c r="FF30" s="9">
        <f>FE30*(1-$EU30/100)+ED30</f>
        <v>4103.3630635337286</v>
      </c>
      <c r="FG30" s="9">
        <f>FF30*(1-$EU30/100)+EE30</f>
        <v>4977.6391232679598</v>
      </c>
      <c r="FH30" s="9">
        <f>FG30*(1-$EU30/100)+EF30</f>
        <v>6107.7724772901092</v>
      </c>
      <c r="FI30" s="9">
        <f>FH30*(1-$EU30/100)+EG30</f>
        <v>7504.6724725863196</v>
      </c>
      <c r="FJ30" s="9">
        <f>FI30*(1-$EU30/100)+EH30</f>
        <v>9177.7851596790515</v>
      </c>
      <c r="FK30" s="9">
        <f>FJ30*(1-$EU30/100)+EI30</f>
        <v>11073.36345681881</v>
      </c>
      <c r="FL30" s="9">
        <f>FK30*(1-$EU30/100)+EJ30</f>
        <v>13139.181549233248</v>
      </c>
      <c r="FM30" s="9">
        <f>FL30*(1-$EU30/100)+EK30</f>
        <v>15237.846679781876</v>
      </c>
      <c r="FN30" s="9"/>
      <c r="FO30" s="15">
        <v>517</v>
      </c>
      <c r="FP30" s="15">
        <v>523</v>
      </c>
      <c r="FQ30" s="23">
        <v>529</v>
      </c>
      <c r="FR30" s="23">
        <v>534</v>
      </c>
      <c r="FS30" s="24">
        <v>539</v>
      </c>
      <c r="FT30" s="15">
        <v>543</v>
      </c>
      <c r="FU30" s="15">
        <v>548</v>
      </c>
      <c r="FV30" s="15">
        <v>552</v>
      </c>
      <c r="FW30" s="15">
        <v>554</v>
      </c>
      <c r="FX30" s="15">
        <v>557</v>
      </c>
      <c r="FY30" s="15">
        <v>563</v>
      </c>
      <c r="FZ30" s="15">
        <v>568</v>
      </c>
      <c r="GA30" s="15">
        <v>573</v>
      </c>
      <c r="GB30" s="15">
        <v>578</v>
      </c>
      <c r="GC30" s="15">
        <v>583</v>
      </c>
      <c r="GD30" s="15">
        <v>588</v>
      </c>
      <c r="GE30" s="15">
        <v>593</v>
      </c>
      <c r="GF30" s="15">
        <v>598</v>
      </c>
      <c r="GG30" s="15">
        <v>603</v>
      </c>
      <c r="GI30" s="6">
        <v>897.23</v>
      </c>
      <c r="GJ30" s="6">
        <v>939.33</v>
      </c>
      <c r="GK30" s="6">
        <v>1018.83</v>
      </c>
      <c r="GL30" s="6">
        <v>1122.7</v>
      </c>
      <c r="GM30" s="6">
        <v>1364.38</v>
      </c>
      <c r="GN30" s="6">
        <v>1830.48</v>
      </c>
      <c r="GO30" s="6">
        <v>2085.84</v>
      </c>
      <c r="GP30" s="6">
        <v>2295.91</v>
      </c>
      <c r="GQ30" s="6">
        <v>2497.7399999999998</v>
      </c>
      <c r="GR30" s="6">
        <v>2573.44</v>
      </c>
      <c r="GS30" s="6">
        <v>2814.57</v>
      </c>
      <c r="GT30" s="6">
        <v>3145.28</v>
      </c>
      <c r="GU30" s="6">
        <v>3475.88</v>
      </c>
      <c r="GV30" s="6">
        <v>3768.16</v>
      </c>
      <c r="GW30" s="6">
        <v>3991.7</v>
      </c>
      <c r="GX30" s="6">
        <v>4134.1099999999997</v>
      </c>
      <c r="GY30" s="6">
        <v>4110.51</v>
      </c>
      <c r="GZ30" s="6">
        <v>4202.46</v>
      </c>
      <c r="HC30" s="22">
        <v>12.553015926666665</v>
      </c>
      <c r="HD30" s="22">
        <v>15.405184780000001</v>
      </c>
      <c r="HE30" s="22">
        <v>16.382538799999999</v>
      </c>
      <c r="HF30" s="22">
        <v>18.243902800000001</v>
      </c>
      <c r="HG30" s="22">
        <v>19.615059593333335</v>
      </c>
      <c r="HH30" s="16">
        <v>21.120290753333332</v>
      </c>
      <c r="HI30" s="16">
        <v>24.32345878666667</v>
      </c>
      <c r="HJ30" s="16">
        <v>24.982790341000001</v>
      </c>
      <c r="HK30" s="17">
        <v>32.119100052666667</v>
      </c>
      <c r="HL30" s="17">
        <v>35.458671296666672</v>
      </c>
      <c r="HM30" s="17">
        <v>37.14019736143667</v>
      </c>
      <c r="HN30" s="17">
        <v>50.100856173333341</v>
      </c>
      <c r="HO30" s="17">
        <v>58.55969730266667</v>
      </c>
      <c r="HP30" s="17">
        <v>70.834744226666658</v>
      </c>
      <c r="HQ30" s="17">
        <v>62.531443573333334</v>
      </c>
      <c r="HR30" s="17">
        <v>44.051216306666667</v>
      </c>
      <c r="HS30" s="17">
        <v>53.151647616666672</v>
      </c>
      <c r="HT30" s="17">
        <v>48.68</v>
      </c>
    </row>
    <row r="31" spans="1:228" ht="16.2">
      <c r="A31" s="1" t="s">
        <v>30</v>
      </c>
      <c r="B31" s="1">
        <v>265.57</v>
      </c>
      <c r="E31" s="1">
        <v>385.34</v>
      </c>
      <c r="F31" s="1">
        <v>460.35</v>
      </c>
      <c r="G31" s="6">
        <v>612.61</v>
      </c>
      <c r="H31" s="6">
        <v>725.9</v>
      </c>
      <c r="I31" s="6">
        <v>919.11</v>
      </c>
      <c r="J31" s="7">
        <v>1204.02</v>
      </c>
      <c r="K31" s="7">
        <v>1353.31</v>
      </c>
      <c r="L31" s="7">
        <v>1689.65</v>
      </c>
      <c r="M31" s="7">
        <v>2111.4299999999998</v>
      </c>
      <c r="N31" s="7">
        <v>2352.71</v>
      </c>
      <c r="O31" s="7">
        <v>2590.34</v>
      </c>
      <c r="P31" s="7">
        <v>2766.76</v>
      </c>
      <c r="Q31" s="7">
        <v>2927.01</v>
      </c>
      <c r="R31" s="6">
        <v>3167.99</v>
      </c>
      <c r="S31" s="6">
        <v>3443.56</v>
      </c>
      <c r="T31" s="6">
        <v>3705.2</v>
      </c>
      <c r="X31" s="1">
        <v>110.1</v>
      </c>
      <c r="Y31" s="1">
        <v>110.2</v>
      </c>
      <c r="Z31" s="1">
        <v>112.2</v>
      </c>
      <c r="AA31" s="1">
        <v>111</v>
      </c>
      <c r="AB31" s="1">
        <v>110.9</v>
      </c>
      <c r="AC31" s="6">
        <v>112.7</v>
      </c>
      <c r="AD31" s="6">
        <v>112.7</v>
      </c>
      <c r="AE31" s="6">
        <v>112.6</v>
      </c>
      <c r="AF31" s="6">
        <v>111.9</v>
      </c>
      <c r="AG31" s="6">
        <v>113.5</v>
      </c>
      <c r="AH31" s="6">
        <v>112.1</v>
      </c>
      <c r="AI31" s="6">
        <v>111.5</v>
      </c>
      <c r="AJ31" s="6">
        <v>109.8</v>
      </c>
      <c r="AK31" s="6">
        <v>108</v>
      </c>
      <c r="AL31" s="6">
        <v>108</v>
      </c>
      <c r="AM31" s="6">
        <v>108.1</v>
      </c>
      <c r="AN31" s="6">
        <v>107.8</v>
      </c>
      <c r="AO31" s="6">
        <v>107</v>
      </c>
      <c r="AP31" s="6"/>
      <c r="AQ31" s="1">
        <f t="shared" si="6"/>
        <v>265.57</v>
      </c>
      <c r="AR31" s="9">
        <f t="shared" si="7"/>
        <v>292.39256999999998</v>
      </c>
      <c r="AS31" s="9">
        <f t="shared" si="17"/>
        <v>322.21661214</v>
      </c>
      <c r="AT31" s="9">
        <f t="shared" si="18"/>
        <v>361.52703882108</v>
      </c>
      <c r="AU31" s="9">
        <f t="shared" si="19"/>
        <v>401.2950130913988</v>
      </c>
      <c r="AV31" s="9">
        <f t="shared" si="19"/>
        <v>445.03616951836125</v>
      </c>
      <c r="AW31" s="9">
        <f t="shared" si="8"/>
        <v>501.55576304719312</v>
      </c>
      <c r="AX31" s="9">
        <f t="shared" si="20"/>
        <v>565.25334495418667</v>
      </c>
      <c r="AY31" s="9">
        <f t="shared" si="21"/>
        <v>636.47526641841421</v>
      </c>
      <c r="AZ31" s="9">
        <f t="shared" si="22"/>
        <v>712.21582312220551</v>
      </c>
      <c r="BA31" s="9">
        <f t="shared" si="23"/>
        <v>808.3649592437032</v>
      </c>
      <c r="BB31" s="9">
        <f t="shared" si="24"/>
        <v>906.17711931219117</v>
      </c>
      <c r="BC31" s="9">
        <f t="shared" si="25"/>
        <v>1010.3874880330931</v>
      </c>
      <c r="BD31" s="9">
        <f t="shared" si="26"/>
        <v>1109.4054618603361</v>
      </c>
      <c r="BE31" s="9">
        <f t="shared" si="27"/>
        <v>1198.157898809163</v>
      </c>
      <c r="BF31" s="9">
        <f t="shared" si="28"/>
        <v>1294.0105307138961</v>
      </c>
      <c r="BG31" s="9">
        <f t="shared" si="29"/>
        <v>1398.8253837017214</v>
      </c>
      <c r="BH31" s="9">
        <f t="shared" si="30"/>
        <v>1507.9337636304556</v>
      </c>
      <c r="BJ31" s="29">
        <v>157.52000000000001</v>
      </c>
      <c r="BK31" s="1">
        <v>191.08</v>
      </c>
      <c r="BL31" s="1">
        <v>226.98</v>
      </c>
      <c r="BM31" s="1">
        <v>317.99</v>
      </c>
      <c r="BN31" s="1">
        <v>376.2</v>
      </c>
      <c r="BO31" s="13">
        <v>443.2509</v>
      </c>
      <c r="BP31" s="13">
        <v>498.74520000000001</v>
      </c>
      <c r="BQ31" s="13">
        <v>599.79840000000002</v>
      </c>
      <c r="BR31" s="13">
        <v>828.8537</v>
      </c>
      <c r="BS31" s="13">
        <v>1075.9058</v>
      </c>
      <c r="BT31" s="14">
        <v>1444.1605999999999</v>
      </c>
      <c r="BU31" s="10">
        <v>1644.7</v>
      </c>
      <c r="BV31" s="14">
        <v>2096.8642</v>
      </c>
      <c r="BW31" s="14">
        <v>2651.1421</v>
      </c>
      <c r="BX31" s="10">
        <v>3173.8</v>
      </c>
      <c r="BY31" s="10">
        <v>3505.4</v>
      </c>
      <c r="BZ31" s="10">
        <v>3794.2</v>
      </c>
      <c r="CA31" s="10">
        <v>3728.5</v>
      </c>
      <c r="CD31" s="6">
        <v>104.5</v>
      </c>
      <c r="CE31" s="6">
        <v>101.5</v>
      </c>
      <c r="CF31" s="6">
        <v>100.7</v>
      </c>
      <c r="CG31" s="6">
        <v>102.3</v>
      </c>
      <c r="CH31" s="6">
        <v>104.9</v>
      </c>
      <c r="CI31" s="6">
        <v>102.1</v>
      </c>
      <c r="CJ31" s="6">
        <v>101.3</v>
      </c>
      <c r="CK31" s="6">
        <v>103.2</v>
      </c>
      <c r="CL31" s="6">
        <v>109</v>
      </c>
      <c r="CM31" s="6">
        <v>100.2</v>
      </c>
      <c r="CN31" s="6">
        <v>104.2</v>
      </c>
      <c r="CO31" s="6">
        <v>107.5</v>
      </c>
      <c r="CP31" s="6">
        <v>101.5</v>
      </c>
      <c r="CQ31" s="6">
        <v>99.8</v>
      </c>
      <c r="CR31" s="6">
        <v>100.8</v>
      </c>
      <c r="CS31" s="6">
        <v>97.5</v>
      </c>
      <c r="CT31" s="6">
        <v>99.6</v>
      </c>
      <c r="CU31" s="6">
        <v>105.9</v>
      </c>
      <c r="CV31" s="6">
        <v>103.5</v>
      </c>
      <c r="CW31" s="6"/>
      <c r="CX31" s="6"/>
      <c r="CY31" s="1">
        <f>PRODUCT($CE31:CE31)/100^COUNT($CE31:CE31)</f>
        <v>1.0149999999999999</v>
      </c>
      <c r="CZ31" s="1">
        <f>PRODUCT($CE31:CF31)/100^COUNT($CE31:CF31)</f>
        <v>1.022105</v>
      </c>
      <c r="DA31" s="1">
        <f>PRODUCT($CE31:CG31)/100^COUNT($CE31:CG31)</f>
        <v>1.045613415</v>
      </c>
      <c r="DB31" s="1">
        <f>PRODUCT($CE31:CH31)/100^COUNT($CE31:CH31)</f>
        <v>1.096848472335</v>
      </c>
      <c r="DC31" s="1">
        <f>PRODUCT($CE31:CI31)/100^COUNT($CE31:CI31)</f>
        <v>1.1198822902540351</v>
      </c>
      <c r="DD31" s="1">
        <f>PRODUCT($CE31:CJ31)/100^COUNT($CE31:CJ31)</f>
        <v>1.1344407600273374</v>
      </c>
      <c r="DE31" s="1">
        <f>PRODUCT($CE31:CK31)/100^COUNT($CE31:CK31)</f>
        <v>1.1707428643482123</v>
      </c>
      <c r="DF31" s="1">
        <f>PRODUCT($CE31:CL31)/100^COUNT($CE31:CL31)</f>
        <v>1.2761097221395512</v>
      </c>
      <c r="DG31" s="1">
        <f>PRODUCT($CE31:CM31)/100^COUNT($CE31:CM31)</f>
        <v>1.2786619415838303</v>
      </c>
      <c r="DH31" s="1">
        <f>PRODUCT($CE31:CN31)/100^COUNT($CE31:CN31)</f>
        <v>1.3323657431303513</v>
      </c>
      <c r="DI31" s="1">
        <f>PRODUCT($CE31:CO31)/100^COUNT($CE31:CO31)</f>
        <v>1.4322931738651274</v>
      </c>
      <c r="DJ31" s="1">
        <f>PRODUCT($CE31:CP31)/100^COUNT($CE31:CP31)</f>
        <v>1.4537775714731045</v>
      </c>
      <c r="DK31" s="1">
        <f>PRODUCT($CE31:CQ31)/100^COUNT($CE31:CQ31)</f>
        <v>1.4508700163301582</v>
      </c>
      <c r="DL31" s="1">
        <f>PRODUCT($CE31:CR31)/100^COUNT($CE31:CR31)</f>
        <v>1.4624769764607994</v>
      </c>
      <c r="DM31" s="1">
        <f>PRODUCT($CE31:CS31)/100^COUNT($CE31:CS31)</f>
        <v>1.4259150520492794</v>
      </c>
      <c r="DN31" s="1">
        <f>PRODUCT($CE31:CT31)/100^COUNT($CE31:CT31)</f>
        <v>1.4202113918410821</v>
      </c>
      <c r="DO31" s="1">
        <f>PRODUCT($CE31:CU31)/100^COUNT($CE31:CU31)</f>
        <v>1.504003863959706</v>
      </c>
      <c r="DP31" s="6"/>
      <c r="DT31" s="9">
        <f t="shared" si="1"/>
        <v>157.52000000000001</v>
      </c>
      <c r="DU31" s="1">
        <f>BK31/CY31</f>
        <v>188.25615763546801</v>
      </c>
      <c r="DV31" s="1">
        <f t="shared" si="31"/>
        <v>222.07111793798092</v>
      </c>
      <c r="DW31" s="1">
        <f t="shared" si="31"/>
        <v>304.11813337341317</v>
      </c>
      <c r="DX31" s="1">
        <f t="shared" si="31"/>
        <v>342.9826539295218</v>
      </c>
      <c r="DY31" s="1">
        <f t="shared" si="32"/>
        <v>395.80133006608452</v>
      </c>
      <c r="DZ31" s="1">
        <f t="shared" si="32"/>
        <v>439.63970404940437</v>
      </c>
      <c r="EA31" s="1">
        <f t="shared" si="32"/>
        <v>512.32291758098893</v>
      </c>
      <c r="EB31" s="1">
        <f t="shared" si="32"/>
        <v>649.51601388188408</v>
      </c>
      <c r="EC31" s="1">
        <f t="shared" si="32"/>
        <v>841.43100299623848</v>
      </c>
      <c r="ED31" s="1">
        <f t="shared" si="32"/>
        <v>1083.9070333698239</v>
      </c>
      <c r="EE31" s="1">
        <f t="shared" si="32"/>
        <v>1148.2984280108521</v>
      </c>
      <c r="EF31" s="1">
        <f t="shared" si="32"/>
        <v>1442.3555853013054</v>
      </c>
      <c r="EG31" s="1">
        <f t="shared" si="32"/>
        <v>1827.2774750048384</v>
      </c>
      <c r="EH31" s="1">
        <f t="shared" si="32"/>
        <v>2170.1538219634813</v>
      </c>
      <c r="EI31" s="1">
        <f t="shared" si="32"/>
        <v>2458.3512145146037</v>
      </c>
      <c r="EJ31" s="1">
        <f t="shared" si="32"/>
        <v>2671.5741204423184</v>
      </c>
      <c r="EK31" s="1">
        <f t="shared" si="32"/>
        <v>2479.0494820829072</v>
      </c>
      <c r="EO31" s="1">
        <f t="shared" si="10"/>
        <v>0.19512542937701879</v>
      </c>
      <c r="EP31" s="1">
        <f t="shared" si="11"/>
        <v>0.1796220677572252</v>
      </c>
      <c r="EQ31" s="1">
        <f t="shared" si="12"/>
        <v>0.36946279280832006</v>
      </c>
      <c r="ER31" s="1">
        <f t="shared" si="13"/>
        <v>0.12779415724082657</v>
      </c>
      <c r="ET31" s="21">
        <f t="shared" si="14"/>
        <v>0.21800111179584764</v>
      </c>
      <c r="EU31" s="1">
        <v>3</v>
      </c>
      <c r="EV31" s="9">
        <f>DT31/(ET31+EU31/100)</f>
        <v>635.15844287693801</v>
      </c>
      <c r="EW31" s="9">
        <f>EV31*(1-$EU31/100)+DU31</f>
        <v>804.35984722609783</v>
      </c>
      <c r="EX31" s="9">
        <f>EW31*(1-$EU31/100)+DV31</f>
        <v>1002.3001697472959</v>
      </c>
      <c r="EY31" s="9">
        <f>EX31*(1-$EU31/100)+DW31</f>
        <v>1276.3492980282901</v>
      </c>
      <c r="EZ31" s="9">
        <f>EY31*(1-$EU31/100)+DX31</f>
        <v>1581.0414730169632</v>
      </c>
      <c r="FA31" s="9">
        <f>EZ31*(1-$EU31/100)+DY31</f>
        <v>1929.4115588925388</v>
      </c>
      <c r="FB31" s="9">
        <f>FA31*(1-$EU31/100)+DZ31</f>
        <v>2311.1689161751669</v>
      </c>
      <c r="FC31" s="9">
        <f>FB31*(1-$EU31/100)+EA31</f>
        <v>2754.1567662709008</v>
      </c>
      <c r="FD31" s="9">
        <f>FC31*(1-$EU31/100)+EB31</f>
        <v>3321.048077164658</v>
      </c>
      <c r="FE31" s="9">
        <f>FD31*(1-$EU31/100)+EC31</f>
        <v>4062.8476378459568</v>
      </c>
      <c r="FF31" s="9">
        <f>FE31*(1-$EU31/100)+ED31</f>
        <v>5024.8692420804018</v>
      </c>
      <c r="FG31" s="9">
        <f>FF31*(1-$EU31/100)+EE31</f>
        <v>6022.4215928288422</v>
      </c>
      <c r="FH31" s="9">
        <f>FG31*(1-$EU31/100)+EF31</f>
        <v>7284.1045303452829</v>
      </c>
      <c r="FI31" s="9">
        <f>FH31*(1-$EU31/100)+EG31</f>
        <v>8892.8588694397622</v>
      </c>
      <c r="FJ31" s="9">
        <f>FI31*(1-$EU31/100)+EH31</f>
        <v>10796.22692532005</v>
      </c>
      <c r="FK31" s="9">
        <f>FJ31*(1-$EU31/100)+EI31</f>
        <v>12930.691332075052</v>
      </c>
      <c r="FL31" s="9">
        <f>FK31*(1-$EU31/100)+EJ31</f>
        <v>15214.344712555117</v>
      </c>
      <c r="FM31" s="9">
        <f>FL31*(1-$EU31/100)+EK31</f>
        <v>17236.963853261372</v>
      </c>
      <c r="FN31" s="9"/>
      <c r="FO31" s="15">
        <v>554</v>
      </c>
      <c r="FP31" s="15">
        <v>563</v>
      </c>
      <c r="FQ31" s="23">
        <v>572</v>
      </c>
      <c r="FR31" s="23">
        <v>580</v>
      </c>
      <c r="FS31" s="24">
        <v>588</v>
      </c>
      <c r="FT31" s="15">
        <v>596</v>
      </c>
      <c r="FU31" s="15">
        <v>604</v>
      </c>
      <c r="FV31" s="15">
        <v>610</v>
      </c>
      <c r="FW31" s="15">
        <v>618</v>
      </c>
      <c r="FX31" s="15">
        <v>625</v>
      </c>
      <c r="FY31" s="15">
        <v>633</v>
      </c>
      <c r="FZ31" s="15">
        <v>639</v>
      </c>
      <c r="GA31" s="15">
        <v>647</v>
      </c>
      <c r="GB31" s="15">
        <v>654</v>
      </c>
      <c r="GC31" s="15">
        <v>662</v>
      </c>
      <c r="GD31" s="15">
        <v>668</v>
      </c>
      <c r="GE31" s="15">
        <v>675</v>
      </c>
      <c r="GF31" s="15">
        <v>682</v>
      </c>
      <c r="GG31" s="15">
        <v>688</v>
      </c>
      <c r="GI31" s="6">
        <v>1518.6</v>
      </c>
      <c r="GJ31" s="6">
        <v>1578.8</v>
      </c>
      <c r="GK31" s="6">
        <v>1771.1</v>
      </c>
      <c r="GL31" s="6">
        <v>1986.5</v>
      </c>
      <c r="GM31" s="6">
        <v>2249.9</v>
      </c>
      <c r="GN31" s="6">
        <v>2499.6</v>
      </c>
      <c r="GO31" s="6">
        <v>2789.1</v>
      </c>
      <c r="GP31" s="6">
        <v>3033</v>
      </c>
      <c r="GQ31" s="6">
        <v>3182.8</v>
      </c>
      <c r="GR31" s="6">
        <v>3338.9</v>
      </c>
      <c r="GS31" s="6">
        <v>3628.1</v>
      </c>
      <c r="GT31" s="6">
        <v>4254.1000000000004</v>
      </c>
      <c r="GU31" s="6">
        <v>4496.7</v>
      </c>
      <c r="GV31" s="6">
        <v>4780.5</v>
      </c>
      <c r="GW31" s="6">
        <v>4946.1000000000004</v>
      </c>
      <c r="GX31" s="6">
        <v>5404.7</v>
      </c>
      <c r="GY31" s="6">
        <v>5591.8</v>
      </c>
      <c r="GZ31" s="6">
        <v>6488.7</v>
      </c>
      <c r="HA31" s="12">
        <v>7140.6</v>
      </c>
      <c r="HB31" s="12"/>
      <c r="HC31" s="22">
        <v>0.81440650000000014</v>
      </c>
      <c r="HD31" s="22">
        <v>0.92611314000000011</v>
      </c>
      <c r="HE31" s="22">
        <v>1.0875414400000001</v>
      </c>
      <c r="HF31" s="22">
        <v>38.07641378000001</v>
      </c>
      <c r="HG31" s="22">
        <v>61.321773939999986</v>
      </c>
      <c r="HH31" s="16">
        <v>74.031236213333329</v>
      </c>
      <c r="HI31" s="16">
        <v>82.421192860000033</v>
      </c>
      <c r="HJ31" s="16">
        <v>98.25269680866667</v>
      </c>
      <c r="HK31" s="17">
        <v>109.47185669333334</v>
      </c>
      <c r="HL31" s="17">
        <v>140.2264710338533</v>
      </c>
      <c r="HM31" s="17">
        <v>151.54359312537335</v>
      </c>
      <c r="HN31" s="17">
        <v>190.94822575333333</v>
      </c>
      <c r="HO31" s="17">
        <v>188.56961744127909</v>
      </c>
      <c r="HP31" s="17">
        <v>187.75607406666663</v>
      </c>
      <c r="HQ31" s="17">
        <v>195.21582880721337</v>
      </c>
      <c r="HR31" s="17">
        <v>193.37849047333333</v>
      </c>
      <c r="HS31" s="17">
        <v>189.71723426876332</v>
      </c>
      <c r="HT31" s="17">
        <v>226.24</v>
      </c>
    </row>
    <row r="32" spans="1:228" ht="16.2">
      <c r="A32" s="1" t="s">
        <v>31</v>
      </c>
      <c r="B32" s="1">
        <v>1364.36</v>
      </c>
      <c r="E32" s="1">
        <v>1877.61</v>
      </c>
      <c r="F32" s="1">
        <v>2200.15</v>
      </c>
      <c r="G32" s="6">
        <v>2604.14</v>
      </c>
      <c r="H32" s="6">
        <v>3045.26</v>
      </c>
      <c r="I32" s="6">
        <v>3517.55</v>
      </c>
      <c r="J32" s="8">
        <v>4171.58</v>
      </c>
      <c r="K32" s="7">
        <v>4257.6000000000004</v>
      </c>
      <c r="L32" s="7">
        <v>5397.27</v>
      </c>
      <c r="M32" s="7">
        <v>6577.41</v>
      </c>
      <c r="N32" s="7">
        <v>7530.32</v>
      </c>
      <c r="O32" s="7">
        <v>8443.84</v>
      </c>
      <c r="P32" s="7">
        <v>9273.5</v>
      </c>
      <c r="Q32" s="8">
        <v>9324.7999999999993</v>
      </c>
      <c r="R32" s="6">
        <v>9649.7000000000007</v>
      </c>
      <c r="S32" s="6">
        <v>10920.1</v>
      </c>
      <c r="T32" s="6">
        <v>12199.08</v>
      </c>
      <c r="X32" s="1">
        <v>108.1</v>
      </c>
      <c r="Y32" s="1">
        <v>108.1</v>
      </c>
      <c r="Z32" s="1">
        <v>110.8</v>
      </c>
      <c r="AA32" s="1">
        <v>111.1</v>
      </c>
      <c r="AB32" s="1">
        <v>110.9</v>
      </c>
      <c r="AC32" s="6">
        <v>111</v>
      </c>
      <c r="AD32" s="6">
        <v>112.2</v>
      </c>
      <c r="AE32" s="6">
        <v>111</v>
      </c>
      <c r="AF32" s="6">
        <v>108.1</v>
      </c>
      <c r="AG32" s="6">
        <v>110.6</v>
      </c>
      <c r="AH32" s="6">
        <v>112.3</v>
      </c>
      <c r="AI32" s="6">
        <v>112</v>
      </c>
      <c r="AJ32" s="6">
        <v>111</v>
      </c>
      <c r="AK32" s="6">
        <v>110</v>
      </c>
      <c r="AL32" s="6">
        <v>108.8</v>
      </c>
      <c r="AM32" s="6">
        <v>107.6</v>
      </c>
      <c r="AN32" s="6">
        <v>107.6</v>
      </c>
      <c r="AO32" s="6">
        <v>106.1</v>
      </c>
      <c r="AP32" s="6"/>
      <c r="AQ32" s="1">
        <f t="shared" si="6"/>
        <v>1364.36</v>
      </c>
      <c r="AR32" s="9">
        <f t="shared" si="7"/>
        <v>1474.8731599999999</v>
      </c>
      <c r="AS32" s="9">
        <f t="shared" si="17"/>
        <v>1594.3378859599998</v>
      </c>
      <c r="AT32" s="9">
        <f t="shared" si="18"/>
        <v>1766.5263776436798</v>
      </c>
      <c r="AU32" s="9">
        <f t="shared" si="19"/>
        <v>1962.610805562128</v>
      </c>
      <c r="AV32" s="9">
        <f t="shared" si="19"/>
        <v>2176.5353833684003</v>
      </c>
      <c r="AW32" s="9">
        <f t="shared" si="8"/>
        <v>2415.9542755389243</v>
      </c>
      <c r="AX32" s="9">
        <f t="shared" si="20"/>
        <v>2710.7006971546734</v>
      </c>
      <c r="AY32" s="9">
        <f t="shared" si="21"/>
        <v>3008.8777738416875</v>
      </c>
      <c r="AZ32" s="9">
        <f t="shared" si="22"/>
        <v>3252.5968735228644</v>
      </c>
      <c r="BA32" s="9">
        <f t="shared" si="23"/>
        <v>3597.3721421162877</v>
      </c>
      <c r="BB32" s="9">
        <f t="shared" si="24"/>
        <v>4039.8489155965908</v>
      </c>
      <c r="BC32" s="9">
        <f t="shared" si="25"/>
        <v>4524.6307854681818</v>
      </c>
      <c r="BD32" s="9">
        <f t="shared" si="26"/>
        <v>5022.3401718696814</v>
      </c>
      <c r="BE32" s="9">
        <f t="shared" si="27"/>
        <v>5524.5741890566496</v>
      </c>
      <c r="BF32" s="9">
        <f t="shared" si="28"/>
        <v>6010.736717693635</v>
      </c>
      <c r="BG32" s="9">
        <f t="shared" si="29"/>
        <v>6467.5527082383505</v>
      </c>
      <c r="BH32" s="9">
        <f t="shared" si="30"/>
        <v>6959.086714064465</v>
      </c>
      <c r="BJ32" s="29">
        <v>610.39</v>
      </c>
      <c r="BK32" s="1">
        <v>706</v>
      </c>
      <c r="BL32" s="1">
        <v>800.09</v>
      </c>
      <c r="BM32" s="1">
        <v>973.39</v>
      </c>
      <c r="BN32" s="1">
        <v>1147.1500000000001</v>
      </c>
      <c r="BO32" s="13">
        <v>1339.0554999999999</v>
      </c>
      <c r="BP32" s="13">
        <v>1567.0521000000001</v>
      </c>
      <c r="BQ32" s="13">
        <v>1850.8415</v>
      </c>
      <c r="BR32" s="13">
        <v>2259.9746</v>
      </c>
      <c r="BS32" s="13">
        <v>2725.4512</v>
      </c>
      <c r="BT32" s="14">
        <v>3423.2440999999999</v>
      </c>
      <c r="BU32" s="10">
        <v>4632.1000000000004</v>
      </c>
      <c r="BV32" s="14">
        <v>6158.7749999999996</v>
      </c>
      <c r="BW32" s="14">
        <v>7732.3042999999998</v>
      </c>
      <c r="BX32" s="10">
        <v>9447.7000000000007</v>
      </c>
      <c r="BY32" s="10">
        <v>10813</v>
      </c>
      <c r="BZ32" s="10">
        <v>10287.5</v>
      </c>
      <c r="CA32" s="10">
        <v>12089.1</v>
      </c>
      <c r="CD32" s="6">
        <v>103.6</v>
      </c>
      <c r="CE32" s="6">
        <v>102.5</v>
      </c>
      <c r="CF32" s="6">
        <v>100.2</v>
      </c>
      <c r="CG32" s="6">
        <v>103.4</v>
      </c>
      <c r="CH32" s="6">
        <v>104.5</v>
      </c>
      <c r="CI32" s="6">
        <v>102.8</v>
      </c>
      <c r="CJ32" s="6">
        <v>102.2</v>
      </c>
      <c r="CK32" s="6">
        <v>104.4</v>
      </c>
      <c r="CL32" s="6">
        <v>111.2</v>
      </c>
      <c r="CM32" s="6">
        <v>98</v>
      </c>
      <c r="CN32" s="6">
        <v>104.6</v>
      </c>
      <c r="CO32" s="6">
        <v>107.1</v>
      </c>
      <c r="CP32" s="6">
        <v>100.6</v>
      </c>
      <c r="CQ32" s="6">
        <v>100.5</v>
      </c>
      <c r="CR32" s="6">
        <v>100.3</v>
      </c>
      <c r="CS32" s="6">
        <v>98.3</v>
      </c>
      <c r="CT32" s="6">
        <v>99.9</v>
      </c>
      <c r="CU32" s="6">
        <v>103.5</v>
      </c>
      <c r="CV32" s="6">
        <v>103.7</v>
      </c>
      <c r="CW32" s="6"/>
      <c r="CX32" s="6"/>
      <c r="CY32" s="1">
        <f>PRODUCT($CE32:CE32)/100^COUNT($CE32:CE32)</f>
        <v>1.0249999999999999</v>
      </c>
      <c r="CZ32" s="1">
        <f>PRODUCT($CE32:CF32)/100^COUNT($CE32:CF32)</f>
        <v>1.02705</v>
      </c>
      <c r="DA32" s="1">
        <f>PRODUCT($CE32:CG32)/100^COUNT($CE32:CG32)</f>
        <v>1.0619696999999999</v>
      </c>
      <c r="DB32" s="1">
        <f>PRODUCT($CE32:CH32)/100^COUNT($CE32:CH32)</f>
        <v>1.1097583364999999</v>
      </c>
      <c r="DC32" s="1">
        <f>PRODUCT($CE32:CI32)/100^COUNT($CE32:CI32)</f>
        <v>1.140831569922</v>
      </c>
      <c r="DD32" s="1">
        <f>PRODUCT($CE32:CJ32)/100^COUNT($CE32:CJ32)</f>
        <v>1.165929864460284</v>
      </c>
      <c r="DE32" s="1">
        <f>PRODUCT($CE32:CK32)/100^COUNT($CE32:CK32)</f>
        <v>1.2172307784965366</v>
      </c>
      <c r="DF32" s="1">
        <f>PRODUCT($CE32:CL32)/100^COUNT($CE32:CL32)</f>
        <v>1.3535606256881485</v>
      </c>
      <c r="DG32" s="1">
        <f>PRODUCT($CE32:CM32)/100^COUNT($CE32:CM32)</f>
        <v>1.3264894131743856</v>
      </c>
      <c r="DH32" s="1">
        <f>PRODUCT($CE32:CN32)/100^COUNT($CE32:CN32)</f>
        <v>1.3875079261804073</v>
      </c>
      <c r="DI32" s="1">
        <f>PRODUCT($CE32:CO32)/100^COUNT($CE32:CO32)</f>
        <v>1.4860209889392162</v>
      </c>
      <c r="DJ32" s="1">
        <f>PRODUCT($CE32:CP32)/100^COUNT($CE32:CP32)</f>
        <v>1.4949371148728514</v>
      </c>
      <c r="DK32" s="1">
        <f>PRODUCT($CE32:CQ32)/100^COUNT($CE32:CQ32)</f>
        <v>1.5024118004472153</v>
      </c>
      <c r="DL32" s="1">
        <f>PRODUCT($CE32:CR32)/100^COUNT($CE32:CR32)</f>
        <v>1.5069190358485571</v>
      </c>
      <c r="DM32" s="1">
        <f>PRODUCT($CE32:CS32)/100^COUNT($CE32:CS32)</f>
        <v>1.4813014122391317</v>
      </c>
      <c r="DN32" s="1">
        <f>PRODUCT($CE32:CT32)/100^COUNT($CE32:CT32)</f>
        <v>1.4798201108268927</v>
      </c>
      <c r="DO32" s="1">
        <f>PRODUCT($CE32:CU32)/100^COUNT($CE32:CU32)</f>
        <v>1.5316138147058338</v>
      </c>
      <c r="DP32" s="6"/>
      <c r="DT32" s="9">
        <f t="shared" si="1"/>
        <v>610.39</v>
      </c>
      <c r="DU32" s="1">
        <f>BK32/CY32</f>
        <v>688.78048780487813</v>
      </c>
      <c r="DV32" s="1">
        <f t="shared" si="31"/>
        <v>779.01757460688384</v>
      </c>
      <c r="DW32" s="1">
        <f t="shared" si="31"/>
        <v>916.58923978716166</v>
      </c>
      <c r="DX32" s="1">
        <f t="shared" si="31"/>
        <v>1033.6935189132505</v>
      </c>
      <c r="DY32" s="1">
        <f t="shared" si="32"/>
        <v>1173.7538961089172</v>
      </c>
      <c r="DZ32" s="1">
        <f t="shared" si="32"/>
        <v>1344.0363333736184</v>
      </c>
      <c r="EA32" s="1">
        <f t="shared" si="32"/>
        <v>1520.534587768203</v>
      </c>
      <c r="EB32" s="1">
        <f t="shared" si="32"/>
        <v>1669.6515524386148</v>
      </c>
      <c r="EC32" s="1">
        <f t="shared" si="32"/>
        <v>2054.6347169690539</v>
      </c>
      <c r="ED32" s="1">
        <f t="shared" si="32"/>
        <v>2467.1888609844964</v>
      </c>
      <c r="EE32" s="1">
        <f t="shared" si="32"/>
        <v>3117.1161339427558</v>
      </c>
      <c r="EF32" s="1">
        <f t="shared" si="32"/>
        <v>4119.7552316599085</v>
      </c>
      <c r="EG32" s="1">
        <f t="shared" si="32"/>
        <v>5146.5944940650515</v>
      </c>
      <c r="EH32" s="1">
        <f t="shared" si="32"/>
        <v>6269.5471855128117</v>
      </c>
      <c r="EI32" s="1">
        <f t="shared" si="32"/>
        <v>7299.6622501392849</v>
      </c>
      <c r="EJ32" s="1">
        <f t="shared" si="32"/>
        <v>6951.8584892399922</v>
      </c>
      <c r="EK32" s="1">
        <f t="shared" si="32"/>
        <v>7893.0471140480458</v>
      </c>
      <c r="EO32" s="1">
        <f t="shared" si="10"/>
        <v>0.12842688740785096</v>
      </c>
      <c r="EP32" s="1">
        <f t="shared" si="11"/>
        <v>0.13100993480461168</v>
      </c>
      <c r="EQ32" s="1">
        <f t="shared" si="12"/>
        <v>0.17659635631417006</v>
      </c>
      <c r="ER32" s="1">
        <f t="shared" si="13"/>
        <v>0.12776091409635276</v>
      </c>
      <c r="ET32" s="21">
        <f t="shared" si="14"/>
        <v>0.14094852315574635</v>
      </c>
      <c r="EU32" s="1">
        <v>2.7</v>
      </c>
      <c r="EV32" s="9">
        <f>DT32/(ET32+EU32/100)</f>
        <v>3634.3874214002908</v>
      </c>
      <c r="EW32" s="9">
        <f>EV32*(1-$EU32/100)+DU32</f>
        <v>4225.0394488273605</v>
      </c>
      <c r="EX32" s="9">
        <f>EW32*(1-$EU32/100)+DV32</f>
        <v>4889.9809583159049</v>
      </c>
      <c r="EY32" s="9">
        <f>EX32*(1-$EU32/100)+DW32</f>
        <v>5674.5407122285378</v>
      </c>
      <c r="EZ32" s="9">
        <f>EY32*(1-$EU32/100)+DX32</f>
        <v>6555.0216319116171</v>
      </c>
      <c r="FA32" s="9">
        <f>EZ32*(1-$EU32/100)+DY32</f>
        <v>7551.78994395892</v>
      </c>
      <c r="FB32" s="9">
        <f>FA32*(1-$EU32/100)+DZ32</f>
        <v>8691.9279488456468</v>
      </c>
      <c r="FC32" s="9">
        <f>FB32*(1-$EU32/100)+EA32</f>
        <v>9977.7804819950179</v>
      </c>
      <c r="FD32" s="9">
        <f>FC32*(1-$EU32/100)+EB32</f>
        <v>11378.031961419767</v>
      </c>
      <c r="FE32" s="9">
        <f>FD32*(1-$EU32/100)+EC32</f>
        <v>13125.459815430488</v>
      </c>
      <c r="FF32" s="9">
        <f>FE32*(1-$EU32/100)+ED32</f>
        <v>15238.261261398362</v>
      </c>
      <c r="FG32" s="9">
        <f>FF32*(1-$EU32/100)+EE32</f>
        <v>17943.944341283361</v>
      </c>
      <c r="FH32" s="9">
        <f>FG32*(1-$EU32/100)+EF32</f>
        <v>21579.213075728621</v>
      </c>
      <c r="FI32" s="9">
        <f>FH32*(1-$EU32/100)+EG32</f>
        <v>26143.168816748999</v>
      </c>
      <c r="FJ32" s="9">
        <f>FI32*(1-$EU32/100)+EH32</f>
        <v>31706.850444209587</v>
      </c>
      <c r="FK32" s="9">
        <f>FJ32*(1-$EU32/100)+EI32</f>
        <v>38150.427732355209</v>
      </c>
      <c r="FL32" s="9">
        <f>FK32*(1-$EU32/100)+EJ32</f>
        <v>44072.224672821612</v>
      </c>
      <c r="FM32" s="9">
        <f>FL32*(1-$EU32/100)+EK32</f>
        <v>50775.321720703469</v>
      </c>
      <c r="FN32" s="9"/>
      <c r="FO32" s="19">
        <v>1849</v>
      </c>
      <c r="FP32" s="19">
        <v>1876</v>
      </c>
      <c r="FQ32" s="25">
        <v>1905</v>
      </c>
      <c r="FR32" s="25">
        <v>1934</v>
      </c>
      <c r="FS32" s="26">
        <v>1963</v>
      </c>
      <c r="FT32" s="19">
        <v>2010</v>
      </c>
      <c r="FU32" s="19">
        <v>2050</v>
      </c>
      <c r="FV32" s="19">
        <v>2095</v>
      </c>
      <c r="FW32" s="19">
        <v>2131</v>
      </c>
      <c r="FX32" s="19">
        <v>2159</v>
      </c>
      <c r="FY32" s="19">
        <v>2185</v>
      </c>
      <c r="FZ32" s="19">
        <v>2209</v>
      </c>
      <c r="GA32" s="19">
        <v>2233</v>
      </c>
      <c r="GB32" s="19">
        <v>2264</v>
      </c>
      <c r="GC32" s="19">
        <v>2298</v>
      </c>
      <c r="GD32" s="19">
        <v>2360</v>
      </c>
      <c r="GE32" s="19">
        <v>2398</v>
      </c>
      <c r="GF32" s="19">
        <v>2445</v>
      </c>
      <c r="GG32" s="19">
        <v>2487</v>
      </c>
      <c r="GI32" s="6">
        <v>3316.03</v>
      </c>
      <c r="GJ32" s="6">
        <v>3496.44</v>
      </c>
      <c r="GK32" s="6">
        <v>3622.4</v>
      </c>
      <c r="GL32" s="6">
        <v>4064.43</v>
      </c>
      <c r="GM32" s="6">
        <v>4784.83</v>
      </c>
      <c r="GN32" s="6">
        <v>5506.49</v>
      </c>
      <c r="GO32" s="6">
        <v>6047.27</v>
      </c>
      <c r="GP32" s="6">
        <v>6575.92</v>
      </c>
      <c r="GQ32" s="6">
        <v>7069.39</v>
      </c>
      <c r="GR32" s="6">
        <v>7525.56</v>
      </c>
      <c r="GS32" s="6">
        <v>7915.18</v>
      </c>
      <c r="GT32" s="6">
        <v>9474.4599999999991</v>
      </c>
      <c r="GU32" s="6">
        <v>11831.62</v>
      </c>
      <c r="GV32" s="6">
        <v>13631.79</v>
      </c>
      <c r="GW32" s="6">
        <v>14926.08</v>
      </c>
      <c r="GX32" s="6">
        <v>15651.2</v>
      </c>
      <c r="GY32" s="6">
        <v>16302.01</v>
      </c>
      <c r="GZ32" s="6">
        <v>17391.7</v>
      </c>
      <c r="HC32" s="22">
        <v>89.327728733333345</v>
      </c>
      <c r="HD32" s="22">
        <v>93.651344933333334</v>
      </c>
      <c r="HE32" s="22">
        <v>91.982898039999995</v>
      </c>
      <c r="HF32" s="22">
        <v>102.94541119333336</v>
      </c>
      <c r="HG32" s="22">
        <v>120.97738017333333</v>
      </c>
      <c r="HH32" s="16">
        <v>132.44324678666669</v>
      </c>
      <c r="HI32" s="16">
        <v>148.51230716000001</v>
      </c>
      <c r="HJ32" s="16">
        <v>152.45243434666668</v>
      </c>
      <c r="HK32" s="17">
        <v>179.21805578666664</v>
      </c>
      <c r="HL32" s="17">
        <v>214.55076204666665</v>
      </c>
      <c r="HM32" s="17">
        <v>240.81767513333327</v>
      </c>
      <c r="HN32" s="17">
        <v>286.31109839333334</v>
      </c>
      <c r="HO32" s="17">
        <v>333.44079964666662</v>
      </c>
      <c r="HP32" s="17">
        <v>336.33677155333339</v>
      </c>
      <c r="HQ32" s="17">
        <v>366.25966504666678</v>
      </c>
      <c r="HR32" s="17">
        <v>379.09180007333327</v>
      </c>
      <c r="HS32" s="17">
        <v>410.85326431333328</v>
      </c>
      <c r="HT32" s="17">
        <v>452.26</v>
      </c>
    </row>
    <row r="40" spans="197:202">
      <c r="GO40" s="1" t="s">
        <v>46</v>
      </c>
    </row>
    <row r="41" spans="197:202">
      <c r="GO41" s="1" t="s">
        <v>13</v>
      </c>
      <c r="GT41" s="1" t="s">
        <v>43</v>
      </c>
    </row>
    <row r="42" spans="197:202">
      <c r="GO42" s="1" t="s">
        <v>2</v>
      </c>
      <c r="GT42" s="1" t="s">
        <v>44</v>
      </c>
    </row>
    <row r="43" spans="197:202">
      <c r="GO43" s="1" t="s">
        <v>23</v>
      </c>
      <c r="GT43" s="1" t="s">
        <v>45</v>
      </c>
    </row>
    <row r="44" spans="197:202">
      <c r="GO44" s="1" t="s">
        <v>14</v>
      </c>
      <c r="GT44" s="1" t="s">
        <v>44</v>
      </c>
    </row>
    <row r="45" spans="197:202">
      <c r="GO45" s="1" t="s">
        <v>28</v>
      </c>
      <c r="GT45" s="1" t="s">
        <v>45</v>
      </c>
    </row>
    <row r="46" spans="197:202">
      <c r="GO46" s="1" t="s">
        <v>20</v>
      </c>
      <c r="GT46" s="1" t="s">
        <v>44</v>
      </c>
    </row>
    <row r="47" spans="197:202">
      <c r="GO47" s="1" t="s">
        <v>21</v>
      </c>
      <c r="GT47" s="1" t="s">
        <v>45</v>
      </c>
    </row>
    <row r="48" spans="197:202">
      <c r="GO48" s="1" t="s">
        <v>25</v>
      </c>
      <c r="GT48" s="1" t="s">
        <v>45</v>
      </c>
    </row>
    <row r="49" spans="197:202">
      <c r="GO49" s="1" t="s">
        <v>22</v>
      </c>
      <c r="GT49" s="1" t="s">
        <v>44</v>
      </c>
    </row>
    <row r="50" spans="197:202">
      <c r="GO50" s="1" t="s">
        <v>4</v>
      </c>
      <c r="GT50" s="1" t="s">
        <v>44</v>
      </c>
    </row>
    <row r="51" spans="197:202">
      <c r="GO51" s="1" t="s">
        <v>9</v>
      </c>
      <c r="GT51" s="1" t="s">
        <v>43</v>
      </c>
    </row>
    <row r="52" spans="197:202">
      <c r="GO52" s="1" t="s">
        <v>17</v>
      </c>
      <c r="GT52" s="1" t="s">
        <v>43</v>
      </c>
    </row>
    <row r="53" spans="197:202">
      <c r="GO53" s="1" t="s">
        <v>18</v>
      </c>
      <c r="GT53" s="1" t="s">
        <v>43</v>
      </c>
    </row>
    <row r="54" spans="197:202">
      <c r="GO54" s="1" t="s">
        <v>19</v>
      </c>
      <c r="GT54" s="1" t="s">
        <v>43</v>
      </c>
    </row>
    <row r="55" spans="197:202">
      <c r="GO55" s="1" t="s">
        <v>6</v>
      </c>
      <c r="GT55" s="1" t="s">
        <v>45</v>
      </c>
    </row>
    <row r="56" spans="197:202">
      <c r="GO56" s="1" t="s">
        <v>11</v>
      </c>
      <c r="GT56" s="1" t="s">
        <v>44</v>
      </c>
    </row>
    <row r="57" spans="197:202">
      <c r="GO57" s="1" t="s">
        <v>15</v>
      </c>
      <c r="GT57" s="1" t="s">
        <v>43</v>
      </c>
    </row>
    <row r="58" spans="197:202">
      <c r="GO58" s="1" t="s">
        <v>8</v>
      </c>
      <c r="GT58" s="1" t="s">
        <v>43</v>
      </c>
    </row>
    <row r="59" spans="197:202">
      <c r="GO59" s="1" t="s">
        <v>7</v>
      </c>
      <c r="GT59" s="1" t="s">
        <v>44</v>
      </c>
    </row>
    <row r="60" spans="197:202">
      <c r="GO60" s="1" t="s">
        <v>30</v>
      </c>
      <c r="GT60" s="1" t="s">
        <v>45</v>
      </c>
    </row>
    <row r="61" spans="197:202">
      <c r="GO61" s="1" t="s">
        <v>29</v>
      </c>
      <c r="GT61" s="1" t="s">
        <v>45</v>
      </c>
    </row>
    <row r="62" spans="197:202">
      <c r="GO62" s="1" t="s">
        <v>27</v>
      </c>
      <c r="GT62" s="1" t="s">
        <v>45</v>
      </c>
    </row>
    <row r="63" spans="197:202">
      <c r="GO63" s="1" t="s">
        <v>16</v>
      </c>
      <c r="GT63" s="1" t="s">
        <v>44</v>
      </c>
    </row>
    <row r="64" spans="197:202">
      <c r="GO64" s="1" t="s">
        <v>10</v>
      </c>
      <c r="GT64" s="1" t="s">
        <v>44</v>
      </c>
    </row>
    <row r="65" spans="197:202">
      <c r="GO65" s="1" t="s">
        <v>5</v>
      </c>
      <c r="GT65" s="1" t="s">
        <v>43</v>
      </c>
    </row>
    <row r="66" spans="197:202">
      <c r="GO66" s="1" t="s">
        <v>24</v>
      </c>
      <c r="GT66" s="1" t="s">
        <v>45</v>
      </c>
    </row>
    <row r="67" spans="197:202">
      <c r="GO67" s="1" t="s">
        <v>3</v>
      </c>
      <c r="GT67" s="1" t="s">
        <v>44</v>
      </c>
    </row>
    <row r="68" spans="197:202">
      <c r="GO68" s="1" t="s">
        <v>31</v>
      </c>
      <c r="GT68" s="1" t="s">
        <v>45</v>
      </c>
    </row>
    <row r="69" spans="197:202">
      <c r="GO69" s="1" t="s">
        <v>26</v>
      </c>
      <c r="GT69" s="1" t="s">
        <v>45</v>
      </c>
    </row>
    <row r="70" spans="197:202">
      <c r="GO70" s="1" t="s">
        <v>12</v>
      </c>
      <c r="GT70" s="1" t="s">
        <v>44</v>
      </c>
    </row>
  </sheetData>
  <autoFilter ref="GO40:GO70">
    <sortState ref="GO41:GO70">
      <sortCondition ref="GO40:GO70"/>
    </sortState>
  </autoFilter>
  <phoneticPr fontId="5" type="noConversion"/>
  <pageMargins left="0.7" right="0.7" top="0.75" bottom="0.75" header="0.3" footer="0.3"/>
  <pageSetup paperSize="9" orientation="portrait" r:id="rId1"/>
  <ignoredErrors>
    <ignoredError sqref="CZ3:DO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workbookViewId="0">
      <selection activeCell="B1" sqref="B1:B1048576"/>
    </sheetView>
  </sheetViews>
  <sheetFormatPr defaultRowHeight="13.8"/>
  <sheetData>
    <row r="2" spans="1:12">
      <c r="C2" s="27">
        <v>758.06</v>
      </c>
      <c r="D2" s="27">
        <v>76.650000000000006</v>
      </c>
      <c r="E2" s="27">
        <v>53.58</v>
      </c>
      <c r="F2" s="27">
        <v>69.349999999999994</v>
      </c>
      <c r="G2" s="27">
        <v>30.58</v>
      </c>
      <c r="H2" s="27">
        <v>1.24</v>
      </c>
      <c r="I2" s="27">
        <v>186.01</v>
      </c>
      <c r="J2" s="27">
        <v>64.86</v>
      </c>
      <c r="K2" s="27">
        <v>124.19</v>
      </c>
      <c r="L2" s="27">
        <v>0.1</v>
      </c>
    </row>
    <row r="3" spans="1:12" ht="28.8">
      <c r="A3" s="28" t="s">
        <v>59</v>
      </c>
      <c r="C3" s="27">
        <v>255.52</v>
      </c>
      <c r="D3" s="27">
        <v>75.36</v>
      </c>
      <c r="E3" s="27">
        <v>56.47</v>
      </c>
      <c r="F3" s="27">
        <v>43.97</v>
      </c>
      <c r="G3" s="27">
        <v>13.1</v>
      </c>
      <c r="H3" s="27">
        <v>1.64</v>
      </c>
      <c r="I3" s="27">
        <v>121.51</v>
      </c>
      <c r="J3" s="27">
        <v>81.040000000000006</v>
      </c>
      <c r="K3" s="27">
        <v>15.02</v>
      </c>
      <c r="L3" s="27">
        <v>16.88</v>
      </c>
    </row>
    <row r="4" spans="1:12" ht="28.8">
      <c r="A4" s="28" t="s">
        <v>60</v>
      </c>
      <c r="C4" s="27">
        <v>827.66</v>
      </c>
      <c r="D4" s="27">
        <v>504.59</v>
      </c>
      <c r="E4" s="27">
        <v>440.67</v>
      </c>
      <c r="F4" s="27">
        <v>283.24</v>
      </c>
      <c r="G4" s="27">
        <v>182.34</v>
      </c>
      <c r="H4" s="27">
        <v>9.34</v>
      </c>
      <c r="I4" s="27">
        <v>104.15</v>
      </c>
      <c r="J4" s="27">
        <v>54.03</v>
      </c>
      <c r="K4" s="27">
        <v>27.88</v>
      </c>
      <c r="L4" s="27">
        <v>5.9</v>
      </c>
    </row>
    <row r="5" spans="1:12" ht="28.8">
      <c r="A5" s="28" t="s">
        <v>61</v>
      </c>
      <c r="C5" s="27">
        <v>347.21</v>
      </c>
      <c r="D5" s="27">
        <v>48.36</v>
      </c>
      <c r="E5" s="27">
        <v>31.7</v>
      </c>
      <c r="F5" s="27">
        <v>56.03</v>
      </c>
      <c r="G5" s="27">
        <v>34.44</v>
      </c>
      <c r="H5" s="27">
        <v>5.75</v>
      </c>
      <c r="I5" s="27">
        <v>47.03</v>
      </c>
      <c r="J5" s="27">
        <v>32.049999999999997</v>
      </c>
      <c r="K5" s="27">
        <v>11.16</v>
      </c>
      <c r="L5" s="27">
        <v>0.56999999999999995</v>
      </c>
    </row>
    <row r="6" spans="1:12" ht="19.2">
      <c r="A6" s="28" t="s">
        <v>62</v>
      </c>
      <c r="C6" s="27">
        <v>263.04000000000002</v>
      </c>
      <c r="D6" s="27">
        <v>27.14</v>
      </c>
      <c r="E6" s="27">
        <v>19.13</v>
      </c>
      <c r="F6" s="27">
        <v>74.209999999999994</v>
      </c>
      <c r="G6" s="27">
        <v>45.88</v>
      </c>
      <c r="H6" s="27">
        <v>0.05</v>
      </c>
      <c r="I6" s="27">
        <v>53.17</v>
      </c>
      <c r="J6" s="27">
        <v>2.74</v>
      </c>
      <c r="K6" s="27">
        <v>1.35</v>
      </c>
      <c r="L6" s="27">
        <v>1.94</v>
      </c>
    </row>
    <row r="7" spans="1:12" ht="124.8">
      <c r="A7" s="28" t="s">
        <v>58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ht="28.8">
      <c r="A8" s="28" t="s">
        <v>63</v>
      </c>
      <c r="C8" s="27">
        <v>649.41999999999996</v>
      </c>
      <c r="D8" s="27">
        <v>154.13</v>
      </c>
      <c r="E8" s="27">
        <v>118.53</v>
      </c>
      <c r="F8" s="27">
        <v>149.1</v>
      </c>
      <c r="G8" s="27">
        <v>82.05</v>
      </c>
      <c r="H8" s="27">
        <v>2.4300000000000002</v>
      </c>
      <c r="I8" s="27">
        <v>182.15</v>
      </c>
      <c r="J8" s="27">
        <v>53.65</v>
      </c>
      <c r="K8" s="27">
        <v>72.989999999999995</v>
      </c>
      <c r="L8" s="27">
        <v>3.81</v>
      </c>
    </row>
    <row r="9" spans="1:12" ht="28.8">
      <c r="A9" s="28" t="s">
        <v>64</v>
      </c>
      <c r="C9" s="27">
        <v>318.52</v>
      </c>
      <c r="D9" s="27">
        <v>47.59</v>
      </c>
      <c r="E9" s="27">
        <v>39.74</v>
      </c>
      <c r="F9" s="27">
        <v>87.21</v>
      </c>
      <c r="G9" s="27">
        <v>32.75</v>
      </c>
      <c r="H9" s="27">
        <v>1.84</v>
      </c>
      <c r="I9" s="27">
        <v>108.64</v>
      </c>
      <c r="J9" s="27">
        <v>18.04</v>
      </c>
      <c r="K9" s="27">
        <v>17.739999999999998</v>
      </c>
      <c r="L9" s="27">
        <v>3.93</v>
      </c>
    </row>
    <row r="10" spans="1:12" ht="19.2">
      <c r="A10" s="28" t="s">
        <v>65</v>
      </c>
      <c r="C10" s="27">
        <v>452.45</v>
      </c>
      <c r="D10" s="27">
        <v>31.91</v>
      </c>
      <c r="E10" s="27">
        <v>16.350000000000001</v>
      </c>
      <c r="F10" s="27">
        <v>82.52</v>
      </c>
      <c r="G10" s="27">
        <v>41.99</v>
      </c>
      <c r="H10" s="27">
        <v>1.58</v>
      </c>
      <c r="I10" s="27">
        <v>250.39</v>
      </c>
      <c r="J10" s="27">
        <v>5.84</v>
      </c>
      <c r="K10" s="27">
        <v>7.56</v>
      </c>
      <c r="L10" s="27">
        <v>0.39</v>
      </c>
    </row>
    <row r="11" spans="1:12" ht="124.8">
      <c r="A11" s="28" t="s">
        <v>58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 ht="28.8">
      <c r="A12" s="28" t="s">
        <v>66</v>
      </c>
      <c r="C12" s="27">
        <v>826.83</v>
      </c>
      <c r="D12" s="27">
        <v>265.75</v>
      </c>
      <c r="E12" s="27">
        <v>161.32</v>
      </c>
      <c r="F12" s="27">
        <v>56.03</v>
      </c>
      <c r="G12" s="27">
        <v>10.36</v>
      </c>
      <c r="H12" s="27">
        <v>15.03</v>
      </c>
      <c r="I12" s="27">
        <v>394.78</v>
      </c>
      <c r="J12" s="27">
        <v>220.32</v>
      </c>
      <c r="K12" s="27">
        <v>86.36</v>
      </c>
      <c r="L12" s="27">
        <v>4.28</v>
      </c>
    </row>
    <row r="13" spans="1:12" ht="28.8">
      <c r="A13" s="28" t="s">
        <v>67</v>
      </c>
      <c r="C13" s="27">
        <v>1137.93</v>
      </c>
      <c r="D13" s="27">
        <v>624.44000000000005</v>
      </c>
      <c r="E13" s="27">
        <v>482.85</v>
      </c>
      <c r="F13" s="27">
        <v>374</v>
      </c>
      <c r="G13" s="27">
        <v>273.58999999999997</v>
      </c>
      <c r="H13" s="27">
        <v>1.85</v>
      </c>
      <c r="I13" s="27">
        <v>142.85</v>
      </c>
      <c r="J13" s="27">
        <v>199.17</v>
      </c>
      <c r="K13" s="27">
        <v>88.16</v>
      </c>
      <c r="L13" s="27">
        <v>1.57</v>
      </c>
    </row>
    <row r="14" spans="1:12" ht="28.8">
      <c r="A14" s="28" t="s">
        <v>68</v>
      </c>
      <c r="C14" s="27">
        <v>875.69</v>
      </c>
      <c r="D14" s="27">
        <v>569</v>
      </c>
      <c r="E14" s="27">
        <v>492.82</v>
      </c>
      <c r="F14" s="27">
        <v>368.09</v>
      </c>
      <c r="G14" s="27">
        <v>225.89</v>
      </c>
      <c r="H14" s="27">
        <v>2.66</v>
      </c>
      <c r="I14" s="27">
        <v>430.99</v>
      </c>
      <c r="J14" s="27">
        <v>49.05</v>
      </c>
      <c r="K14" s="27">
        <v>45.14</v>
      </c>
      <c r="L14" s="27">
        <v>9.33</v>
      </c>
    </row>
    <row r="15" spans="1:12" ht="28.8">
      <c r="A15" s="28" t="s">
        <v>69</v>
      </c>
      <c r="C15" s="27">
        <v>428.76</v>
      </c>
      <c r="D15" s="27">
        <v>75.349999999999994</v>
      </c>
      <c r="E15" s="27">
        <v>57.14</v>
      </c>
      <c r="F15" s="27">
        <v>178.77</v>
      </c>
      <c r="G15" s="27">
        <v>120.64</v>
      </c>
      <c r="H15" s="27">
        <v>6.48</v>
      </c>
      <c r="I15" s="27">
        <v>62.51</v>
      </c>
      <c r="J15" s="27">
        <v>35.299999999999997</v>
      </c>
      <c r="K15" s="27">
        <v>11.67</v>
      </c>
      <c r="L15" s="27">
        <v>5.13</v>
      </c>
    </row>
    <row r="16" spans="1:12" ht="28.8">
      <c r="A16" s="28" t="s">
        <v>70</v>
      </c>
      <c r="C16" s="27">
        <v>407.19</v>
      </c>
      <c r="D16" s="27">
        <v>161.78</v>
      </c>
      <c r="E16" s="27">
        <v>132.16999999999999</v>
      </c>
      <c r="F16" s="27">
        <v>175.88</v>
      </c>
      <c r="G16" s="27">
        <v>87.09</v>
      </c>
      <c r="H16" s="27">
        <v>7.25</v>
      </c>
      <c r="I16" s="27">
        <v>96.52</v>
      </c>
      <c r="J16" s="27">
        <v>125.5</v>
      </c>
      <c r="K16" s="27">
        <v>130.63</v>
      </c>
      <c r="L16" s="27">
        <v>7.45</v>
      </c>
    </row>
    <row r="17" spans="1:12" ht="28.8">
      <c r="A17" s="28" t="s">
        <v>71</v>
      </c>
      <c r="C17" s="27">
        <v>279.77999999999997</v>
      </c>
      <c r="D17" s="27">
        <v>60.33</v>
      </c>
      <c r="E17" s="27">
        <v>49.87</v>
      </c>
      <c r="F17" s="27">
        <v>137.13</v>
      </c>
      <c r="G17" s="27">
        <v>90.01</v>
      </c>
      <c r="H17" s="27">
        <v>0.45</v>
      </c>
      <c r="I17" s="27">
        <v>19.59</v>
      </c>
      <c r="J17" s="27">
        <v>9.74</v>
      </c>
      <c r="K17" s="27">
        <v>8.64</v>
      </c>
      <c r="L17" s="27">
        <v>0.42</v>
      </c>
    </row>
    <row r="18" spans="1:12" ht="28.8">
      <c r="A18" s="28" t="s">
        <v>72</v>
      </c>
      <c r="C18" s="27">
        <v>1167.8499999999999</v>
      </c>
      <c r="D18" s="27">
        <v>680.61</v>
      </c>
      <c r="E18" s="27">
        <v>570.85</v>
      </c>
      <c r="F18" s="27">
        <v>353.93</v>
      </c>
      <c r="G18" s="27">
        <v>254.11</v>
      </c>
      <c r="H18" s="27">
        <v>5.36</v>
      </c>
      <c r="I18" s="27">
        <v>218.23</v>
      </c>
      <c r="J18" s="27">
        <v>63.7</v>
      </c>
      <c r="K18" s="27">
        <v>38.619999999999997</v>
      </c>
      <c r="L18" s="27">
        <v>2.8</v>
      </c>
    </row>
    <row r="19" spans="1:12" ht="124.8">
      <c r="A19" s="28" t="s">
        <v>58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ht="28.8">
      <c r="A20" s="28" t="s">
        <v>73</v>
      </c>
      <c r="C20" s="27">
        <v>728.56</v>
      </c>
      <c r="D20" s="27">
        <v>204.44</v>
      </c>
      <c r="E20" s="27">
        <v>179.68</v>
      </c>
      <c r="F20" s="27">
        <v>319.56</v>
      </c>
      <c r="G20" s="27">
        <v>254.95</v>
      </c>
      <c r="H20" s="27">
        <v>1.77</v>
      </c>
      <c r="I20" s="27">
        <v>74.760000000000005</v>
      </c>
      <c r="J20" s="27">
        <v>13.39</v>
      </c>
      <c r="K20" s="27">
        <v>26.32</v>
      </c>
      <c r="L20" s="27">
        <v>8.94</v>
      </c>
    </row>
    <row r="21" spans="1:12" ht="28.8">
      <c r="A21" s="28" t="s">
        <v>74</v>
      </c>
      <c r="C21" s="27">
        <v>762.24</v>
      </c>
      <c r="D21" s="27">
        <v>175.09</v>
      </c>
      <c r="E21" s="27">
        <v>145.72999999999999</v>
      </c>
      <c r="F21" s="27">
        <v>187.08</v>
      </c>
      <c r="G21" s="27">
        <v>84.88</v>
      </c>
      <c r="H21" s="27">
        <v>3.94</v>
      </c>
      <c r="I21" s="27">
        <v>139.61000000000001</v>
      </c>
      <c r="J21" s="27">
        <v>23.7</v>
      </c>
      <c r="K21" s="27">
        <v>36.770000000000003</v>
      </c>
      <c r="L21" s="27">
        <v>10.77</v>
      </c>
    </row>
    <row r="22" spans="1:12" ht="28.8">
      <c r="A22" s="28" t="s">
        <v>75</v>
      </c>
      <c r="C22" s="27">
        <v>520.08000000000004</v>
      </c>
      <c r="D22" s="27">
        <v>118.79</v>
      </c>
      <c r="E22" s="27">
        <v>100.02</v>
      </c>
      <c r="F22" s="27">
        <v>281.89</v>
      </c>
      <c r="G22" s="27">
        <v>202.4</v>
      </c>
      <c r="H22" s="27">
        <v>1.36</v>
      </c>
      <c r="I22" s="27">
        <v>49.8</v>
      </c>
      <c r="J22" s="27">
        <v>24.72</v>
      </c>
      <c r="K22" s="27">
        <v>13.69</v>
      </c>
      <c r="L22" s="27">
        <v>1.91</v>
      </c>
    </row>
    <row r="23" spans="1:12" ht="28.8">
      <c r="A23" s="28" t="s">
        <v>76</v>
      </c>
      <c r="C23" s="27">
        <v>1260.8399999999999</v>
      </c>
      <c r="D23" s="27">
        <v>356.55</v>
      </c>
      <c r="E23" s="27">
        <v>214.28</v>
      </c>
      <c r="F23" s="27">
        <v>460.05</v>
      </c>
      <c r="G23" s="27">
        <v>250.58</v>
      </c>
      <c r="H23" s="27">
        <v>10.3</v>
      </c>
      <c r="I23" s="27">
        <v>479.75</v>
      </c>
      <c r="J23" s="27">
        <v>140.71</v>
      </c>
      <c r="K23" s="27">
        <v>416.34</v>
      </c>
      <c r="L23" s="27">
        <v>20.59</v>
      </c>
    </row>
    <row r="24" spans="1:12" ht="28.8">
      <c r="A24" s="28" t="s">
        <v>77</v>
      </c>
      <c r="C24" s="27">
        <v>314.77</v>
      </c>
      <c r="D24" s="27">
        <v>38.090000000000003</v>
      </c>
      <c r="E24" s="27">
        <v>27.92</v>
      </c>
      <c r="F24" s="27">
        <v>162.15</v>
      </c>
      <c r="G24" s="27">
        <v>85.59</v>
      </c>
      <c r="H24" s="27">
        <v>0.69</v>
      </c>
      <c r="I24" s="27">
        <v>35.17</v>
      </c>
      <c r="J24" s="27">
        <v>14.75</v>
      </c>
      <c r="K24" s="27">
        <v>13.49</v>
      </c>
      <c r="L24" s="27">
        <v>4.2300000000000004</v>
      </c>
    </row>
    <row r="25" spans="1:12" ht="28.8">
      <c r="A25" s="28" t="s">
        <v>78</v>
      </c>
      <c r="C25" s="27">
        <v>83.14</v>
      </c>
      <c r="D25" s="27">
        <v>11.36</v>
      </c>
      <c r="E25" s="27">
        <v>9.09</v>
      </c>
      <c r="F25" s="27">
        <v>34.68</v>
      </c>
      <c r="G25" s="27">
        <v>19.18</v>
      </c>
      <c r="H25" s="27">
        <v>1.0900000000000001</v>
      </c>
      <c r="I25" s="27">
        <v>42.44</v>
      </c>
      <c r="J25" s="27">
        <v>12.23</v>
      </c>
      <c r="K25" s="27">
        <v>12.14</v>
      </c>
      <c r="L25" s="27">
        <v>1.79</v>
      </c>
    </row>
    <row r="26" spans="1:12">
      <c r="A26" s="28"/>
      <c r="C26" s="27"/>
      <c r="D26" s="27"/>
      <c r="E26" s="27"/>
      <c r="F26" s="27"/>
      <c r="G26" s="27"/>
      <c r="H26" s="27"/>
      <c r="I26" s="27"/>
      <c r="J26" s="27"/>
      <c r="K26" s="27"/>
      <c r="L26" s="27"/>
    </row>
    <row r="27" spans="1:12" ht="28.8">
      <c r="A27" s="28" t="s">
        <v>79</v>
      </c>
      <c r="C27" s="27">
        <v>268.79000000000002</v>
      </c>
      <c r="D27" s="27">
        <v>68.52</v>
      </c>
      <c r="E27" s="27">
        <v>47.59</v>
      </c>
      <c r="F27" s="27">
        <v>116.29</v>
      </c>
      <c r="G27" s="27">
        <v>43.1</v>
      </c>
      <c r="H27" s="27">
        <v>3.16</v>
      </c>
      <c r="I27" s="27">
        <v>80.36</v>
      </c>
      <c r="J27" s="27">
        <v>12.86</v>
      </c>
      <c r="K27" s="27">
        <v>19.11</v>
      </c>
      <c r="L27" s="27">
        <v>3.5</v>
      </c>
    </row>
    <row r="28" spans="1:12" ht="28.8">
      <c r="A28" s="28" t="s">
        <v>80</v>
      </c>
      <c r="C28" s="27">
        <v>667.3</v>
      </c>
      <c r="D28" s="27">
        <v>223.52</v>
      </c>
      <c r="E28" s="27">
        <v>191.34</v>
      </c>
      <c r="F28" s="27">
        <v>231.57</v>
      </c>
      <c r="G28" s="27">
        <v>147.37</v>
      </c>
      <c r="H28" s="27">
        <v>3.14</v>
      </c>
      <c r="I28" s="27">
        <v>229.98</v>
      </c>
      <c r="J28" s="27">
        <v>27.42</v>
      </c>
      <c r="K28" s="27">
        <v>23.66</v>
      </c>
      <c r="L28" s="27">
        <v>11.45</v>
      </c>
    </row>
    <row r="29" spans="1:12" ht="28.8">
      <c r="A29" s="28" t="s">
        <v>81</v>
      </c>
      <c r="C29" s="27">
        <v>247.73</v>
      </c>
      <c r="D29" s="27">
        <v>28.32</v>
      </c>
      <c r="E29" s="27">
        <v>20.37</v>
      </c>
      <c r="F29" s="27">
        <v>84.09</v>
      </c>
      <c r="G29" s="27">
        <v>49.9</v>
      </c>
      <c r="H29" s="27">
        <v>0.55000000000000004</v>
      </c>
      <c r="I29" s="27">
        <v>29.62</v>
      </c>
      <c r="J29" s="27">
        <v>3.25</v>
      </c>
      <c r="K29" s="27">
        <v>2.9</v>
      </c>
      <c r="L29" s="27">
        <v>0.52</v>
      </c>
    </row>
    <row r="30" spans="1:12" ht="28.8">
      <c r="A30" s="28" t="s">
        <v>82</v>
      </c>
      <c r="C30" s="27">
        <v>437.27</v>
      </c>
      <c r="D30" s="27">
        <v>61.99</v>
      </c>
      <c r="E30" s="27">
        <v>51.61</v>
      </c>
      <c r="F30" s="27">
        <v>110.42</v>
      </c>
      <c r="G30" s="27">
        <v>72.61</v>
      </c>
      <c r="H30" s="27">
        <v>0.53</v>
      </c>
      <c r="I30" s="27">
        <v>48.98</v>
      </c>
      <c r="J30" s="27">
        <v>8.52</v>
      </c>
      <c r="K30" s="27">
        <v>13.25</v>
      </c>
      <c r="L30" s="27">
        <v>3</v>
      </c>
    </row>
    <row r="31" spans="1:12" ht="28.8">
      <c r="A31" s="28" t="s">
        <v>83</v>
      </c>
      <c r="C31" s="27">
        <v>61.42</v>
      </c>
      <c r="D31" s="27">
        <v>0.17</v>
      </c>
      <c r="E31" s="27">
        <v>0</v>
      </c>
      <c r="F31" s="27">
        <v>1.27</v>
      </c>
      <c r="G31" s="27">
        <v>0</v>
      </c>
      <c r="H31" s="27">
        <v>0.03</v>
      </c>
      <c r="I31" s="27">
        <v>0.92</v>
      </c>
      <c r="J31" s="27">
        <v>0.02</v>
      </c>
      <c r="K31" s="27">
        <v>0.18</v>
      </c>
      <c r="L31" s="27">
        <v>0.04</v>
      </c>
    </row>
    <row r="32" spans="1:12">
      <c r="A32" s="28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1:12" ht="28.8">
      <c r="A33" s="28" t="s">
        <v>84</v>
      </c>
      <c r="C33" s="27">
        <v>428.82</v>
      </c>
      <c r="D33" s="27">
        <v>44.78</v>
      </c>
      <c r="E33" s="27">
        <v>31.14</v>
      </c>
      <c r="F33" s="27">
        <v>85.44</v>
      </c>
      <c r="G33" s="27">
        <v>70.319999999999993</v>
      </c>
      <c r="H33" s="27">
        <v>1.52</v>
      </c>
      <c r="I33" s="27">
        <v>75.930000000000007</v>
      </c>
      <c r="J33" s="27">
        <v>7.71</v>
      </c>
      <c r="K33" s="27">
        <v>6.7</v>
      </c>
      <c r="L33" s="27">
        <v>2.77</v>
      </c>
    </row>
    <row r="34" spans="1:12" ht="28.8">
      <c r="A34" s="28" t="s">
        <v>85</v>
      </c>
      <c r="C34" s="27">
        <v>277.82</v>
      </c>
      <c r="D34" s="27">
        <v>25.98</v>
      </c>
      <c r="E34" s="27">
        <v>20.39</v>
      </c>
      <c r="F34" s="27">
        <v>42.95</v>
      </c>
      <c r="G34" s="27">
        <v>32.76</v>
      </c>
      <c r="H34" s="27">
        <v>2.69</v>
      </c>
      <c r="I34" s="27">
        <v>33.22</v>
      </c>
      <c r="J34" s="27">
        <v>4.0599999999999996</v>
      </c>
      <c r="K34" s="27">
        <v>3.53</v>
      </c>
      <c r="L34" s="27">
        <v>5.15</v>
      </c>
    </row>
    <row r="35" spans="1:12" ht="28.8">
      <c r="A35" s="28" t="s">
        <v>86</v>
      </c>
      <c r="C35" s="27">
        <v>96.07</v>
      </c>
      <c r="D35" s="27">
        <v>6.69</v>
      </c>
      <c r="E35" s="27">
        <v>5.25</v>
      </c>
      <c r="F35" s="27">
        <v>14.34</v>
      </c>
      <c r="G35" s="27">
        <v>7.72</v>
      </c>
      <c r="H35" s="27">
        <v>0.22</v>
      </c>
      <c r="I35" s="27">
        <v>31.47</v>
      </c>
      <c r="J35" s="27">
        <v>1.62</v>
      </c>
      <c r="K35" s="27">
        <v>0.63</v>
      </c>
      <c r="L35" s="27">
        <v>0.1</v>
      </c>
    </row>
    <row r="36" spans="1:12" ht="28.8">
      <c r="A36" s="28" t="s">
        <v>87</v>
      </c>
      <c r="C36" s="27">
        <v>97.88</v>
      </c>
      <c r="D36" s="27">
        <v>9.23</v>
      </c>
      <c r="E36" s="27">
        <v>6.83</v>
      </c>
      <c r="F36" s="27">
        <v>25.44</v>
      </c>
      <c r="G36" s="27">
        <v>21.72</v>
      </c>
      <c r="H36" s="27">
        <v>0.77</v>
      </c>
      <c r="I36" s="27">
        <v>22.07</v>
      </c>
      <c r="J36" s="27">
        <v>1.71</v>
      </c>
      <c r="K36" s="27">
        <v>0.28000000000000003</v>
      </c>
      <c r="L36" s="27">
        <v>0.14000000000000001</v>
      </c>
    </row>
    <row r="37" spans="1:12" ht="28.8">
      <c r="A37" s="28" t="s">
        <v>88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1"/>
  <sheetViews>
    <sheetView showGridLines="0" tabSelected="1" topLeftCell="A127" zoomScale="85" zoomScaleNormal="85" workbookViewId="0">
      <selection activeCell="K140" sqref="K140"/>
    </sheetView>
  </sheetViews>
  <sheetFormatPr defaultRowHeight="16.8"/>
  <cols>
    <col min="1" max="3" width="8.88671875" style="4"/>
    <col min="4" max="4" width="13.88671875" style="4" customWidth="1"/>
    <col min="5" max="5" width="12.109375" style="4" bestFit="1" customWidth="1"/>
    <col min="6" max="6" width="17.6640625" style="4" bestFit="1" customWidth="1"/>
    <col min="7" max="7" width="8.88671875" style="4"/>
    <col min="8" max="8" width="11.5546875" style="4" bestFit="1" customWidth="1"/>
    <col min="9" max="16384" width="8.88671875" style="4"/>
  </cols>
  <sheetData>
    <row r="1" spans="1:8">
      <c r="A1" s="4" t="s">
        <v>0</v>
      </c>
      <c r="B1" s="4" t="s">
        <v>36</v>
      </c>
      <c r="C1" s="4" t="s">
        <v>42</v>
      </c>
      <c r="D1" s="4" t="s">
        <v>40</v>
      </c>
      <c r="E1" s="4" t="s">
        <v>39</v>
      </c>
      <c r="F1" s="4" t="s">
        <v>41</v>
      </c>
      <c r="G1" s="4" t="s">
        <v>38</v>
      </c>
      <c r="H1" s="4" t="s">
        <v>37</v>
      </c>
    </row>
    <row r="2" spans="1:8">
      <c r="A2" s="4" t="s">
        <v>2</v>
      </c>
      <c r="B2" s="4">
        <v>2000</v>
      </c>
      <c r="C2" s="4" t="s">
        <v>44</v>
      </c>
      <c r="D2" s="4">
        <f>'Basic data'!FO3</f>
        <v>1364</v>
      </c>
      <c r="E2" s="4">
        <f>'Basic data'!EV3</f>
        <v>6275.8077166122812</v>
      </c>
      <c r="F2" s="4">
        <f>'Basic data'!GI3</f>
        <v>4144</v>
      </c>
      <c r="G2" s="4">
        <f>'Basic data'!AQ3</f>
        <v>2478.7600000000002</v>
      </c>
      <c r="H2" s="5">
        <f>'Basic data'!HC3</f>
        <v>63.471916900000004</v>
      </c>
    </row>
    <row r="3" spans="1:8">
      <c r="A3" s="4" t="s">
        <v>3</v>
      </c>
      <c r="B3" s="4">
        <v>2000</v>
      </c>
      <c r="C3" s="4" t="s">
        <v>44</v>
      </c>
      <c r="D3" s="4">
        <f>'Basic data'!FO4</f>
        <v>1001</v>
      </c>
      <c r="E3" s="4">
        <f>'Basic data'!EV4</f>
        <v>2868.1075701404184</v>
      </c>
      <c r="F3" s="4">
        <f>'Basic data'!GI4</f>
        <v>2794</v>
      </c>
      <c r="G3" s="4">
        <f>'Basic data'!AQ4</f>
        <v>1639.36</v>
      </c>
      <c r="H3" s="5">
        <f>'Basic data'!HC4</f>
        <v>66.947011993333334</v>
      </c>
    </row>
    <row r="4" spans="1:8">
      <c r="A4" s="4" t="s">
        <v>4</v>
      </c>
      <c r="B4" s="4">
        <v>2000</v>
      </c>
      <c r="C4" s="4" t="s">
        <v>44</v>
      </c>
      <c r="D4" s="4">
        <f>'Basic data'!FO5</f>
        <v>6674</v>
      </c>
      <c r="E4" s="4">
        <f>'Basic data'!EV5</f>
        <v>10259.492829218119</v>
      </c>
      <c r="F4" s="4">
        <f>'Basic data'!GI5</f>
        <v>11195.71</v>
      </c>
      <c r="G4" s="4">
        <f>'Basic data'!AQ5</f>
        <v>5088.96</v>
      </c>
      <c r="H4" s="5">
        <f>'Basic data'!HC5</f>
        <v>257.92865510666667</v>
      </c>
    </row>
    <row r="5" spans="1:8">
      <c r="A5" s="4" t="s">
        <v>5</v>
      </c>
      <c r="B5" s="4">
        <v>2000</v>
      </c>
      <c r="C5" s="4" t="s">
        <v>43</v>
      </c>
      <c r="D5" s="4">
        <f>'Basic data'!FO6</f>
        <v>3247</v>
      </c>
      <c r="E5" s="4">
        <f>'Basic data'!EV6</f>
        <v>1890.1594293378853</v>
      </c>
      <c r="F5" s="4">
        <f>'Basic data'!GI6</f>
        <v>6728</v>
      </c>
      <c r="G5" s="4">
        <f>'Basic data'!AQ6</f>
        <v>1643.81</v>
      </c>
      <c r="H5" s="5">
        <f>'Basic data'!HC6</f>
        <v>87.943157066666672</v>
      </c>
    </row>
    <row r="6" spans="1:8">
      <c r="A6" s="4" t="s">
        <v>6</v>
      </c>
      <c r="B6" s="4">
        <v>2000</v>
      </c>
      <c r="C6" s="4" t="s">
        <v>45</v>
      </c>
      <c r="D6" s="4">
        <f>'Basic data'!FO7</f>
        <v>2372</v>
      </c>
      <c r="E6" s="4">
        <f>'Basic data'!EV7</f>
        <v>930.0630348850118</v>
      </c>
      <c r="F6" s="4">
        <f>'Basic data'!GI7</f>
        <v>3937.54</v>
      </c>
      <c r="G6" s="4">
        <f>'Basic data'!AQ7</f>
        <v>1401.01</v>
      </c>
      <c r="H6" s="5">
        <f>'Basic data'!HC7</f>
        <v>110.86697008666667</v>
      </c>
    </row>
    <row r="7" spans="1:8">
      <c r="A7" s="4" t="s">
        <v>7</v>
      </c>
      <c r="B7" s="4">
        <v>2000</v>
      </c>
      <c r="C7" s="4" t="s">
        <v>44</v>
      </c>
      <c r="D7" s="4">
        <f>'Basic data'!FO8</f>
        <v>4184</v>
      </c>
      <c r="E7" s="4">
        <f>'Basic data'!EV8</f>
        <v>4553.9572734123612</v>
      </c>
      <c r="F7" s="4">
        <f>'Basic data'!GI8</f>
        <v>9877.2000000000007</v>
      </c>
      <c r="G7" s="4">
        <f>'Basic data'!AQ8</f>
        <v>4669.0600000000004</v>
      </c>
      <c r="H7" s="5">
        <f>'Basic data'!HC8</f>
        <v>290.37292582000003</v>
      </c>
    </row>
    <row r="8" spans="1:8">
      <c r="A8" s="4" t="s">
        <v>8</v>
      </c>
      <c r="B8" s="4">
        <v>2000</v>
      </c>
      <c r="C8" s="4" t="s">
        <v>43</v>
      </c>
      <c r="D8" s="4">
        <f>'Basic data'!FO9</f>
        <v>2682</v>
      </c>
      <c r="E8" s="4">
        <f>'Basic data'!EV9</f>
        <v>2804.6902426998522</v>
      </c>
      <c r="F8" s="4">
        <f>'Basic data'!GI9</f>
        <v>3527.7</v>
      </c>
      <c r="G8" s="4">
        <f>'Basic data'!AQ9</f>
        <v>1821.19</v>
      </c>
      <c r="H8" s="5">
        <f>'Basic data'!HC9</f>
        <v>95.971680359999993</v>
      </c>
    </row>
    <row r="9" spans="1:8">
      <c r="A9" s="4" t="s">
        <v>9</v>
      </c>
      <c r="B9" s="4">
        <v>2000</v>
      </c>
      <c r="C9" s="4" t="s">
        <v>43</v>
      </c>
      <c r="D9" s="4">
        <f>'Basic data'!FO10</f>
        <v>3807</v>
      </c>
      <c r="E9" s="4">
        <f>'Basic data'!EV10</f>
        <v>4465.7386946713741</v>
      </c>
      <c r="F9" s="4">
        <f>'Basic data'!GI10</f>
        <v>5663.1</v>
      </c>
      <c r="G9" s="4">
        <f>'Basic data'!AQ10</f>
        <v>3253</v>
      </c>
      <c r="H9" s="5">
        <f>'Basic data'!HC10</f>
        <v>172.1171957133333</v>
      </c>
    </row>
    <row r="10" spans="1:8">
      <c r="A10" s="4" t="s">
        <v>10</v>
      </c>
      <c r="B10" s="4">
        <v>2000</v>
      </c>
      <c r="C10" s="4" t="s">
        <v>44</v>
      </c>
      <c r="D10" s="4">
        <f>'Basic data'!FO11</f>
        <v>1609</v>
      </c>
      <c r="E10" s="4">
        <f>'Basic data'!EV11</f>
        <v>13442.663111113739</v>
      </c>
      <c r="F10" s="4">
        <f>'Basic data'!GI11</f>
        <v>5413.45</v>
      </c>
      <c r="G10" s="4">
        <f>'Basic data'!AQ11</f>
        <v>4551.1499999999996</v>
      </c>
      <c r="H10" s="5">
        <f>'Basic data'!HC11</f>
        <v>100.65764020666666</v>
      </c>
    </row>
    <row r="11" spans="1:8">
      <c r="A11" s="4" t="s">
        <v>11</v>
      </c>
      <c r="B11" s="4">
        <v>2000</v>
      </c>
      <c r="C11" s="4" t="s">
        <v>44</v>
      </c>
      <c r="D11" s="4">
        <f>'Basic data'!FO12</f>
        <v>7327</v>
      </c>
      <c r="E11" s="4">
        <f>'Basic data'!EV12</f>
        <v>9555.7829690830768</v>
      </c>
      <c r="F11" s="4">
        <f>'Basic data'!GI12</f>
        <v>8612.43</v>
      </c>
      <c r="G11" s="4">
        <f>'Basic data'!AQ12</f>
        <v>8582.73</v>
      </c>
      <c r="H11" s="5">
        <f>'Basic data'!HC12</f>
        <v>216.25951258666666</v>
      </c>
    </row>
    <row r="12" spans="1:8">
      <c r="A12" s="4" t="s">
        <v>12</v>
      </c>
      <c r="B12" s="4">
        <v>2000</v>
      </c>
      <c r="C12" s="4" t="s">
        <v>44</v>
      </c>
      <c r="D12" s="4">
        <f>'Basic data'!FO13</f>
        <v>4680</v>
      </c>
      <c r="E12" s="4">
        <f>'Basic data'!EV13</f>
        <v>8844.0593075682191</v>
      </c>
      <c r="F12" s="4">
        <f>'Basic data'!GI13</f>
        <v>6560.37</v>
      </c>
      <c r="G12" s="4">
        <f>'Basic data'!AQ13</f>
        <v>6036.34</v>
      </c>
      <c r="H12" s="5">
        <f>'Basic data'!HC13</f>
        <v>100.16360422666668</v>
      </c>
    </row>
    <row r="13" spans="1:8">
      <c r="A13" s="4" t="s">
        <v>13</v>
      </c>
      <c r="B13" s="4">
        <v>2000</v>
      </c>
      <c r="C13" s="4" t="s">
        <v>43</v>
      </c>
      <c r="D13" s="4">
        <f>'Basic data'!FO14</f>
        <v>6093</v>
      </c>
      <c r="E13" s="4">
        <f>'Basic data'!EV14</f>
        <v>3104.7036125262571</v>
      </c>
      <c r="F13" s="4">
        <f>'Basic data'!GI14</f>
        <v>4878.82</v>
      </c>
      <c r="G13" s="4">
        <f>'Basic data'!AQ14</f>
        <v>3038.24</v>
      </c>
      <c r="H13" s="5">
        <f>'Basic data'!HC14</f>
        <v>122.49529432</v>
      </c>
    </row>
    <row r="14" spans="1:8">
      <c r="A14" s="4" t="s">
        <v>14</v>
      </c>
      <c r="B14" s="4">
        <v>2000</v>
      </c>
      <c r="C14" s="4" t="s">
        <v>44</v>
      </c>
      <c r="D14" s="4">
        <f>'Basic data'!FO15</f>
        <v>3410</v>
      </c>
      <c r="E14" s="4">
        <f>'Basic data'!EV15</f>
        <v>6208.8184048598014</v>
      </c>
      <c r="F14" s="4">
        <f>'Basic data'!GI15</f>
        <v>5139.6000000000004</v>
      </c>
      <c r="G14" s="4">
        <f>'Basic data'!AQ15</f>
        <v>3920.07</v>
      </c>
      <c r="H14" s="5">
        <f>'Basic data'!HC15</f>
        <v>53.997414173333333</v>
      </c>
    </row>
    <row r="15" spans="1:8">
      <c r="A15" s="4" t="s">
        <v>15</v>
      </c>
      <c r="B15" s="4">
        <v>2000</v>
      </c>
      <c r="C15" s="4" t="s">
        <v>43</v>
      </c>
      <c r="D15" s="4">
        <f>'Basic data'!FO16</f>
        <v>4149</v>
      </c>
      <c r="E15" s="4">
        <f>'Basic data'!EV16</f>
        <v>1445.8623720053456</v>
      </c>
      <c r="F15" s="4">
        <f>'Basic data'!GI16</f>
        <v>2505</v>
      </c>
      <c r="G15" s="4">
        <f>'Basic data'!AQ16</f>
        <v>2003.07</v>
      </c>
      <c r="H15" s="5">
        <f>'Basic data'!HC16</f>
        <v>51.511216906666668</v>
      </c>
    </row>
    <row r="16" spans="1:8">
      <c r="A16" s="4" t="s">
        <v>16</v>
      </c>
      <c r="B16" s="4">
        <v>2000</v>
      </c>
      <c r="C16" s="4" t="s">
        <v>44</v>
      </c>
      <c r="D16" s="4">
        <f>'Basic data'!FO17</f>
        <v>8998</v>
      </c>
      <c r="E16" s="4">
        <f>'Basic data'!EV17</f>
        <v>8151.4257199806489</v>
      </c>
      <c r="F16" s="4">
        <f>'Basic data'!GI17</f>
        <v>11362</v>
      </c>
      <c r="G16" s="4">
        <f>'Basic data'!AQ17</f>
        <v>8542.44</v>
      </c>
      <c r="H16" s="5">
        <f>'Basic data'!HC17</f>
        <v>261.4171916333334</v>
      </c>
    </row>
    <row r="17" spans="1:8">
      <c r="A17" s="4" t="s">
        <v>17</v>
      </c>
      <c r="B17" s="4">
        <v>2000</v>
      </c>
      <c r="C17" s="4" t="s">
        <v>43</v>
      </c>
      <c r="D17" s="4">
        <f>'Basic data'!FO18</f>
        <v>9488</v>
      </c>
      <c r="E17" s="4">
        <f>'Basic data'!EV18</f>
        <v>5939.2371841751001</v>
      </c>
      <c r="F17" s="4">
        <f>'Basic data'!GI18</f>
        <v>7919</v>
      </c>
      <c r="G17" s="4">
        <f>'Basic data'!AQ18</f>
        <v>5137.66</v>
      </c>
      <c r="H17" s="5">
        <f>'Basic data'!HC18</f>
        <v>140.53059330000002</v>
      </c>
    </row>
    <row r="18" spans="1:8">
      <c r="A18" s="4" t="s">
        <v>18</v>
      </c>
      <c r="B18" s="4">
        <v>2000</v>
      </c>
      <c r="C18" s="4" t="s">
        <v>43</v>
      </c>
      <c r="D18" s="4">
        <f>'Basic data'!FO19</f>
        <v>5646</v>
      </c>
      <c r="E18" s="4">
        <f>'Basic data'!EV19</f>
        <v>8331.7253646971185</v>
      </c>
      <c r="F18" s="4">
        <f>'Basic data'!GI19</f>
        <v>6269</v>
      </c>
      <c r="G18" s="4">
        <f>'Basic data'!AQ19</f>
        <v>4276.32</v>
      </c>
      <c r="H18" s="5">
        <f>'Basic data'!HC19</f>
        <v>127.86111565333333</v>
      </c>
    </row>
    <row r="19" spans="1:8">
      <c r="A19" s="4" t="s">
        <v>19</v>
      </c>
      <c r="B19" s="4">
        <v>2000</v>
      </c>
      <c r="C19" s="4" t="s">
        <v>43</v>
      </c>
      <c r="D19" s="4">
        <f>'Basic data'!FO20</f>
        <v>6562</v>
      </c>
      <c r="E19" s="4">
        <f>'Basic data'!EV20</f>
        <v>4704.7035206182727</v>
      </c>
      <c r="F19" s="4">
        <f>'Basic data'!GI20</f>
        <v>4071</v>
      </c>
      <c r="G19" s="4">
        <f>'Basic data'!AQ20</f>
        <v>3691.88</v>
      </c>
      <c r="H19" s="5">
        <f>'Basic data'!HC20</f>
        <v>75.792194853333342</v>
      </c>
    </row>
    <row r="20" spans="1:8">
      <c r="A20" s="4" t="s">
        <v>20</v>
      </c>
      <c r="B20" s="4">
        <v>2000</v>
      </c>
      <c r="C20" s="4" t="s">
        <v>44</v>
      </c>
      <c r="D20" s="4">
        <f>'Basic data'!FO21</f>
        <v>8650</v>
      </c>
      <c r="E20" s="4">
        <f>'Basic data'!EV21</f>
        <v>15279.377880795531</v>
      </c>
      <c r="F20" s="4">
        <f>'Basic data'!GI21</f>
        <v>9447.7000000000007</v>
      </c>
      <c r="G20" s="4">
        <f>'Basic data'!AQ21</f>
        <v>9662.23</v>
      </c>
      <c r="H20" s="5">
        <f>'Basic data'!HC21</f>
        <v>182.14020450000001</v>
      </c>
    </row>
    <row r="21" spans="1:8">
      <c r="A21" s="4" t="s">
        <v>21</v>
      </c>
      <c r="B21" s="4">
        <v>2000</v>
      </c>
      <c r="C21" s="4" t="s">
        <v>45</v>
      </c>
      <c r="D21" s="4">
        <f>'Basic data'!FO22</f>
        <v>4751</v>
      </c>
      <c r="E21" s="4">
        <f>'Basic data'!EV22</f>
        <v>2700.1271452069027</v>
      </c>
      <c r="F21" s="4">
        <f>'Basic data'!GI22</f>
        <v>2487.4</v>
      </c>
      <c r="G21" s="4">
        <f>'Basic data'!AQ22</f>
        <v>2050.14</v>
      </c>
      <c r="H21" s="5">
        <f>'Basic data'!HC22</f>
        <v>47.475755066666657</v>
      </c>
    </row>
    <row r="22" spans="1:8">
      <c r="A22" s="4" t="s">
        <v>22</v>
      </c>
      <c r="B22" s="4">
        <v>2000</v>
      </c>
      <c r="C22" s="4" t="s">
        <v>44</v>
      </c>
      <c r="D22" s="4">
        <f>'Basic data'!FO23</f>
        <v>789</v>
      </c>
      <c r="E22" s="4">
        <f>'Basic data'!EV23</f>
        <v>1525.534300125478</v>
      </c>
      <c r="F22" s="4">
        <f>'Basic data'!GI23</f>
        <v>479.95</v>
      </c>
      <c r="G22" s="4">
        <f>'Basic data'!AQ23</f>
        <v>518.48</v>
      </c>
      <c r="H22" s="5">
        <f>'Basic data'!HC23</f>
        <v>4.7899212000000002</v>
      </c>
    </row>
    <row r="23" spans="1:8">
      <c r="A23" s="4" t="s">
        <v>23</v>
      </c>
      <c r="B23" s="4">
        <v>2000</v>
      </c>
      <c r="C23" s="4" t="s">
        <v>45</v>
      </c>
      <c r="D23" s="4">
        <f>'Basic data'!FO24</f>
        <v>2849</v>
      </c>
      <c r="E23" s="4">
        <f>'Basic data'!EV24</f>
        <v>1929.2717655468714</v>
      </c>
      <c r="F23" s="4">
        <f>'Basic data'!GI24</f>
        <v>2069.17</v>
      </c>
      <c r="G23" s="4">
        <f>'Basic data'!AQ24</f>
        <v>1589.34</v>
      </c>
      <c r="H23" s="5">
        <f>'Basic data'!HC24</f>
        <v>60.595879346666663</v>
      </c>
    </row>
    <row r="24" spans="1:8">
      <c r="A24" s="4" t="s">
        <v>24</v>
      </c>
      <c r="B24" s="4">
        <v>2000</v>
      </c>
      <c r="C24" s="4" t="s">
        <v>45</v>
      </c>
      <c r="D24" s="4">
        <f>'Basic data'!FO25</f>
        <v>8329</v>
      </c>
      <c r="E24" s="4">
        <f>'Basic data'!EV25</f>
        <v>7043.7370844453471</v>
      </c>
      <c r="F24" s="4">
        <f>'Basic data'!GI25</f>
        <v>6518</v>
      </c>
      <c r="G24" s="4">
        <f>'Basic data'!AQ25</f>
        <v>4010.25</v>
      </c>
      <c r="H24" s="5">
        <f>'Basic data'!HC25</f>
        <v>104.03614795333331</v>
      </c>
    </row>
    <row r="25" spans="1:8">
      <c r="A25" s="4" t="s">
        <v>25</v>
      </c>
      <c r="B25" s="4">
        <v>2000</v>
      </c>
      <c r="C25" s="4" t="s">
        <v>45</v>
      </c>
      <c r="D25" s="4">
        <f>'Basic data'!FO26</f>
        <v>3756</v>
      </c>
      <c r="E25" s="4">
        <f>'Basic data'!EV26</f>
        <v>1731.1976828496274</v>
      </c>
      <c r="F25" s="4">
        <f>'Basic data'!GI26</f>
        <v>4278.6000000000004</v>
      </c>
      <c r="G25" s="4">
        <f>'Basic data'!AQ26</f>
        <v>993.53</v>
      </c>
      <c r="H25" s="5">
        <f>'Basic data'!HC26</f>
        <v>61.253441080000002</v>
      </c>
    </row>
    <row r="26" spans="1:8">
      <c r="A26" s="4" t="s">
        <v>26</v>
      </c>
      <c r="B26" s="4">
        <v>2000</v>
      </c>
      <c r="C26" s="4" t="s">
        <v>45</v>
      </c>
      <c r="D26" s="4">
        <f>'Basic data'!FO27</f>
        <v>4241</v>
      </c>
      <c r="E26" s="4">
        <f>'Basic data'!EV27</f>
        <v>3993.1082763632289</v>
      </c>
      <c r="F26" s="4">
        <f>'Basic data'!GI27</f>
        <v>3468.33</v>
      </c>
      <c r="G26" s="4">
        <f>'Basic data'!AQ27</f>
        <v>1955.09</v>
      </c>
      <c r="H26" s="5">
        <f>'Basic data'!HC27</f>
        <v>53.530485166666672</v>
      </c>
    </row>
    <row r="27" spans="1:8">
      <c r="A27" s="4" t="s">
        <v>27</v>
      </c>
      <c r="B27" s="4">
        <v>2000</v>
      </c>
      <c r="C27" s="4" t="s">
        <v>45</v>
      </c>
      <c r="D27" s="4">
        <f>'Basic data'!FO28</f>
        <v>3644</v>
      </c>
      <c r="E27" s="4">
        <f>'Basic data'!EV28</f>
        <v>2809.2024505186337</v>
      </c>
      <c r="F27" s="4">
        <f>'Basic data'!GI28</f>
        <v>2731</v>
      </c>
      <c r="G27" s="4">
        <f>'Basic data'!AQ28</f>
        <v>1660.92</v>
      </c>
      <c r="H27" s="5">
        <f>'Basic data'!HC28</f>
        <v>68.538559373333328</v>
      </c>
    </row>
    <row r="28" spans="1:8">
      <c r="A28" s="4" t="s">
        <v>28</v>
      </c>
      <c r="B28" s="4">
        <v>2000</v>
      </c>
      <c r="C28" s="4" t="s">
        <v>45</v>
      </c>
      <c r="D28" s="4">
        <f>'Basic data'!FO29</f>
        <v>2515</v>
      </c>
      <c r="E28" s="4">
        <f>'Basic data'!EV29</f>
        <v>2289.4835343882164</v>
      </c>
      <c r="F28" s="4">
        <f>'Basic data'!GI29</f>
        <v>3011.62</v>
      </c>
      <c r="G28" s="4">
        <f>'Basic data'!AQ29</f>
        <v>983.36</v>
      </c>
      <c r="H28" s="5">
        <f>'Basic data'!HC29</f>
        <v>70.738152600000006</v>
      </c>
    </row>
    <row r="29" spans="1:8">
      <c r="A29" s="4" t="s">
        <v>29</v>
      </c>
      <c r="B29" s="4">
        <v>2000</v>
      </c>
      <c r="C29" s="4" t="s">
        <v>45</v>
      </c>
      <c r="D29" s="4">
        <f>'Basic data'!FO30</f>
        <v>517</v>
      </c>
      <c r="E29" s="4">
        <f>'Basic data'!EV30</f>
        <v>829.35905196070564</v>
      </c>
      <c r="F29" s="4">
        <f>'Basic data'!GI30</f>
        <v>897.23</v>
      </c>
      <c r="G29" s="4">
        <f>'Basic data'!AQ30</f>
        <v>263.58999999999997</v>
      </c>
      <c r="H29" s="5">
        <f>'Basic data'!HC30</f>
        <v>12.553015926666665</v>
      </c>
    </row>
    <row r="30" spans="1:8">
      <c r="A30" s="4" t="s">
        <v>30</v>
      </c>
      <c r="B30" s="4">
        <v>2000</v>
      </c>
      <c r="C30" s="4" t="s">
        <v>45</v>
      </c>
      <c r="D30" s="4">
        <f>'Basic data'!FO31</f>
        <v>554</v>
      </c>
      <c r="E30" s="4">
        <f>'Basic data'!EV31</f>
        <v>635.15844287693801</v>
      </c>
      <c r="F30" s="4">
        <f>'Basic data'!GI31</f>
        <v>1518.6</v>
      </c>
      <c r="G30" s="4">
        <f>'Basic data'!AQ31</f>
        <v>265.57</v>
      </c>
      <c r="H30" s="5">
        <f>'Basic data'!HC31</f>
        <v>0.81440650000000014</v>
      </c>
    </row>
    <row r="31" spans="1:8">
      <c r="A31" s="4" t="s">
        <v>31</v>
      </c>
      <c r="B31" s="4">
        <v>2000</v>
      </c>
      <c r="C31" s="4" t="s">
        <v>45</v>
      </c>
      <c r="D31" s="4">
        <f>'Basic data'!FO32</f>
        <v>1849</v>
      </c>
      <c r="E31" s="4">
        <f>'Basic data'!EV32</f>
        <v>3634.3874214002908</v>
      </c>
      <c r="F31" s="4">
        <f>'Basic data'!GI32</f>
        <v>3316.03</v>
      </c>
      <c r="G31" s="4">
        <f>'Basic data'!AQ32</f>
        <v>1364.36</v>
      </c>
      <c r="H31" s="5">
        <f>'Basic data'!HC32</f>
        <v>89.327728733333345</v>
      </c>
    </row>
    <row r="32" spans="1:8">
      <c r="A32" s="4" t="s">
        <v>2</v>
      </c>
      <c r="B32" s="4">
        <v>2001</v>
      </c>
      <c r="C32" s="4" t="s">
        <v>44</v>
      </c>
      <c r="D32" s="4">
        <f>'Basic data'!FP3</f>
        <v>1385</v>
      </c>
      <c r="E32" s="4">
        <f>'Basic data'!EW3</f>
        <v>7529.0696425402348</v>
      </c>
      <c r="F32" s="4">
        <f>'Basic data'!GJ3</f>
        <v>4229.2</v>
      </c>
      <c r="G32" s="4">
        <f>'Basic data'!AR3</f>
        <v>2756.38112</v>
      </c>
      <c r="H32" s="5">
        <f>'Basic data'!HD3</f>
        <v>61.760888099999995</v>
      </c>
    </row>
    <row r="33" spans="1:8">
      <c r="A33" s="4" t="s">
        <v>3</v>
      </c>
      <c r="B33" s="4">
        <v>2001</v>
      </c>
      <c r="C33" s="4" t="s">
        <v>44</v>
      </c>
      <c r="D33" s="4">
        <f>'Basic data'!FP4</f>
        <v>1004</v>
      </c>
      <c r="E33" s="4">
        <f>'Basic data'!EW4</f>
        <v>3451.900308716657</v>
      </c>
      <c r="F33" s="4">
        <f>'Basic data'!GJ4</f>
        <v>2918</v>
      </c>
      <c r="G33" s="4">
        <f>'Basic data'!AR4</f>
        <v>1836.0831999999998</v>
      </c>
      <c r="H33" s="5">
        <f>'Basic data'!HD4</f>
        <v>66.702297140000013</v>
      </c>
    </row>
    <row r="34" spans="1:8">
      <c r="A34" s="4" t="s">
        <v>4</v>
      </c>
      <c r="B34" s="4">
        <v>2001</v>
      </c>
      <c r="C34" s="4" t="s">
        <v>44</v>
      </c>
      <c r="D34" s="4">
        <f>'Basic data'!FP5</f>
        <v>6699</v>
      </c>
      <c r="E34" s="4">
        <f>'Basic data'!EW5</f>
        <v>11712.260096347747</v>
      </c>
      <c r="F34" s="4">
        <f>'Basic data'!GJ5</f>
        <v>12114.29</v>
      </c>
      <c r="G34" s="4">
        <f>'Basic data'!AR5</f>
        <v>5531.6995200000001</v>
      </c>
      <c r="H34" s="5">
        <f>'Basic data'!HD5</f>
        <v>266.51544517999997</v>
      </c>
    </row>
    <row r="35" spans="1:8">
      <c r="A35" s="4" t="s">
        <v>5</v>
      </c>
      <c r="B35" s="4">
        <v>2001</v>
      </c>
      <c r="C35" s="4" t="s">
        <v>43</v>
      </c>
      <c r="D35" s="4">
        <f>'Basic data'!FP6</f>
        <v>3272</v>
      </c>
      <c r="E35" s="4">
        <f>'Basic data'!EW6</f>
        <v>2453.8096451068905</v>
      </c>
      <c r="F35" s="4">
        <f>'Basic data'!GJ6</f>
        <v>7968</v>
      </c>
      <c r="G35" s="4">
        <f>'Basic data'!AR6</f>
        <v>1781.8900400000002</v>
      </c>
      <c r="H35" s="5">
        <f>'Basic data'!HD6</f>
        <v>93.382297159999951</v>
      </c>
    </row>
    <row r="36" spans="1:8">
      <c r="A36" s="4" t="s">
        <v>6</v>
      </c>
      <c r="B36" s="4">
        <v>2001</v>
      </c>
      <c r="C36" s="4" t="s">
        <v>45</v>
      </c>
      <c r="D36" s="4">
        <f>'Basic data'!FP7</f>
        <v>2381</v>
      </c>
      <c r="E36" s="4">
        <f>'Basic data'!EW7</f>
        <v>1386.9130717882376</v>
      </c>
      <c r="F36" s="4">
        <f>'Basic data'!GJ7</f>
        <v>4453.4799999999996</v>
      </c>
      <c r="G36" s="4">
        <f>'Basic data'!AR7</f>
        <v>1535.5069599999999</v>
      </c>
      <c r="H36" s="5">
        <f>'Basic data'!HD7</f>
        <v>117.60818678666666</v>
      </c>
    </row>
    <row r="37" spans="1:8">
      <c r="A37" s="4" t="s">
        <v>7</v>
      </c>
      <c r="B37" s="4">
        <v>2001</v>
      </c>
      <c r="C37" s="4" t="s">
        <v>44</v>
      </c>
      <c r="D37" s="4">
        <f>'Basic data'!FP8</f>
        <v>4194</v>
      </c>
      <c r="E37" s="4">
        <f>'Basic data'!EW8</f>
        <v>5691.6937681804229</v>
      </c>
      <c r="F37" s="4">
        <f>'Basic data'!GJ8</f>
        <v>10356.9</v>
      </c>
      <c r="G37" s="4">
        <f>'Basic data'!AR8</f>
        <v>5089.2754000000004</v>
      </c>
      <c r="H37" s="5">
        <f>'Basic data'!HD8</f>
        <v>272.45706196666663</v>
      </c>
    </row>
    <row r="38" spans="1:8">
      <c r="A38" s="4" t="s">
        <v>8</v>
      </c>
      <c r="B38" s="4">
        <v>2001</v>
      </c>
      <c r="C38" s="4" t="s">
        <v>43</v>
      </c>
      <c r="D38" s="4">
        <f>'Basic data'!FP9</f>
        <v>2691</v>
      </c>
      <c r="E38" s="4">
        <f>'Basic data'!EW9</f>
        <v>3338.88818076507</v>
      </c>
      <c r="F38" s="4">
        <f>'Basic data'!GJ9</f>
        <v>3712.7</v>
      </c>
      <c r="G38" s="4">
        <f>'Basic data'!AR9</f>
        <v>1990.5606700000001</v>
      </c>
      <c r="H38" s="5">
        <f>'Basic data'!HD9</f>
        <v>102.50680243333335</v>
      </c>
    </row>
    <row r="39" spans="1:8">
      <c r="A39" s="4" t="s">
        <v>9</v>
      </c>
      <c r="B39" s="4">
        <v>2001</v>
      </c>
      <c r="C39" s="4" t="s">
        <v>43</v>
      </c>
      <c r="D39" s="4">
        <f>'Basic data'!FP10</f>
        <v>3811</v>
      </c>
      <c r="E39" s="4">
        <f>'Basic data'!EW10</f>
        <v>5151.4802782191309</v>
      </c>
      <c r="F39" s="4">
        <f>'Basic data'!GJ10</f>
        <v>5830.8</v>
      </c>
      <c r="G39" s="4">
        <f>'Basic data'!AR10</f>
        <v>3555.5289999999995</v>
      </c>
      <c r="H39" s="5">
        <f>'Basic data'!HD10</f>
        <v>163.02353682666663</v>
      </c>
    </row>
    <row r="40" spans="1:8">
      <c r="A40" s="4" t="s">
        <v>10</v>
      </c>
      <c r="B40" s="4">
        <v>2001</v>
      </c>
      <c r="C40" s="4" t="s">
        <v>44</v>
      </c>
      <c r="D40" s="4">
        <f>'Basic data'!FP11</f>
        <v>1668</v>
      </c>
      <c r="E40" s="4">
        <f>'Basic data'!EW11</f>
        <v>14949.432303661808</v>
      </c>
      <c r="F40" s="4">
        <f>'Basic data'!GJ11</f>
        <v>5894.78</v>
      </c>
      <c r="G40" s="4">
        <f>'Basic data'!AR11</f>
        <v>5015.3672999999999</v>
      </c>
      <c r="H40" s="5">
        <f>'Basic data'!HD11</f>
        <v>105.86423957333334</v>
      </c>
    </row>
    <row r="41" spans="1:8">
      <c r="A41" s="4" t="s">
        <v>11</v>
      </c>
      <c r="B41" s="4">
        <v>2001</v>
      </c>
      <c r="C41" s="4" t="s">
        <v>44</v>
      </c>
      <c r="D41" s="4">
        <f>'Basic data'!FP12</f>
        <v>7359</v>
      </c>
      <c r="E41" s="4">
        <f>'Basic data'!EW12</f>
        <v>11926.566386267988</v>
      </c>
      <c r="F41" s="4">
        <f>'Basic data'!GJ12</f>
        <v>8881</v>
      </c>
      <c r="G41" s="4">
        <f>'Basic data'!AR12</f>
        <v>9458.1684600000008</v>
      </c>
      <c r="H41" s="5">
        <f>'Basic data'!HD12</f>
        <v>217.3128372133333</v>
      </c>
    </row>
    <row r="42" spans="1:8">
      <c r="A42" s="4" t="s">
        <v>12</v>
      </c>
      <c r="B42" s="4">
        <v>2001</v>
      </c>
      <c r="C42" s="4" t="s">
        <v>44</v>
      </c>
      <c r="D42" s="4">
        <f>'Basic data'!FP13</f>
        <v>4729</v>
      </c>
      <c r="E42" s="4">
        <f>'Basic data'!EW13</f>
        <v>11287.41017566948</v>
      </c>
      <c r="F42" s="4">
        <f>'Basic data'!GJ13</f>
        <v>7253.11</v>
      </c>
      <c r="G42" s="4">
        <f>'Basic data'!AR13</f>
        <v>6670.1557000000003</v>
      </c>
      <c r="H42" s="5">
        <f>'Basic data'!HD13</f>
        <v>147.83491268</v>
      </c>
    </row>
    <row r="43" spans="1:8">
      <c r="A43" s="4" t="s">
        <v>13</v>
      </c>
      <c r="B43" s="4">
        <v>2001</v>
      </c>
      <c r="C43" s="4" t="s">
        <v>43</v>
      </c>
      <c r="D43" s="4">
        <f>'Basic data'!FP14</f>
        <v>6128</v>
      </c>
      <c r="E43" s="4">
        <f>'Basic data'!EW14</f>
        <v>3872.1653572825662</v>
      </c>
      <c r="F43" s="4">
        <f>'Basic data'!GJ14</f>
        <v>5118</v>
      </c>
      <c r="G43" s="4">
        <f>'Basic data'!AR14</f>
        <v>3290.41392</v>
      </c>
      <c r="H43" s="5">
        <f>'Basic data'!HD14</f>
        <v>128.95889965333333</v>
      </c>
    </row>
    <row r="44" spans="1:8">
      <c r="A44" s="4" t="s">
        <v>14</v>
      </c>
      <c r="B44" s="4">
        <v>2001</v>
      </c>
      <c r="C44" s="4" t="s">
        <v>44</v>
      </c>
      <c r="D44" s="4">
        <f>'Basic data'!FP15</f>
        <v>3445</v>
      </c>
      <c r="E44" s="4">
        <f>'Basic data'!EW15</f>
        <v>7102.0167783367524</v>
      </c>
      <c r="F44" s="4">
        <f>'Basic data'!GJ15</f>
        <v>3163.09</v>
      </c>
      <c r="G44" s="4">
        <f>'Basic data'!AR15</f>
        <v>4272.8762999999999</v>
      </c>
      <c r="H44" s="5">
        <f>'Basic data'!HD15</f>
        <v>53.645267286666666</v>
      </c>
    </row>
    <row r="45" spans="1:8">
      <c r="A45" s="4" t="s">
        <v>15</v>
      </c>
      <c r="B45" s="4">
        <v>2001</v>
      </c>
      <c r="C45" s="4" t="s">
        <v>43</v>
      </c>
      <c r="D45" s="4">
        <f>'Basic data'!FP16</f>
        <v>4186</v>
      </c>
      <c r="E45" s="4">
        <f>'Basic data'!EW16</f>
        <v>2025.4495577258263</v>
      </c>
      <c r="F45" s="4">
        <f>'Basic data'!GJ16</f>
        <v>2628</v>
      </c>
      <c r="G45" s="4">
        <f>'Basic data'!AR16</f>
        <v>2179.3401599999997</v>
      </c>
      <c r="H45" s="5">
        <f>'Basic data'!HD16</f>
        <v>52.702915026666659</v>
      </c>
    </row>
    <row r="46" spans="1:8">
      <c r="A46" s="4" t="s">
        <v>16</v>
      </c>
      <c r="B46" s="4">
        <v>2001</v>
      </c>
      <c r="C46" s="4" t="s">
        <v>44</v>
      </c>
      <c r="D46" s="4">
        <f>'Basic data'!FP17</f>
        <v>9041</v>
      </c>
      <c r="E46" s="4">
        <f>'Basic data'!EW17</f>
        <v>10461.426245894592</v>
      </c>
      <c r="F46" s="4">
        <f>'Basic data'!GJ17</f>
        <v>13778.54</v>
      </c>
      <c r="G46" s="4">
        <f>'Basic data'!AR17</f>
        <v>9405.2264400000004</v>
      </c>
      <c r="H46" s="5">
        <f>'Basic data'!HD17</f>
        <v>303.3498510666667</v>
      </c>
    </row>
    <row r="47" spans="1:8">
      <c r="A47" s="4" t="s">
        <v>17</v>
      </c>
      <c r="B47" s="4">
        <v>2001</v>
      </c>
      <c r="C47" s="4" t="s">
        <v>43</v>
      </c>
      <c r="D47" s="4">
        <f>'Basic data'!FP18</f>
        <v>9555</v>
      </c>
      <c r="E47" s="4">
        <f>'Basic data'!EW18</f>
        <v>7221.7583517894345</v>
      </c>
      <c r="F47" s="4">
        <f>'Basic data'!GJ18</f>
        <v>8367</v>
      </c>
      <c r="G47" s="4">
        <f>'Basic data'!AR18</f>
        <v>5605.1870600000002</v>
      </c>
      <c r="H47" s="5">
        <f>'Basic data'!HD18</f>
        <v>156.31777193333329</v>
      </c>
    </row>
    <row r="48" spans="1:8">
      <c r="A48" s="4" t="s">
        <v>18</v>
      </c>
      <c r="B48" s="4">
        <v>2001</v>
      </c>
      <c r="C48" s="4" t="s">
        <v>43</v>
      </c>
      <c r="D48" s="4">
        <f>'Basic data'!FP19</f>
        <v>5658</v>
      </c>
      <c r="E48" s="4">
        <f>'Basic data'!EW19</f>
        <v>9441.862658350683</v>
      </c>
      <c r="F48" s="4">
        <f>'Basic data'!GJ19</f>
        <v>6052</v>
      </c>
      <c r="G48" s="4">
        <f>'Basic data'!AR19</f>
        <v>4665.4651199999989</v>
      </c>
      <c r="H48" s="5">
        <f>'Basic data'!HD19</f>
        <v>126.836997</v>
      </c>
    </row>
    <row r="49" spans="1:8">
      <c r="A49" s="4" t="s">
        <v>19</v>
      </c>
      <c r="B49" s="4">
        <v>2001</v>
      </c>
      <c r="C49" s="4" t="s">
        <v>43</v>
      </c>
      <c r="D49" s="4">
        <f>'Basic data'!FP20</f>
        <v>6596</v>
      </c>
      <c r="E49" s="4">
        <f>'Basic data'!EW20</f>
        <v>5642.812465020882</v>
      </c>
      <c r="F49" s="4">
        <f>'Basic data'!GJ20</f>
        <v>4622</v>
      </c>
      <c r="G49" s="4">
        <f>'Basic data'!AR20</f>
        <v>4024.1491999999998</v>
      </c>
      <c r="H49" s="5">
        <f>'Basic data'!HD20</f>
        <v>82.075365406666677</v>
      </c>
    </row>
    <row r="50" spans="1:8">
      <c r="A50" s="4" t="s">
        <v>20</v>
      </c>
      <c r="B50" s="4">
        <v>2001</v>
      </c>
      <c r="C50" s="4" t="s">
        <v>44</v>
      </c>
      <c r="D50" s="4">
        <f>'Basic data'!FP21</f>
        <v>8733</v>
      </c>
      <c r="E50" s="4">
        <f>'Basic data'!EW21</f>
        <v>17840.090257847998</v>
      </c>
      <c r="F50" s="4">
        <f>'Basic data'!GJ21</f>
        <v>10179</v>
      </c>
      <c r="G50" s="4">
        <f>'Basic data'!AR21</f>
        <v>10589.804079999998</v>
      </c>
      <c r="H50" s="5">
        <f>'Basic data'!HD21</f>
        <v>185.46056025333328</v>
      </c>
    </row>
    <row r="51" spans="1:8">
      <c r="A51" s="4" t="s">
        <v>21</v>
      </c>
      <c r="B51" s="4">
        <v>2001</v>
      </c>
      <c r="C51" s="4" t="s">
        <v>45</v>
      </c>
      <c r="D51" s="4">
        <f>'Basic data'!FP22</f>
        <v>4788</v>
      </c>
      <c r="E51" s="4">
        <f>'Basic data'!EW22</f>
        <v>3253.7974592189967</v>
      </c>
      <c r="F51" s="4">
        <f>'Basic data'!GJ22</f>
        <v>2700.97</v>
      </c>
      <c r="G51" s="4">
        <f>'Basic data'!AR22</f>
        <v>2218.2514799999999</v>
      </c>
      <c r="H51" s="5">
        <f>'Basic data'!HD22</f>
        <v>44.951215166666664</v>
      </c>
    </row>
    <row r="52" spans="1:8">
      <c r="A52" s="4" t="s">
        <v>22</v>
      </c>
      <c r="B52" s="4">
        <v>2001</v>
      </c>
      <c r="C52" s="4" t="s">
        <v>44</v>
      </c>
      <c r="D52" s="4">
        <f>'Basic data'!FP23</f>
        <v>796</v>
      </c>
      <c r="E52" s="4">
        <f>'Basic data'!EW23</f>
        <v>1700.0778967599281</v>
      </c>
      <c r="F52" s="4">
        <f>'Basic data'!GJ23</f>
        <v>520.44000000000005</v>
      </c>
      <c r="G52" s="4">
        <f>'Basic data'!AR23</f>
        <v>564.62472000000002</v>
      </c>
      <c r="H52" s="5">
        <f>'Basic data'!HD23</f>
        <v>4.9297551733333336</v>
      </c>
    </row>
    <row r="53" spans="1:8">
      <c r="A53" s="4" t="s">
        <v>23</v>
      </c>
      <c r="B53" s="4">
        <v>2001</v>
      </c>
      <c r="C53" s="4" t="s">
        <v>45</v>
      </c>
      <c r="D53" s="4">
        <f>'Basic data'!FP24</f>
        <v>2829</v>
      </c>
      <c r="E53" s="4">
        <f>'Basic data'!EW24</f>
        <v>2532.0232802047312</v>
      </c>
      <c r="F53" s="4">
        <f>'Basic data'!GJ24</f>
        <v>2208.9499999999998</v>
      </c>
      <c r="G53" s="4">
        <f>'Basic data'!AR24</f>
        <v>1732.3806</v>
      </c>
      <c r="H53" s="5">
        <f>'Basic data'!HD24</f>
        <v>56.448327533333334</v>
      </c>
    </row>
    <row r="54" spans="1:8">
      <c r="A54" s="4" t="s">
        <v>24</v>
      </c>
      <c r="B54" s="4">
        <v>2001</v>
      </c>
      <c r="C54" s="4" t="s">
        <v>45</v>
      </c>
      <c r="D54" s="4">
        <f>'Basic data'!FP25</f>
        <v>8143</v>
      </c>
      <c r="E54" s="4">
        <f>'Basic data'!EW25</f>
        <v>8320.3846791921042</v>
      </c>
      <c r="F54" s="4">
        <f>'Basic data'!GJ25</f>
        <v>6810</v>
      </c>
      <c r="G54" s="4">
        <f>'Basic data'!AR25</f>
        <v>4379.1930000000002</v>
      </c>
      <c r="H54" s="5">
        <f>'Basic data'!HD25</f>
        <v>105.75269790666665</v>
      </c>
    </row>
    <row r="55" spans="1:8">
      <c r="A55" s="4" t="s">
        <v>25</v>
      </c>
      <c r="B55" s="4">
        <v>2001</v>
      </c>
      <c r="C55" s="4" t="s">
        <v>45</v>
      </c>
      <c r="D55" s="4">
        <f>'Basic data'!FP26</f>
        <v>3799</v>
      </c>
      <c r="E55" s="4">
        <f>'Basic data'!EW26</f>
        <v>2206.2114636247716</v>
      </c>
      <c r="F55" s="4">
        <f>'Basic data'!GJ26</f>
        <v>4437.8999999999996</v>
      </c>
      <c r="G55" s="4">
        <f>'Basic data'!AR26</f>
        <v>1080.96064</v>
      </c>
      <c r="H55" s="5">
        <f>'Basic data'!HD26</f>
        <v>55.562572366666657</v>
      </c>
    </row>
    <row r="56" spans="1:8">
      <c r="A56" s="4" t="s">
        <v>26</v>
      </c>
      <c r="B56" s="4">
        <v>2001</v>
      </c>
      <c r="C56" s="4" t="s">
        <v>45</v>
      </c>
      <c r="D56" s="4">
        <f>'Basic data'!FP27</f>
        <v>4287</v>
      </c>
      <c r="E56" s="4">
        <f>'Basic data'!EW27</f>
        <v>4608.4467502100815</v>
      </c>
      <c r="F56" s="4">
        <f>'Basic data'!GJ27</f>
        <v>3741.03</v>
      </c>
      <c r="G56" s="4">
        <f>'Basic data'!AR27</f>
        <v>2082.17085</v>
      </c>
      <c r="H56" s="5">
        <f>'Basic data'!HD27</f>
        <v>58.591392786666667</v>
      </c>
    </row>
    <row r="57" spans="1:8">
      <c r="A57" s="4" t="s">
        <v>27</v>
      </c>
      <c r="B57" s="4">
        <v>2001</v>
      </c>
      <c r="C57" s="4" t="s">
        <v>45</v>
      </c>
      <c r="D57" s="4">
        <f>'Basic data'!FP28</f>
        <v>3653</v>
      </c>
      <c r="E57" s="4">
        <f>'Basic data'!EW28</f>
        <v>3460.2436212550538</v>
      </c>
      <c r="F57" s="4">
        <f>'Basic data'!GJ28</f>
        <v>3257</v>
      </c>
      <c r="G57" s="4">
        <f>'Basic data'!AR28</f>
        <v>1812.0637200000001</v>
      </c>
      <c r="H57" s="5">
        <f>'Basic data'!HD28</f>
        <v>70.414358426666666</v>
      </c>
    </row>
    <row r="58" spans="1:8">
      <c r="A58" s="4" t="s">
        <v>28</v>
      </c>
      <c r="B58" s="4">
        <v>2001</v>
      </c>
      <c r="C58" s="4" t="s">
        <v>45</v>
      </c>
      <c r="D58" s="4">
        <f>'Basic data'!FP29</f>
        <v>2523</v>
      </c>
      <c r="E58" s="4">
        <f>'Basic data'!EW29</f>
        <v>2667.5631985426953</v>
      </c>
      <c r="F58" s="4">
        <f>'Basic data'!GJ29</f>
        <v>3068.36</v>
      </c>
      <c r="G58" s="4">
        <f>'Basic data'!AR29</f>
        <v>1075.79584</v>
      </c>
      <c r="H58" s="5">
        <f>'Basic data'!HD29</f>
        <v>73.171717133333317</v>
      </c>
    </row>
    <row r="59" spans="1:8">
      <c r="A59" s="4" t="s">
        <v>29</v>
      </c>
      <c r="B59" s="4">
        <v>2001</v>
      </c>
      <c r="C59" s="4" t="s">
        <v>45</v>
      </c>
      <c r="D59" s="4">
        <f>'Basic data'!FP30</f>
        <v>523</v>
      </c>
      <c r="E59" s="4">
        <f>'Basic data'!EW30</f>
        <v>1002.7290694221733</v>
      </c>
      <c r="F59" s="4">
        <f>'Basic data'!GJ30</f>
        <v>939.33</v>
      </c>
      <c r="G59" s="4">
        <f>'Basic data'!AR30</f>
        <v>295.2208</v>
      </c>
      <c r="H59" s="5">
        <f>'Basic data'!HD30</f>
        <v>15.405184780000001</v>
      </c>
    </row>
    <row r="60" spans="1:8">
      <c r="A60" s="4" t="s">
        <v>30</v>
      </c>
      <c r="B60" s="4">
        <v>2001</v>
      </c>
      <c r="C60" s="4" t="s">
        <v>45</v>
      </c>
      <c r="D60" s="4">
        <f>'Basic data'!FP31</f>
        <v>563</v>
      </c>
      <c r="E60" s="4">
        <f>'Basic data'!EW31</f>
        <v>804.35984722609783</v>
      </c>
      <c r="F60" s="4">
        <f>'Basic data'!GJ31</f>
        <v>1578.8</v>
      </c>
      <c r="G60" s="4">
        <f>'Basic data'!AR31</f>
        <v>292.39256999999998</v>
      </c>
      <c r="H60" s="5">
        <f>'Basic data'!HD31</f>
        <v>0.92611314000000011</v>
      </c>
    </row>
    <row r="61" spans="1:8">
      <c r="A61" s="4" t="s">
        <v>31</v>
      </c>
      <c r="B61" s="4">
        <v>2001</v>
      </c>
      <c r="C61" s="4" t="s">
        <v>45</v>
      </c>
      <c r="D61" s="4">
        <f>'Basic data'!FP32</f>
        <v>1876</v>
      </c>
      <c r="E61" s="4">
        <f>'Basic data'!EW32</f>
        <v>4225.0394488273605</v>
      </c>
      <c r="F61" s="4">
        <f>'Basic data'!GJ32</f>
        <v>3496.44</v>
      </c>
      <c r="G61" s="4">
        <f>'Basic data'!AR32</f>
        <v>1474.8731599999999</v>
      </c>
      <c r="H61" s="5">
        <f>'Basic data'!HD32</f>
        <v>93.651344933333334</v>
      </c>
    </row>
    <row r="62" spans="1:8">
      <c r="A62" s="4" t="s">
        <v>2</v>
      </c>
      <c r="B62" s="4">
        <v>2002</v>
      </c>
      <c r="C62" s="4" t="s">
        <v>44</v>
      </c>
      <c r="D62" s="4">
        <f>'Basic data'!FQ3</f>
        <v>1423</v>
      </c>
      <c r="E62" s="4">
        <f>'Basic data'!EX3</f>
        <v>9006.4784551372795</v>
      </c>
      <c r="F62" s="4">
        <f>'Basic data'!GK3</f>
        <v>4436.1000000000004</v>
      </c>
      <c r="G62" s="4">
        <f>'Basic data'!AS3</f>
        <v>3043.0447564800002</v>
      </c>
      <c r="H62" s="5">
        <f>'Basic data'!HE3</f>
        <v>64.273139999999998</v>
      </c>
    </row>
    <row r="63" spans="1:8">
      <c r="A63" s="4" t="s">
        <v>3</v>
      </c>
      <c r="B63" s="4">
        <v>2002</v>
      </c>
      <c r="C63" s="4" t="s">
        <v>44</v>
      </c>
      <c r="D63" s="4">
        <f>'Basic data'!FQ4</f>
        <v>1007</v>
      </c>
      <c r="E63" s="4">
        <f>'Basic data'!EX4</f>
        <v>4117.4784642442273</v>
      </c>
      <c r="F63" s="4">
        <f>'Basic data'!GK4</f>
        <v>3022</v>
      </c>
      <c r="G63" s="4">
        <f>'Basic data'!AS4</f>
        <v>2065.5935999999997</v>
      </c>
      <c r="H63" s="5">
        <f>'Basic data'!HE4</f>
        <v>68.831123333333338</v>
      </c>
    </row>
    <row r="64" spans="1:8">
      <c r="A64" s="4" t="s">
        <v>4</v>
      </c>
      <c r="B64" s="4">
        <v>2002</v>
      </c>
      <c r="C64" s="4" t="s">
        <v>44</v>
      </c>
      <c r="D64" s="4">
        <f>'Basic data'!FQ5</f>
        <v>6735</v>
      </c>
      <c r="E64" s="4">
        <f>'Basic data'!EX5</f>
        <v>13217.773620557226</v>
      </c>
      <c r="F64" s="4">
        <f>'Basic data'!GK5</f>
        <v>13404.53</v>
      </c>
      <c r="G64" s="4">
        <f>'Basic data'!AS5</f>
        <v>6062.7426739199991</v>
      </c>
      <c r="H64" s="5">
        <f>'Basic data'!HE5</f>
        <v>289.98515530666668</v>
      </c>
    </row>
    <row r="65" spans="1:8">
      <c r="A65" s="4" t="s">
        <v>5</v>
      </c>
      <c r="B65" s="4">
        <v>2002</v>
      </c>
      <c r="C65" s="4" t="s">
        <v>43</v>
      </c>
      <c r="D65" s="4">
        <f>'Basic data'!FQ6</f>
        <v>3294</v>
      </c>
      <c r="E65" s="4">
        <f>'Basic data'!EX6</f>
        <v>3134.2656781544388</v>
      </c>
      <c r="F65" s="4">
        <f>'Basic data'!GK6</f>
        <v>9339</v>
      </c>
      <c r="G65" s="4">
        <f>'Basic data'!AS6</f>
        <v>1990.3711746800004</v>
      </c>
      <c r="H65" s="5">
        <f>'Basic data'!HE6</f>
        <v>207.69150733333331</v>
      </c>
    </row>
    <row r="66" spans="1:8">
      <c r="A66" s="4" t="s">
        <v>6</v>
      </c>
      <c r="B66" s="4">
        <v>2002</v>
      </c>
      <c r="C66" s="4" t="s">
        <v>45</v>
      </c>
      <c r="D66" s="4">
        <f>'Basic data'!FQ7</f>
        <v>2384</v>
      </c>
      <c r="E66" s="4">
        <f>'Basic data'!EX7</f>
        <v>2018.4533543143616</v>
      </c>
      <c r="F66" s="4">
        <f>'Basic data'!GK7</f>
        <v>5190.12</v>
      </c>
      <c r="G66" s="4">
        <f>'Basic data'!AS7</f>
        <v>1721.3033021599997</v>
      </c>
      <c r="H66" s="5">
        <f>'Basic data'!HE7</f>
        <v>132.26424644666668</v>
      </c>
    </row>
    <row r="67" spans="1:8">
      <c r="A67" s="4" t="s">
        <v>7</v>
      </c>
      <c r="B67" s="4">
        <v>2002</v>
      </c>
      <c r="C67" s="4" t="s">
        <v>44</v>
      </c>
      <c r="D67" s="4">
        <f>'Basic data'!FQ8</f>
        <v>4203</v>
      </c>
      <c r="E67" s="4">
        <f>'Basic data'!EX8</f>
        <v>6932.5375748896222</v>
      </c>
      <c r="F67" s="4">
        <f>'Basic data'!GK8</f>
        <v>10333.5</v>
      </c>
      <c r="G67" s="4">
        <f>'Basic data'!AS8</f>
        <v>5608.3814908000013</v>
      </c>
      <c r="H67" s="5">
        <f>'Basic data'!HE8</f>
        <v>294.11179236666663</v>
      </c>
    </row>
    <row r="68" spans="1:8">
      <c r="A68" s="4" t="s">
        <v>8</v>
      </c>
      <c r="B68" s="4">
        <v>2002</v>
      </c>
      <c r="C68" s="4" t="s">
        <v>43</v>
      </c>
      <c r="D68" s="4">
        <f>'Basic data'!FQ9</f>
        <v>2699</v>
      </c>
      <c r="E68" s="4">
        <f>'Basic data'!EX9</f>
        <v>3963.9404413695042</v>
      </c>
      <c r="F68" s="4">
        <f>'Basic data'!GK9</f>
        <v>4209</v>
      </c>
      <c r="G68" s="4">
        <f>'Basic data'!AS9</f>
        <v>2179.6639336499998</v>
      </c>
      <c r="H68" s="5">
        <f>'Basic data'!HE9</f>
        <v>105.21054946666666</v>
      </c>
    </row>
    <row r="69" spans="1:8">
      <c r="A69" s="4" t="s">
        <v>9</v>
      </c>
      <c r="B69" s="4">
        <v>2002</v>
      </c>
      <c r="C69" s="4" t="s">
        <v>43</v>
      </c>
      <c r="D69" s="4">
        <f>'Basic data'!FQ10</f>
        <v>3813</v>
      </c>
      <c r="E69" s="4">
        <f>'Basic data'!EX10</f>
        <v>5875.1272984993602</v>
      </c>
      <c r="F69" s="4">
        <f>'Basic data'!GK10</f>
        <v>6204.2</v>
      </c>
      <c r="G69" s="4">
        <f>'Basic data'!AS10</f>
        <v>3921.7484869999989</v>
      </c>
      <c r="H69" s="5">
        <f>'Basic data'!HE10</f>
        <v>164.12600346000002</v>
      </c>
    </row>
    <row r="70" spans="1:8">
      <c r="A70" s="4" t="s">
        <v>10</v>
      </c>
      <c r="B70" s="4">
        <v>2002</v>
      </c>
      <c r="C70" s="4" t="s">
        <v>44</v>
      </c>
      <c r="D70" s="4">
        <f>'Basic data'!FQ11</f>
        <v>1713</v>
      </c>
      <c r="E70" s="4">
        <f>'Basic data'!EX11</f>
        <v>16603.00914975514</v>
      </c>
      <c r="F70" s="4">
        <f>'Basic data'!GK11</f>
        <v>6249.34</v>
      </c>
      <c r="G70" s="4">
        <f>'Basic data'!AS11</f>
        <v>5562.0423357</v>
      </c>
      <c r="H70" s="5">
        <f>'Basic data'!HE11</f>
        <v>109.24907383999997</v>
      </c>
    </row>
    <row r="71" spans="1:8">
      <c r="A71" s="4" t="s">
        <v>11</v>
      </c>
      <c r="B71" s="4">
        <v>2002</v>
      </c>
      <c r="C71" s="4" t="s">
        <v>44</v>
      </c>
      <c r="D71" s="4">
        <f>'Basic data'!FQ12</f>
        <v>7406</v>
      </c>
      <c r="E71" s="4">
        <f>'Basic data'!EX12</f>
        <v>14768.684418370722</v>
      </c>
      <c r="F71" s="4">
        <f>'Basic data'!GK12</f>
        <v>9608.6</v>
      </c>
      <c r="G71" s="4">
        <f>'Basic data'!AS12</f>
        <v>10555.316001359999</v>
      </c>
      <c r="H71" s="5">
        <f>'Basic data'!HE12</f>
        <v>232.35611173999999</v>
      </c>
    </row>
    <row r="72" spans="1:8">
      <c r="A72" s="4" t="s">
        <v>12</v>
      </c>
      <c r="B72" s="4">
        <v>2002</v>
      </c>
      <c r="C72" s="4" t="s">
        <v>44</v>
      </c>
      <c r="D72" s="4">
        <f>'Basic data'!FQ13</f>
        <v>4776</v>
      </c>
      <c r="E72" s="4">
        <f>'Basic data'!EX13</f>
        <v>14248.435157865548</v>
      </c>
      <c r="F72" s="4">
        <f>'Basic data'!GK13</f>
        <v>8279.64</v>
      </c>
      <c r="G72" s="4">
        <f>'Basic data'!AS13</f>
        <v>7503.9251624999997</v>
      </c>
      <c r="H72" s="5">
        <f>'Basic data'!HE13</f>
        <v>163.09997113999998</v>
      </c>
    </row>
    <row r="73" spans="1:8">
      <c r="A73" s="4" t="s">
        <v>13</v>
      </c>
      <c r="B73" s="4">
        <v>2002</v>
      </c>
      <c r="C73" s="4" t="s">
        <v>43</v>
      </c>
      <c r="D73" s="4">
        <f>'Basic data'!FQ14</f>
        <v>6144</v>
      </c>
      <c r="E73" s="4">
        <f>'Basic data'!EX14</f>
        <v>4777.6444978181544</v>
      </c>
      <c r="F73" s="4">
        <f>'Basic data'!GK14</f>
        <v>5315.97</v>
      </c>
      <c r="G73" s="4">
        <f>'Basic data'!AS14</f>
        <v>3583.2607588800001</v>
      </c>
      <c r="H73" s="5">
        <f>'Basic data'!HE14</f>
        <v>133.06824932666666</v>
      </c>
    </row>
    <row r="74" spans="1:8">
      <c r="A74" s="4" t="s">
        <v>14</v>
      </c>
      <c r="B74" s="4">
        <v>2002</v>
      </c>
      <c r="C74" s="4" t="s">
        <v>44</v>
      </c>
      <c r="D74" s="4">
        <f>'Basic data'!FQ15</f>
        <v>3476</v>
      </c>
      <c r="E74" s="4">
        <f>'Basic data'!EX15</f>
        <v>8038.4903901060898</v>
      </c>
      <c r="F74" s="4">
        <f>'Basic data'!GK15</f>
        <v>3615.33</v>
      </c>
      <c r="G74" s="4">
        <f>'Basic data'!AS15</f>
        <v>4721.5283115000002</v>
      </c>
      <c r="H74" s="5">
        <f>'Basic data'!HE15</f>
        <v>61.894615706666663</v>
      </c>
    </row>
    <row r="75" spans="1:8">
      <c r="A75" s="4" t="s">
        <v>15</v>
      </c>
      <c r="B75" s="4">
        <v>2002</v>
      </c>
      <c r="C75" s="4" t="s">
        <v>43</v>
      </c>
      <c r="D75" s="4">
        <f>'Basic data'!FQ16</f>
        <v>4222</v>
      </c>
      <c r="E75" s="4">
        <f>'Basic data'!EX16</f>
        <v>2841.3343361725151</v>
      </c>
      <c r="F75" s="4">
        <f>'Basic data'!GK16</f>
        <v>2933</v>
      </c>
      <c r="G75" s="4">
        <f>'Basic data'!AS16</f>
        <v>2408.1708767999999</v>
      </c>
      <c r="H75" s="5">
        <f>'Basic data'!HE16</f>
        <v>56.28194362</v>
      </c>
    </row>
    <row r="76" spans="1:8">
      <c r="A76" s="4" t="s">
        <v>16</v>
      </c>
      <c r="B76" s="4">
        <v>2002</v>
      </c>
      <c r="C76" s="4" t="s">
        <v>44</v>
      </c>
      <c r="D76" s="4">
        <f>'Basic data'!FQ17</f>
        <v>9082</v>
      </c>
      <c r="E76" s="4">
        <f>'Basic data'!EX17</f>
        <v>13294.349943279642</v>
      </c>
      <c r="F76" s="4">
        <f>'Basic data'!GK17</f>
        <v>14599</v>
      </c>
      <c r="G76" s="4">
        <f>'Basic data'!AS17</f>
        <v>10496.232707040001</v>
      </c>
      <c r="H76" s="5">
        <f>'Basic data'!HE17</f>
        <v>345.88328430666667</v>
      </c>
    </row>
    <row r="77" spans="1:8">
      <c r="A77" s="4" t="s">
        <v>17</v>
      </c>
      <c r="B77" s="4">
        <v>2002</v>
      </c>
      <c r="C77" s="4" t="s">
        <v>43</v>
      </c>
      <c r="D77" s="4">
        <f>'Basic data'!FQ18</f>
        <v>9613</v>
      </c>
      <c r="E77" s="4">
        <f>'Basic data'!EX18</f>
        <v>8652.9185733216145</v>
      </c>
      <c r="F77" s="4">
        <f>'Basic data'!GK18</f>
        <v>9005</v>
      </c>
      <c r="G77" s="4">
        <f>'Basic data'!AS18</f>
        <v>6137.6798307000008</v>
      </c>
      <c r="H77" s="5">
        <f>'Basic data'!HE18</f>
        <v>162.70257353333332</v>
      </c>
    </row>
    <row r="78" spans="1:8">
      <c r="A78" s="4" t="s">
        <v>18</v>
      </c>
      <c r="B78" s="4">
        <v>2002</v>
      </c>
      <c r="C78" s="4" t="s">
        <v>43</v>
      </c>
      <c r="D78" s="4">
        <f>'Basic data'!FQ19</f>
        <v>5672</v>
      </c>
      <c r="E78" s="4">
        <f>'Basic data'!EX19</f>
        <v>10623.648721947891</v>
      </c>
      <c r="F78" s="4">
        <f>'Basic data'!GK19</f>
        <v>6713</v>
      </c>
      <c r="G78" s="4">
        <f>'Basic data'!AS19</f>
        <v>5090.022445919999</v>
      </c>
      <c r="H78" s="5">
        <f>'Basic data'!HE19</f>
        <v>135.13141795999999</v>
      </c>
    </row>
    <row r="79" spans="1:8">
      <c r="A79" s="4" t="s">
        <v>19</v>
      </c>
      <c r="B79" s="4">
        <v>2002</v>
      </c>
      <c r="C79" s="4" t="s">
        <v>43</v>
      </c>
      <c r="D79" s="4">
        <f>'Basic data'!FQ20</f>
        <v>6629</v>
      </c>
      <c r="E79" s="4">
        <f>'Basic data'!EX20</f>
        <v>6704.2816368686899</v>
      </c>
      <c r="F79" s="4">
        <f>'Basic data'!GK20</f>
        <v>5045</v>
      </c>
      <c r="G79" s="4">
        <f>'Basic data'!AS20</f>
        <v>4386.3226279999999</v>
      </c>
      <c r="H79" s="5">
        <f>'Basic data'!HE20</f>
        <v>94.546592399999994</v>
      </c>
    </row>
    <row r="80" spans="1:8">
      <c r="A80" s="4" t="s">
        <v>20</v>
      </c>
      <c r="B80" s="4">
        <v>2002</v>
      </c>
      <c r="C80" s="4" t="s">
        <v>44</v>
      </c>
      <c r="D80" s="4">
        <f>'Basic data'!FQ21</f>
        <v>8842</v>
      </c>
      <c r="E80" s="4">
        <f>'Basic data'!EX21</f>
        <v>20624.342628109567</v>
      </c>
      <c r="F80" s="4">
        <f>'Basic data'!GK21</f>
        <v>10861.68</v>
      </c>
      <c r="G80" s="4">
        <f>'Basic data'!AS21</f>
        <v>11797.041745119997</v>
      </c>
      <c r="H80" s="5">
        <f>'Basic data'!HE21</f>
        <v>198.48783326666666</v>
      </c>
    </row>
    <row r="81" spans="1:8">
      <c r="A81" s="4" t="s">
        <v>21</v>
      </c>
      <c r="B81" s="4">
        <v>2002</v>
      </c>
      <c r="C81" s="4" t="s">
        <v>45</v>
      </c>
      <c r="D81" s="4">
        <f>'Basic data'!FQ22</f>
        <v>4822</v>
      </c>
      <c r="E81" s="4">
        <f>'Basic data'!EX22</f>
        <v>3879.8395379389708</v>
      </c>
      <c r="F81" s="4">
        <f>'Basic data'!GK22</f>
        <v>2778.58</v>
      </c>
      <c r="G81" s="4">
        <f>'Basic data'!AS22</f>
        <v>2451.1678853999997</v>
      </c>
      <c r="H81" s="5">
        <f>'Basic data'!HE22</f>
        <v>41.822150313333331</v>
      </c>
    </row>
    <row r="82" spans="1:8">
      <c r="A82" s="4" t="s">
        <v>22</v>
      </c>
      <c r="B82" s="4">
        <v>2002</v>
      </c>
      <c r="C82" s="4" t="s">
        <v>44</v>
      </c>
      <c r="D82" s="4">
        <f>'Basic data'!FQ23</f>
        <v>803</v>
      </c>
      <c r="E82" s="4">
        <f>'Basic data'!EX23</f>
        <v>1886.4311353105161</v>
      </c>
      <c r="F82" s="4">
        <f>'Basic data'!GK23</f>
        <v>602</v>
      </c>
      <c r="G82" s="4">
        <f>'Basic data'!AS23</f>
        <v>617.13481895999996</v>
      </c>
      <c r="H82" s="5">
        <f>'Basic data'!HE23</f>
        <v>1.0093991</v>
      </c>
    </row>
    <row r="83" spans="1:8">
      <c r="A83" s="4" t="s">
        <v>23</v>
      </c>
      <c r="B83" s="4">
        <v>2002</v>
      </c>
      <c r="C83" s="4" t="s">
        <v>45</v>
      </c>
      <c r="D83" s="4">
        <f>'Basic data'!FQ24</f>
        <v>2814</v>
      </c>
      <c r="E83" s="4">
        <f>'Basic data'!EX24</f>
        <v>3301.4717742338994</v>
      </c>
      <c r="F83" s="4">
        <f>'Basic data'!GK24</f>
        <v>2422.98</v>
      </c>
      <c r="G83" s="4">
        <f>'Basic data'!AS24</f>
        <v>1910.8158017999999</v>
      </c>
      <c r="H83" s="5">
        <f>'Basic data'!HE24</f>
        <v>57.906515133333343</v>
      </c>
    </row>
    <row r="84" spans="1:8">
      <c r="A84" s="4" t="s">
        <v>24</v>
      </c>
      <c r="B84" s="4">
        <v>2002</v>
      </c>
      <c r="C84" s="4" t="s">
        <v>45</v>
      </c>
      <c r="D84" s="4">
        <f>'Basic data'!FQ25</f>
        <v>8110</v>
      </c>
      <c r="E84" s="4">
        <f>'Basic data'!EX25</f>
        <v>9811.2419807893293</v>
      </c>
      <c r="F84" s="4">
        <f>'Basic data'!GK25</f>
        <v>7510</v>
      </c>
      <c r="G84" s="4">
        <f>'Basic data'!AS25</f>
        <v>4843.3874580000002</v>
      </c>
      <c r="H84" s="5">
        <f>'Basic data'!HE25</f>
        <v>113.82485115333334</v>
      </c>
    </row>
    <row r="85" spans="1:8">
      <c r="A85" s="4" t="s">
        <v>25</v>
      </c>
      <c r="B85" s="4">
        <v>2002</v>
      </c>
      <c r="C85" s="4" t="s">
        <v>45</v>
      </c>
      <c r="D85" s="4">
        <f>'Basic data'!FQ26</f>
        <v>3837</v>
      </c>
      <c r="E85" s="4">
        <f>'Basic data'!EX26</f>
        <v>2760.3901013778113</v>
      </c>
      <c r="F85" s="4">
        <f>'Basic data'!GK26</f>
        <v>4470</v>
      </c>
      <c r="G85" s="4">
        <f>'Basic data'!AS26</f>
        <v>1179.32805824</v>
      </c>
      <c r="H85" s="5">
        <f>'Basic data'!HE26</f>
        <v>68.576562393333347</v>
      </c>
    </row>
    <row r="86" spans="1:8">
      <c r="A86" s="4" t="s">
        <v>26</v>
      </c>
      <c r="B86" s="4">
        <v>2002</v>
      </c>
      <c r="C86" s="4" t="s">
        <v>45</v>
      </c>
      <c r="D86" s="4">
        <f>'Basic data'!FQ27</f>
        <v>4333</v>
      </c>
      <c r="E86" s="4">
        <f>'Basic data'!EX27</f>
        <v>5281.3463489094347</v>
      </c>
      <c r="F86" s="4">
        <f>'Basic data'!GK27</f>
        <v>4131.3100000000004</v>
      </c>
      <c r="G86" s="4">
        <f>'Basic data'!AS27</f>
        <v>2252.9088597</v>
      </c>
      <c r="H86" s="5">
        <f>'Basic data'!HE27</f>
        <v>63.206656633333331</v>
      </c>
    </row>
    <row r="87" spans="1:8">
      <c r="A87" s="4" t="s">
        <v>27</v>
      </c>
      <c r="B87" s="4">
        <v>2002</v>
      </c>
      <c r="C87" s="4" t="s">
        <v>45</v>
      </c>
      <c r="D87" s="4">
        <f>'Basic data'!FQ28</f>
        <v>3662</v>
      </c>
      <c r="E87" s="4">
        <f>'Basic data'!EX28</f>
        <v>4208.8134469975503</v>
      </c>
      <c r="F87" s="4">
        <f>'Basic data'!GK28</f>
        <v>3713</v>
      </c>
      <c r="G87" s="4">
        <f>'Basic data'!AS28</f>
        <v>1987.8339008400001</v>
      </c>
      <c r="H87" s="5">
        <f>'Basic data'!HE28</f>
        <v>84.72650680000001</v>
      </c>
    </row>
    <row r="88" spans="1:8">
      <c r="A88" s="4" t="s">
        <v>28</v>
      </c>
      <c r="B88" s="4">
        <v>2002</v>
      </c>
      <c r="C88" s="4" t="s">
        <v>45</v>
      </c>
      <c r="D88" s="4">
        <f>'Basic data'!FQ29</f>
        <v>2531</v>
      </c>
      <c r="E88" s="4">
        <f>'Basic data'!EX29</f>
        <v>3097.0636081880766</v>
      </c>
      <c r="F88" s="4">
        <f>'Basic data'!GK29</f>
        <v>3018</v>
      </c>
      <c r="G88" s="4">
        <f>'Basic data'!AS29</f>
        <v>1176.9206489600001</v>
      </c>
      <c r="H88" s="5">
        <f>'Basic data'!HE29</f>
        <v>79.078631453333344</v>
      </c>
    </row>
    <row r="89" spans="1:8">
      <c r="A89" s="4" t="s">
        <v>29</v>
      </c>
      <c r="B89" s="4">
        <v>2002</v>
      </c>
      <c r="C89" s="4" t="s">
        <v>45</v>
      </c>
      <c r="D89" s="4">
        <f>'Basic data'!FQ30</f>
        <v>529</v>
      </c>
      <c r="E89" s="4">
        <f>'Basic data'!EX30</f>
        <v>1200.1273175858696</v>
      </c>
      <c r="F89" s="4">
        <f>'Basic data'!GK30</f>
        <v>1018.83</v>
      </c>
      <c r="G89" s="4">
        <f>'Basic data'!AS30</f>
        <v>331.82817920000002</v>
      </c>
      <c r="H89" s="5">
        <f>'Basic data'!HE30</f>
        <v>16.382538799999999</v>
      </c>
    </row>
    <row r="90" spans="1:8">
      <c r="A90" s="4" t="s">
        <v>30</v>
      </c>
      <c r="B90" s="4">
        <v>2002</v>
      </c>
      <c r="C90" s="4" t="s">
        <v>45</v>
      </c>
      <c r="D90" s="4">
        <f>'Basic data'!FQ31</f>
        <v>572</v>
      </c>
      <c r="E90" s="4">
        <f>'Basic data'!EX31</f>
        <v>1002.3001697472959</v>
      </c>
      <c r="F90" s="4">
        <f>'Basic data'!GK31</f>
        <v>1771.1</v>
      </c>
      <c r="G90" s="4">
        <f>'Basic data'!AS31</f>
        <v>322.21661214</v>
      </c>
      <c r="H90" s="5">
        <f>'Basic data'!HE31</f>
        <v>1.0875414400000001</v>
      </c>
    </row>
    <row r="91" spans="1:8">
      <c r="A91" s="4" t="s">
        <v>31</v>
      </c>
      <c r="B91" s="4">
        <v>2002</v>
      </c>
      <c r="C91" s="4" t="s">
        <v>45</v>
      </c>
      <c r="D91" s="4">
        <f>'Basic data'!FQ32</f>
        <v>1905</v>
      </c>
      <c r="E91" s="4">
        <f>'Basic data'!EX32</f>
        <v>4889.9809583159049</v>
      </c>
      <c r="F91" s="4">
        <f>'Basic data'!GK32</f>
        <v>3622.4</v>
      </c>
      <c r="G91" s="4">
        <f>'Basic data'!AS32</f>
        <v>1594.3378859599998</v>
      </c>
      <c r="H91" s="5">
        <f>'Basic data'!HE32</f>
        <v>91.982898039999995</v>
      </c>
    </row>
    <row r="92" spans="1:8">
      <c r="A92" s="4" t="s">
        <v>2</v>
      </c>
      <c r="B92" s="4">
        <v>2003</v>
      </c>
      <c r="C92" s="4" t="s">
        <v>44</v>
      </c>
      <c r="D92" s="4">
        <f>'Basic data'!FR3</f>
        <v>1456</v>
      </c>
      <c r="E92" s="4">
        <f>'Basic data'!EY3</f>
        <v>10747.717499928211</v>
      </c>
      <c r="F92" s="4">
        <f>'Basic data'!GL3</f>
        <v>4648.2</v>
      </c>
      <c r="G92" s="4">
        <f>'Basic data'!AT3</f>
        <v>3368.6505454233602</v>
      </c>
      <c r="H92" s="5">
        <f>'Basic data'!HF3</f>
        <v>69.373569500000002</v>
      </c>
    </row>
    <row r="93" spans="1:8">
      <c r="A93" s="4" t="s">
        <v>3</v>
      </c>
      <c r="B93" s="4">
        <v>2003</v>
      </c>
      <c r="C93" s="4" t="s">
        <v>44</v>
      </c>
      <c r="D93" s="4">
        <f>'Basic data'!FR4</f>
        <v>1011</v>
      </c>
      <c r="E93" s="4">
        <f>'Basic data'!EY4</f>
        <v>4961.6318945016301</v>
      </c>
      <c r="F93" s="4">
        <f>'Basic data'!GL4</f>
        <v>3215</v>
      </c>
      <c r="G93" s="4">
        <f>'Basic data'!AT4</f>
        <v>2371.3014527999999</v>
      </c>
      <c r="H93" s="5">
        <f>'Basic data'!HF4</f>
        <v>71.524135833333332</v>
      </c>
    </row>
    <row r="94" spans="1:8">
      <c r="A94" s="4" t="s">
        <v>4</v>
      </c>
      <c r="B94" s="4">
        <v>2003</v>
      </c>
      <c r="C94" s="4" t="s">
        <v>44</v>
      </c>
      <c r="D94" s="4">
        <f>'Basic data'!FR5</f>
        <v>6769</v>
      </c>
      <c r="E94" s="4">
        <f>'Basic data'!EY5</f>
        <v>15059.850724435581</v>
      </c>
      <c r="F94" s="4">
        <f>'Basic data'!GL5</f>
        <v>15297.89</v>
      </c>
      <c r="G94" s="4">
        <f>'Basic data'!AT5</f>
        <v>6766.0208240947186</v>
      </c>
      <c r="H94" s="5">
        <f>'Basic data'!HF5</f>
        <v>320.68877430000009</v>
      </c>
    </row>
    <row r="95" spans="1:8">
      <c r="A95" s="4" t="s">
        <v>5</v>
      </c>
      <c r="B95" s="4">
        <v>2003</v>
      </c>
      <c r="C95" s="4" t="s">
        <v>43</v>
      </c>
      <c r="D95" s="4">
        <f>'Basic data'!FR6</f>
        <v>3314</v>
      </c>
      <c r="E95" s="4">
        <f>'Basic data'!EY6</f>
        <v>4033.6732147912408</v>
      </c>
      <c r="F95" s="4">
        <f>'Basic data'!GL6</f>
        <v>10387</v>
      </c>
      <c r="G95" s="4">
        <f>'Basic data'!AT6</f>
        <v>2267.0327679605207</v>
      </c>
      <c r="H95" s="5">
        <f>'Basic data'!HF6</f>
        <v>308.84558243333339</v>
      </c>
    </row>
    <row r="96" spans="1:8">
      <c r="A96" s="4" t="s">
        <v>6</v>
      </c>
      <c r="B96" s="4">
        <v>2003</v>
      </c>
      <c r="C96" s="4" t="s">
        <v>45</v>
      </c>
      <c r="D96" s="4">
        <f>'Basic data'!FR7</f>
        <v>2386</v>
      </c>
      <c r="E96" s="4">
        <f>'Basic data'!EY7</f>
        <v>3050.1652295502859</v>
      </c>
      <c r="F96" s="4">
        <f>'Basic data'!GL7</f>
        <v>6612.77</v>
      </c>
      <c r="G96" s="4">
        <f>'Basic data'!AT7</f>
        <v>2010.4822569228795</v>
      </c>
      <c r="H96" s="5">
        <f>'Basic data'!HF7</f>
        <v>126.35710095999998</v>
      </c>
    </row>
    <row r="97" spans="1:8">
      <c r="A97" s="4" t="s">
        <v>7</v>
      </c>
      <c r="B97" s="4">
        <v>2003</v>
      </c>
      <c r="C97" s="4" t="s">
        <v>44</v>
      </c>
      <c r="D97" s="4">
        <f>'Basic data'!FR8</f>
        <v>4210</v>
      </c>
      <c r="E97" s="4">
        <f>'Basic data'!EY8</f>
        <v>8513.2739220684707</v>
      </c>
      <c r="F97" s="4">
        <f>'Basic data'!GL8</f>
        <v>11430.7</v>
      </c>
      <c r="G97" s="4">
        <f>'Basic data'!AT8</f>
        <v>6253.345362242002</v>
      </c>
      <c r="H97" s="5">
        <f>'Basic data'!HF8</f>
        <v>319.54046647333337</v>
      </c>
    </row>
    <row r="98" spans="1:8">
      <c r="A98" s="4" t="s">
        <v>8</v>
      </c>
      <c r="B98" s="4">
        <v>2003</v>
      </c>
      <c r="C98" s="4" t="s">
        <v>43</v>
      </c>
      <c r="D98" s="4">
        <f>'Basic data'!FR9</f>
        <v>2704</v>
      </c>
      <c r="E98" s="4">
        <f>'Basic data'!EY9</f>
        <v>4674.812050428447</v>
      </c>
      <c r="F98" s="4">
        <f>'Basic data'!GL9</f>
        <v>4468.8</v>
      </c>
      <c r="G98" s="4">
        <f>'Basic data'!AT9</f>
        <v>2401.9896548822999</v>
      </c>
      <c r="H98" s="5">
        <f>'Basic data'!HF9</f>
        <v>116.47570584666667</v>
      </c>
    </row>
    <row r="99" spans="1:8">
      <c r="A99" s="4" t="s">
        <v>9</v>
      </c>
      <c r="B99" s="4">
        <v>2003</v>
      </c>
      <c r="C99" s="4" t="s">
        <v>43</v>
      </c>
      <c r="D99" s="4">
        <f>'Basic data'!FR10</f>
        <v>3815</v>
      </c>
      <c r="E99" s="4">
        <f>'Basic data'!EY10</f>
        <v>6647.418385272339</v>
      </c>
      <c r="F99" s="4">
        <f>'Basic data'!GL10</f>
        <v>6309.8</v>
      </c>
      <c r="G99" s="4">
        <f>'Basic data'!AT10</f>
        <v>4325.6885811609982</v>
      </c>
      <c r="H99" s="5">
        <f>'Basic data'!HF10</f>
        <v>172.02490261333332</v>
      </c>
    </row>
    <row r="100" spans="1:8">
      <c r="A100" s="4" t="s">
        <v>10</v>
      </c>
      <c r="B100" s="4">
        <v>2003</v>
      </c>
      <c r="C100" s="4" t="s">
        <v>44</v>
      </c>
      <c r="D100" s="4">
        <f>'Basic data'!FR11</f>
        <v>1766</v>
      </c>
      <c r="E100" s="4">
        <f>'Basic data'!EY11</f>
        <v>18421.652961804579</v>
      </c>
      <c r="F100" s="4">
        <f>'Basic data'!GL11</f>
        <v>6722.27</v>
      </c>
      <c r="G100" s="4">
        <f>'Basic data'!AT11</f>
        <v>6218.3633313126002</v>
      </c>
      <c r="H100" s="5">
        <f>'Basic data'!HF11</f>
        <v>123.97791752000001</v>
      </c>
    </row>
    <row r="101" spans="1:8">
      <c r="A101" s="4" t="s">
        <v>11</v>
      </c>
      <c r="B101" s="4">
        <v>2003</v>
      </c>
      <c r="C101" s="4" t="s">
        <v>44</v>
      </c>
      <c r="D101" s="4">
        <f>'Basic data'!FR12</f>
        <v>7458</v>
      </c>
      <c r="E101" s="4">
        <f>'Basic data'!EY12</f>
        <v>19017.655714957786</v>
      </c>
      <c r="F101" s="4">
        <f>'Basic data'!GL12</f>
        <v>11060</v>
      </c>
      <c r="G101" s="4">
        <f>'Basic data'!AT12</f>
        <v>11990.838977544958</v>
      </c>
      <c r="H101" s="5">
        <f>'Basic data'!HF12</f>
        <v>268.13294250666672</v>
      </c>
    </row>
    <row r="102" spans="1:8">
      <c r="A102" s="4" t="s">
        <v>12</v>
      </c>
      <c r="B102" s="4">
        <v>2003</v>
      </c>
      <c r="C102" s="4" t="s">
        <v>44</v>
      </c>
      <c r="D102" s="4">
        <f>'Basic data'!FR13</f>
        <v>4857</v>
      </c>
      <c r="E102" s="4">
        <f>'Basic data'!EY13</f>
        <v>18174.781419232226</v>
      </c>
      <c r="F102" s="4">
        <f>'Basic data'!GL13</f>
        <v>9522.56</v>
      </c>
      <c r="G102" s="4">
        <f>'Basic data'!AT13</f>
        <v>8584.4903859000005</v>
      </c>
      <c r="H102" s="5">
        <f>'Basic data'!HF13</f>
        <v>184.04239720000001</v>
      </c>
    </row>
    <row r="103" spans="1:8">
      <c r="A103" s="4" t="s">
        <v>13</v>
      </c>
      <c r="B103" s="4">
        <v>2003</v>
      </c>
      <c r="C103" s="4" t="s">
        <v>43</v>
      </c>
      <c r="D103" s="4">
        <f>'Basic data'!FR14</f>
        <v>6163</v>
      </c>
      <c r="E103" s="4">
        <f>'Basic data'!EY14</f>
        <v>5939.5976631327467</v>
      </c>
      <c r="F103" s="4">
        <f>'Basic data'!GL14</f>
        <v>5457.09</v>
      </c>
      <c r="G103" s="4">
        <f>'Basic data'!AT14</f>
        <v>3912.9207486969603</v>
      </c>
      <c r="H103" s="5">
        <f>'Basic data'!HF14</f>
        <v>150.36333869333336</v>
      </c>
    </row>
    <row r="104" spans="1:8">
      <c r="A104" s="4" t="s">
        <v>14</v>
      </c>
      <c r="B104" s="4">
        <v>2003</v>
      </c>
      <c r="C104" s="4" t="s">
        <v>44</v>
      </c>
      <c r="D104" s="4">
        <f>'Basic data'!FR15</f>
        <v>3502</v>
      </c>
      <c r="E104" s="4">
        <f>'Basic data'!EY15</f>
        <v>9156.3082851297604</v>
      </c>
      <c r="F104" s="4">
        <f>'Basic data'!GL15</f>
        <v>4062.55</v>
      </c>
      <c r="G104" s="4">
        <f>'Basic data'!AT15</f>
        <v>5269.2255956339995</v>
      </c>
      <c r="H104" s="5">
        <f>'Basic data'!HF15</f>
        <v>74.997579433333328</v>
      </c>
    </row>
    <row r="105" spans="1:8">
      <c r="A105" s="4" t="s">
        <v>15</v>
      </c>
      <c r="B105" s="4">
        <v>2003</v>
      </c>
      <c r="C105" s="4" t="s">
        <v>43</v>
      </c>
      <c r="D105" s="4">
        <f>'Basic data'!FR16</f>
        <v>4254</v>
      </c>
      <c r="E105" s="4">
        <f>'Basic data'!EY16</f>
        <v>3978.6120960378557</v>
      </c>
      <c r="F105" s="4">
        <f>'Basic data'!GL16</f>
        <v>3426</v>
      </c>
      <c r="G105" s="4">
        <f>'Basic data'!AT16</f>
        <v>2721.2330907839996</v>
      </c>
      <c r="H105" s="5">
        <f>'Basic data'!HF16</f>
        <v>67.82999808000001</v>
      </c>
    </row>
    <row r="106" spans="1:8">
      <c r="A106" s="4" t="s">
        <v>16</v>
      </c>
      <c r="B106" s="4">
        <v>2003</v>
      </c>
      <c r="C106" s="4" t="s">
        <v>44</v>
      </c>
      <c r="D106" s="4">
        <f>'Basic data'!FR17</f>
        <v>9125</v>
      </c>
      <c r="E106" s="4">
        <f>'Basic data'!EY17</f>
        <v>17615.058997691231</v>
      </c>
      <c r="F106" s="4">
        <f>'Basic data'!GL17</f>
        <v>16625</v>
      </c>
      <c r="G106" s="4">
        <f>'Basic data'!AT17</f>
        <v>11934.216587904482</v>
      </c>
      <c r="H106" s="5">
        <f>'Basic data'!HF17</f>
        <v>424.15699586666659</v>
      </c>
    </row>
    <row r="107" spans="1:8">
      <c r="A107" s="4" t="s">
        <v>17</v>
      </c>
      <c r="B107" s="4">
        <v>2003</v>
      </c>
      <c r="C107" s="4" t="s">
        <v>43</v>
      </c>
      <c r="D107" s="4">
        <f>'Basic data'!FR18</f>
        <v>9667</v>
      </c>
      <c r="E107" s="4">
        <f>'Basic data'!EY18</f>
        <v>10480.883077623312</v>
      </c>
      <c r="F107" s="4">
        <f>'Basic data'!GL18</f>
        <v>10595</v>
      </c>
      <c r="G107" s="4">
        <f>'Basic data'!AT18</f>
        <v>6800.5492524156007</v>
      </c>
      <c r="H107" s="5">
        <f>'Basic data'!HF18</f>
        <v>231.76269293333331</v>
      </c>
    </row>
    <row r="108" spans="1:8">
      <c r="A108" s="4" t="s">
        <v>18</v>
      </c>
      <c r="B108" s="4">
        <v>2003</v>
      </c>
      <c r="C108" s="4" t="s">
        <v>43</v>
      </c>
      <c r="D108" s="4">
        <f>'Basic data'!FR19</f>
        <v>5685</v>
      </c>
      <c r="E108" s="4">
        <f>'Basic data'!EY19</f>
        <v>11898.987131025764</v>
      </c>
      <c r="F108" s="4">
        <f>'Basic data'!GL19</f>
        <v>7645</v>
      </c>
      <c r="G108" s="4">
        <f>'Basic data'!AT19</f>
        <v>5568.4845558364796</v>
      </c>
      <c r="H108" s="5">
        <f>'Basic data'!HF19</f>
        <v>150.51688722666665</v>
      </c>
    </row>
    <row r="109" spans="1:8">
      <c r="A109" s="4" t="s">
        <v>19</v>
      </c>
      <c r="B109" s="4">
        <v>2003</v>
      </c>
      <c r="C109" s="4" t="s">
        <v>43</v>
      </c>
      <c r="D109" s="4">
        <f>'Basic data'!FR20</f>
        <v>6663</v>
      </c>
      <c r="E109" s="4">
        <f>'Basic data'!EY20</f>
        <v>7911.7635793714762</v>
      </c>
      <c r="F109" s="4">
        <f>'Basic data'!GL20</f>
        <v>6298</v>
      </c>
      <c r="G109" s="4">
        <f>'Basic data'!AT20</f>
        <v>4807.4096002879996</v>
      </c>
      <c r="H109" s="5">
        <f>'Basic data'!HF20</f>
        <v>104.20530743333333</v>
      </c>
    </row>
    <row r="110" spans="1:8">
      <c r="A110" s="4" t="s">
        <v>20</v>
      </c>
      <c r="B110" s="4">
        <v>2003</v>
      </c>
      <c r="C110" s="4" t="s">
        <v>44</v>
      </c>
      <c r="D110" s="4">
        <f>'Basic data'!FR21</f>
        <v>8963</v>
      </c>
      <c r="E110" s="4">
        <f>'Basic data'!EY21</f>
        <v>24101.213729167575</v>
      </c>
      <c r="F110" s="4">
        <f>'Basic data'!GL21</f>
        <v>12414.48</v>
      </c>
      <c r="G110" s="4">
        <f>'Basic data'!AT21</f>
        <v>13484.018714672156</v>
      </c>
      <c r="H110" s="5">
        <f>'Basic data'!HF21</f>
        <v>225.58294952666668</v>
      </c>
    </row>
    <row r="111" spans="1:8">
      <c r="A111" s="4" t="s">
        <v>21</v>
      </c>
      <c r="B111" s="4">
        <v>2003</v>
      </c>
      <c r="C111" s="4" t="s">
        <v>45</v>
      </c>
      <c r="D111" s="4">
        <f>'Basic data'!FR22</f>
        <v>4857</v>
      </c>
      <c r="E111" s="4">
        <f>'Basic data'!EY22</f>
        <v>4636.4155336177619</v>
      </c>
      <c r="F111" s="4">
        <f>'Basic data'!GL22</f>
        <v>3187.66</v>
      </c>
      <c r="G111" s="4">
        <f>'Basic data'!AT22</f>
        <v>2701.1870097107999</v>
      </c>
      <c r="H111" s="5">
        <f>'Basic data'!HF22</f>
        <v>49.71138744000001</v>
      </c>
    </row>
    <row r="112" spans="1:8">
      <c r="A112" s="4" t="s">
        <v>22</v>
      </c>
      <c r="B112" s="4">
        <v>2003</v>
      </c>
      <c r="C112" s="4" t="s">
        <v>44</v>
      </c>
      <c r="D112" s="4">
        <f>'Basic data'!FR23</f>
        <v>811</v>
      </c>
      <c r="E112" s="4">
        <f>'Basic data'!EY23</f>
        <v>2114.7547076457877</v>
      </c>
      <c r="F112" s="4">
        <f>'Basic data'!GL23</f>
        <v>683.74</v>
      </c>
      <c r="G112" s="4">
        <f>'Basic data'!AT23</f>
        <v>681.93397495079989</v>
      </c>
      <c r="H112" s="5">
        <f>'Basic data'!HF23</f>
        <v>8.3025715066666681</v>
      </c>
    </row>
    <row r="113" spans="1:8">
      <c r="A113" s="4" t="s">
        <v>23</v>
      </c>
      <c r="B113" s="4">
        <v>2003</v>
      </c>
      <c r="C113" s="4" t="s">
        <v>45</v>
      </c>
      <c r="D113" s="4">
        <f>'Basic data'!FR24</f>
        <v>2803</v>
      </c>
      <c r="E113" s="4">
        <f>'Basic data'!EY24</f>
        <v>4261.6368178116045</v>
      </c>
      <c r="F113" s="4">
        <f>'Basic data'!GL24</f>
        <v>2693.21</v>
      </c>
      <c r="G113" s="4">
        <f>'Basic data'!AT24</f>
        <v>2130.559619007</v>
      </c>
      <c r="H113" s="5">
        <f>'Basic data'!HF24</f>
        <v>54.542513193333335</v>
      </c>
    </row>
    <row r="114" spans="1:8">
      <c r="A114" s="4" t="s">
        <v>24</v>
      </c>
      <c r="B114" s="4">
        <v>2003</v>
      </c>
      <c r="C114" s="4" t="s">
        <v>45</v>
      </c>
      <c r="D114" s="4">
        <f>'Basic data'!FR25</f>
        <v>8176</v>
      </c>
      <c r="E114" s="4">
        <f>'Basic data'!EY25</f>
        <v>11610.793824400811</v>
      </c>
      <c r="F114" s="4">
        <f>'Basic data'!GL25</f>
        <v>9204</v>
      </c>
      <c r="G114" s="4">
        <f>'Basic data'!AT25</f>
        <v>5414.9071780439999</v>
      </c>
      <c r="H114" s="5">
        <f>'Basic data'!HF25</f>
        <v>148.66972509999999</v>
      </c>
    </row>
    <row r="115" spans="1:8">
      <c r="A115" s="4" t="s">
        <v>25</v>
      </c>
      <c r="B115" s="4">
        <v>2003</v>
      </c>
      <c r="C115" s="4" t="s">
        <v>45</v>
      </c>
      <c r="D115" s="4">
        <f>'Basic data'!FR26</f>
        <v>3870</v>
      </c>
      <c r="E115" s="4">
        <f>'Basic data'!EY26</f>
        <v>3393.4695241041481</v>
      </c>
      <c r="F115" s="4">
        <f>'Basic data'!GL26</f>
        <v>5542</v>
      </c>
      <c r="G115" s="4">
        <f>'Basic data'!AT26</f>
        <v>1298.44019212224</v>
      </c>
      <c r="H115" s="5">
        <f>'Basic data'!HF26</f>
        <v>111.70259637999997</v>
      </c>
    </row>
    <row r="116" spans="1:8">
      <c r="A116" s="4" t="s">
        <v>26</v>
      </c>
      <c r="B116" s="4">
        <v>2003</v>
      </c>
      <c r="C116" s="4" t="s">
        <v>45</v>
      </c>
      <c r="D116" s="4">
        <f>'Basic data'!FR27</f>
        <v>4376</v>
      </c>
      <c r="E116" s="4">
        <f>'Basic data'!EY27</f>
        <v>6097.0892830515095</v>
      </c>
      <c r="F116" s="4">
        <f>'Basic data'!GL27</f>
        <v>4449.97</v>
      </c>
      <c r="G116" s="4">
        <f>'Basic data'!AT27</f>
        <v>2446.6590216341997</v>
      </c>
      <c r="H116" s="5">
        <f>'Basic data'!HF27</f>
        <v>81.856000173333356</v>
      </c>
    </row>
    <row r="117" spans="1:8">
      <c r="A117" s="4" t="s">
        <v>27</v>
      </c>
      <c r="B117" s="4">
        <v>2003</v>
      </c>
      <c r="C117" s="4" t="s">
        <v>45</v>
      </c>
      <c r="D117" s="4">
        <f>'Basic data'!FR28</f>
        <v>3672</v>
      </c>
      <c r="E117" s="4">
        <f>'Basic data'!EY28</f>
        <v>5182.9535848114228</v>
      </c>
      <c r="F117" s="4">
        <f>'Basic data'!GL28</f>
        <v>4170</v>
      </c>
      <c r="G117" s="4">
        <f>'Basic data'!AT28</f>
        <v>2204.5077960315602</v>
      </c>
      <c r="H117" s="5">
        <f>'Basic data'!HF28</f>
        <v>93.609988600000008</v>
      </c>
    </row>
    <row r="118" spans="1:8">
      <c r="A118" s="4" t="s">
        <v>28</v>
      </c>
      <c r="B118" s="4">
        <v>2003</v>
      </c>
      <c r="C118" s="4" t="s">
        <v>45</v>
      </c>
      <c r="D118" s="4">
        <f>'Basic data'!FR29</f>
        <v>2537</v>
      </c>
      <c r="E118" s="4">
        <f>'Basic data'!EY29</f>
        <v>3594.2739534029215</v>
      </c>
      <c r="F118" s="4">
        <f>'Basic data'!GL29</f>
        <v>3525</v>
      </c>
      <c r="G118" s="4">
        <f>'Basic data'!AT29</f>
        <v>1295.7896345049601</v>
      </c>
      <c r="H118" s="5">
        <f>'Basic data'!HF29</f>
        <v>90.309572153333335</v>
      </c>
    </row>
    <row r="119" spans="1:8">
      <c r="A119" s="4" t="s">
        <v>29</v>
      </c>
      <c r="B119" s="4">
        <v>2003</v>
      </c>
      <c r="C119" s="4" t="s">
        <v>45</v>
      </c>
      <c r="D119" s="4">
        <f>'Basic data'!FR30</f>
        <v>534</v>
      </c>
      <c r="E119" s="4">
        <f>'Basic data'!EY30</f>
        <v>1409.8346051392082</v>
      </c>
      <c r="F119" s="4">
        <f>'Basic data'!GL30</f>
        <v>1122.7</v>
      </c>
      <c r="G119" s="4">
        <f>'Basic data'!AT30</f>
        <v>371.97938888319999</v>
      </c>
      <c r="H119" s="5">
        <f>'Basic data'!HF30</f>
        <v>18.243902800000001</v>
      </c>
    </row>
    <row r="120" spans="1:8">
      <c r="A120" s="4" t="s">
        <v>30</v>
      </c>
      <c r="B120" s="4">
        <v>2003</v>
      </c>
      <c r="C120" s="4" t="s">
        <v>45</v>
      </c>
      <c r="D120" s="4">
        <f>'Basic data'!FR31</f>
        <v>580</v>
      </c>
      <c r="E120" s="4">
        <f>'Basic data'!EY31</f>
        <v>1276.3492980282901</v>
      </c>
      <c r="F120" s="4">
        <f>'Basic data'!GL31</f>
        <v>1986.5</v>
      </c>
      <c r="G120" s="4">
        <f>'Basic data'!AT31</f>
        <v>361.52703882108</v>
      </c>
      <c r="H120" s="5">
        <f>'Basic data'!HF31</f>
        <v>38.07641378000001</v>
      </c>
    </row>
    <row r="121" spans="1:8">
      <c r="A121" s="4" t="s">
        <v>31</v>
      </c>
      <c r="B121" s="4">
        <v>2003</v>
      </c>
      <c r="C121" s="4" t="s">
        <v>45</v>
      </c>
      <c r="D121" s="4">
        <f>'Basic data'!FR32</f>
        <v>1934</v>
      </c>
      <c r="E121" s="4">
        <f>'Basic data'!EY32</f>
        <v>5674.5407122285378</v>
      </c>
      <c r="F121" s="4">
        <f>'Basic data'!GL32</f>
        <v>4064.43</v>
      </c>
      <c r="G121" s="4">
        <f>'Basic data'!AT32</f>
        <v>1766.5263776436798</v>
      </c>
      <c r="H121" s="5">
        <f>'Basic data'!HF32</f>
        <v>102.94541119333336</v>
      </c>
    </row>
    <row r="122" spans="1:8">
      <c r="A122" s="4" t="s">
        <v>2</v>
      </c>
      <c r="B122" s="4">
        <v>2004</v>
      </c>
      <c r="C122" s="4" t="s">
        <v>44</v>
      </c>
      <c r="D122" s="4">
        <f>'Basic data'!FS3</f>
        <v>1493</v>
      </c>
      <c r="E122" s="4">
        <f>'Basic data'!EZ3</f>
        <v>12666.069159998635</v>
      </c>
      <c r="F122" s="4">
        <f>'Basic data'!GM3</f>
        <v>5139.6000000000004</v>
      </c>
      <c r="G122" s="4">
        <f>'Basic data'!AU3</f>
        <v>3813.3124174192435</v>
      </c>
      <c r="H122" s="5">
        <f>'Basic data'!HG3</f>
        <v>77.467628600000012</v>
      </c>
    </row>
    <row r="123" spans="1:8">
      <c r="A123" s="4" t="s">
        <v>3</v>
      </c>
      <c r="B123" s="4">
        <v>2004</v>
      </c>
      <c r="C123" s="4" t="s">
        <v>44</v>
      </c>
      <c r="D123" s="4">
        <f>'Basic data'!FS4</f>
        <v>1024</v>
      </c>
      <c r="E123" s="4">
        <f>'Basic data'!EZ4</f>
        <v>5888.8839023170131</v>
      </c>
      <c r="F123" s="4">
        <f>'Basic data'!GM4</f>
        <v>3697</v>
      </c>
      <c r="G123" s="4">
        <f>'Basic data'!AU4</f>
        <v>2743.5957808895996</v>
      </c>
      <c r="H123" s="5">
        <f>'Basic data'!HG4</f>
        <v>78.993874700000006</v>
      </c>
    </row>
    <row r="124" spans="1:8">
      <c r="A124" s="4" t="s">
        <v>4</v>
      </c>
      <c r="B124" s="4">
        <v>2004</v>
      </c>
      <c r="C124" s="4" t="s">
        <v>44</v>
      </c>
      <c r="D124" s="4">
        <f>'Basic data'!FS5</f>
        <v>6809</v>
      </c>
      <c r="E124" s="4">
        <f>'Basic data'!EZ5</f>
        <v>17340.446555048034</v>
      </c>
      <c r="F124" s="4">
        <f>'Basic data'!GM5</f>
        <v>17347.79</v>
      </c>
      <c r="G124" s="4">
        <f>'Basic data'!AU5</f>
        <v>7611.7734271065592</v>
      </c>
      <c r="H124" s="5">
        <f>'Basic data'!HG5</f>
        <v>365.67796239333336</v>
      </c>
    </row>
    <row r="125" spans="1:8">
      <c r="A125" s="4" t="s">
        <v>5</v>
      </c>
      <c r="B125" s="4">
        <v>2004</v>
      </c>
      <c r="C125" s="4" t="s">
        <v>43</v>
      </c>
      <c r="D125" s="4">
        <f>'Basic data'!FS6</f>
        <v>3335</v>
      </c>
      <c r="E125" s="4">
        <f>'Basic data'!EZ6</f>
        <v>5149.0979652432579</v>
      </c>
      <c r="F125" s="4">
        <f>'Basic data'!GM6</f>
        <v>11250.85</v>
      </c>
      <c r="G125" s="4">
        <f>'Basic data'!AU6</f>
        <v>2586.6843882429539</v>
      </c>
      <c r="H125" s="5">
        <f>'Basic data'!HG6</f>
        <v>322.94089371333348</v>
      </c>
    </row>
    <row r="126" spans="1:8">
      <c r="A126" s="4" t="s">
        <v>6</v>
      </c>
      <c r="B126" s="4">
        <v>2004</v>
      </c>
      <c r="C126" s="4" t="s">
        <v>45</v>
      </c>
      <c r="D126" s="4">
        <f>'Basic data'!FS7</f>
        <v>2393</v>
      </c>
      <c r="E126" s="4">
        <f>'Basic data'!EZ7</f>
        <v>4540.0422954930555</v>
      </c>
      <c r="F126" s="4">
        <f>'Basic data'!GM7</f>
        <v>8601.81</v>
      </c>
      <c r="G126" s="4">
        <f>'Basic data'!AU7</f>
        <v>2400.5158147659181</v>
      </c>
      <c r="H126" s="5">
        <f>'Basic data'!HG7</f>
        <v>210.05433037333336</v>
      </c>
    </row>
    <row r="127" spans="1:8">
      <c r="A127" s="4" t="s">
        <v>7</v>
      </c>
      <c r="B127" s="4">
        <v>2004</v>
      </c>
      <c r="C127" s="4" t="s">
        <v>44</v>
      </c>
      <c r="D127" s="4">
        <f>'Basic data'!FS8</f>
        <v>4217</v>
      </c>
      <c r="E127" s="4">
        <f>'Basic data'!EZ8</f>
        <v>10737.484504226864</v>
      </c>
      <c r="F127" s="4">
        <f>'Basic data'!GM8</f>
        <v>12454</v>
      </c>
      <c r="G127" s="4">
        <f>'Basic data'!AU8</f>
        <v>7053.7735686089782</v>
      </c>
      <c r="H127" s="5">
        <f>'Basic data'!HG8</f>
        <v>355.87906701333327</v>
      </c>
    </row>
    <row r="128" spans="1:8">
      <c r="A128" s="4" t="s">
        <v>8</v>
      </c>
      <c r="B128" s="4">
        <v>2004</v>
      </c>
      <c r="C128" s="4" t="s">
        <v>43</v>
      </c>
      <c r="D128" s="4">
        <f>'Basic data'!FS9</f>
        <v>2709</v>
      </c>
      <c r="E128" s="4">
        <f>'Basic data'!EZ9</f>
        <v>5494.0684367818958</v>
      </c>
      <c r="F128" s="4">
        <f>'Basic data'!GM9</f>
        <v>4778.7</v>
      </c>
      <c r="G128" s="4">
        <f>'Basic data'!AU9</f>
        <v>2695.0323927779405</v>
      </c>
      <c r="H128" s="5">
        <f>'Basic data'!HG9</f>
        <v>123.66309792666665</v>
      </c>
    </row>
    <row r="129" spans="1:8">
      <c r="A129" s="4" t="s">
        <v>9</v>
      </c>
      <c r="B129" s="4">
        <v>2004</v>
      </c>
      <c r="C129" s="4" t="s">
        <v>43</v>
      </c>
      <c r="D129" s="4">
        <f>'Basic data'!FS10</f>
        <v>3817</v>
      </c>
      <c r="E129" s="4">
        <f>'Basic data'!EZ10</f>
        <v>7563.3402005611424</v>
      </c>
      <c r="F129" s="4">
        <f>'Basic data'!GM10</f>
        <v>7515</v>
      </c>
      <c r="G129" s="4">
        <f>'Basic data'!AU10</f>
        <v>4831.7941451568349</v>
      </c>
      <c r="H129" s="5">
        <f>'Basic data'!HG10</f>
        <v>193.17418441333328</v>
      </c>
    </row>
    <row r="130" spans="1:8">
      <c r="A130" s="4" t="s">
        <v>10</v>
      </c>
      <c r="B130" s="4">
        <v>2004</v>
      </c>
      <c r="C130" s="4" t="s">
        <v>44</v>
      </c>
      <c r="D130" s="4">
        <f>'Basic data'!FS11</f>
        <v>1835</v>
      </c>
      <c r="E130" s="4">
        <f>'Basic data'!EZ11</f>
        <v>20522.499175229063</v>
      </c>
      <c r="F130" s="4">
        <f>'Basic data'!GM11</f>
        <v>7303.35</v>
      </c>
      <c r="G130" s="4">
        <f>'Basic data'!AU11</f>
        <v>7064.0607443711142</v>
      </c>
      <c r="H130" s="5">
        <f>'Basic data'!HG11</f>
        <v>133.87932406666667</v>
      </c>
    </row>
    <row r="131" spans="1:8">
      <c r="A131" s="4" t="s">
        <v>11</v>
      </c>
      <c r="B131" s="4">
        <v>2004</v>
      </c>
      <c r="C131" s="4" t="s">
        <v>44</v>
      </c>
      <c r="D131" s="4">
        <f>'Basic data'!FS12</f>
        <v>7523</v>
      </c>
      <c r="E131" s="4">
        <f>'Basic data'!EZ12</f>
        <v>23789.63830121488</v>
      </c>
      <c r="F131" s="4">
        <f>'Basic data'!GM12</f>
        <v>13652</v>
      </c>
      <c r="G131" s="4">
        <f>'Basic data'!AU12</f>
        <v>13777.473985199158</v>
      </c>
      <c r="H131" s="5">
        <f>'Basic data'!HG12</f>
        <v>314.19706112000006</v>
      </c>
    </row>
    <row r="132" spans="1:8">
      <c r="A132" s="4" t="s">
        <v>12</v>
      </c>
      <c r="B132" s="4">
        <v>2004</v>
      </c>
      <c r="C132" s="4" t="s">
        <v>44</v>
      </c>
      <c r="D132" s="4">
        <f>'Basic data'!FS13</f>
        <v>4925</v>
      </c>
      <c r="E132" s="4">
        <f>'Basic data'!EZ13</f>
        <v>22620.755420657802</v>
      </c>
      <c r="F132" s="4">
        <f>'Basic data'!GM13</f>
        <v>10824.69</v>
      </c>
      <c r="G132" s="4">
        <f>'Basic data'!AU13</f>
        <v>9812.0725110837011</v>
      </c>
      <c r="H132" s="5">
        <f>'Basic data'!HG13</f>
        <v>231.82044039333331</v>
      </c>
    </row>
    <row r="133" spans="1:8">
      <c r="A133" s="4" t="s">
        <v>13</v>
      </c>
      <c r="B133" s="4">
        <v>2004</v>
      </c>
      <c r="C133" s="4" t="s">
        <v>43</v>
      </c>
      <c r="D133" s="4">
        <f>'Basic data'!FS14</f>
        <v>6228</v>
      </c>
      <c r="E133" s="4">
        <f>'Basic data'!EZ14</f>
        <v>7442.0256603887992</v>
      </c>
      <c r="F133" s="4">
        <f>'Basic data'!GM14</f>
        <v>6016.89</v>
      </c>
      <c r="G133" s="4">
        <f>'Basic data'!AU14</f>
        <v>4402.0358422840809</v>
      </c>
      <c r="H133" s="5">
        <f>'Basic data'!HG14</f>
        <v>165.28613316000005</v>
      </c>
    </row>
    <row r="134" spans="1:8">
      <c r="A134" s="4" t="s">
        <v>14</v>
      </c>
      <c r="B134" s="4">
        <v>2004</v>
      </c>
      <c r="C134" s="4" t="s">
        <v>44</v>
      </c>
      <c r="D134" s="4">
        <f>'Basic data'!FS15</f>
        <v>3529</v>
      </c>
      <c r="E134" s="4">
        <f>'Basic data'!EZ15</f>
        <v>10555.051636775732</v>
      </c>
      <c r="F134" s="4">
        <f>'Basic data'!GM15</f>
        <v>4527.8</v>
      </c>
      <c r="G134" s="4">
        <f>'Basic data'!AU15</f>
        <v>5906.8018927057137</v>
      </c>
      <c r="H134" s="5">
        <f>'Basic data'!HG15</f>
        <v>86.714969773333323</v>
      </c>
    </row>
    <row r="135" spans="1:8">
      <c r="A135" s="4" t="s">
        <v>15</v>
      </c>
      <c r="B135" s="4">
        <v>2004</v>
      </c>
      <c r="C135" s="4" t="s">
        <v>43</v>
      </c>
      <c r="D135" s="4">
        <f>'Basic data'!FS16</f>
        <v>4284</v>
      </c>
      <c r="E135" s="4">
        <f>'Basic data'!EZ16</f>
        <v>5350.1228619992689</v>
      </c>
      <c r="F135" s="4">
        <f>'Basic data'!GM16</f>
        <v>3814</v>
      </c>
      <c r="G135" s="4">
        <f>'Basic data'!AU16</f>
        <v>3080.4358587674878</v>
      </c>
      <c r="H135" s="5">
        <f>'Basic data'!HG16</f>
        <v>83.357102046666668</v>
      </c>
    </row>
    <row r="136" spans="1:8">
      <c r="A136" s="4" t="s">
        <v>16</v>
      </c>
      <c r="B136" s="4">
        <v>2004</v>
      </c>
      <c r="C136" s="4" t="s">
        <v>44</v>
      </c>
      <c r="D136" s="4">
        <f>'Basic data'!FS17</f>
        <v>9180</v>
      </c>
      <c r="E136" s="4">
        <f>'Basic data'!EZ17</f>
        <v>22816.501915282337</v>
      </c>
      <c r="F136" s="4">
        <f>'Basic data'!GM17</f>
        <v>19623.7</v>
      </c>
      <c r="G136" s="4">
        <f>'Basic data'!AU17</f>
        <v>13760.151725853868</v>
      </c>
      <c r="H136" s="5">
        <f>'Basic data'!HG17</f>
        <v>518.27593177333324</v>
      </c>
    </row>
    <row r="137" spans="1:8">
      <c r="A137" s="4" t="s">
        <v>17</v>
      </c>
      <c r="B137" s="4">
        <v>2004</v>
      </c>
      <c r="C137" s="4" t="s">
        <v>43</v>
      </c>
      <c r="D137" s="4">
        <f>'Basic data'!FS18</f>
        <v>9717</v>
      </c>
      <c r="E137" s="4">
        <f>'Basic data'!EZ18</f>
        <v>12766.981329718084</v>
      </c>
      <c r="F137" s="4">
        <f>'Basic data'!GM18</f>
        <v>13074</v>
      </c>
      <c r="G137" s="4">
        <f>'Basic data'!AU18</f>
        <v>7732.2244999965387</v>
      </c>
      <c r="H137" s="5">
        <f>'Basic data'!HG18</f>
        <v>239.26083853333338</v>
      </c>
    </row>
    <row r="138" spans="1:8">
      <c r="A138" s="4" t="s">
        <v>18</v>
      </c>
      <c r="B138" s="4">
        <v>2004</v>
      </c>
      <c r="C138" s="4" t="s">
        <v>43</v>
      </c>
      <c r="D138" s="4">
        <f>'Basic data'!FS19</f>
        <v>5698</v>
      </c>
      <c r="E138" s="4">
        <f>'Basic data'!EZ19</f>
        <v>13433.964695900131</v>
      </c>
      <c r="F138" s="4">
        <f>'Basic data'!GM19</f>
        <v>8457.9599999999991</v>
      </c>
      <c r="G138" s="4">
        <f>'Basic data'!AU19</f>
        <v>6197.7233106460017</v>
      </c>
      <c r="H138" s="5">
        <f>'Basic data'!HG19</f>
        <v>169.10648629333332</v>
      </c>
    </row>
    <row r="139" spans="1:8">
      <c r="A139" s="4" t="s">
        <v>19</v>
      </c>
      <c r="B139" s="4">
        <v>2004</v>
      </c>
      <c r="C139" s="4" t="s">
        <v>43</v>
      </c>
      <c r="D139" s="4">
        <f>'Basic data'!FS20</f>
        <v>6698</v>
      </c>
      <c r="E139" s="4">
        <f>'Basic data'!EZ20</f>
        <v>9420.7476900383026</v>
      </c>
      <c r="F139" s="4">
        <f>'Basic data'!GM20</f>
        <v>7599</v>
      </c>
      <c r="G139" s="4">
        <f>'Basic data'!AU20</f>
        <v>5384.2987523225602</v>
      </c>
      <c r="H139" s="5">
        <f>'Basic data'!HG20</f>
        <v>114.20551852000001</v>
      </c>
    </row>
    <row r="140" spans="1:8">
      <c r="A140" s="4" t="s">
        <v>20</v>
      </c>
      <c r="B140" s="4">
        <v>2004</v>
      </c>
      <c r="C140" s="4" t="s">
        <v>44</v>
      </c>
      <c r="D140" s="4">
        <f>'Basic data'!FS21</f>
        <v>9111</v>
      </c>
      <c r="E140" s="4">
        <f>'Basic data'!EZ21</f>
        <v>28058.753152866404</v>
      </c>
      <c r="F140" s="4">
        <f>'Basic data'!GM21</f>
        <v>14487.74</v>
      </c>
      <c r="G140" s="4">
        <f>'Basic data'!AU21</f>
        <v>15398.749372155604</v>
      </c>
      <c r="H140" s="5">
        <f>'Basic data'!HG21</f>
        <v>251.31810843333335</v>
      </c>
    </row>
    <row r="141" spans="1:8">
      <c r="A141" s="4" t="s">
        <v>21</v>
      </c>
      <c r="B141" s="4">
        <v>2004</v>
      </c>
      <c r="C141" s="4" t="s">
        <v>45</v>
      </c>
      <c r="D141" s="4">
        <f>'Basic data'!FS22</f>
        <v>4889</v>
      </c>
      <c r="E141" s="4">
        <f>'Basic data'!EZ22</f>
        <v>5618.4692379525313</v>
      </c>
      <c r="F141" s="4">
        <f>'Basic data'!GM22</f>
        <v>4014.56</v>
      </c>
      <c r="G141" s="4">
        <f>'Basic data'!AU22</f>
        <v>3019.9270768566744</v>
      </c>
      <c r="H141" s="5">
        <f>'Basic data'!HG22</f>
        <v>67.232909506666658</v>
      </c>
    </row>
    <row r="142" spans="1:8">
      <c r="A142" s="4" t="s">
        <v>22</v>
      </c>
      <c r="B142" s="4">
        <v>2004</v>
      </c>
      <c r="C142" s="4" t="s">
        <v>44</v>
      </c>
      <c r="D142" s="4">
        <f>'Basic data'!FS23</f>
        <v>818</v>
      </c>
      <c r="E142" s="4">
        <f>'Basic data'!EZ23</f>
        <v>2357.2594705825991</v>
      </c>
      <c r="F142" s="4">
        <f>'Basic data'!GM23</f>
        <v>742.48</v>
      </c>
      <c r="G142" s="4">
        <f>'Basic data'!AU23</f>
        <v>752.85510834568311</v>
      </c>
      <c r="H142" s="5">
        <f>'Basic data'!HG23</f>
        <v>8.7675000666666687</v>
      </c>
    </row>
    <row r="143" spans="1:8">
      <c r="A143" s="4" t="s">
        <v>23</v>
      </c>
      <c r="B143" s="4">
        <v>2004</v>
      </c>
      <c r="C143" s="4" t="s">
        <v>45</v>
      </c>
      <c r="D143" s="4">
        <f>'Basic data'!FS24</f>
        <v>2793</v>
      </c>
      <c r="E143" s="4">
        <f>'Basic data'!EZ24</f>
        <v>5465.7687308259174</v>
      </c>
      <c r="F143" s="4">
        <f>'Basic data'!GM24</f>
        <v>2891.06</v>
      </c>
      <c r="G143" s="4">
        <f>'Basic data'!AU24</f>
        <v>2390.487892525854</v>
      </c>
      <c r="H143" s="5">
        <f>'Basic data'!HG24</f>
        <v>64.417001513333332</v>
      </c>
    </row>
    <row r="144" spans="1:8">
      <c r="A144" s="4" t="s">
        <v>24</v>
      </c>
      <c r="B144" s="4">
        <v>2004</v>
      </c>
      <c r="C144" s="4" t="s">
        <v>45</v>
      </c>
      <c r="D144" s="4">
        <f>'Basic data'!FS25</f>
        <v>8090</v>
      </c>
      <c r="E144" s="4">
        <f>'Basic data'!EZ25</f>
        <v>13619.653800669494</v>
      </c>
      <c r="F144" s="4">
        <f>'Basic data'!GM25</f>
        <v>10700</v>
      </c>
      <c r="G144" s="4">
        <f>'Basic data'!AU25</f>
        <v>6102.6003896555876</v>
      </c>
      <c r="H144" s="5">
        <f>'Basic data'!HG25</f>
        <v>169.86603079333332</v>
      </c>
    </row>
    <row r="145" spans="1:21">
      <c r="A145" s="4" t="s">
        <v>25</v>
      </c>
      <c r="B145" s="4">
        <v>2004</v>
      </c>
      <c r="C145" s="4" t="s">
        <v>45</v>
      </c>
      <c r="D145" s="4">
        <f>'Basic data'!FS26</f>
        <v>3904</v>
      </c>
      <c r="E145" s="4">
        <f>'Basic data'!EZ26</f>
        <v>4079.5463210350276</v>
      </c>
      <c r="F145" s="4">
        <f>'Basic data'!GM26</f>
        <v>6021</v>
      </c>
      <c r="G145" s="4">
        <f>'Basic data'!AU26</f>
        <v>1446.4623740241755</v>
      </c>
      <c r="H145" s="5">
        <f>'Basic data'!HG26</f>
        <v>123.38232113333333</v>
      </c>
    </row>
    <row r="146" spans="1:21">
      <c r="A146" s="4" t="s">
        <v>26</v>
      </c>
      <c r="B146" s="4">
        <v>2004</v>
      </c>
      <c r="C146" s="4" t="s">
        <v>45</v>
      </c>
      <c r="D146" s="4">
        <f>'Basic data'!FS27</f>
        <v>4415</v>
      </c>
      <c r="E146" s="4">
        <f>'Basic data'!EZ27</f>
        <v>7078.8158363808179</v>
      </c>
      <c r="F146" s="4">
        <f>'Basic data'!GM27</f>
        <v>5209.8100000000004</v>
      </c>
      <c r="G146" s="4">
        <f>'Basic data'!AU27</f>
        <v>2728.0248091221329</v>
      </c>
      <c r="H146" s="5">
        <f>'Basic data'!HG27</f>
        <v>59.664265</v>
      </c>
    </row>
    <row r="147" spans="1:21">
      <c r="A147" s="4" t="s">
        <v>27</v>
      </c>
      <c r="B147" s="4">
        <v>2004</v>
      </c>
      <c r="C147" s="4" t="s">
        <v>45</v>
      </c>
      <c r="D147" s="4">
        <f>'Basic data'!FS28</f>
        <v>3681</v>
      </c>
      <c r="E147" s="4">
        <f>'Basic data'!EZ28</f>
        <v>6350.3035083886425</v>
      </c>
      <c r="F147" s="4">
        <f>'Basic data'!GM28</f>
        <v>4776</v>
      </c>
      <c r="G147" s="4">
        <f>'Basic data'!AU28</f>
        <v>2488.8893017196319</v>
      </c>
      <c r="H147" s="5">
        <f>'Basic data'!HG28</f>
        <v>116.46021599999997</v>
      </c>
    </row>
    <row r="148" spans="1:21">
      <c r="A148" s="4" t="s">
        <v>28</v>
      </c>
      <c r="B148" s="4">
        <v>2004</v>
      </c>
      <c r="C148" s="4" t="s">
        <v>45</v>
      </c>
      <c r="D148" s="4">
        <f>'Basic data'!FS29</f>
        <v>2541</v>
      </c>
      <c r="E148" s="4">
        <f>'Basic data'!EZ29</f>
        <v>4148.5547622548875</v>
      </c>
      <c r="F148" s="4">
        <f>'Basic data'!GM29</f>
        <v>3908</v>
      </c>
      <c r="G148" s="4">
        <f>'Basic data'!AU29</f>
        <v>1437.0307046660007</v>
      </c>
      <c r="H148" s="5">
        <f>'Basic data'!HG29</f>
        <v>99.566736506666686</v>
      </c>
    </row>
    <row r="149" spans="1:21">
      <c r="A149" s="4" t="s">
        <v>29</v>
      </c>
      <c r="B149" s="4">
        <v>2004</v>
      </c>
      <c r="C149" s="4" t="s">
        <v>45</v>
      </c>
      <c r="D149" s="4">
        <f>'Basic data'!FS30</f>
        <v>539</v>
      </c>
      <c r="E149" s="4">
        <f>'Basic data'!EZ30</f>
        <v>1638.2059491242157</v>
      </c>
      <c r="F149" s="4">
        <f>'Basic data'!GM30</f>
        <v>1364.38</v>
      </c>
      <c r="G149" s="4">
        <f>'Basic data'!AU30</f>
        <v>417.73285371583353</v>
      </c>
      <c r="H149" s="5">
        <f>'Basic data'!HG30</f>
        <v>19.615059593333335</v>
      </c>
    </row>
    <row r="150" spans="1:21">
      <c r="A150" s="4" t="s">
        <v>30</v>
      </c>
      <c r="B150" s="4">
        <v>2004</v>
      </c>
      <c r="C150" s="4" t="s">
        <v>45</v>
      </c>
      <c r="D150" s="4">
        <f>'Basic data'!FS31</f>
        <v>588</v>
      </c>
      <c r="E150" s="4">
        <f>'Basic data'!EZ31</f>
        <v>1581.0414730169632</v>
      </c>
      <c r="F150" s="4">
        <f>'Basic data'!GM31</f>
        <v>2249.9</v>
      </c>
      <c r="G150" s="4">
        <f>'Basic data'!AU31</f>
        <v>401.2950130913988</v>
      </c>
      <c r="H150" s="5">
        <f>'Basic data'!HG31</f>
        <v>61.321773939999986</v>
      </c>
    </row>
    <row r="151" spans="1:21">
      <c r="A151" s="4" t="s">
        <v>31</v>
      </c>
      <c r="B151" s="4">
        <v>2004</v>
      </c>
      <c r="C151" s="4" t="s">
        <v>45</v>
      </c>
      <c r="D151" s="4">
        <f>'Basic data'!FS32</f>
        <v>1963</v>
      </c>
      <c r="E151" s="4">
        <f>'Basic data'!EZ32</f>
        <v>6555.0216319116171</v>
      </c>
      <c r="F151" s="4">
        <f>'Basic data'!GM32</f>
        <v>4784.83</v>
      </c>
      <c r="G151" s="4">
        <f>'Basic data'!AU32</f>
        <v>1962.610805562128</v>
      </c>
      <c r="H151" s="5">
        <f>'Basic data'!HG32</f>
        <v>120.97738017333333</v>
      </c>
    </row>
    <row r="152" spans="1:21">
      <c r="A152" s="4" t="s">
        <v>2</v>
      </c>
      <c r="B152" s="4">
        <v>2005</v>
      </c>
      <c r="C152" s="4" t="s">
        <v>44</v>
      </c>
      <c r="D152" s="4">
        <f>'Basic data'!FT3</f>
        <v>1538</v>
      </c>
      <c r="E152" s="4">
        <f>'Basic data'!FA3</f>
        <v>14767.173539959607</v>
      </c>
      <c r="F152" s="4">
        <f>'Basic data'!GN3</f>
        <v>5049.8</v>
      </c>
      <c r="G152" s="4">
        <f>'Basic data'!AV3</f>
        <v>4263.2832826747144</v>
      </c>
      <c r="H152" s="2">
        <f>'Basic data'!HH3</f>
        <v>95.369916433333316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4" t="s">
        <v>3</v>
      </c>
      <c r="B153" s="4">
        <v>2005</v>
      </c>
      <c r="C153" s="4" t="s">
        <v>44</v>
      </c>
      <c r="D153" s="4">
        <f>'Basic data'!FT4</f>
        <v>1043</v>
      </c>
      <c r="E153" s="4">
        <f>'Basic data'!FA4</f>
        <v>6988.4722736508793</v>
      </c>
      <c r="F153" s="4">
        <f>'Basic data'!GN4</f>
        <v>4084.6</v>
      </c>
      <c r="G153" s="4">
        <f>'Basic data'!AV4</f>
        <v>3146.9043606803707</v>
      </c>
      <c r="H153" s="2">
        <f>'Basic data'!HH4</f>
        <v>89.591553606666665</v>
      </c>
      <c r="Q153" s="3"/>
      <c r="R153" s="3"/>
      <c r="S153" s="3"/>
      <c r="T153" s="3"/>
      <c r="U153" s="3"/>
    </row>
    <row r="154" spans="1:21">
      <c r="A154" s="4" t="s">
        <v>4</v>
      </c>
      <c r="B154" s="4">
        <v>2005</v>
      </c>
      <c r="C154" s="4" t="s">
        <v>44</v>
      </c>
      <c r="D154" s="4">
        <f>'Basic data'!FT5</f>
        <v>6851</v>
      </c>
      <c r="E154" s="4">
        <f>'Basic data'!FA5</f>
        <v>20293.884312460439</v>
      </c>
      <c r="F154" s="4">
        <f>'Basic data'!GN5</f>
        <v>19835.990000000002</v>
      </c>
      <c r="G154" s="4">
        <f>'Basic data'!AV5</f>
        <v>8631.7510663388384</v>
      </c>
      <c r="H154" s="2">
        <f>'Basic data'!HH5</f>
        <v>408.92742134000002</v>
      </c>
      <c r="Q154" s="3"/>
      <c r="R154" s="3"/>
      <c r="S154" s="3"/>
      <c r="T154" s="3"/>
      <c r="U154" s="3"/>
    </row>
    <row r="155" spans="1:21">
      <c r="A155" s="4" t="s">
        <v>5</v>
      </c>
      <c r="B155" s="4">
        <v>2005</v>
      </c>
      <c r="C155" s="4" t="s">
        <v>43</v>
      </c>
      <c r="D155" s="4">
        <f>'Basic data'!FT6</f>
        <v>3355</v>
      </c>
      <c r="E155" s="4">
        <f>'Basic data'!FA6</f>
        <v>6733.6669608768252</v>
      </c>
      <c r="F155" s="4">
        <f>'Basic data'!GN6</f>
        <v>12750</v>
      </c>
      <c r="G155" s="4">
        <f>'Basic data'!AV6</f>
        <v>2912.6066211615662</v>
      </c>
      <c r="H155" s="2">
        <f>'Basic data'!HH6</f>
        <v>296.47015541333332</v>
      </c>
      <c r="Q155" s="3"/>
      <c r="R155" s="3"/>
      <c r="S155" s="3"/>
      <c r="T155" s="3"/>
      <c r="U155" s="3"/>
    </row>
    <row r="156" spans="1:21">
      <c r="A156" s="4" t="s">
        <v>6</v>
      </c>
      <c r="B156" s="4">
        <v>2005</v>
      </c>
      <c r="C156" s="4" t="s">
        <v>45</v>
      </c>
      <c r="D156" s="4">
        <f>'Basic data'!FT7</f>
        <v>2403</v>
      </c>
      <c r="E156" s="4">
        <f>'Basic data'!FA7</f>
        <v>6974.8018499003756</v>
      </c>
      <c r="F156" s="4">
        <f>'Basic data'!GN7</f>
        <v>10788.37</v>
      </c>
      <c r="G156" s="4">
        <f>'Basic data'!AV7</f>
        <v>2971.8385786802064</v>
      </c>
      <c r="H156" s="2">
        <f>'Basic data'!HH7</f>
        <v>246.56716963333332</v>
      </c>
      <c r="Q156" s="3"/>
      <c r="R156" s="3"/>
      <c r="S156" s="3"/>
      <c r="T156" s="3"/>
      <c r="U156" s="3"/>
    </row>
    <row r="157" spans="1:21">
      <c r="A157" s="4" t="s">
        <v>7</v>
      </c>
      <c r="B157" s="4">
        <v>2005</v>
      </c>
      <c r="C157" s="4" t="s">
        <v>44</v>
      </c>
      <c r="D157" s="4">
        <f>'Basic data'!FT8</f>
        <v>4221</v>
      </c>
      <c r="E157" s="4">
        <f>'Basic data'!FA8</f>
        <v>14282.946449469027</v>
      </c>
      <c r="F157" s="4">
        <f>'Basic data'!GN8</f>
        <v>12883.3</v>
      </c>
      <c r="G157" s="4">
        <f>'Basic data'!AV8</f>
        <v>7921.3877175478819</v>
      </c>
      <c r="H157" s="2">
        <f>'Basic data'!HH8</f>
        <v>397.89443988666665</v>
      </c>
      <c r="Q157" s="3"/>
      <c r="R157" s="3"/>
      <c r="S157" s="3"/>
      <c r="T157" s="3"/>
      <c r="U157" s="3"/>
    </row>
    <row r="158" spans="1:21">
      <c r="A158" s="4" t="s">
        <v>8</v>
      </c>
      <c r="B158" s="4">
        <v>2005</v>
      </c>
      <c r="C158" s="4" t="s">
        <v>43</v>
      </c>
      <c r="D158" s="4">
        <f>'Basic data'!FT9</f>
        <v>2716</v>
      </c>
      <c r="E158" s="4">
        <f>'Basic data'!FA9</f>
        <v>6766.1235261473284</v>
      </c>
      <c r="F158" s="4">
        <f>'Basic data'!GN9</f>
        <v>5258.5</v>
      </c>
      <c r="G158" s="4">
        <f>'Basic data'!AV9</f>
        <v>3021.1313123040709</v>
      </c>
      <c r="H158" s="2">
        <f>'Basic data'!HH9</f>
        <v>146.85187538666665</v>
      </c>
      <c r="Q158" s="3"/>
      <c r="R158" s="3"/>
      <c r="S158" s="3"/>
      <c r="T158" s="3"/>
      <c r="U158" s="3"/>
    </row>
    <row r="159" spans="1:21">
      <c r="A159" s="4" t="s">
        <v>9</v>
      </c>
      <c r="B159" s="4">
        <v>2005</v>
      </c>
      <c r="C159" s="4" t="s">
        <v>43</v>
      </c>
      <c r="D159" s="4">
        <f>'Basic data'!FT10</f>
        <v>3820</v>
      </c>
      <c r="E159" s="4">
        <f>'Basic data'!FA10</f>
        <v>8672.2088056981102</v>
      </c>
      <c r="F159" s="4">
        <f>'Basic data'!GN10</f>
        <v>8075.8</v>
      </c>
      <c r="G159" s="4">
        <f>'Basic data'!AV10</f>
        <v>5392.282265995027</v>
      </c>
      <c r="H159" s="2">
        <f>'Basic data'!HH10</f>
        <v>228.03843517999999</v>
      </c>
      <c r="Q159" s="3"/>
      <c r="R159" s="3"/>
      <c r="S159" s="3"/>
      <c r="T159" s="3"/>
      <c r="U159" s="3"/>
    </row>
    <row r="160" spans="1:21">
      <c r="A160" s="4" t="s">
        <v>10</v>
      </c>
      <c r="B160" s="4">
        <v>2005</v>
      </c>
      <c r="C160" s="4" t="s">
        <v>44</v>
      </c>
      <c r="D160" s="4">
        <f>'Basic data'!FT11</f>
        <v>1890</v>
      </c>
      <c r="E160" s="4">
        <f>'Basic data'!FA11</f>
        <v>22938.761039328205</v>
      </c>
      <c r="F160" s="4">
        <f>'Basic data'!GN11</f>
        <v>7974.24</v>
      </c>
      <c r="G160" s="4">
        <f>'Basic data'!AV11</f>
        <v>7848.1714869963071</v>
      </c>
      <c r="H160" s="2">
        <f>'Basic data'!HH11</f>
        <v>142.31716229333333</v>
      </c>
      <c r="Q160" s="3"/>
      <c r="R160" s="3"/>
      <c r="S160" s="3"/>
      <c r="T160" s="3"/>
      <c r="U160" s="3"/>
    </row>
    <row r="161" spans="1:21">
      <c r="A161" s="4" t="s">
        <v>11</v>
      </c>
      <c r="B161" s="4">
        <v>2005</v>
      </c>
      <c r="C161" s="4" t="s">
        <v>44</v>
      </c>
      <c r="D161" s="4">
        <f>'Basic data'!FT12</f>
        <v>7588</v>
      </c>
      <c r="E161" s="4">
        <f>'Basic data'!FA12</f>
        <v>29664.765684297432</v>
      </c>
      <c r="F161" s="4">
        <f>'Basic data'!GN12</f>
        <v>17167.39</v>
      </c>
      <c r="G161" s="4">
        <f>'Basic data'!AV12</f>
        <v>15775.207713053036</v>
      </c>
      <c r="H161" s="2">
        <f>'Basic data'!HH12</f>
        <v>386.71462350666673</v>
      </c>
      <c r="Q161" s="3"/>
      <c r="R161" s="3"/>
      <c r="S161" s="3"/>
      <c r="T161" s="3"/>
      <c r="U161" s="3"/>
    </row>
    <row r="162" spans="1:21">
      <c r="A162" s="4" t="s">
        <v>12</v>
      </c>
      <c r="B162" s="4">
        <v>2005</v>
      </c>
      <c r="C162" s="4" t="s">
        <v>44</v>
      </c>
      <c r="D162" s="4">
        <f>'Basic data'!FT13</f>
        <v>4991</v>
      </c>
      <c r="E162" s="4">
        <f>'Basic data'!FA13</f>
        <v>27525.872539366021</v>
      </c>
      <c r="F162" s="4">
        <f>'Basic data'!GN13</f>
        <v>12031.67</v>
      </c>
      <c r="G162" s="4">
        <f>'Basic data'!AV13</f>
        <v>11068.017792502413</v>
      </c>
      <c r="H162" s="2">
        <f>'Basic data'!HH13</f>
        <v>267.35372208666666</v>
      </c>
      <c r="Q162" s="3"/>
      <c r="R162" s="3"/>
      <c r="S162" s="3"/>
      <c r="T162" s="3"/>
      <c r="U162" s="3"/>
    </row>
    <row r="163" spans="1:21">
      <c r="A163" s="4" t="s">
        <v>13</v>
      </c>
      <c r="B163" s="4">
        <v>2005</v>
      </c>
      <c r="C163" s="4" t="s">
        <v>43</v>
      </c>
      <c r="D163" s="4">
        <f>'Basic data'!FT14</f>
        <v>6120</v>
      </c>
      <c r="E163" s="4">
        <f>'Basic data'!FA14</f>
        <v>9391.7920562656982</v>
      </c>
      <c r="F163" s="4">
        <f>'Basic data'!GN14</f>
        <v>6505.98</v>
      </c>
      <c r="G163" s="4">
        <f>'Basic data'!AV14</f>
        <v>4912.6719999890338</v>
      </c>
      <c r="H163" s="2">
        <f>'Basic data'!HH14</f>
        <v>171.64273019333334</v>
      </c>
      <c r="Q163" s="3"/>
      <c r="R163" s="3"/>
      <c r="S163" s="3"/>
      <c r="T163" s="3"/>
      <c r="U163" s="3"/>
    </row>
    <row r="164" spans="1:21">
      <c r="A164" s="4" t="s">
        <v>14</v>
      </c>
      <c r="B164" s="4">
        <v>2005</v>
      </c>
      <c r="C164" s="4" t="s">
        <v>44</v>
      </c>
      <c r="D164" s="4">
        <f>'Basic data'!FT15</f>
        <v>3557</v>
      </c>
      <c r="E164" s="4">
        <f>'Basic data'!FA15</f>
        <v>12281.43243739135</v>
      </c>
      <c r="F164" s="4">
        <f>'Basic data'!GN15</f>
        <v>5753.99</v>
      </c>
      <c r="G164" s="4">
        <f>'Basic data'!AV15</f>
        <v>6591.9909122595764</v>
      </c>
      <c r="H164" s="2">
        <f>'Basic data'!HH15</f>
        <v>99.373234373333347</v>
      </c>
      <c r="Q164" s="3"/>
      <c r="R164" s="3"/>
      <c r="S164" s="3"/>
      <c r="T164" s="3"/>
      <c r="U164" s="3"/>
    </row>
    <row r="165" spans="1:21">
      <c r="A165" s="4" t="s">
        <v>15</v>
      </c>
      <c r="B165" s="4">
        <v>2005</v>
      </c>
      <c r="C165" s="4" t="s">
        <v>43</v>
      </c>
      <c r="D165" s="4">
        <f>'Basic data'!FT16</f>
        <v>4311</v>
      </c>
      <c r="E165" s="4">
        <f>'Basic data'!FA16</f>
        <v>7070.7974247850298</v>
      </c>
      <c r="F165" s="4">
        <f>'Basic data'!GN16</f>
        <v>4286</v>
      </c>
      <c r="G165" s="4">
        <f>'Basic data'!AV16</f>
        <v>3474.7316486897262</v>
      </c>
      <c r="H165" s="2">
        <f>'Basic data'!HH16</f>
        <v>90.320093066666658</v>
      </c>
      <c r="Q165" s="3"/>
      <c r="R165" s="3"/>
      <c r="S165" s="3"/>
      <c r="T165" s="3"/>
      <c r="U165" s="3"/>
    </row>
    <row r="166" spans="1:21">
      <c r="A166" s="4" t="s">
        <v>16</v>
      </c>
      <c r="B166" s="4">
        <v>2005</v>
      </c>
      <c r="C166" s="4" t="s">
        <v>44</v>
      </c>
      <c r="D166" s="4">
        <f>'Basic data'!FT17</f>
        <v>9248</v>
      </c>
      <c r="E166" s="4">
        <f>'Basic data'!FA17</f>
        <v>29568.024519741979</v>
      </c>
      <c r="F166" s="4">
        <f>'Basic data'!GN17</f>
        <v>24162</v>
      </c>
      <c r="G166" s="4">
        <f>'Basic data'!AV17</f>
        <v>15851.694788183657</v>
      </c>
      <c r="H166" s="2">
        <f>'Basic data'!HH17</f>
        <v>661.83824389999995</v>
      </c>
      <c r="Q166" s="3"/>
      <c r="R166" s="3"/>
      <c r="S166" s="3"/>
      <c r="T166" s="3"/>
      <c r="U166" s="3"/>
    </row>
    <row r="167" spans="1:21">
      <c r="A167" s="4" t="s">
        <v>17</v>
      </c>
      <c r="B167" s="4">
        <v>2005</v>
      </c>
      <c r="C167" s="4" t="s">
        <v>43</v>
      </c>
      <c r="D167" s="4">
        <f>'Basic data'!FT18</f>
        <v>9380</v>
      </c>
      <c r="E167" s="4">
        <f>'Basic data'!FA18</f>
        <v>15972.640799369681</v>
      </c>
      <c r="F167" s="4">
        <f>'Basic data'!GN18</f>
        <v>14625</v>
      </c>
      <c r="G167" s="4">
        <f>'Basic data'!AV18</f>
        <v>8830.2003789960472</v>
      </c>
      <c r="H167" s="2">
        <f>'Basic data'!HH18</f>
        <v>343.32938207999985</v>
      </c>
      <c r="Q167" s="3"/>
      <c r="R167" s="3"/>
      <c r="S167" s="3"/>
      <c r="T167" s="3"/>
      <c r="U167" s="3"/>
    </row>
    <row r="168" spans="1:21">
      <c r="A168" s="4" t="s">
        <v>18</v>
      </c>
      <c r="B168" s="4">
        <v>2005</v>
      </c>
      <c r="C168" s="4" t="s">
        <v>43</v>
      </c>
      <c r="D168" s="4">
        <f>'Basic data'!FT19</f>
        <v>5710</v>
      </c>
      <c r="E168" s="4">
        <f>'Basic data'!FA19</f>
        <v>15223.621609792001</v>
      </c>
      <c r="F168" s="4">
        <f>'Basic data'!GN19</f>
        <v>10082</v>
      </c>
      <c r="G168" s="4">
        <f>'Basic data'!AV19</f>
        <v>6947.6478312341669</v>
      </c>
      <c r="H168" s="2">
        <f>'Basic data'!HH19</f>
        <v>167.84490440666664</v>
      </c>
      <c r="Q168" s="3"/>
      <c r="R168" s="3"/>
      <c r="S168" s="3"/>
      <c r="T168" s="3"/>
      <c r="U168" s="3"/>
    </row>
    <row r="169" spans="1:21">
      <c r="A169" s="4" t="s">
        <v>19</v>
      </c>
      <c r="B169" s="4">
        <v>2005</v>
      </c>
      <c r="C169" s="4" t="s">
        <v>43</v>
      </c>
      <c r="D169" s="4">
        <f>'Basic data'!FT20</f>
        <v>6326</v>
      </c>
      <c r="E169" s="4">
        <f>'Basic data'!FA20</f>
        <v>11280.929554901699</v>
      </c>
      <c r="F169" s="4">
        <f>'Basic data'!GN20</f>
        <v>9709</v>
      </c>
      <c r="G169" s="4">
        <f>'Basic data'!AV20</f>
        <v>6008.8774075919773</v>
      </c>
      <c r="H169" s="2">
        <f>'Basic data'!HH20</f>
        <v>167.21071805333332</v>
      </c>
      <c r="Q169" s="3"/>
      <c r="R169" s="3"/>
      <c r="S169" s="3"/>
      <c r="T169" s="3"/>
      <c r="U169" s="3"/>
    </row>
    <row r="170" spans="1:21">
      <c r="A170" s="4" t="s">
        <v>20</v>
      </c>
      <c r="B170" s="4">
        <v>2005</v>
      </c>
      <c r="C170" s="4" t="s">
        <v>44</v>
      </c>
      <c r="D170" s="4">
        <f>'Basic data'!FT21</f>
        <v>9194</v>
      </c>
      <c r="E170" s="4">
        <f>'Basic data'!FA21</f>
        <v>32697.559689709764</v>
      </c>
      <c r="F170" s="4">
        <f>'Basic data'!GN21</f>
        <v>17921</v>
      </c>
      <c r="G170" s="4">
        <f>'Basic data'!AV21</f>
        <v>17523.776785513077</v>
      </c>
      <c r="H170" s="2">
        <f>'Basic data'!HH21</f>
        <v>272.16552161999999</v>
      </c>
      <c r="Q170" s="3"/>
      <c r="R170" s="3"/>
      <c r="S170" s="3"/>
      <c r="T170" s="3"/>
      <c r="U170" s="3"/>
    </row>
    <row r="171" spans="1:21">
      <c r="A171" s="4" t="s">
        <v>21</v>
      </c>
      <c r="B171" s="4">
        <v>2005</v>
      </c>
      <c r="C171" s="4" t="s">
        <v>45</v>
      </c>
      <c r="D171" s="4">
        <f>'Basic data'!FT22</f>
        <v>4660</v>
      </c>
      <c r="E171" s="4">
        <f>'Basic data'!FA22</f>
        <v>6936.8798932974187</v>
      </c>
      <c r="F171" s="4">
        <f>'Basic data'!GN22</f>
        <v>4536.74</v>
      </c>
      <c r="G171" s="4">
        <f>'Basic data'!AV22</f>
        <v>3418.5574510017555</v>
      </c>
      <c r="H171" s="2">
        <f>'Basic data'!HH22</f>
        <v>70.546861746666679</v>
      </c>
      <c r="Q171" s="3"/>
      <c r="R171" s="3"/>
      <c r="S171" s="3"/>
      <c r="T171" s="3"/>
      <c r="U171" s="3"/>
    </row>
    <row r="172" spans="1:21">
      <c r="A172" s="4" t="s">
        <v>22</v>
      </c>
      <c r="B172" s="4">
        <v>2005</v>
      </c>
      <c r="C172" s="4" t="s">
        <v>44</v>
      </c>
      <c r="D172" s="4">
        <f>'Basic data'!FT23</f>
        <v>828</v>
      </c>
      <c r="E172" s="4">
        <f>'Basic data'!FA23</f>
        <v>2636.3381890515739</v>
      </c>
      <c r="F172" s="4">
        <f>'Basic data'!GN23</f>
        <v>822.2</v>
      </c>
      <c r="G172" s="4">
        <f>'Basic data'!AV23</f>
        <v>829.64632939694275</v>
      </c>
      <c r="H172" s="2">
        <f>'Basic data'!HH23</f>
        <v>7.554672553333333</v>
      </c>
      <c r="Q172" s="3"/>
      <c r="R172" s="3"/>
      <c r="S172" s="3"/>
      <c r="T172" s="3"/>
      <c r="U172" s="3"/>
    </row>
    <row r="173" spans="1:21">
      <c r="A173" s="4" t="s">
        <v>23</v>
      </c>
      <c r="B173" s="4">
        <v>2005</v>
      </c>
      <c r="C173" s="4" t="s">
        <v>45</v>
      </c>
      <c r="D173" s="4">
        <f>'Basic data'!FT24</f>
        <v>2798</v>
      </c>
      <c r="E173" s="4">
        <f>'Basic data'!FA24</f>
        <v>6935.7507819839311</v>
      </c>
      <c r="F173" s="4">
        <f>'Basic data'!GN24</f>
        <v>3027.4</v>
      </c>
      <c r="G173" s="4">
        <f>'Basic data'!AV24</f>
        <v>2665.3940001663273</v>
      </c>
      <c r="H173" s="2">
        <f>'Basic data'!HH24</f>
        <v>73.275489699999994</v>
      </c>
      <c r="Q173" s="3"/>
      <c r="R173" s="3"/>
      <c r="S173" s="3"/>
      <c r="T173" s="3"/>
      <c r="U173" s="3"/>
    </row>
    <row r="174" spans="1:21">
      <c r="A174" s="4" t="s">
        <v>24</v>
      </c>
      <c r="B174" s="4">
        <v>2005</v>
      </c>
      <c r="C174" s="4" t="s">
        <v>45</v>
      </c>
      <c r="D174" s="4">
        <f>'Basic data'!FT25</f>
        <v>8212</v>
      </c>
      <c r="E174" s="4">
        <f>'Basic data'!FA25</f>
        <v>16105.910459055516</v>
      </c>
      <c r="F174" s="4">
        <f>'Basic data'!GN25</f>
        <v>11816</v>
      </c>
      <c r="G174" s="4">
        <f>'Basic data'!AV25</f>
        <v>6871.5280387521907</v>
      </c>
      <c r="H174" s="2">
        <f>'Basic data'!HH25</f>
        <v>159.38908744</v>
      </c>
      <c r="Q174" s="3"/>
      <c r="R174" s="3"/>
      <c r="S174" s="3"/>
      <c r="T174" s="3"/>
      <c r="U174" s="3"/>
    </row>
    <row r="175" spans="1:21">
      <c r="A175" s="4" t="s">
        <v>25</v>
      </c>
      <c r="B175" s="4">
        <v>2005</v>
      </c>
      <c r="C175" s="4" t="s">
        <v>45</v>
      </c>
      <c r="D175" s="4">
        <f>'Basic data'!FT26</f>
        <v>3730</v>
      </c>
      <c r="E175" s="4">
        <f>'Basic data'!FA26</f>
        <v>4852.7477378683261</v>
      </c>
      <c r="F175" s="4">
        <f>'Basic data'!GN26</f>
        <v>5641.25</v>
      </c>
      <c r="G175" s="4">
        <f>'Basic data'!AV26</f>
        <v>1614.2520094109798</v>
      </c>
      <c r="H175" s="2">
        <f>'Basic data'!HH26</f>
        <v>144.13033743333335</v>
      </c>
      <c r="Q175" s="3"/>
      <c r="R175" s="3"/>
      <c r="S175" s="3"/>
      <c r="T175" s="3"/>
      <c r="U175" s="3"/>
    </row>
    <row r="176" spans="1:21">
      <c r="A176" s="4" t="s">
        <v>26</v>
      </c>
      <c r="B176" s="4">
        <v>2005</v>
      </c>
      <c r="C176" s="4" t="s">
        <v>45</v>
      </c>
      <c r="D176" s="4">
        <f>'Basic data'!FT27</f>
        <v>4450</v>
      </c>
      <c r="E176" s="4">
        <f>'Basic data'!FA27</f>
        <v>8397.9815933422451</v>
      </c>
      <c r="F176" s="4">
        <f>'Basic data'!GN27</f>
        <v>6023.97</v>
      </c>
      <c r="G176" s="4">
        <f>'Basic data'!AV27</f>
        <v>2973.5470419431249</v>
      </c>
      <c r="H176" s="2">
        <f>'Basic data'!HH27</f>
        <v>124.55971148666667</v>
      </c>
      <c r="Q176" s="3"/>
      <c r="R176" s="3"/>
      <c r="S176" s="3"/>
      <c r="T176" s="3"/>
      <c r="U176" s="3"/>
    </row>
    <row r="177" spans="1:21">
      <c r="A177" s="4" t="s">
        <v>27</v>
      </c>
      <c r="B177" s="4">
        <v>2005</v>
      </c>
      <c r="C177" s="4" t="s">
        <v>45</v>
      </c>
      <c r="D177" s="4">
        <f>'Basic data'!FT28</f>
        <v>3690</v>
      </c>
      <c r="E177" s="4">
        <f>'Basic data'!FA28</f>
        <v>7750.5557531769309</v>
      </c>
      <c r="F177" s="4">
        <f>'Basic data'!GN28</f>
        <v>5571</v>
      </c>
      <c r="G177" s="4">
        <f>'Basic data'!AV28</f>
        <v>2802.4893537363055</v>
      </c>
      <c r="H177" s="2">
        <f>'Basic data'!HH28</f>
        <v>217.32774122666669</v>
      </c>
      <c r="Q177" s="3"/>
      <c r="R177" s="3"/>
      <c r="S177" s="3"/>
      <c r="T177" s="3"/>
      <c r="U177" s="3"/>
    </row>
    <row r="178" spans="1:21">
      <c r="A178" s="4" t="s">
        <v>28</v>
      </c>
      <c r="B178" s="4">
        <v>2005</v>
      </c>
      <c r="C178" s="4" t="s">
        <v>45</v>
      </c>
      <c r="D178" s="4">
        <f>'Basic data'!FT29</f>
        <v>2545</v>
      </c>
      <c r="E178" s="4">
        <f>'Basic data'!FA29</f>
        <v>4792.4185962310858</v>
      </c>
      <c r="F178" s="4">
        <f>'Basic data'!GN29</f>
        <v>4300.88</v>
      </c>
      <c r="G178" s="4">
        <f>'Basic data'!AV29</f>
        <v>1606.6003278165888</v>
      </c>
      <c r="H178" s="2">
        <f>'Basic data'!HH29</f>
        <v>104.50963137333332</v>
      </c>
      <c r="Q178" s="3"/>
      <c r="R178" s="3"/>
      <c r="S178" s="3"/>
      <c r="T178" s="3"/>
      <c r="U178" s="3"/>
    </row>
    <row r="179" spans="1:21">
      <c r="A179" s="4" t="s">
        <v>29</v>
      </c>
      <c r="B179" s="4">
        <v>2005</v>
      </c>
      <c r="C179" s="4" t="s">
        <v>45</v>
      </c>
      <c r="D179" s="4">
        <f>'Basic data'!FT30</f>
        <v>543</v>
      </c>
      <c r="E179" s="4">
        <f>'Basic data'!FA30</f>
        <v>1891.5995823227947</v>
      </c>
      <c r="F179" s="4">
        <f>'Basic data'!GN30</f>
        <v>1830.48</v>
      </c>
      <c r="G179" s="4">
        <f>'Basic data'!AV30</f>
        <v>468.69626186916526</v>
      </c>
      <c r="H179" s="2">
        <f>'Basic data'!HH30</f>
        <v>21.120290753333332</v>
      </c>
      <c r="Q179" s="3"/>
      <c r="R179" s="3"/>
      <c r="S179" s="3"/>
      <c r="T179" s="3"/>
      <c r="U179" s="3"/>
    </row>
    <row r="180" spans="1:21">
      <c r="A180" s="4" t="s">
        <v>30</v>
      </c>
      <c r="B180" s="4">
        <v>2005</v>
      </c>
      <c r="C180" s="4" t="s">
        <v>45</v>
      </c>
      <c r="D180" s="4">
        <f>'Basic data'!FT31</f>
        <v>596</v>
      </c>
      <c r="E180" s="4">
        <f>'Basic data'!FA31</f>
        <v>1929.4115588925388</v>
      </c>
      <c r="F180" s="4">
        <f>'Basic data'!GN31</f>
        <v>2499.6</v>
      </c>
      <c r="G180" s="4">
        <f>'Basic data'!AV31</f>
        <v>445.03616951836125</v>
      </c>
      <c r="H180" s="2">
        <f>'Basic data'!HH31</f>
        <v>74.031236213333329</v>
      </c>
      <c r="Q180" s="3"/>
      <c r="R180" s="3"/>
      <c r="S180" s="3"/>
      <c r="T180" s="3"/>
      <c r="U180" s="3"/>
    </row>
    <row r="181" spans="1:21">
      <c r="A181" s="4" t="s">
        <v>31</v>
      </c>
      <c r="B181" s="4">
        <v>2005</v>
      </c>
      <c r="C181" s="4" t="s">
        <v>45</v>
      </c>
      <c r="D181" s="4">
        <f>'Basic data'!FT32</f>
        <v>2010</v>
      </c>
      <c r="E181" s="4">
        <f>'Basic data'!FA32</f>
        <v>7551.78994395892</v>
      </c>
      <c r="F181" s="4">
        <f>'Basic data'!GN32</f>
        <v>5506.49</v>
      </c>
      <c r="G181" s="4">
        <f>'Basic data'!AV32</f>
        <v>2176.5353833684003</v>
      </c>
      <c r="H181" s="2">
        <f>'Basic data'!HH32</f>
        <v>132.44324678666669</v>
      </c>
      <c r="Q181" s="3"/>
      <c r="R181" s="3"/>
      <c r="S181" s="3"/>
      <c r="T181" s="3"/>
      <c r="U181" s="3"/>
    </row>
    <row r="182" spans="1:21">
      <c r="A182" s="4" t="s">
        <v>2</v>
      </c>
      <c r="B182" s="4">
        <v>2006</v>
      </c>
      <c r="C182" s="4" t="s">
        <v>44</v>
      </c>
      <c r="D182" s="4">
        <f>'Basic data'!FU3</f>
        <v>1601</v>
      </c>
      <c r="E182" s="4">
        <f>'Basic data'!FB3</f>
        <v>17204.84047376235</v>
      </c>
      <c r="F182" s="4">
        <f>'Basic data'!GO3</f>
        <v>5399.3</v>
      </c>
      <c r="G182" s="4">
        <f>'Basic data'!AW3</f>
        <v>4808.9835428570777</v>
      </c>
      <c r="H182" s="2">
        <f>'Basic data'!HI3</f>
        <v>81.275617546666666</v>
      </c>
    </row>
    <row r="183" spans="1:21">
      <c r="A183" s="4" t="s">
        <v>3</v>
      </c>
      <c r="B183" s="4">
        <v>2006</v>
      </c>
      <c r="C183" s="4" t="s">
        <v>44</v>
      </c>
      <c r="D183" s="4">
        <f>'Basic data'!FU4</f>
        <v>1075</v>
      </c>
      <c r="E183" s="4">
        <f>'Basic data'!FB4</f>
        <v>8323.7265020124323</v>
      </c>
      <c r="F183" s="4">
        <f>'Basic data'!GO4</f>
        <v>4500.2</v>
      </c>
      <c r="G183" s="4">
        <f>'Basic data'!AW4</f>
        <v>3612.6462060610652</v>
      </c>
      <c r="H183" s="2">
        <f>'Basic data'!HI4</f>
        <v>90.40551881333333</v>
      </c>
    </row>
    <row r="184" spans="1:21">
      <c r="A184" s="4" t="s">
        <v>4</v>
      </c>
      <c r="B184" s="4">
        <v>2006</v>
      </c>
      <c r="C184" s="4" t="s">
        <v>44</v>
      </c>
      <c r="D184" s="4">
        <f>'Basic data'!FU5</f>
        <v>6898</v>
      </c>
      <c r="E184" s="4">
        <f>'Basic data'!FB5</f>
        <v>24236.787895080619</v>
      </c>
      <c r="F184" s="4">
        <f>'Basic data'!GO5</f>
        <v>21794.09</v>
      </c>
      <c r="G184" s="4">
        <f>'Basic data'!AW5</f>
        <v>9788.4057092282437</v>
      </c>
      <c r="H184" s="2">
        <f>'Basic data'!HI5</f>
        <v>409.10734639666668</v>
      </c>
    </row>
    <row r="185" spans="1:21">
      <c r="A185" s="4" t="s">
        <v>5</v>
      </c>
      <c r="B185" s="4">
        <v>2006</v>
      </c>
      <c r="C185" s="4" t="s">
        <v>43</v>
      </c>
      <c r="D185" s="4">
        <f>'Basic data'!FU6</f>
        <v>3375</v>
      </c>
      <c r="E185" s="4">
        <f>'Basic data'!FB6</f>
        <v>8367.3287035110843</v>
      </c>
      <c r="F185" s="4">
        <f>'Basic data'!GO6</f>
        <v>14098</v>
      </c>
      <c r="G185" s="4">
        <f>'Basic data'!AW6</f>
        <v>3288.3328752914081</v>
      </c>
      <c r="H185" s="2">
        <f>'Basic data'!HI6</f>
        <v>313.86090118000004</v>
      </c>
    </row>
    <row r="186" spans="1:21">
      <c r="A186" s="4" t="s">
        <v>6</v>
      </c>
      <c r="B186" s="4">
        <v>2006</v>
      </c>
      <c r="C186" s="4" t="s">
        <v>45</v>
      </c>
      <c r="D186" s="4">
        <f>'Basic data'!FU7</f>
        <v>2415</v>
      </c>
      <c r="E186" s="4">
        <f>'Basic data'!FB7</f>
        <v>9516.5305000638928</v>
      </c>
      <c r="F186" s="4">
        <f>'Basic data'!GO7</f>
        <v>12835.27</v>
      </c>
      <c r="G186" s="4">
        <f>'Basic data'!AW7</f>
        <v>3539.4597472081259</v>
      </c>
      <c r="H186" s="2">
        <f>'Basic data'!HI7</f>
        <v>277.98126238000003</v>
      </c>
    </row>
    <row r="187" spans="1:21">
      <c r="A187" s="4" t="s">
        <v>7</v>
      </c>
      <c r="B187" s="4">
        <v>2006</v>
      </c>
      <c r="C187" s="4" t="s">
        <v>44</v>
      </c>
      <c r="D187" s="4">
        <f>'Basic data'!FU8</f>
        <v>4271</v>
      </c>
      <c r="E187" s="4">
        <f>'Basic data'!FB8</f>
        <v>18403.030437258185</v>
      </c>
      <c r="F187" s="4">
        <f>'Basic data'!GO8</f>
        <v>14228</v>
      </c>
      <c r="G187" s="4">
        <f>'Basic data'!AW8</f>
        <v>9006.6178348519425</v>
      </c>
      <c r="H187" s="2">
        <f>'Basic data'!HI8</f>
        <v>417.33746016666663</v>
      </c>
    </row>
    <row r="188" spans="1:21">
      <c r="A188" s="4" t="s">
        <v>8</v>
      </c>
      <c r="B188" s="4">
        <v>2006</v>
      </c>
      <c r="C188" s="4" t="s">
        <v>43</v>
      </c>
      <c r="D188" s="4">
        <f>'Basic data'!FU9</f>
        <v>2723</v>
      </c>
      <c r="E188" s="4">
        <f>'Basic data'!FB9</f>
        <v>8691.6810580271904</v>
      </c>
      <c r="F188" s="4">
        <f>'Basic data'!GO9</f>
        <v>5871.5</v>
      </c>
      <c r="G188" s="4">
        <f>'Basic data'!AW9</f>
        <v>3474.3010091496817</v>
      </c>
      <c r="H188" s="2">
        <f>'Basic data'!HI9</f>
        <v>164.06577424000002</v>
      </c>
    </row>
    <row r="189" spans="1:21">
      <c r="A189" s="4" t="s">
        <v>9</v>
      </c>
      <c r="B189" s="4">
        <v>2006</v>
      </c>
      <c r="C189" s="4" t="s">
        <v>43</v>
      </c>
      <c r="D189" s="4">
        <f>'Basic data'!FU10</f>
        <v>3823</v>
      </c>
      <c r="E189" s="4">
        <f>'Basic data'!FB10</f>
        <v>10123.499915058743</v>
      </c>
      <c r="F189" s="4">
        <f>'Basic data'!GO10</f>
        <v>8727.5</v>
      </c>
      <c r="G189" s="4">
        <f>'Basic data'!AW10</f>
        <v>6044.7484201804245</v>
      </c>
      <c r="H189" s="2">
        <f>'Basic data'!HI10</f>
        <v>231.43816133999999</v>
      </c>
    </row>
    <row r="190" spans="1:21">
      <c r="A190" s="4" t="s">
        <v>10</v>
      </c>
      <c r="B190" s="4">
        <v>2006</v>
      </c>
      <c r="C190" s="4" t="s">
        <v>44</v>
      </c>
      <c r="D190" s="4">
        <f>'Basic data'!FU11</f>
        <v>1964</v>
      </c>
      <c r="E190" s="4">
        <f>'Basic data'!FB11</f>
        <v>25615.47509210472</v>
      </c>
      <c r="F190" s="4">
        <f>'Basic data'!GO11</f>
        <v>8604.89</v>
      </c>
      <c r="G190" s="4">
        <f>'Basic data'!AW11</f>
        <v>8844.8892658448385</v>
      </c>
      <c r="H190" s="2">
        <f>'Basic data'!HI11</f>
        <v>138.35234164666667</v>
      </c>
    </row>
    <row r="191" spans="1:21">
      <c r="A191" s="4" t="s">
        <v>11</v>
      </c>
      <c r="B191" s="4">
        <v>2006</v>
      </c>
      <c r="C191" s="4" t="s">
        <v>44</v>
      </c>
      <c r="D191" s="4">
        <f>'Basic data'!FU12</f>
        <v>7656</v>
      </c>
      <c r="E191" s="4">
        <f>'Basic data'!FB12</f>
        <v>36793.403338897355</v>
      </c>
      <c r="F191" s="4">
        <f>'Basic data'!GO12</f>
        <v>18742.189999999999</v>
      </c>
      <c r="G191" s="4">
        <f>'Basic data'!AW12</f>
        <v>18125.713662297941</v>
      </c>
      <c r="H191" s="2">
        <f>'Basic data'!HI12</f>
        <v>419.50277098666669</v>
      </c>
    </row>
    <row r="192" spans="1:21">
      <c r="A192" s="4" t="s">
        <v>12</v>
      </c>
      <c r="B192" s="4">
        <v>2006</v>
      </c>
      <c r="C192" s="4" t="s">
        <v>44</v>
      </c>
      <c r="D192" s="4">
        <f>'Basic data'!FU13</f>
        <v>5072</v>
      </c>
      <c r="E192" s="4">
        <f>'Basic data'!FB13</f>
        <v>33083.679829902096</v>
      </c>
      <c r="F192" s="4">
        <f>'Basic data'!GO13</f>
        <v>13218.85</v>
      </c>
      <c r="G192" s="4">
        <f>'Basic data'!AW13</f>
        <v>12606.472265660248</v>
      </c>
      <c r="H192" s="2">
        <f>'Basic data'!HI13</f>
        <v>302.17944277333334</v>
      </c>
    </row>
    <row r="193" spans="1:8">
      <c r="A193" s="4" t="s">
        <v>13</v>
      </c>
      <c r="B193" s="4">
        <v>2006</v>
      </c>
      <c r="C193" s="4" t="s">
        <v>43</v>
      </c>
      <c r="D193" s="4">
        <f>'Basic data'!FU14</f>
        <v>6110</v>
      </c>
      <c r="E193" s="4">
        <f>'Basic data'!FB14</f>
        <v>12104.149613601043</v>
      </c>
      <c r="F193" s="4">
        <f>'Basic data'!GO14</f>
        <v>7069.39</v>
      </c>
      <c r="G193" s="4">
        <f>'Basic data'!AW14</f>
        <v>5528.2298015876604</v>
      </c>
      <c r="H193" s="2">
        <f>'Basic data'!HI14</f>
        <v>188.55954175333335</v>
      </c>
    </row>
    <row r="194" spans="1:8">
      <c r="A194" s="4" t="s">
        <v>14</v>
      </c>
      <c r="B194" s="4">
        <v>2006</v>
      </c>
      <c r="C194" s="4" t="s">
        <v>44</v>
      </c>
      <c r="D194" s="4">
        <f>'Basic data'!FU15</f>
        <v>3585</v>
      </c>
      <c r="E194" s="4">
        <f>'Basic data'!FB15</f>
        <v>14507.587207243549</v>
      </c>
      <c r="F194" s="4">
        <f>'Basic data'!GO15</f>
        <v>6396.85</v>
      </c>
      <c r="G194" s="4">
        <f>'Basic data'!AW15</f>
        <v>7567.6055672739931</v>
      </c>
      <c r="H194" s="2">
        <f>'Basic data'!HI15</f>
        <v>112.57482556666668</v>
      </c>
    </row>
    <row r="195" spans="1:8">
      <c r="A195" s="4" t="s">
        <v>15</v>
      </c>
      <c r="B195" s="4">
        <v>2006</v>
      </c>
      <c r="C195" s="4" t="s">
        <v>43</v>
      </c>
      <c r="D195" s="4">
        <f>'Basic data'!FU16</f>
        <v>4339</v>
      </c>
      <c r="E195" s="4">
        <f>'Basic data'!FB16</f>
        <v>9098.6340699926604</v>
      </c>
      <c r="F195" s="4">
        <f>'Basic data'!GO16</f>
        <v>4660.1000000000004</v>
      </c>
      <c r="G195" s="4">
        <f>'Basic data'!AW16</f>
        <v>3902.1236414785626</v>
      </c>
      <c r="H195" s="2">
        <f>'Basic data'!HI16</f>
        <v>101.18028705333334</v>
      </c>
    </row>
    <row r="196" spans="1:8">
      <c r="A196" s="4" t="s">
        <v>16</v>
      </c>
      <c r="B196" s="4">
        <v>2006</v>
      </c>
      <c r="C196" s="4" t="s">
        <v>44</v>
      </c>
      <c r="D196" s="4">
        <f>'Basic data'!FU17</f>
        <v>9309</v>
      </c>
      <c r="E196" s="4">
        <f>'Basic data'!FB17</f>
        <v>37333.978210936453</v>
      </c>
      <c r="F196" s="4">
        <f>'Basic data'!GO17</f>
        <v>26759</v>
      </c>
      <c r="G196" s="4">
        <f>'Basic data'!AW17</f>
        <v>18181.893922046656</v>
      </c>
      <c r="H196" s="2">
        <f>'Basic data'!HI17</f>
        <v>745.57317409833331</v>
      </c>
    </row>
    <row r="197" spans="1:8">
      <c r="A197" s="4" t="s">
        <v>17</v>
      </c>
      <c r="B197" s="4">
        <v>2006</v>
      </c>
      <c r="C197" s="4" t="s">
        <v>43</v>
      </c>
      <c r="D197" s="4">
        <f>'Basic data'!FU18</f>
        <v>9392</v>
      </c>
      <c r="E197" s="4">
        <f>'Basic data'!FB18</f>
        <v>20346.763152941399</v>
      </c>
      <c r="F197" s="4">
        <f>'Basic data'!GO18</f>
        <v>16234</v>
      </c>
      <c r="G197" s="4">
        <f>'Basic data'!AW18</f>
        <v>10110.579433950474</v>
      </c>
      <c r="H197" s="2">
        <f>'Basic data'!HI18</f>
        <v>352.47168085999999</v>
      </c>
    </row>
    <row r="198" spans="1:8">
      <c r="A198" s="4" t="s">
        <v>18</v>
      </c>
      <c r="B198" s="4">
        <v>2006</v>
      </c>
      <c r="C198" s="4" t="s">
        <v>43</v>
      </c>
      <c r="D198" s="4">
        <f>'Basic data'!FU19</f>
        <v>5693</v>
      </c>
      <c r="E198" s="4">
        <f>'Basic data'!FB19</f>
        <v>17476.394903645702</v>
      </c>
      <c r="F198" s="4">
        <f>'Basic data'!GO19</f>
        <v>11049</v>
      </c>
      <c r="G198" s="4">
        <f>'Basic data'!AW19</f>
        <v>7862.9101135774617</v>
      </c>
      <c r="H198" s="2">
        <f>'Basic data'!HI19</f>
        <v>199.67909136666663</v>
      </c>
    </row>
    <row r="199" spans="1:8">
      <c r="A199" s="4" t="s">
        <v>19</v>
      </c>
      <c r="B199" s="4">
        <v>2006</v>
      </c>
      <c r="C199" s="4" t="s">
        <v>43</v>
      </c>
      <c r="D199" s="4">
        <f>'Basic data'!FU20</f>
        <v>6342</v>
      </c>
      <c r="E199" s="4">
        <f>'Basic data'!FB20</f>
        <v>13448.720664560919</v>
      </c>
      <c r="F199" s="4">
        <f>'Basic data'!GO20</f>
        <v>10581</v>
      </c>
      <c r="G199" s="4">
        <f>'Basic data'!AW20</f>
        <v>6778.01371576375</v>
      </c>
      <c r="H199" s="2">
        <f>'Basic data'!HI20</f>
        <v>184.85340521333333</v>
      </c>
    </row>
    <row r="200" spans="1:8">
      <c r="A200" s="4" t="s">
        <v>20</v>
      </c>
      <c r="B200" s="4">
        <v>2006</v>
      </c>
      <c r="C200" s="4" t="s">
        <v>44</v>
      </c>
      <c r="D200" s="4">
        <f>'Basic data'!FU21</f>
        <v>9442</v>
      </c>
      <c r="E200" s="4">
        <f>'Basic data'!FB21</f>
        <v>37909.737730270208</v>
      </c>
      <c r="F200" s="4">
        <f>'Basic data'!GO21</f>
        <v>19971</v>
      </c>
      <c r="G200" s="4">
        <f>'Basic data'!AW21</f>
        <v>20134.819526554526</v>
      </c>
      <c r="H200" s="2">
        <f>'Basic data'!HI21</f>
        <v>310.27874145333328</v>
      </c>
    </row>
    <row r="201" spans="1:8">
      <c r="A201" s="4" t="s">
        <v>21</v>
      </c>
      <c r="B201" s="4">
        <v>2006</v>
      </c>
      <c r="C201" s="4" t="s">
        <v>45</v>
      </c>
      <c r="D201" s="4">
        <f>'Basic data'!FU22</f>
        <v>4719</v>
      </c>
      <c r="E201" s="4">
        <f>'Basic data'!FB22</f>
        <v>8674.8091335685876</v>
      </c>
      <c r="F201" s="4">
        <f>'Basic data'!GO22</f>
        <v>5022.95</v>
      </c>
      <c r="G201" s="4">
        <f>'Basic data'!AW22</f>
        <v>3883.4812643379937</v>
      </c>
      <c r="H201" s="2">
        <f>'Basic data'!HI22</f>
        <v>80.970799006666667</v>
      </c>
    </row>
    <row r="202" spans="1:8">
      <c r="A202" s="4" t="s">
        <v>22</v>
      </c>
      <c r="B202" s="4">
        <v>2006</v>
      </c>
      <c r="C202" s="4" t="s">
        <v>44</v>
      </c>
      <c r="D202" s="4">
        <f>'Basic data'!FU23</f>
        <v>836</v>
      </c>
      <c r="E202" s="4">
        <f>'Basic data'!FB23</f>
        <v>2956.7937604585345</v>
      </c>
      <c r="F202" s="4">
        <f>'Basic data'!GO23</f>
        <v>920.45</v>
      </c>
      <c r="G202" s="4">
        <f>'Basic data'!AW23</f>
        <v>939.15964487733913</v>
      </c>
      <c r="H202" s="2">
        <f>'Basic data'!HI23</f>
        <v>14.610851613333333</v>
      </c>
    </row>
    <row r="203" spans="1:8">
      <c r="A203" s="4" t="s">
        <v>23</v>
      </c>
      <c r="B203" s="4">
        <v>2006</v>
      </c>
      <c r="C203" s="4" t="s">
        <v>45</v>
      </c>
      <c r="D203" s="4">
        <f>'Basic data'!FU24</f>
        <v>2808</v>
      </c>
      <c r="E203" s="4">
        <f>'Basic data'!FB24</f>
        <v>8724.5372234090737</v>
      </c>
      <c r="F203" s="4">
        <f>'Basic data'!GO24</f>
        <v>3339.78</v>
      </c>
      <c r="G203" s="4">
        <f>'Basic data'!AW24</f>
        <v>2998.5682501871179</v>
      </c>
      <c r="H203" s="2">
        <f>'Basic data'!HI24</f>
        <v>83.982575613333324</v>
      </c>
    </row>
    <row r="204" spans="1:8">
      <c r="A204" s="4" t="s">
        <v>24</v>
      </c>
      <c r="B204" s="4">
        <v>2006</v>
      </c>
      <c r="C204" s="4" t="s">
        <v>45</v>
      </c>
      <c r="D204" s="4">
        <f>'Basic data'!FU25</f>
        <v>8169</v>
      </c>
      <c r="E204" s="4">
        <f>'Basic data'!FB25</f>
        <v>19088.263088364736</v>
      </c>
      <c r="F204" s="4">
        <f>'Basic data'!GO25</f>
        <v>12986</v>
      </c>
      <c r="G204" s="4">
        <f>'Basic data'!AW25</f>
        <v>7799.1843239837362</v>
      </c>
      <c r="H204" s="2">
        <f>'Basic data'!HI25</f>
        <v>167.74815337999999</v>
      </c>
    </row>
    <row r="205" spans="1:8">
      <c r="A205" s="4" t="s">
        <v>25</v>
      </c>
      <c r="B205" s="4">
        <v>2006</v>
      </c>
      <c r="C205" s="4" t="s">
        <v>45</v>
      </c>
      <c r="D205" s="4">
        <f>'Basic data'!FU26</f>
        <v>3690</v>
      </c>
      <c r="E205" s="4">
        <f>'Basic data'!FB26</f>
        <v>5769.704965007727</v>
      </c>
      <c r="F205" s="4">
        <f>'Basic data'!GO26</f>
        <v>6172.45</v>
      </c>
      <c r="G205" s="4">
        <f>'Basic data'!AW26</f>
        <v>1820.8762666155851</v>
      </c>
      <c r="H205" s="2">
        <f>'Basic data'!HI26</f>
        <v>167.54031016666664</v>
      </c>
    </row>
    <row r="206" spans="1:8">
      <c r="A206" s="4" t="s">
        <v>26</v>
      </c>
      <c r="B206" s="4">
        <v>2006</v>
      </c>
      <c r="C206" s="4" t="s">
        <v>45</v>
      </c>
      <c r="D206" s="4">
        <f>'Basic data'!FU27</f>
        <v>4483</v>
      </c>
      <c r="E206" s="4">
        <f>'Basic data'!FB27</f>
        <v>10014.993238140571</v>
      </c>
      <c r="F206" s="4">
        <f>'Basic data'!GO27</f>
        <v>6620.57</v>
      </c>
      <c r="G206" s="4">
        <f>'Basic data'!AW27</f>
        <v>3324.4255928924131</v>
      </c>
      <c r="H206" s="2">
        <f>'Basic data'!HI27</f>
        <v>140.61434017459999</v>
      </c>
    </row>
    <row r="207" spans="1:8">
      <c r="A207" s="4" t="s">
        <v>27</v>
      </c>
      <c r="B207" s="4">
        <v>2006</v>
      </c>
      <c r="C207" s="4" t="s">
        <v>45</v>
      </c>
      <c r="D207" s="4">
        <f>'Basic data'!FU28</f>
        <v>3699</v>
      </c>
      <c r="E207" s="4">
        <f>'Basic data'!FB28</f>
        <v>9563.137584120268</v>
      </c>
      <c r="F207" s="4">
        <f>'Basic data'!GO28</f>
        <v>5905</v>
      </c>
      <c r="G207" s="4">
        <f>'Basic data'!AW28</f>
        <v>3192.0353739056522</v>
      </c>
      <c r="H207" s="2">
        <f>'Basic data'!HI28</f>
        <v>187.38375541333332</v>
      </c>
    </row>
    <row r="208" spans="1:8">
      <c r="A208" s="4" t="s">
        <v>28</v>
      </c>
      <c r="B208" s="4">
        <v>2006</v>
      </c>
      <c r="C208" s="4" t="s">
        <v>45</v>
      </c>
      <c r="D208" s="4">
        <f>'Basic data'!FU29</f>
        <v>2547</v>
      </c>
      <c r="E208" s="4">
        <f>'Basic data'!FB29</f>
        <v>5515.5731598807624</v>
      </c>
      <c r="F208" s="4">
        <f>'Basic data'!GO29</f>
        <v>4670.33</v>
      </c>
      <c r="G208" s="4">
        <f>'Basic data'!AW29</f>
        <v>1791.5200255482785</v>
      </c>
      <c r="H208" s="2">
        <f>'Basic data'!HI29</f>
        <v>110.45776105333334</v>
      </c>
    </row>
    <row r="209" spans="1:8">
      <c r="A209" s="4" t="s">
        <v>29</v>
      </c>
      <c r="B209" s="4">
        <v>2006</v>
      </c>
      <c r="C209" s="4" t="s">
        <v>45</v>
      </c>
      <c r="D209" s="4">
        <f>'Basic data'!FU30</f>
        <v>548</v>
      </c>
      <c r="E209" s="4">
        <f>'Basic data'!FB30</f>
        <v>2200.5503123451681</v>
      </c>
      <c r="F209" s="4">
        <f>'Basic data'!GO30</f>
        <v>2085.84</v>
      </c>
      <c r="G209" s="4">
        <f>'Basic data'!AW30</f>
        <v>530.84538619301657</v>
      </c>
      <c r="H209" s="2">
        <f>'Basic data'!HI30</f>
        <v>24.32345878666667</v>
      </c>
    </row>
    <row r="210" spans="1:8">
      <c r="A210" s="4" t="s">
        <v>30</v>
      </c>
      <c r="B210" s="4">
        <v>2006</v>
      </c>
      <c r="C210" s="4" t="s">
        <v>45</v>
      </c>
      <c r="D210" s="4">
        <f>'Basic data'!FU31</f>
        <v>604</v>
      </c>
      <c r="E210" s="4">
        <f>'Basic data'!FB31</f>
        <v>2311.1689161751669</v>
      </c>
      <c r="F210" s="4">
        <f>'Basic data'!GO31</f>
        <v>2789.1</v>
      </c>
      <c r="G210" s="4">
        <f>'Basic data'!AW31</f>
        <v>501.55576304719312</v>
      </c>
      <c r="H210" s="2">
        <f>'Basic data'!HI31</f>
        <v>82.421192860000033</v>
      </c>
    </row>
    <row r="211" spans="1:8">
      <c r="A211" s="4" t="s">
        <v>31</v>
      </c>
      <c r="B211" s="4">
        <v>2006</v>
      </c>
      <c r="C211" s="4" t="s">
        <v>45</v>
      </c>
      <c r="D211" s="4">
        <f>'Basic data'!FU32</f>
        <v>2050</v>
      </c>
      <c r="E211" s="4">
        <f>'Basic data'!FB32</f>
        <v>8691.9279488456468</v>
      </c>
      <c r="F211" s="4">
        <f>'Basic data'!GO32</f>
        <v>6047.27</v>
      </c>
      <c r="G211" s="4">
        <f>'Basic data'!AW32</f>
        <v>2415.9542755389243</v>
      </c>
      <c r="H211" s="2">
        <f>'Basic data'!HI32</f>
        <v>148.51230716000001</v>
      </c>
    </row>
    <row r="212" spans="1:8">
      <c r="A212" s="4" t="s">
        <v>2</v>
      </c>
      <c r="B212" s="4">
        <v>2007</v>
      </c>
      <c r="C212" s="4" t="s">
        <v>44</v>
      </c>
      <c r="D212" s="4">
        <f>'Basic data'!FV3</f>
        <v>1676</v>
      </c>
      <c r="E212" s="4">
        <f>'Basic data'!FC3</f>
        <v>20008.38831522176</v>
      </c>
      <c r="F212" s="4">
        <f>'Basic data'!GP3</f>
        <v>5747.7</v>
      </c>
      <c r="G212" s="4">
        <f>'Basic data'!AX3</f>
        <v>5501.4771730284974</v>
      </c>
      <c r="H212" s="2">
        <f>'Basic data'!HJ3</f>
        <v>80.405560099999988</v>
      </c>
    </row>
    <row r="213" spans="1:8">
      <c r="A213" s="4" t="s">
        <v>3</v>
      </c>
      <c r="B213" s="4">
        <v>2007</v>
      </c>
      <c r="C213" s="4" t="s">
        <v>44</v>
      </c>
      <c r="D213" s="4">
        <f>'Basic data'!FV4</f>
        <v>1115</v>
      </c>
      <c r="E213" s="4">
        <f>'Basic data'!FC4</f>
        <v>10026.563508092298</v>
      </c>
      <c r="F213" s="4">
        <f>'Basic data'!GP4</f>
        <v>4942.8</v>
      </c>
      <c r="G213" s="4">
        <f>'Basic data'!AX4</f>
        <v>4176.2190142065911</v>
      </c>
      <c r="H213" s="2">
        <f>'Basic data'!HJ4</f>
        <v>90.020827306666675</v>
      </c>
    </row>
    <row r="214" spans="1:8">
      <c r="A214" s="4" t="s">
        <v>4</v>
      </c>
      <c r="B214" s="4">
        <v>2007</v>
      </c>
      <c r="C214" s="4" t="s">
        <v>44</v>
      </c>
      <c r="D214" s="4">
        <f>'Basic data'!FV5</f>
        <v>6943</v>
      </c>
      <c r="E214" s="4">
        <f>'Basic data'!FC5</f>
        <v>29034.170931678505</v>
      </c>
      <c r="F214" s="4">
        <f>'Basic data'!GP5</f>
        <v>23585.13</v>
      </c>
      <c r="G214" s="4">
        <f>'Basic data'!AX5</f>
        <v>11041.321640009459</v>
      </c>
      <c r="H214" s="2">
        <f>'Basic data'!HJ5</f>
        <v>453.98086014666671</v>
      </c>
    </row>
    <row r="215" spans="1:8">
      <c r="A215" s="4" t="s">
        <v>5</v>
      </c>
      <c r="B215" s="4">
        <v>2007</v>
      </c>
      <c r="C215" s="4" t="s">
        <v>43</v>
      </c>
      <c r="D215" s="4">
        <f>'Basic data'!FV6</f>
        <v>3393</v>
      </c>
      <c r="E215" s="4">
        <f>'Basic data'!FC6</f>
        <v>10350.440095973359</v>
      </c>
      <c r="F215" s="4">
        <f>'Basic data'!GP6</f>
        <v>15601</v>
      </c>
      <c r="G215" s="4">
        <f>'Basic data'!AX6</f>
        <v>3824.3311339639076</v>
      </c>
      <c r="H215" s="2">
        <f>'Basic data'!HJ6</f>
        <v>238.13284175999999</v>
      </c>
    </row>
    <row r="216" spans="1:8">
      <c r="A216" s="4" t="s">
        <v>6</v>
      </c>
      <c r="B216" s="4">
        <v>2007</v>
      </c>
      <c r="C216" s="4" t="s">
        <v>45</v>
      </c>
      <c r="D216" s="4">
        <f>'Basic data'!FV7</f>
        <v>2429</v>
      </c>
      <c r="E216" s="4">
        <f>'Basic data'!FC7</f>
        <v>12664.458549370058</v>
      </c>
      <c r="F216" s="4">
        <f>'Basic data'!GP7</f>
        <v>14703.32</v>
      </c>
      <c r="G216" s="4">
        <f>'Basic data'!AX7</f>
        <v>4219.0360186720864</v>
      </c>
      <c r="H216" s="2">
        <f>'Basic data'!HJ7</f>
        <v>328.95223599343319</v>
      </c>
    </row>
    <row r="217" spans="1:8">
      <c r="A217" s="4" t="s">
        <v>7</v>
      </c>
      <c r="B217" s="4">
        <v>2007</v>
      </c>
      <c r="C217" s="4" t="s">
        <v>44</v>
      </c>
      <c r="D217" s="4">
        <f>'Basic data'!FV8</f>
        <v>4298</v>
      </c>
      <c r="E217" s="4">
        <f>'Basic data'!FC8</f>
        <v>23534.226871749306</v>
      </c>
      <c r="F217" s="4">
        <f>'Basic data'!GP8</f>
        <v>15757.9</v>
      </c>
      <c r="G217" s="4">
        <f>'Basic data'!AX8</f>
        <v>10366.617127914586</v>
      </c>
      <c r="H217" s="2">
        <f>'Basic data'!HJ8</f>
        <v>410.6263911333333</v>
      </c>
    </row>
    <row r="218" spans="1:8">
      <c r="A218" s="4" t="s">
        <v>8</v>
      </c>
      <c r="B218" s="4">
        <v>2007</v>
      </c>
      <c r="C218" s="4" t="s">
        <v>43</v>
      </c>
      <c r="D218" s="4">
        <f>'Basic data'!FV9</f>
        <v>2730</v>
      </c>
      <c r="E218" s="4">
        <f>'Basic data'!FC9</f>
        <v>11327.052613166379</v>
      </c>
      <c r="F218" s="4">
        <f>'Basic data'!GP9</f>
        <v>6465.9</v>
      </c>
      <c r="G218" s="4">
        <f>'Basic data'!AX9</f>
        <v>4033.66347162278</v>
      </c>
      <c r="H218" s="2">
        <f>'Basic data'!HJ9</f>
        <v>161.91280549333331</v>
      </c>
    </row>
    <row r="219" spans="1:8">
      <c r="A219" s="4" t="s">
        <v>9</v>
      </c>
      <c r="B219" s="4">
        <v>2007</v>
      </c>
      <c r="C219" s="4" t="s">
        <v>43</v>
      </c>
      <c r="D219" s="4">
        <f>'Basic data'!FV10</f>
        <v>3824</v>
      </c>
      <c r="E219" s="4">
        <f>'Basic data'!FC10</f>
        <v>11907.76597924142</v>
      </c>
      <c r="F219" s="4">
        <f>'Basic data'!GP10</f>
        <v>9374</v>
      </c>
      <c r="G219" s="4">
        <f>'Basic data'!AX10</f>
        <v>6770.1182306020755</v>
      </c>
      <c r="H219" s="2">
        <f>'Basic data'!HJ10</f>
        <v>222.49605006000004</v>
      </c>
    </row>
    <row r="220" spans="1:8">
      <c r="A220" s="4" t="s">
        <v>10</v>
      </c>
      <c r="B220" s="4">
        <v>2007</v>
      </c>
      <c r="C220" s="4" t="s">
        <v>44</v>
      </c>
      <c r="D220" s="4">
        <f>'Basic data'!FV11</f>
        <v>2064</v>
      </c>
      <c r="E220" s="4">
        <f>'Basic data'!FC11</f>
        <v>28528.882976065514</v>
      </c>
      <c r="F220" s="4">
        <f>'Basic data'!GP11</f>
        <v>9374.6</v>
      </c>
      <c r="G220" s="4">
        <f>'Basic data'!AX11</f>
        <v>10189.312434253254</v>
      </c>
      <c r="H220" s="2">
        <f>'Basic data'!HJ11</f>
        <v>131.56202000666664</v>
      </c>
    </row>
    <row r="221" spans="1:8">
      <c r="A221" s="4" t="s">
        <v>11</v>
      </c>
      <c r="B221" s="4">
        <v>2007</v>
      </c>
      <c r="C221" s="4" t="s">
        <v>44</v>
      </c>
      <c r="D221" s="4">
        <f>'Basic data'!FV12</f>
        <v>7723</v>
      </c>
      <c r="E221" s="4">
        <f>'Basic data'!FC12</f>
        <v>44967.784447465485</v>
      </c>
      <c r="F221" s="4">
        <f>'Basic data'!GP12</f>
        <v>20948.04</v>
      </c>
      <c r="G221" s="4">
        <f>'Basic data'!AX12</f>
        <v>20826.444997980336</v>
      </c>
      <c r="H221" s="2">
        <f>'Basic data'!HJ12</f>
        <v>436.34622378</v>
      </c>
    </row>
    <row r="222" spans="1:8">
      <c r="A222" s="4" t="s">
        <v>12</v>
      </c>
      <c r="B222" s="4">
        <v>2007</v>
      </c>
      <c r="C222" s="4" t="s">
        <v>44</v>
      </c>
      <c r="D222" s="4">
        <f>'Basic data'!FV13</f>
        <v>5155</v>
      </c>
      <c r="E222" s="4">
        <f>'Basic data'!FC13</f>
        <v>38824.669304312003</v>
      </c>
      <c r="F222" s="4">
        <f>'Basic data'!GP13</f>
        <v>14524.13</v>
      </c>
      <c r="G222" s="4">
        <f>'Basic data'!AX13</f>
        <v>14459.623688712303</v>
      </c>
      <c r="H222" s="2">
        <f>'Basic data'!HJ13</f>
        <v>326.15735626733334</v>
      </c>
    </row>
    <row r="223" spans="1:8">
      <c r="A223" s="4" t="s">
        <v>13</v>
      </c>
      <c r="B223" s="4">
        <v>2007</v>
      </c>
      <c r="C223" s="4" t="s">
        <v>43</v>
      </c>
      <c r="D223" s="4">
        <f>'Basic data'!FV14</f>
        <v>6118</v>
      </c>
      <c r="E223" s="4">
        <f>'Basic data'!FC14</f>
        <v>15839.711864796736</v>
      </c>
      <c r="F223" s="4">
        <f>'Basic data'!GP14</f>
        <v>7739.33</v>
      </c>
      <c r="G223" s="4">
        <f>'Basic data'!AX14</f>
        <v>6311.5799644726321</v>
      </c>
      <c r="H223" s="2">
        <f>'Basic data'!HJ14</f>
        <v>197.40152861333331</v>
      </c>
    </row>
    <row r="224" spans="1:8">
      <c r="A224" s="4" t="s">
        <v>14</v>
      </c>
      <c r="B224" s="4">
        <v>2007</v>
      </c>
      <c r="C224" s="4" t="s">
        <v>44</v>
      </c>
      <c r="D224" s="4">
        <f>'Basic data'!FV15</f>
        <v>3612</v>
      </c>
      <c r="E224" s="4">
        <f>'Basic data'!FC15</f>
        <v>17630.134815040699</v>
      </c>
      <c r="F224" s="4">
        <f>'Basic data'!GP15</f>
        <v>7109.26</v>
      </c>
      <c r="G224" s="4">
        <f>'Basic data'!AX15</f>
        <v>8717.8816134996396</v>
      </c>
      <c r="H224" s="2">
        <f>'Basic data'!HJ15</f>
        <v>128.66554616666667</v>
      </c>
    </row>
    <row r="225" spans="1:8">
      <c r="A225" s="4" t="s">
        <v>15</v>
      </c>
      <c r="B225" s="4">
        <v>2007</v>
      </c>
      <c r="C225" s="4" t="s">
        <v>43</v>
      </c>
      <c r="D225" s="4">
        <f>'Basic data'!FV16</f>
        <v>4368</v>
      </c>
      <c r="E225" s="4">
        <f>'Basic data'!FC16</f>
        <v>11431.29151812616</v>
      </c>
      <c r="F225" s="4">
        <f>'Basic data'!GP16</f>
        <v>5052.5</v>
      </c>
      <c r="G225" s="4">
        <f>'Basic data'!AX16</f>
        <v>4417.2039621537333</v>
      </c>
      <c r="H225" s="2">
        <f>'Basic data'!HJ16</f>
        <v>107.21879193999999</v>
      </c>
    </row>
    <row r="226" spans="1:8">
      <c r="A226" s="4" t="s">
        <v>16</v>
      </c>
      <c r="B226" s="4">
        <v>2007</v>
      </c>
      <c r="C226" s="4" t="s">
        <v>44</v>
      </c>
      <c r="D226" s="4">
        <f>'Basic data'!FV17</f>
        <v>9367</v>
      </c>
      <c r="E226" s="4">
        <f>'Basic data'!FC17</f>
        <v>45476.047591984374</v>
      </c>
      <c r="F226" s="4">
        <f>'Basic data'!GP17</f>
        <v>29177</v>
      </c>
      <c r="G226" s="4">
        <f>'Basic data'!AX17</f>
        <v>20781.904752899325</v>
      </c>
      <c r="H226" s="2">
        <f>'Basic data'!HJ17</f>
        <v>765.64059004257331</v>
      </c>
    </row>
    <row r="227" spans="1:8">
      <c r="A227" s="4" t="s">
        <v>17</v>
      </c>
      <c r="B227" s="4">
        <v>2007</v>
      </c>
      <c r="C227" s="4" t="s">
        <v>43</v>
      </c>
      <c r="D227" s="4">
        <f>'Basic data'!FV18</f>
        <v>9360</v>
      </c>
      <c r="E227" s="4">
        <f>'Basic data'!FC18</f>
        <v>26035.41732826519</v>
      </c>
      <c r="F227" s="4">
        <f>'Basic data'!GP18</f>
        <v>17838</v>
      </c>
      <c r="G227" s="4">
        <f>'Basic data'!AX18</f>
        <v>11586.724031307243</v>
      </c>
      <c r="H227" s="2">
        <f>'Basic data'!HJ18</f>
        <v>394.89227696000006</v>
      </c>
    </row>
    <row r="228" spans="1:8">
      <c r="A228" s="4" t="s">
        <v>18</v>
      </c>
      <c r="B228" s="4">
        <v>2007</v>
      </c>
      <c r="C228" s="4" t="s">
        <v>43</v>
      </c>
      <c r="D228" s="4">
        <f>'Basic data'!FV19</f>
        <v>5699</v>
      </c>
      <c r="E228" s="4">
        <f>'Basic data'!FC19</f>
        <v>20345.092981851518</v>
      </c>
      <c r="F228" s="4">
        <f>'Basic data'!GP19</f>
        <v>12143</v>
      </c>
      <c r="G228" s="4">
        <f>'Basic data'!AX19</f>
        <v>9007.6240195525243</v>
      </c>
      <c r="H228" s="2">
        <f>'Basic data'!HJ19</f>
        <v>210.59293836666663</v>
      </c>
    </row>
    <row r="229" spans="1:8">
      <c r="A229" s="4" t="s">
        <v>19</v>
      </c>
      <c r="B229" s="4">
        <v>2007</v>
      </c>
      <c r="C229" s="4" t="s">
        <v>43</v>
      </c>
      <c r="D229" s="4">
        <f>'Basic data'!FV20</f>
        <v>6355</v>
      </c>
      <c r="E229" s="4">
        <f>'Basic data'!FC20</f>
        <v>16153.088778538418</v>
      </c>
      <c r="F229" s="4">
        <f>'Basic data'!GP20</f>
        <v>11629</v>
      </c>
      <c r="G229" s="4">
        <f>'Basic data'!AX20</f>
        <v>7794.7157731283132</v>
      </c>
      <c r="H229" s="2">
        <f>'Basic data'!HJ20</f>
        <v>202.42901774666666</v>
      </c>
    </row>
    <row r="230" spans="1:8">
      <c r="A230" s="4" t="s">
        <v>20</v>
      </c>
      <c r="B230" s="4">
        <v>2007</v>
      </c>
      <c r="C230" s="4" t="s">
        <v>44</v>
      </c>
      <c r="D230" s="4">
        <f>'Basic data'!FV21</f>
        <v>9660</v>
      </c>
      <c r="E230" s="4">
        <f>'Basic data'!FC21</f>
        <v>43801.662413032471</v>
      </c>
      <c r="F230" s="4">
        <f>'Basic data'!GP21</f>
        <v>22217</v>
      </c>
      <c r="G230" s="4">
        <f>'Basic data'!AX21</f>
        <v>23155.042455537707</v>
      </c>
      <c r="H230" s="2">
        <f>'Basic data'!HJ21</f>
        <v>327.4452751533334</v>
      </c>
    </row>
    <row r="231" spans="1:8">
      <c r="A231" s="4" t="s">
        <v>21</v>
      </c>
      <c r="B231" s="4">
        <v>2007</v>
      </c>
      <c r="C231" s="4" t="s">
        <v>45</v>
      </c>
      <c r="D231" s="4">
        <f>'Basic data'!FV22</f>
        <v>4768</v>
      </c>
      <c r="E231" s="4">
        <f>'Basic data'!FC22</f>
        <v>10959.077829624348</v>
      </c>
      <c r="F231" s="4">
        <f>'Basic data'!GP22</f>
        <v>5588.61</v>
      </c>
      <c r="G231" s="4">
        <f>'Basic data'!AX22</f>
        <v>4477.6538977817072</v>
      </c>
      <c r="H231" s="2">
        <f>'Basic data'!HJ22</f>
        <v>89.631356767666659</v>
      </c>
    </row>
    <row r="232" spans="1:8">
      <c r="A232" s="4" t="s">
        <v>22</v>
      </c>
      <c r="B232" s="4">
        <v>2007</v>
      </c>
      <c r="C232" s="4" t="s">
        <v>44</v>
      </c>
      <c r="D232" s="4">
        <f>'Basic data'!FV23</f>
        <v>845</v>
      </c>
      <c r="E232" s="4">
        <f>'Basic data'!FC23</f>
        <v>3314.4468443280794</v>
      </c>
      <c r="F232" s="4">
        <f>'Basic data'!GP23</f>
        <v>1057</v>
      </c>
      <c r="G232" s="4">
        <f>'Basic data'!AX23</f>
        <v>1087.5468687679586</v>
      </c>
      <c r="H232" s="2">
        <f>'Basic data'!HJ23</f>
        <v>34.205101653333337</v>
      </c>
    </row>
    <row r="233" spans="1:8">
      <c r="A233" s="4" t="s">
        <v>23</v>
      </c>
      <c r="B233" s="4">
        <v>2007</v>
      </c>
      <c r="C233" s="4" t="s">
        <v>45</v>
      </c>
      <c r="D233" s="4">
        <f>'Basic data'!FV24</f>
        <v>2816</v>
      </c>
      <c r="E233" s="4">
        <f>'Basic data'!FC24</f>
        <v>10919.020125620136</v>
      </c>
      <c r="F233" s="4">
        <f>'Basic data'!GP24</f>
        <v>3869.5</v>
      </c>
      <c r="G233" s="4">
        <f>'Basic data'!AX24</f>
        <v>3478.3391702170566</v>
      </c>
      <c r="H233" s="2">
        <f>'Basic data'!HJ24</f>
        <v>91.47992769999999</v>
      </c>
    </row>
    <row r="234" spans="1:8">
      <c r="A234" s="4" t="s">
        <v>24</v>
      </c>
      <c r="B234" s="4">
        <v>2007</v>
      </c>
      <c r="C234" s="4" t="s">
        <v>45</v>
      </c>
      <c r="D234" s="4">
        <f>'Basic data'!FV25</f>
        <v>8127</v>
      </c>
      <c r="E234" s="4">
        <f>'Basic data'!FC25</f>
        <v>22754.429122040376</v>
      </c>
      <c r="F234" s="4">
        <f>'Basic data'!GP25</f>
        <v>14214</v>
      </c>
      <c r="G234" s="4">
        <f>'Basic data'!AX25</f>
        <v>8930.066050961379</v>
      </c>
      <c r="H234" s="2">
        <f>'Basic data'!HJ25</f>
        <v>207.82132250000004</v>
      </c>
    </row>
    <row r="235" spans="1:8">
      <c r="A235" s="4" t="s">
        <v>25</v>
      </c>
      <c r="B235" s="4">
        <v>2007</v>
      </c>
      <c r="C235" s="4" t="s">
        <v>45</v>
      </c>
      <c r="D235" s="4">
        <f>'Basic data'!FV26</f>
        <v>3632</v>
      </c>
      <c r="E235" s="4">
        <f>'Basic data'!FC26</f>
        <v>6873.2723419602098</v>
      </c>
      <c r="F235" s="4">
        <f>'Basic data'!GP26</f>
        <v>6799.72</v>
      </c>
      <c r="G235" s="4">
        <f>'Basic data'!AX26</f>
        <v>2090.3659540746917</v>
      </c>
      <c r="H235" s="2">
        <f>'Basic data'!HJ26</f>
        <v>159.51047436000005</v>
      </c>
    </row>
    <row r="236" spans="1:8">
      <c r="A236" s="4" t="s">
        <v>26</v>
      </c>
      <c r="B236" s="4">
        <v>2007</v>
      </c>
      <c r="C236" s="4" t="s">
        <v>45</v>
      </c>
      <c r="D236" s="4">
        <f>'Basic data'!FV27</f>
        <v>4514</v>
      </c>
      <c r="E236" s="4">
        <f>'Basic data'!FC27</f>
        <v>11955.117539461269</v>
      </c>
      <c r="F236" s="4">
        <f>'Basic data'!GP27</f>
        <v>7132.63</v>
      </c>
      <c r="G236" s="4">
        <f>'Basic data'!AX27</f>
        <v>3730.0055152252876</v>
      </c>
      <c r="H236" s="2">
        <f>'Basic data'!HJ27</f>
        <v>137.40893333544335</v>
      </c>
    </row>
    <row r="237" spans="1:8">
      <c r="A237" s="4" t="s">
        <v>27</v>
      </c>
      <c r="B237" s="4">
        <v>2007</v>
      </c>
      <c r="C237" s="4" t="s">
        <v>45</v>
      </c>
      <c r="D237" s="4">
        <f>'Basic data'!FV28</f>
        <v>3708</v>
      </c>
      <c r="E237" s="4">
        <f>'Basic data'!FC28</f>
        <v>11986.119940003004</v>
      </c>
      <c r="F237" s="4">
        <f>'Basic data'!GP28</f>
        <v>6775</v>
      </c>
      <c r="G237" s="4">
        <f>'Basic data'!AX28</f>
        <v>3696.3769629827452</v>
      </c>
      <c r="H237" s="2">
        <f>'Basic data'!HJ28</f>
        <v>234.27514794000001</v>
      </c>
    </row>
    <row r="238" spans="1:8">
      <c r="A238" s="4" t="s">
        <v>28</v>
      </c>
      <c r="B238" s="4">
        <v>2007</v>
      </c>
      <c r="C238" s="4" t="s">
        <v>45</v>
      </c>
      <c r="D238" s="4">
        <f>'Basic data'!FV29</f>
        <v>2548</v>
      </c>
      <c r="E238" s="4">
        <f>'Basic data'!FC29</f>
        <v>6426.4860917898641</v>
      </c>
      <c r="F238" s="4">
        <f>'Basic data'!GP29</f>
        <v>5031.3500000000004</v>
      </c>
      <c r="G238" s="4">
        <f>'Basic data'!AX29</f>
        <v>2012.0561406932716</v>
      </c>
      <c r="H238" s="2">
        <f>'Basic data'!HJ29</f>
        <v>118.03463589333332</v>
      </c>
    </row>
    <row r="239" spans="1:8">
      <c r="A239" s="4" t="s">
        <v>29</v>
      </c>
      <c r="B239" s="4">
        <v>2007</v>
      </c>
      <c r="C239" s="4" t="s">
        <v>45</v>
      </c>
      <c r="D239" s="4">
        <f>'Basic data'!FV30</f>
        <v>552</v>
      </c>
      <c r="E239" s="4">
        <f>'Basic data'!FC30</f>
        <v>2549.4911380806429</v>
      </c>
      <c r="F239" s="4">
        <f>'Basic data'!GP30</f>
        <v>2295.91</v>
      </c>
      <c r="G239" s="4">
        <f>'Basic data'!AX30</f>
        <v>602.35025971321591</v>
      </c>
      <c r="H239" s="2">
        <f>'Basic data'!HJ30</f>
        <v>24.982790341000001</v>
      </c>
    </row>
    <row r="240" spans="1:8">
      <c r="A240" s="4" t="s">
        <v>30</v>
      </c>
      <c r="B240" s="4">
        <v>2007</v>
      </c>
      <c r="C240" s="4" t="s">
        <v>45</v>
      </c>
      <c r="D240" s="4">
        <f>'Basic data'!FV31</f>
        <v>610</v>
      </c>
      <c r="E240" s="4">
        <f>'Basic data'!FC31</f>
        <v>2754.1567662709008</v>
      </c>
      <c r="F240" s="4">
        <f>'Basic data'!GP31</f>
        <v>3033</v>
      </c>
      <c r="G240" s="4">
        <f>'Basic data'!AX31</f>
        <v>565.25334495418667</v>
      </c>
      <c r="H240" s="2">
        <f>'Basic data'!HJ31</f>
        <v>98.25269680866667</v>
      </c>
    </row>
    <row r="241" spans="1:8">
      <c r="A241" s="4" t="s">
        <v>31</v>
      </c>
      <c r="B241" s="4">
        <v>2007</v>
      </c>
      <c r="C241" s="4" t="s">
        <v>45</v>
      </c>
      <c r="D241" s="4">
        <f>'Basic data'!FV32</f>
        <v>2095</v>
      </c>
      <c r="E241" s="4">
        <f>'Basic data'!FC32</f>
        <v>9977.7804819950179</v>
      </c>
      <c r="F241" s="4">
        <f>'Basic data'!GP32</f>
        <v>6575.92</v>
      </c>
      <c r="G241" s="4">
        <f>'Basic data'!AX32</f>
        <v>2710.7006971546734</v>
      </c>
      <c r="H241" s="2">
        <f>'Basic data'!HJ32</f>
        <v>152.45243434666668</v>
      </c>
    </row>
    <row r="242" spans="1:8">
      <c r="A242" s="4" t="s">
        <v>2</v>
      </c>
      <c r="B242" s="4">
        <v>2008</v>
      </c>
      <c r="C242" s="4" t="s">
        <v>44</v>
      </c>
      <c r="D242" s="4">
        <f>'Basic data'!FW3</f>
        <v>1771</v>
      </c>
      <c r="E242" s="4">
        <f>'Basic data'!FD3</f>
        <v>22370.488786006652</v>
      </c>
      <c r="F242" s="4">
        <f>'Basic data'!GQ3</f>
        <v>5786.2</v>
      </c>
      <c r="G242" s="4">
        <f>'Basic data'!AY3</f>
        <v>5996.6101186010628</v>
      </c>
      <c r="H242" s="5">
        <f>'Basic data'!HK3</f>
        <v>92.262094526666672</v>
      </c>
    </row>
    <row r="243" spans="1:8">
      <c r="A243" s="4" t="s">
        <v>3</v>
      </c>
      <c r="B243" s="4">
        <v>2008</v>
      </c>
      <c r="C243" s="4" t="s">
        <v>44</v>
      </c>
      <c r="D243" s="4">
        <f>'Basic data'!FW4</f>
        <v>1176</v>
      </c>
      <c r="E243" s="4">
        <f>'Basic data'!FD4</f>
        <v>12313.912842442081</v>
      </c>
      <c r="F243" s="4">
        <f>'Basic data'!GQ4</f>
        <v>5363.6</v>
      </c>
      <c r="G243" s="4">
        <f>'Basic data'!AY4</f>
        <v>4873.6475895790918</v>
      </c>
      <c r="H243" s="5">
        <f>'Basic data'!HK4</f>
        <v>92.703461173333324</v>
      </c>
    </row>
    <row r="244" spans="1:8">
      <c r="A244" s="4" t="s">
        <v>4</v>
      </c>
      <c r="B244" s="4">
        <v>2008</v>
      </c>
      <c r="C244" s="4" t="s">
        <v>44</v>
      </c>
      <c r="D244" s="4">
        <f>'Basic data'!FW5</f>
        <v>6989</v>
      </c>
      <c r="E244" s="4">
        <f>'Basic data'!FD5</f>
        <v>34646.443197459288</v>
      </c>
      <c r="F244" s="4">
        <f>'Basic data'!GQ5</f>
        <v>24321.87</v>
      </c>
      <c r="G244" s="4">
        <f>'Basic data'!AY5</f>
        <v>12156.495125650414</v>
      </c>
      <c r="H244" s="5">
        <f>'Basic data'!HK5</f>
        <v>481.98013290000006</v>
      </c>
    </row>
    <row r="245" spans="1:8">
      <c r="A245" s="4" t="s">
        <v>5</v>
      </c>
      <c r="B245" s="4">
        <v>2008</v>
      </c>
      <c r="C245" s="4" t="s">
        <v>43</v>
      </c>
      <c r="D245" s="4">
        <f>'Basic data'!FW6</f>
        <v>3411</v>
      </c>
      <c r="E245" s="4">
        <f>'Basic data'!FD6</f>
        <v>12452.271159442756</v>
      </c>
      <c r="F245" s="4">
        <f>'Basic data'!GQ6</f>
        <v>15675.4</v>
      </c>
      <c r="G245" s="4">
        <f>'Basic data'!AY6</f>
        <v>4145.5749492168761</v>
      </c>
      <c r="H245" s="5">
        <f>'Basic data'!HK6</f>
        <v>593.75420194666663</v>
      </c>
    </row>
    <row r="246" spans="1:8">
      <c r="A246" s="4" t="s">
        <v>6</v>
      </c>
      <c r="B246" s="4">
        <v>2008</v>
      </c>
      <c r="C246" s="4" t="s">
        <v>45</v>
      </c>
      <c r="D246" s="4">
        <f>'Basic data'!FW7</f>
        <v>2444</v>
      </c>
      <c r="E246" s="4">
        <f>'Basic data'!FD7</f>
        <v>16235.216993902199</v>
      </c>
      <c r="F246" s="4">
        <f>'Basic data'!GQ7</f>
        <v>16407.63</v>
      </c>
      <c r="G246" s="4">
        <f>'Basic data'!AY7</f>
        <v>4970.0244299957176</v>
      </c>
      <c r="H246" s="5">
        <f>'Basic data'!HK7</f>
        <v>437.67634235999992</v>
      </c>
    </row>
    <row r="247" spans="1:8">
      <c r="A247" s="4" t="s">
        <v>7</v>
      </c>
      <c r="B247" s="4">
        <v>2008</v>
      </c>
      <c r="C247" s="4" t="s">
        <v>44</v>
      </c>
      <c r="D247" s="4">
        <f>'Basic data'!FW8</f>
        <v>4315</v>
      </c>
      <c r="E247" s="4">
        <f>'Basic data'!FD8</f>
        <v>29822.796912179056</v>
      </c>
      <c r="F247" s="4">
        <f>'Basic data'!GQ8</f>
        <v>16925.7</v>
      </c>
      <c r="G247" s="4">
        <f>'Basic data'!AY8</f>
        <v>11745.377205927225</v>
      </c>
      <c r="H247" s="5">
        <f>'Basic data'!HK8</f>
        <v>436.44568843333332</v>
      </c>
    </row>
    <row r="248" spans="1:8">
      <c r="A248" s="4" t="s">
        <v>8</v>
      </c>
      <c r="B248" s="4">
        <v>2008</v>
      </c>
      <c r="C248" s="4" t="s">
        <v>43</v>
      </c>
      <c r="D248" s="4">
        <f>'Basic data'!FW9</f>
        <v>2734</v>
      </c>
      <c r="E248" s="4">
        <f>'Basic data'!FD9</f>
        <v>14708.004677541414</v>
      </c>
      <c r="F248" s="4">
        <f>'Basic data'!GQ9</f>
        <v>7100.1</v>
      </c>
      <c r="G248" s="4">
        <f>'Basic data'!AY9</f>
        <v>4679.0496270824251</v>
      </c>
      <c r="H248" s="5">
        <f>'Basic data'!HK9</f>
        <v>190.51846928000003</v>
      </c>
    </row>
    <row r="249" spans="1:8">
      <c r="A249" s="4" t="s">
        <v>9</v>
      </c>
      <c r="B249" s="4">
        <v>2008</v>
      </c>
      <c r="C249" s="4" t="s">
        <v>43</v>
      </c>
      <c r="D249" s="4">
        <f>'Basic data'!FW10</f>
        <v>3825</v>
      </c>
      <c r="E249" s="4">
        <f>'Basic data'!FD10</f>
        <v>14024.548642176711</v>
      </c>
      <c r="F249" s="4">
        <f>'Basic data'!GQ10</f>
        <v>9979.4</v>
      </c>
      <c r="G249" s="4">
        <f>'Basic data'!AY10</f>
        <v>7568.9921818131197</v>
      </c>
      <c r="H249" s="5">
        <f>'Basic data'!HK10</f>
        <v>239.37425926</v>
      </c>
    </row>
    <row r="250" spans="1:8">
      <c r="A250" s="4" t="s">
        <v>10</v>
      </c>
      <c r="B250" s="4">
        <v>2008</v>
      </c>
      <c r="C250" s="4" t="s">
        <v>44</v>
      </c>
      <c r="D250" s="4">
        <f>'Basic data'!FW11</f>
        <v>2141</v>
      </c>
      <c r="E250" s="4">
        <f>'Basic data'!FD11</f>
        <v>31380.482429059201</v>
      </c>
      <c r="F250" s="4">
        <f>'Basic data'!GQ11</f>
        <v>9894.52</v>
      </c>
      <c r="G250" s="4">
        <f>'Basic data'!AY11</f>
        <v>11177.675740375818</v>
      </c>
      <c r="H250" s="5">
        <f>'Basic data'!HK11</f>
        <v>144.42050640466667</v>
      </c>
    </row>
    <row r="251" spans="1:8">
      <c r="A251" s="4" t="s">
        <v>11</v>
      </c>
      <c r="B251" s="4">
        <v>2008</v>
      </c>
      <c r="C251" s="4" t="s">
        <v>44</v>
      </c>
      <c r="D251" s="4">
        <f>'Basic data'!FW12</f>
        <v>7762</v>
      </c>
      <c r="E251" s="4">
        <f>'Basic data'!FD12</f>
        <v>54089.632313009693</v>
      </c>
      <c r="F251" s="4">
        <f>'Basic data'!GQ12</f>
        <v>22232.23</v>
      </c>
      <c r="G251" s="4">
        <f>'Basic data'!AY12</f>
        <v>23471.403512723839</v>
      </c>
      <c r="H251" s="5">
        <f>'Basic data'!HK12</f>
        <v>462.05291305999992</v>
      </c>
    </row>
    <row r="252" spans="1:8">
      <c r="A252" s="4" t="s">
        <v>12</v>
      </c>
      <c r="B252" s="4">
        <v>2008</v>
      </c>
      <c r="C252" s="4" t="s">
        <v>44</v>
      </c>
      <c r="D252" s="4">
        <f>'Basic data'!FW13</f>
        <v>5212</v>
      </c>
      <c r="E252" s="4">
        <f>'Basic data'!FD13</f>
        <v>44411.789686194054</v>
      </c>
      <c r="F252" s="4">
        <f>'Basic data'!GQ13</f>
        <v>15106.88</v>
      </c>
      <c r="G252" s="4">
        <f>'Basic data'!AY13</f>
        <v>15920.045681272244</v>
      </c>
      <c r="H252" s="5">
        <f>'Basic data'!HK13</f>
        <v>338.75492433533327</v>
      </c>
    </row>
    <row r="253" spans="1:8">
      <c r="A253" s="4" t="s">
        <v>13</v>
      </c>
      <c r="B253" s="4">
        <v>2008</v>
      </c>
      <c r="C253" s="4" t="s">
        <v>43</v>
      </c>
      <c r="D253" s="4">
        <f>'Basic data'!FW14</f>
        <v>6135</v>
      </c>
      <c r="E253" s="4">
        <f>'Basic data'!FD14</f>
        <v>20319.055900461539</v>
      </c>
      <c r="F253" s="4">
        <f>'Basic data'!GQ14</f>
        <v>8325.4</v>
      </c>
      <c r="G253" s="4">
        <f>'Basic data'!AY14</f>
        <v>7111.2571459713145</v>
      </c>
      <c r="H253" s="5">
        <f>'Basic data'!HK14</f>
        <v>240.46416578000003</v>
      </c>
    </row>
    <row r="254" spans="1:8">
      <c r="A254" s="4" t="s">
        <v>14</v>
      </c>
      <c r="B254" s="4">
        <v>2008</v>
      </c>
      <c r="C254" s="4" t="s">
        <v>44</v>
      </c>
      <c r="D254" s="4">
        <f>'Basic data'!FW15</f>
        <v>3639</v>
      </c>
      <c r="E254" s="4">
        <f>'Basic data'!FD15</f>
        <v>21165.713525173462</v>
      </c>
      <c r="F254" s="4">
        <f>'Basic data'!GQ15</f>
        <v>7734.2</v>
      </c>
      <c r="G254" s="4">
        <f>'Basic data'!AY15</f>
        <v>9851.2062232545923</v>
      </c>
      <c r="H254" s="5">
        <f>'Basic data'!HK15</f>
        <v>137.01804539999998</v>
      </c>
    </row>
    <row r="255" spans="1:8">
      <c r="A255" s="4" t="s">
        <v>15</v>
      </c>
      <c r="B255" s="4">
        <v>2008</v>
      </c>
      <c r="C255" s="4" t="s">
        <v>43</v>
      </c>
      <c r="D255" s="4">
        <f>'Basic data'!FW16</f>
        <v>4400</v>
      </c>
      <c r="E255" s="4">
        <f>'Basic data'!FD16</f>
        <v>14484.833938224181</v>
      </c>
      <c r="F255" s="4">
        <f>'Basic data'!GQ16</f>
        <v>5383</v>
      </c>
      <c r="G255" s="4">
        <f>'Basic data'!AY16</f>
        <v>5004.6920891201798</v>
      </c>
      <c r="H255" s="5">
        <f>'Basic data'!HK16</f>
        <v>115.47401430666667</v>
      </c>
    </row>
    <row r="256" spans="1:8">
      <c r="A256" s="4" t="s">
        <v>16</v>
      </c>
      <c r="B256" s="4">
        <v>2008</v>
      </c>
      <c r="C256" s="4" t="s">
        <v>44</v>
      </c>
      <c r="D256" s="4">
        <f>'Basic data'!FW17</f>
        <v>9417</v>
      </c>
      <c r="E256" s="4">
        <f>'Basic data'!FD17</f>
        <v>54632.468459088421</v>
      </c>
      <c r="F256" s="4">
        <f>'Basic data'!GQ17</f>
        <v>30570</v>
      </c>
      <c r="G256" s="4">
        <f>'Basic data'!AY17</f>
        <v>23296.515228000142</v>
      </c>
      <c r="H256" s="5">
        <f>'Basic data'!HK17</f>
        <v>831.50246522409338</v>
      </c>
    </row>
    <row r="257" spans="1:8">
      <c r="A257" s="4" t="s">
        <v>17</v>
      </c>
      <c r="B257" s="4">
        <v>2008</v>
      </c>
      <c r="C257" s="4" t="s">
        <v>43</v>
      </c>
      <c r="D257" s="4">
        <f>'Basic data'!FW18</f>
        <v>9429</v>
      </c>
      <c r="E257" s="4">
        <f>'Basic data'!FD18</f>
        <v>32802.257886048981</v>
      </c>
      <c r="F257" s="4">
        <f>'Basic data'!GQ18</f>
        <v>18976</v>
      </c>
      <c r="G257" s="4">
        <f>'Basic data'!AY18</f>
        <v>12977.130915064114</v>
      </c>
      <c r="H257" s="5">
        <f>'Basic data'!HK18</f>
        <v>330.97028017333321</v>
      </c>
    </row>
    <row r="258" spans="1:8">
      <c r="A258" s="4" t="s">
        <v>18</v>
      </c>
      <c r="B258" s="4">
        <v>2008</v>
      </c>
      <c r="C258" s="4" t="s">
        <v>43</v>
      </c>
      <c r="D258" s="4">
        <f>'Basic data'!FW19</f>
        <v>5711</v>
      </c>
      <c r="E258" s="4">
        <f>'Basic data'!FD19</f>
        <v>23786.500638627789</v>
      </c>
      <c r="F258" s="4">
        <f>'Basic data'!GQ19</f>
        <v>12845</v>
      </c>
      <c r="G258" s="4">
        <f>'Basic data'!AY19</f>
        <v>10214.645638172562</v>
      </c>
      <c r="H258" s="5">
        <f>'Basic data'!HK19</f>
        <v>212.05967566000001</v>
      </c>
    </row>
    <row r="259" spans="1:8">
      <c r="A259" s="4" t="s">
        <v>19</v>
      </c>
      <c r="B259" s="4">
        <v>2008</v>
      </c>
      <c r="C259" s="4" t="s">
        <v>43</v>
      </c>
      <c r="D259" s="4">
        <f>'Basic data'!FW20</f>
        <v>6380</v>
      </c>
      <c r="E259" s="4">
        <f>'Basic data'!FD20</f>
        <v>19437.643199347156</v>
      </c>
      <c r="F259" s="4">
        <f>'Basic data'!GQ20</f>
        <v>12355</v>
      </c>
      <c r="G259" s="4">
        <f>'Basic data'!AY20</f>
        <v>8878.1812655931499</v>
      </c>
      <c r="H259" s="5">
        <f>'Basic data'!HK20</f>
        <v>198.19500257999999</v>
      </c>
    </row>
    <row r="260" spans="1:8">
      <c r="A260" s="4" t="s">
        <v>20</v>
      </c>
      <c r="B260" s="4">
        <v>2008</v>
      </c>
      <c r="C260" s="4" t="s">
        <v>44</v>
      </c>
      <c r="D260" s="4">
        <f>'Basic data'!FW21</f>
        <v>9893</v>
      </c>
      <c r="E260" s="4">
        <f>'Basic data'!FD21</f>
        <v>49967.191741963587</v>
      </c>
      <c r="F260" s="4">
        <f>'Basic data'!GQ21</f>
        <v>23476</v>
      </c>
      <c r="G260" s="4">
        <f>'Basic data'!AY21</f>
        <v>25586.321913369167</v>
      </c>
      <c r="H260" s="5">
        <f>'Basic data'!HK21</f>
        <v>356.93939483333332</v>
      </c>
    </row>
    <row r="261" spans="1:8">
      <c r="A261" s="4" t="s">
        <v>21</v>
      </c>
      <c r="B261" s="4">
        <v>2008</v>
      </c>
      <c r="C261" s="4" t="s">
        <v>45</v>
      </c>
      <c r="D261" s="4">
        <f>'Basic data'!FW22</f>
        <v>4816</v>
      </c>
      <c r="E261" s="4">
        <f>'Basic data'!FD22</f>
        <v>13641.656174882595</v>
      </c>
      <c r="F261" s="4">
        <f>'Basic data'!GQ22</f>
        <v>6054.22</v>
      </c>
      <c r="G261" s="4">
        <f>'Basic data'!AY22</f>
        <v>5055.2712505955478</v>
      </c>
      <c r="H261" s="5">
        <f>'Basic data'!HK22</f>
        <v>95.72933923333332</v>
      </c>
    </row>
    <row r="262" spans="1:8">
      <c r="A262" s="4" t="s">
        <v>22</v>
      </c>
      <c r="B262" s="4">
        <v>2008</v>
      </c>
      <c r="C262" s="4" t="s">
        <v>44</v>
      </c>
      <c r="D262" s="4">
        <f>'Basic data'!FW23</f>
        <v>854</v>
      </c>
      <c r="E262" s="4">
        <f>'Basic data'!FD23</f>
        <v>3766.4536339540027</v>
      </c>
      <c r="F262" s="4">
        <f>'Basic data'!GQ23</f>
        <v>1135.33</v>
      </c>
      <c r="G262" s="4">
        <f>'Basic data'!AY23</f>
        <v>1199.5641962510583</v>
      </c>
      <c r="H262" s="5">
        <f>'Basic data'!HK23</f>
        <v>35.584476559999999</v>
      </c>
    </row>
    <row r="263" spans="1:8">
      <c r="A263" s="4" t="s">
        <v>23</v>
      </c>
      <c r="B263" s="4">
        <v>2008</v>
      </c>
      <c r="C263" s="4" t="s">
        <v>45</v>
      </c>
      <c r="D263" s="4">
        <f>'Basic data'!FW24</f>
        <v>2839</v>
      </c>
      <c r="E263" s="4">
        <f>'Basic data'!FD24</f>
        <v>13413.835484164483</v>
      </c>
      <c r="F263" s="4">
        <f>'Basic data'!GQ24</f>
        <v>4039.65</v>
      </c>
      <c r="G263" s="4">
        <f>'Basic data'!AY24</f>
        <v>3986.1766890687468</v>
      </c>
      <c r="H263" s="5">
        <f>'Basic data'!HK24</f>
        <v>119.79792582666667</v>
      </c>
    </row>
    <row r="264" spans="1:8">
      <c r="A264" s="4" t="s">
        <v>24</v>
      </c>
      <c r="B264" s="4">
        <v>2008</v>
      </c>
      <c r="C264" s="4" t="s">
        <v>45</v>
      </c>
      <c r="D264" s="4">
        <f>'Basic data'!FW25</f>
        <v>8138</v>
      </c>
      <c r="E264" s="4">
        <f>'Basic data'!FD25</f>
        <v>26814.08621888444</v>
      </c>
      <c r="F264" s="4">
        <f>'Basic data'!GQ25</f>
        <v>15145</v>
      </c>
      <c r="G264" s="4">
        <f>'Basic data'!AY25</f>
        <v>9912.373316567131</v>
      </c>
      <c r="H264" s="5">
        <f>'Basic data'!HK25</f>
        <v>234.20901686666667</v>
      </c>
    </row>
    <row r="265" spans="1:8">
      <c r="A265" s="4" t="s">
        <v>25</v>
      </c>
      <c r="B265" s="4">
        <v>2008</v>
      </c>
      <c r="C265" s="4" t="s">
        <v>45</v>
      </c>
      <c r="D265" s="4">
        <f>'Basic data'!FW26</f>
        <v>3596</v>
      </c>
      <c r="E265" s="4">
        <f>'Basic data'!FD26</f>
        <v>8134.2376121232082</v>
      </c>
      <c r="F265" s="4">
        <f>'Basic data'!GQ26</f>
        <v>7083.99</v>
      </c>
      <c r="G265" s="4">
        <f>'Basic data'!AY26</f>
        <v>2326.5773068851317</v>
      </c>
      <c r="H265" s="5">
        <f>'Basic data'!HK26</f>
        <v>195.37364653999995</v>
      </c>
    </row>
    <row r="266" spans="1:8">
      <c r="A266" s="4" t="s">
        <v>26</v>
      </c>
      <c r="B266" s="4">
        <v>2008</v>
      </c>
      <c r="C266" s="4" t="s">
        <v>45</v>
      </c>
      <c r="D266" s="4">
        <f>'Basic data'!FW27</f>
        <v>4543</v>
      </c>
      <c r="E266" s="4">
        <f>'Basic data'!FD27</f>
        <v>14194.822234490544</v>
      </c>
      <c r="F266" s="4">
        <f>'Basic data'!GQ27</f>
        <v>7510.82</v>
      </c>
      <c r="G266" s="4">
        <f>'Basic data'!AY27</f>
        <v>4125.3860998391683</v>
      </c>
      <c r="H266" s="5">
        <f>'Basic data'!HK27</f>
        <v>150.48642102759001</v>
      </c>
    </row>
    <row r="267" spans="1:8">
      <c r="A267" s="4" t="s">
        <v>27</v>
      </c>
      <c r="B267" s="4">
        <v>2008</v>
      </c>
      <c r="C267" s="4" t="s">
        <v>45</v>
      </c>
      <c r="D267" s="4">
        <f>'Basic data'!FW28</f>
        <v>3718</v>
      </c>
      <c r="E267" s="4">
        <f>'Basic data'!FD28</f>
        <v>14969.73815456006</v>
      </c>
      <c r="F267" s="4">
        <f>'Basic data'!GQ28</f>
        <v>7417</v>
      </c>
      <c r="G267" s="4">
        <f>'Basic data'!AY28</f>
        <v>4302.582784911916</v>
      </c>
      <c r="H267" s="5">
        <f>'Basic data'!HK28</f>
        <v>274.76467728666665</v>
      </c>
    </row>
    <row r="268" spans="1:8">
      <c r="A268" s="4" t="s">
        <v>28</v>
      </c>
      <c r="B268" s="4">
        <v>2008</v>
      </c>
      <c r="C268" s="4" t="s">
        <v>45</v>
      </c>
      <c r="D268" s="4">
        <f>'Basic data'!FW29</f>
        <v>2551</v>
      </c>
      <c r="E268" s="4">
        <f>'Basic data'!FD29</f>
        <v>7559.2819893648311</v>
      </c>
      <c r="F268" s="4">
        <f>'Basic data'!GQ29</f>
        <v>5264.8</v>
      </c>
      <c r="G268" s="4">
        <f>'Basic data'!AY29</f>
        <v>2215.6762221314307</v>
      </c>
      <c r="H268" s="5">
        <f>'Basic data'!HK29</f>
        <v>126.46277645333333</v>
      </c>
    </row>
    <row r="269" spans="1:8">
      <c r="A269" s="4" t="s">
        <v>29</v>
      </c>
      <c r="B269" s="4">
        <v>2008</v>
      </c>
      <c r="C269" s="4" t="s">
        <v>45</v>
      </c>
      <c r="D269" s="4">
        <f>'Basic data'!FW30</f>
        <v>554</v>
      </c>
      <c r="E269" s="4">
        <f>'Basic data'!FD30</f>
        <v>2927.0486584399941</v>
      </c>
      <c r="F269" s="4">
        <f>'Basic data'!GQ30</f>
        <v>2497.7399999999998</v>
      </c>
      <c r="G269" s="4">
        <f>'Basic data'!AY30</f>
        <v>683.84824985241403</v>
      </c>
      <c r="H269" s="5">
        <f>'Basic data'!HK30</f>
        <v>32.119100052666667</v>
      </c>
    </row>
    <row r="270" spans="1:8">
      <c r="A270" s="4" t="s">
        <v>30</v>
      </c>
      <c r="B270" s="4">
        <v>2008</v>
      </c>
      <c r="C270" s="4" t="s">
        <v>45</v>
      </c>
      <c r="D270" s="4">
        <f>'Basic data'!FW31</f>
        <v>618</v>
      </c>
      <c r="E270" s="4">
        <f>'Basic data'!FD31</f>
        <v>3321.048077164658</v>
      </c>
      <c r="F270" s="4">
        <f>'Basic data'!GQ31</f>
        <v>3182.8</v>
      </c>
      <c r="G270" s="4">
        <f>'Basic data'!AY31</f>
        <v>636.47526641841421</v>
      </c>
      <c r="H270" s="5">
        <f>'Basic data'!HK31</f>
        <v>109.47185669333334</v>
      </c>
    </row>
    <row r="271" spans="1:8">
      <c r="A271" s="4" t="s">
        <v>31</v>
      </c>
      <c r="B271" s="4">
        <v>2008</v>
      </c>
      <c r="C271" s="4" t="s">
        <v>45</v>
      </c>
      <c r="D271" s="4">
        <f>'Basic data'!FW32</f>
        <v>2131</v>
      </c>
      <c r="E271" s="4">
        <f>'Basic data'!FD32</f>
        <v>11378.031961419767</v>
      </c>
      <c r="F271" s="4">
        <f>'Basic data'!GQ32</f>
        <v>7069.39</v>
      </c>
      <c r="G271" s="4">
        <f>'Basic data'!AY32</f>
        <v>3008.8777738416875</v>
      </c>
      <c r="H271" s="5">
        <f>'Basic data'!HK32</f>
        <v>179.21805578666664</v>
      </c>
    </row>
    <row r="272" spans="1:8">
      <c r="A272" s="4" t="s">
        <v>2</v>
      </c>
      <c r="B272" s="4">
        <v>2009</v>
      </c>
      <c r="C272" s="4" t="s">
        <v>44</v>
      </c>
      <c r="D272" s="4">
        <f>'Basic data'!FX3</f>
        <v>1860</v>
      </c>
      <c r="E272" s="4">
        <f>'Basic data'!FE3</f>
        <v>25417.439111452077</v>
      </c>
      <c r="F272" s="4">
        <f>'Basic data'!GR3</f>
        <v>6008.6</v>
      </c>
      <c r="G272" s="4">
        <f>'Basic data'!AZ3</f>
        <v>6596.2711304611694</v>
      </c>
      <c r="H272" s="5">
        <f>'Basic data'!HL3</f>
        <v>95.579115613333315</v>
      </c>
    </row>
    <row r="273" spans="1:8">
      <c r="A273" s="4" t="s">
        <v>3</v>
      </c>
      <c r="B273" s="4">
        <v>2009</v>
      </c>
      <c r="C273" s="4" t="s">
        <v>44</v>
      </c>
      <c r="D273" s="4">
        <f>'Basic data'!FX4</f>
        <v>1228</v>
      </c>
      <c r="E273" s="4">
        <f>'Basic data'!FE4</f>
        <v>15677.719710053232</v>
      </c>
      <c r="F273" s="4">
        <f>'Basic data'!GR4</f>
        <v>5874.1</v>
      </c>
      <c r="G273" s="4">
        <f>'Basic data'!AZ4</f>
        <v>5682.6730894492202</v>
      </c>
      <c r="H273" s="5">
        <f>'Basic data'!HL4</f>
        <v>98.054964593333338</v>
      </c>
    </row>
    <row r="274" spans="1:8">
      <c r="A274" s="4" t="s">
        <v>4</v>
      </c>
      <c r="B274" s="4">
        <v>2009</v>
      </c>
      <c r="C274" s="4" t="s">
        <v>44</v>
      </c>
      <c r="D274" s="4">
        <f>'Basic data'!FX5</f>
        <v>7034</v>
      </c>
      <c r="E274" s="4">
        <f>'Basic data'!FE5</f>
        <v>43009.060006580228</v>
      </c>
      <c r="F274" s="4">
        <f>'Basic data'!GR5</f>
        <v>25418.79</v>
      </c>
      <c r="G274" s="4">
        <f>'Basic data'!AZ5</f>
        <v>13384.301133341105</v>
      </c>
      <c r="H274" s="5">
        <f>'Basic data'!HL5</f>
        <v>511.05590776666673</v>
      </c>
    </row>
    <row r="275" spans="1:8">
      <c r="A275" s="4" t="s">
        <v>5</v>
      </c>
      <c r="B275" s="4">
        <v>2009</v>
      </c>
      <c r="C275" s="4" t="s">
        <v>43</v>
      </c>
      <c r="D275" s="4">
        <f>'Basic data'!FX6</f>
        <v>3427</v>
      </c>
      <c r="E275" s="4">
        <f>'Basic data'!FE6</f>
        <v>15560.477673000118</v>
      </c>
      <c r="F275" s="4">
        <f>'Basic data'!GR6</f>
        <v>15576</v>
      </c>
      <c r="G275" s="4">
        <f>'Basic data'!AZ6</f>
        <v>4373.5815714238042</v>
      </c>
      <c r="H275" s="5">
        <f>'Basic data'!HL6</f>
        <v>589.83649227999979</v>
      </c>
    </row>
    <row r="276" spans="1:8">
      <c r="A276" s="4" t="s">
        <v>6</v>
      </c>
      <c r="B276" s="4">
        <v>2009</v>
      </c>
      <c r="C276" s="4" t="s">
        <v>45</v>
      </c>
      <c r="D276" s="4">
        <f>'Basic data'!FX7</f>
        <v>2458</v>
      </c>
      <c r="E276" s="4">
        <f>'Basic data'!FE7</f>
        <v>21138.40644399124</v>
      </c>
      <c r="F276" s="4">
        <f>'Basic data'!GR7</f>
        <v>17473.68</v>
      </c>
      <c r="G276" s="4">
        <f>'Basic data'!AZ7</f>
        <v>5809.9585586649937</v>
      </c>
      <c r="H276" s="5">
        <f>'Basic data'!HL7</f>
        <v>476.98763406666683</v>
      </c>
    </row>
    <row r="277" spans="1:8">
      <c r="A277" s="4" t="s">
        <v>7</v>
      </c>
      <c r="B277" s="4">
        <v>2009</v>
      </c>
      <c r="C277" s="4" t="s">
        <v>44</v>
      </c>
      <c r="D277" s="4">
        <f>'Basic data'!FX8</f>
        <v>4341</v>
      </c>
      <c r="E277" s="4">
        <f>'Basic data'!FE8</f>
        <v>37773.548600119961</v>
      </c>
      <c r="F277" s="4">
        <f>'Basic data'!GR8</f>
        <v>18172.5</v>
      </c>
      <c r="G277" s="4">
        <f>'Basic data'!AZ8</f>
        <v>13295.766997109618</v>
      </c>
      <c r="H277" s="5">
        <f>'Basic data'!HL8</f>
        <v>456.75989601333328</v>
      </c>
    </row>
    <row r="278" spans="1:8">
      <c r="A278" s="4" t="s">
        <v>8</v>
      </c>
      <c r="B278" s="4">
        <v>2009</v>
      </c>
      <c r="C278" s="4" t="s">
        <v>43</v>
      </c>
      <c r="D278" s="4">
        <f>'Basic data'!FX9</f>
        <v>2740</v>
      </c>
      <c r="E278" s="4">
        <f>'Basic data'!FE9</f>
        <v>19024.071184590437</v>
      </c>
      <c r="F278" s="4">
        <f>'Basic data'!GR9</f>
        <v>7553.4</v>
      </c>
      <c r="G278" s="4">
        <f>'Basic data'!AZ9</f>
        <v>5315.4003763656337</v>
      </c>
      <c r="H278" s="5">
        <f>'Basic data'!HL9</f>
        <v>201.97765382</v>
      </c>
    </row>
    <row r="279" spans="1:8">
      <c r="A279" s="4" t="s">
        <v>9</v>
      </c>
      <c r="B279" s="4">
        <v>2009</v>
      </c>
      <c r="C279" s="4" t="s">
        <v>43</v>
      </c>
      <c r="D279" s="4">
        <f>'Basic data'!FX10</f>
        <v>3826</v>
      </c>
      <c r="E279" s="4">
        <f>'Basic data'!FE10</f>
        <v>17178.776285175492</v>
      </c>
      <c r="F279" s="4">
        <f>'Basic data'!GR10</f>
        <v>10466.700000000001</v>
      </c>
      <c r="G279" s="4">
        <f>'Basic data'!AZ10</f>
        <v>8431.8572905398159</v>
      </c>
      <c r="H279" s="5">
        <f>'Basic data'!HL10</f>
        <v>274.61244746</v>
      </c>
    </row>
    <row r="280" spans="1:8">
      <c r="A280" s="4" t="s">
        <v>10</v>
      </c>
      <c r="B280" s="4">
        <v>2009</v>
      </c>
      <c r="C280" s="4" t="s">
        <v>44</v>
      </c>
      <c r="D280" s="4">
        <f>'Basic data'!FX11</f>
        <v>2210</v>
      </c>
      <c r="E280" s="4">
        <f>'Basic data'!FE11</f>
        <v>34432.273258070578</v>
      </c>
      <c r="F280" s="4">
        <f>'Basic data'!GR11</f>
        <v>10050.06</v>
      </c>
      <c r="G280" s="4">
        <f>'Basic data'!AZ11</f>
        <v>12094.245151086636</v>
      </c>
      <c r="H280" s="5">
        <f>'Basic data'!HL11</f>
        <v>142.48175240171631</v>
      </c>
    </row>
    <row r="281" spans="1:8">
      <c r="A281" s="4" t="s">
        <v>11</v>
      </c>
      <c r="B281" s="4">
        <v>2009</v>
      </c>
      <c r="C281" s="4" t="s">
        <v>44</v>
      </c>
      <c r="D281" s="4">
        <f>'Basic data'!FX12</f>
        <v>7810</v>
      </c>
      <c r="E281" s="4">
        <f>'Basic data'!FE12</f>
        <v>65784.237469986227</v>
      </c>
      <c r="F281" s="4">
        <f>'Basic data'!GR12</f>
        <v>23709.279999999999</v>
      </c>
      <c r="G281" s="4">
        <f>'Basic data'!AZ12</f>
        <v>26381.857548301596</v>
      </c>
      <c r="H281" s="5">
        <f>'Basic data'!HL12</f>
        <v>485.96631998000004</v>
      </c>
    </row>
    <row r="282" spans="1:8">
      <c r="A282" s="4" t="s">
        <v>12</v>
      </c>
      <c r="B282" s="4">
        <v>2009</v>
      </c>
      <c r="C282" s="4" t="s">
        <v>44</v>
      </c>
      <c r="D282" s="4">
        <f>'Basic data'!FX13</f>
        <v>5276</v>
      </c>
      <c r="E282" s="4">
        <f>'Basic data'!FE13</f>
        <v>51148.733752847504</v>
      </c>
      <c r="F282" s="4">
        <f>'Basic data'!GR13</f>
        <v>15566.89</v>
      </c>
      <c r="G282" s="4">
        <f>'Basic data'!AZ13</f>
        <v>17336.929746905473</v>
      </c>
      <c r="H282" s="5">
        <f>'Basic data'!HL13</f>
        <v>351.96871915866666</v>
      </c>
    </row>
    <row r="283" spans="1:8">
      <c r="A283" s="4" t="s">
        <v>13</v>
      </c>
      <c r="B283" s="4">
        <v>2009</v>
      </c>
      <c r="C283" s="4" t="s">
        <v>43</v>
      </c>
      <c r="D283" s="4">
        <f>'Basic data'!FX14</f>
        <v>6131</v>
      </c>
      <c r="E283" s="4">
        <f>'Basic data'!FE14</f>
        <v>26606.805513933068</v>
      </c>
      <c r="F283" s="4">
        <f>'Basic data'!GR14</f>
        <v>8895.9</v>
      </c>
      <c r="G283" s="4">
        <f>'Basic data'!AZ14</f>
        <v>8031.4538206600027</v>
      </c>
      <c r="H283" s="5">
        <f>'Basic data'!HL14</f>
        <v>273.20830280000001</v>
      </c>
    </row>
    <row r="284" spans="1:8">
      <c r="A284" s="4" t="s">
        <v>14</v>
      </c>
      <c r="B284" s="4">
        <v>2009</v>
      </c>
      <c r="C284" s="4" t="s">
        <v>44</v>
      </c>
      <c r="D284" s="4">
        <f>'Basic data'!FX15</f>
        <v>3666</v>
      </c>
      <c r="E284" s="4">
        <f>'Basic data'!FE15</f>
        <v>25499.072421999084</v>
      </c>
      <c r="F284" s="4">
        <f>'Basic data'!GR15</f>
        <v>8353.67</v>
      </c>
      <c r="G284" s="4">
        <f>'Basic data'!AZ15</f>
        <v>11062.904588714908</v>
      </c>
      <c r="H284" s="5">
        <f>'Basic data'!HL15</f>
        <v>161.88932489000004</v>
      </c>
    </row>
    <row r="285" spans="1:8">
      <c r="A285" s="4" t="s">
        <v>15</v>
      </c>
      <c r="B285" s="4">
        <v>2009</v>
      </c>
      <c r="C285" s="4" t="s">
        <v>43</v>
      </c>
      <c r="D285" s="4">
        <f>'Basic data'!FX16</f>
        <v>4432</v>
      </c>
      <c r="E285" s="4">
        <f>'Basic data'!FE16</f>
        <v>19021.830681853222</v>
      </c>
      <c r="F285" s="4">
        <f>'Basic data'!GR16</f>
        <v>5812.5</v>
      </c>
      <c r="G285" s="4">
        <f>'Basic data'!AZ16</f>
        <v>5665.3114448840442</v>
      </c>
      <c r="H285" s="5">
        <f>'Basic data'!HL16</f>
        <v>117.12688833333331</v>
      </c>
    </row>
    <row r="286" spans="1:8">
      <c r="A286" s="4" t="s">
        <v>16</v>
      </c>
      <c r="B286" s="4">
        <v>2009</v>
      </c>
      <c r="C286" s="4" t="s">
        <v>44</v>
      </c>
      <c r="D286" s="4">
        <f>'Basic data'!FX17</f>
        <v>9470</v>
      </c>
      <c r="E286" s="4">
        <f>'Basic data'!FE17</f>
        <v>66459.692369157114</v>
      </c>
      <c r="F286" s="4">
        <f>'Basic data'!GR17</f>
        <v>32420</v>
      </c>
      <c r="G286" s="4">
        <f>'Basic data'!AZ17</f>
        <v>26138.690085816161</v>
      </c>
      <c r="H286" s="5">
        <f>'Basic data'!HL17</f>
        <v>879.81582969143983</v>
      </c>
    </row>
    <row r="287" spans="1:8">
      <c r="A287" s="4" t="s">
        <v>17</v>
      </c>
      <c r="B287" s="4">
        <v>2009</v>
      </c>
      <c r="C287" s="4" t="s">
        <v>43</v>
      </c>
      <c r="D287" s="4">
        <f>'Basic data'!FX18</f>
        <v>9487</v>
      </c>
      <c r="E287" s="4">
        <f>'Basic data'!FE18</f>
        <v>42078.886103255441</v>
      </c>
      <c r="F287" s="4">
        <f>'Basic data'!GR18</f>
        <v>19751</v>
      </c>
      <c r="G287" s="4">
        <f>'Basic data'!AZ18</f>
        <v>14404.615315721165</v>
      </c>
      <c r="H287" s="5">
        <f>'Basic data'!HL18</f>
        <v>471.88892284666667</v>
      </c>
    </row>
    <row r="288" spans="1:8">
      <c r="A288" s="4" t="s">
        <v>18</v>
      </c>
      <c r="B288" s="4">
        <v>2009</v>
      </c>
      <c r="C288" s="4" t="s">
        <v>43</v>
      </c>
      <c r="D288" s="4">
        <f>'Basic data'!FX19</f>
        <v>5720</v>
      </c>
      <c r="E288" s="4">
        <f>'Basic data'!FE19</f>
        <v>28859.504702322625</v>
      </c>
      <c r="F288" s="4">
        <f>'Basic data'!GR19</f>
        <v>13708</v>
      </c>
      <c r="G288" s="4">
        <f>'Basic data'!AZ19</f>
        <v>11593.622799325858</v>
      </c>
      <c r="H288" s="5">
        <f>'Basic data'!HL19</f>
        <v>232.69353496666662</v>
      </c>
    </row>
    <row r="289" spans="1:8">
      <c r="A289" s="4" t="s">
        <v>19</v>
      </c>
      <c r="B289" s="4">
        <v>2009</v>
      </c>
      <c r="C289" s="4" t="s">
        <v>43</v>
      </c>
      <c r="D289" s="4">
        <f>'Basic data'!FX20</f>
        <v>6406</v>
      </c>
      <c r="E289" s="4">
        <f>'Basic data'!FE20</f>
        <v>24169.913075012639</v>
      </c>
      <c r="F289" s="4">
        <f>'Basic data'!GR20</f>
        <v>13331.04</v>
      </c>
      <c r="G289" s="4">
        <f>'Basic data'!AZ20</f>
        <v>10094.492098979412</v>
      </c>
      <c r="H289" s="5">
        <f>'Basic data'!HL20</f>
        <v>212.11892057999995</v>
      </c>
    </row>
    <row r="290" spans="1:8">
      <c r="A290" s="4" t="s">
        <v>20</v>
      </c>
      <c r="B290" s="4">
        <v>2009</v>
      </c>
      <c r="C290" s="4" t="s">
        <v>44</v>
      </c>
      <c r="D290" s="4">
        <f>'Basic data'!FX21</f>
        <v>10130</v>
      </c>
      <c r="E290" s="4">
        <f>'Basic data'!FE21</f>
        <v>57790.188372075747</v>
      </c>
      <c r="F290" s="4">
        <f>'Basic data'!GR21</f>
        <v>24654</v>
      </c>
      <c r="G290" s="4">
        <f>'Basic data'!AZ21</f>
        <v>28119.367782792713</v>
      </c>
      <c r="H290" s="5">
        <f>'Basic data'!HL21</f>
        <v>394.88333888000005</v>
      </c>
    </row>
    <row r="291" spans="1:8">
      <c r="A291" s="4" t="s">
        <v>21</v>
      </c>
      <c r="B291" s="4">
        <v>2009</v>
      </c>
      <c r="C291" s="4" t="s">
        <v>45</v>
      </c>
      <c r="D291" s="4">
        <f>'Basic data'!FX22</f>
        <v>4856</v>
      </c>
      <c r="E291" s="4">
        <f>'Basic data'!FE22</f>
        <v>17526.826430533827</v>
      </c>
      <c r="F291" s="4">
        <f>'Basic data'!GR22</f>
        <v>6592.74</v>
      </c>
      <c r="G291" s="4">
        <f>'Basic data'!AZ22</f>
        <v>5763.0092256789248</v>
      </c>
      <c r="H291" s="5">
        <f>'Basic data'!HL22</f>
        <v>109.70214928666667</v>
      </c>
    </row>
    <row r="292" spans="1:8">
      <c r="A292" s="4" t="s">
        <v>22</v>
      </c>
      <c r="B292" s="4">
        <v>2009</v>
      </c>
      <c r="C292" s="4" t="s">
        <v>44</v>
      </c>
      <c r="D292" s="4">
        <f>'Basic data'!FX23</f>
        <v>864</v>
      </c>
      <c r="E292" s="4">
        <f>'Basic data'!FE23</f>
        <v>4439.2964869743591</v>
      </c>
      <c r="F292" s="4">
        <f>'Basic data'!GR23</f>
        <v>1232.52</v>
      </c>
      <c r="G292" s="4">
        <f>'Basic data'!AZ23</f>
        <v>1339.9132072124321</v>
      </c>
      <c r="H292" s="5">
        <f>'Basic data'!HL23</f>
        <v>37.794644653333336</v>
      </c>
    </row>
    <row r="293" spans="1:8">
      <c r="A293" s="4" t="s">
        <v>23</v>
      </c>
      <c r="B293" s="4">
        <v>2009</v>
      </c>
      <c r="C293" s="4" t="s">
        <v>45</v>
      </c>
      <c r="D293" s="4">
        <f>'Basic data'!FX24</f>
        <v>2859</v>
      </c>
      <c r="E293" s="4">
        <f>'Basic data'!FE24</f>
        <v>16812.087824682785</v>
      </c>
      <c r="F293" s="4">
        <f>'Basic data'!GR24</f>
        <v>4398.5600000000004</v>
      </c>
      <c r="G293" s="4">
        <f>'Basic data'!AZ24</f>
        <v>4588.0893691181273</v>
      </c>
      <c r="H293" s="5">
        <f>'Basic data'!HL24</f>
        <v>136.37386157333333</v>
      </c>
    </row>
    <row r="294" spans="1:8">
      <c r="A294" s="4" t="s">
        <v>24</v>
      </c>
      <c r="B294" s="4">
        <v>2009</v>
      </c>
      <c r="C294" s="4" t="s">
        <v>45</v>
      </c>
      <c r="D294" s="4">
        <f>'Basic data'!FX25</f>
        <v>8185</v>
      </c>
      <c r="E294" s="4">
        <f>'Basic data'!FE25</f>
        <v>33858.214819698733</v>
      </c>
      <c r="F294" s="4">
        <f>'Basic data'!GR25</f>
        <v>16322</v>
      </c>
      <c r="G294" s="4">
        <f>'Basic data'!AZ25</f>
        <v>11349.667447469365</v>
      </c>
      <c r="H294" s="5">
        <f>'Basic data'!HL25</f>
        <v>271.05316977333337</v>
      </c>
    </row>
    <row r="295" spans="1:8">
      <c r="A295" s="4" t="s">
        <v>25</v>
      </c>
      <c r="B295" s="4">
        <v>2009</v>
      </c>
      <c r="C295" s="4" t="s">
        <v>45</v>
      </c>
      <c r="D295" s="4">
        <f>'Basic data'!FX26</f>
        <v>3537</v>
      </c>
      <c r="E295" s="4">
        <f>'Basic data'!FE26</f>
        <v>9781.6698851320871</v>
      </c>
      <c r="F295" s="4">
        <f>'Basic data'!GR26</f>
        <v>7566.33</v>
      </c>
      <c r="G295" s="4">
        <f>'Basic data'!AZ26</f>
        <v>2591.8071198700368</v>
      </c>
      <c r="H295" s="5">
        <f>'Basic data'!HL26</f>
        <v>227.15798874666669</v>
      </c>
    </row>
    <row r="296" spans="1:8">
      <c r="A296" s="4" t="s">
        <v>26</v>
      </c>
      <c r="B296" s="4">
        <v>2009</v>
      </c>
      <c r="C296" s="4" t="s">
        <v>45</v>
      </c>
      <c r="D296" s="4">
        <f>'Basic data'!FX27</f>
        <v>4571</v>
      </c>
      <c r="E296" s="4">
        <f>'Basic data'!FE27</f>
        <v>17256.404717351455</v>
      </c>
      <c r="F296" s="4">
        <f>'Basic data'!GR27</f>
        <v>8032.06</v>
      </c>
      <c r="G296" s="4">
        <f>'Basic data'!AZ27</f>
        <v>4624.5578179197073</v>
      </c>
      <c r="H296" s="5">
        <f>'Basic data'!HL27</f>
        <v>165.45042829912998</v>
      </c>
    </row>
    <row r="297" spans="1:8">
      <c r="A297" s="4" t="s">
        <v>27</v>
      </c>
      <c r="B297" s="4">
        <v>2009</v>
      </c>
      <c r="C297" s="4" t="s">
        <v>45</v>
      </c>
      <c r="D297" s="4">
        <f>'Basic data'!FX28</f>
        <v>3727</v>
      </c>
      <c r="E297" s="4">
        <f>'Basic data'!FE28</f>
        <v>19083.990302488881</v>
      </c>
      <c r="F297" s="4">
        <f>'Basic data'!GR28</f>
        <v>8044</v>
      </c>
      <c r="G297" s="4">
        <f>'Basic data'!AZ28</f>
        <v>4887.7340436599361</v>
      </c>
      <c r="H297" s="5">
        <f>'Basic data'!HL28</f>
        <v>262.3428179089999</v>
      </c>
    </row>
    <row r="298" spans="1:8">
      <c r="A298" s="4" t="s">
        <v>28</v>
      </c>
      <c r="B298" s="4">
        <v>2009</v>
      </c>
      <c r="C298" s="4" t="s">
        <v>45</v>
      </c>
      <c r="D298" s="4">
        <f>'Basic data'!FX29</f>
        <v>2555</v>
      </c>
      <c r="E298" s="4">
        <f>'Basic data'!FE29</f>
        <v>9136.6565866902056</v>
      </c>
      <c r="F298" s="4">
        <f>'Basic data'!GR29</f>
        <v>5398</v>
      </c>
      <c r="G298" s="4">
        <f>'Basic data'!AZ29</f>
        <v>2443.4477377665416</v>
      </c>
      <c r="H298" s="5">
        <f>'Basic data'!HL29</f>
        <v>124.38414233333332</v>
      </c>
    </row>
    <row r="299" spans="1:8">
      <c r="A299" s="4" t="s">
        <v>29</v>
      </c>
      <c r="B299" s="4">
        <v>2009</v>
      </c>
      <c r="C299" s="4" t="s">
        <v>45</v>
      </c>
      <c r="D299" s="4">
        <f>'Basic data'!FX30</f>
        <v>557</v>
      </c>
      <c r="E299" s="4">
        <f>'Basic data'!FE30</f>
        <v>3453.5087521890855</v>
      </c>
      <c r="F299" s="4">
        <f>'Basic data'!GR30</f>
        <v>2573.44</v>
      </c>
      <c r="G299" s="4">
        <f>'Basic data'!AZ30</f>
        <v>753.19046238744875</v>
      </c>
      <c r="H299" s="5">
        <f>'Basic data'!HL30</f>
        <v>35.458671296666672</v>
      </c>
    </row>
    <row r="300" spans="1:8">
      <c r="A300" s="4" t="s">
        <v>30</v>
      </c>
      <c r="B300" s="4">
        <v>2009</v>
      </c>
      <c r="C300" s="4" t="s">
        <v>45</v>
      </c>
      <c r="D300" s="4">
        <f>'Basic data'!FX31</f>
        <v>625</v>
      </c>
      <c r="E300" s="4">
        <f>'Basic data'!FE31</f>
        <v>4062.8476378459568</v>
      </c>
      <c r="F300" s="4">
        <f>'Basic data'!GR31</f>
        <v>3338.9</v>
      </c>
      <c r="G300" s="4">
        <f>'Basic data'!AZ31</f>
        <v>712.21582312220551</v>
      </c>
      <c r="H300" s="5">
        <f>'Basic data'!HL31</f>
        <v>140.2264710338533</v>
      </c>
    </row>
    <row r="301" spans="1:8">
      <c r="A301" s="4" t="s">
        <v>31</v>
      </c>
      <c r="B301" s="4">
        <v>2009</v>
      </c>
      <c r="C301" s="4" t="s">
        <v>45</v>
      </c>
      <c r="D301" s="4">
        <f>'Basic data'!FX32</f>
        <v>2159</v>
      </c>
      <c r="E301" s="4">
        <f>'Basic data'!FE32</f>
        <v>13125.459815430488</v>
      </c>
      <c r="F301" s="4">
        <f>'Basic data'!GR32</f>
        <v>7525.56</v>
      </c>
      <c r="G301" s="4">
        <f>'Basic data'!AZ32</f>
        <v>3252.5968735228644</v>
      </c>
      <c r="H301" s="5">
        <f>'Basic data'!HL32</f>
        <v>214.55076204666665</v>
      </c>
    </row>
    <row r="302" spans="1:8">
      <c r="A302" s="4" t="s">
        <v>2</v>
      </c>
      <c r="B302" s="4">
        <v>2010</v>
      </c>
      <c r="C302" s="4" t="s">
        <v>44</v>
      </c>
      <c r="D302" s="4">
        <f>'Basic data'!FY3</f>
        <v>1962</v>
      </c>
      <c r="E302" s="4">
        <f>'Basic data'!FF3</f>
        <v>28901.089126558152</v>
      </c>
      <c r="F302" s="4">
        <f>'Basic data'!GS3</f>
        <v>6359.5</v>
      </c>
      <c r="G302" s="4">
        <f>'Basic data'!BA3</f>
        <v>7282.2833280291316</v>
      </c>
      <c r="H302" s="5">
        <f>'Basic data'!HM3</f>
        <v>96.835957840000006</v>
      </c>
    </row>
    <row r="303" spans="1:8">
      <c r="A303" s="4" t="s">
        <v>3</v>
      </c>
      <c r="B303" s="4">
        <v>2010</v>
      </c>
      <c r="C303" s="4" t="s">
        <v>44</v>
      </c>
      <c r="D303" s="4">
        <f>'Basic data'!FY4</f>
        <v>1299</v>
      </c>
      <c r="E303" s="4">
        <f>'Basic data'!FF4</f>
        <v>20031.460871637806</v>
      </c>
      <c r="F303" s="4">
        <f>'Basic data'!GS4</f>
        <v>6084.9</v>
      </c>
      <c r="G303" s="4">
        <f>'Basic data'!BA4</f>
        <v>6682.8235531922828</v>
      </c>
      <c r="H303" s="5">
        <f>'Basic data'!HM4</f>
        <v>134.28552555333334</v>
      </c>
    </row>
    <row r="304" spans="1:8">
      <c r="A304" s="4" t="s">
        <v>4</v>
      </c>
      <c r="B304" s="4">
        <v>2010</v>
      </c>
      <c r="C304" s="4" t="s">
        <v>44</v>
      </c>
      <c r="D304" s="4">
        <f>'Basic data'!FY5</f>
        <v>7194</v>
      </c>
      <c r="E304" s="4">
        <f>'Basic data'!FF5</f>
        <v>52835.296875887681</v>
      </c>
      <c r="F304" s="4">
        <f>'Basic data'!GS5</f>
        <v>27531.11</v>
      </c>
      <c r="G304" s="4">
        <f>'Basic data'!BA5</f>
        <v>15017.185871608721</v>
      </c>
      <c r="H304" s="5">
        <f>'Basic data'!HM5</f>
        <v>569.37149239645316</v>
      </c>
    </row>
    <row r="305" spans="1:8">
      <c r="A305" s="4" t="s">
        <v>5</v>
      </c>
      <c r="B305" s="4">
        <v>2010</v>
      </c>
      <c r="C305" s="4" t="s">
        <v>43</v>
      </c>
      <c r="D305" s="4">
        <f>'Basic data'!FY6</f>
        <v>3574</v>
      </c>
      <c r="E305" s="4">
        <f>'Basic data'!FF6</f>
        <v>19197.813112616484</v>
      </c>
      <c r="F305" s="4">
        <f>'Basic data'!GS6</f>
        <v>16808.03</v>
      </c>
      <c r="G305" s="4">
        <f>'Basic data'!BA6</f>
        <v>4981.5094098517129</v>
      </c>
      <c r="H305" s="5">
        <f>'Basic data'!HM6</f>
        <v>654.04502373333355</v>
      </c>
    </row>
    <row r="306" spans="1:8">
      <c r="A306" s="4" t="s">
        <v>6</v>
      </c>
      <c r="B306" s="4">
        <v>2010</v>
      </c>
      <c r="C306" s="4" t="s">
        <v>45</v>
      </c>
      <c r="D306" s="4">
        <f>'Basic data'!FY7</f>
        <v>2472</v>
      </c>
      <c r="E306" s="4">
        <f>'Basic data'!FF7</f>
        <v>26688.054611666779</v>
      </c>
      <c r="F306" s="4">
        <f>'Basic data'!GS7</f>
        <v>18882.66</v>
      </c>
      <c r="G306" s="4">
        <f>'Basic data'!BA7</f>
        <v>6791.8415550793779</v>
      </c>
      <c r="H306" s="5">
        <f>'Basic data'!HM7</f>
        <v>562.49645124761321</v>
      </c>
    </row>
    <row r="307" spans="1:8">
      <c r="A307" s="4" t="s">
        <v>7</v>
      </c>
      <c r="B307" s="4">
        <v>2010</v>
      </c>
      <c r="C307" s="4" t="s">
        <v>44</v>
      </c>
      <c r="D307" s="4">
        <f>'Basic data'!FY8</f>
        <v>4375</v>
      </c>
      <c r="E307" s="4">
        <f>'Basic data'!FF8</f>
        <v>47812.852172845312</v>
      </c>
      <c r="F307" s="4">
        <f>'Basic data'!GS8</f>
        <v>19856.400000000001</v>
      </c>
      <c r="G307" s="4">
        <f>'Basic data'!BA8</f>
        <v>15183.765910699183</v>
      </c>
      <c r="H307" s="5">
        <f>'Basic data'!HM8</f>
        <v>494.58754981999999</v>
      </c>
    </row>
    <row r="308" spans="1:8">
      <c r="A308" s="4" t="s">
        <v>8</v>
      </c>
      <c r="B308" s="4">
        <v>2010</v>
      </c>
      <c r="C308" s="4" t="s">
        <v>43</v>
      </c>
      <c r="D308" s="4">
        <f>'Basic data'!FY9</f>
        <v>2747</v>
      </c>
      <c r="E308" s="4">
        <f>'Basic data'!FF9</f>
        <v>24118.578447175016</v>
      </c>
      <c r="F308" s="4">
        <f>'Basic data'!GS9</f>
        <v>8172.8</v>
      </c>
      <c r="G308" s="4">
        <f>'Basic data'!BA9</f>
        <v>6048.9256283040913</v>
      </c>
      <c r="H308" s="5">
        <f>'Basic data'!HM9</f>
        <v>225.77494142</v>
      </c>
    </row>
    <row r="309" spans="1:8">
      <c r="A309" s="4" t="s">
        <v>9</v>
      </c>
      <c r="B309" s="4">
        <v>2010</v>
      </c>
      <c r="C309" s="4" t="s">
        <v>43</v>
      </c>
      <c r="D309" s="4">
        <f>'Basic data'!FY10</f>
        <v>3833</v>
      </c>
      <c r="E309" s="4">
        <f>'Basic data'!FF10</f>
        <v>21295.228721655338</v>
      </c>
      <c r="F309" s="4">
        <f>'Basic data'!GS10</f>
        <v>11139.3</v>
      </c>
      <c r="G309" s="4">
        <f>'Basic data'!BA10</f>
        <v>9502.7031664383721</v>
      </c>
      <c r="H309" s="5">
        <f>'Basic data'!HM10</f>
        <v>351.53630859999998</v>
      </c>
    </row>
    <row r="310" spans="1:8">
      <c r="A310" s="4" t="s">
        <v>10</v>
      </c>
      <c r="B310" s="4">
        <v>2010</v>
      </c>
      <c r="C310" s="4" t="s">
        <v>44</v>
      </c>
      <c r="D310" s="4">
        <f>'Basic data'!FY11</f>
        <v>2303</v>
      </c>
      <c r="E310" s="4">
        <f>'Basic data'!FF11</f>
        <v>37273.14916832131</v>
      </c>
      <c r="F310" s="4">
        <f>'Basic data'!GS11</f>
        <v>10671.4</v>
      </c>
      <c r="G310" s="4">
        <f>'Basic data'!BA11</f>
        <v>13339.952401648559</v>
      </c>
      <c r="H310" s="5">
        <f>'Basic data'!HM11</f>
        <v>161.41992512711667</v>
      </c>
    </row>
    <row r="311" spans="1:8">
      <c r="A311" s="4" t="s">
        <v>11</v>
      </c>
      <c r="B311" s="4">
        <v>2010</v>
      </c>
      <c r="C311" s="4" t="s">
        <v>44</v>
      </c>
      <c r="D311" s="4">
        <f>'Basic data'!FY12</f>
        <v>7869</v>
      </c>
      <c r="E311" s="4">
        <f>'Basic data'!FF12</f>
        <v>79270.879814327389</v>
      </c>
      <c r="F311" s="4">
        <f>'Basic data'!GS12</f>
        <v>25773.7</v>
      </c>
      <c r="G311" s="4">
        <f>'Basic data'!BA12</f>
        <v>29732.3534569359</v>
      </c>
      <c r="H311" s="5">
        <f>'Basic data'!HM12</f>
        <v>546.28913563999993</v>
      </c>
    </row>
    <row r="312" spans="1:8">
      <c r="A312" s="4" t="s">
        <v>12</v>
      </c>
      <c r="B312" s="4">
        <v>2010</v>
      </c>
      <c r="C312" s="4" t="s">
        <v>44</v>
      </c>
      <c r="D312" s="4">
        <f>'Basic data'!FY13</f>
        <v>5447</v>
      </c>
      <c r="E312" s="4">
        <f>'Basic data'!FF13</f>
        <v>58463.81010288914</v>
      </c>
      <c r="F312" s="4">
        <f>'Basic data'!GS13</f>
        <v>16865.29</v>
      </c>
      <c r="G312" s="4">
        <f>'Basic data'!BA13</f>
        <v>19400.024386787227</v>
      </c>
      <c r="H312" s="5">
        <f>'Basic data'!HM13</f>
        <v>375.76713922866662</v>
      </c>
    </row>
    <row r="313" spans="1:8">
      <c r="A313" s="4" t="s">
        <v>13</v>
      </c>
      <c r="B313" s="4">
        <v>2010</v>
      </c>
      <c r="C313" s="4" t="s">
        <v>43</v>
      </c>
      <c r="D313" s="4">
        <f>'Basic data'!FY14</f>
        <v>5957</v>
      </c>
      <c r="E313" s="4">
        <f>'Basic data'!FF14</f>
        <v>34187.914355759633</v>
      </c>
      <c r="F313" s="4">
        <f>'Basic data'!GS14</f>
        <v>9706.6</v>
      </c>
      <c r="G313" s="4">
        <f>'Basic data'!BA14</f>
        <v>9203.2429330942978</v>
      </c>
      <c r="H313" s="5">
        <f>'Basic data'!HM14</f>
        <v>282.90420213599998</v>
      </c>
    </row>
    <row r="314" spans="1:8">
      <c r="A314" s="4" t="s">
        <v>14</v>
      </c>
      <c r="B314" s="4">
        <v>2010</v>
      </c>
      <c r="C314" s="4" t="s">
        <v>44</v>
      </c>
      <c r="D314" s="4">
        <f>'Basic data'!FY15</f>
        <v>3693</v>
      </c>
      <c r="E314" s="4">
        <f>'Basic data'!FF15</f>
        <v>31086.054516589196</v>
      </c>
      <c r="F314" s="4">
        <f>'Basic data'!GS15</f>
        <v>9189.42</v>
      </c>
      <c r="G314" s="4">
        <f>'Basic data'!BA15</f>
        <v>12600.648326546279</v>
      </c>
      <c r="H314" s="5">
        <f>'Basic data'!HM15</f>
        <v>179.63985276963334</v>
      </c>
    </row>
    <row r="315" spans="1:8">
      <c r="A315" s="4" t="s">
        <v>15</v>
      </c>
      <c r="B315" s="4">
        <v>2010</v>
      </c>
      <c r="C315" s="4" t="s">
        <v>43</v>
      </c>
      <c r="D315" s="4">
        <f>'Basic data'!FY16</f>
        <v>4462</v>
      </c>
      <c r="E315" s="4">
        <f>'Basic data'!FF16</f>
        <v>24706.937746685573</v>
      </c>
      <c r="F315" s="4">
        <f>'Basic data'!GS16</f>
        <v>6280.55</v>
      </c>
      <c r="G315" s="4">
        <f>'Basic data'!BA16</f>
        <v>6458.4550471678112</v>
      </c>
      <c r="H315" s="5">
        <f>'Basic data'!HM16</f>
        <v>134.19216604666667</v>
      </c>
    </row>
    <row r="316" spans="1:8">
      <c r="A316" s="4" t="s">
        <v>16</v>
      </c>
      <c r="B316" s="4">
        <v>2010</v>
      </c>
      <c r="C316" s="4" t="s">
        <v>44</v>
      </c>
      <c r="D316" s="4">
        <f>'Basic data'!FY17</f>
        <v>9588</v>
      </c>
      <c r="E316" s="4">
        <f>'Basic data'!FF17</f>
        <v>80316.556780567509</v>
      </c>
      <c r="F316" s="4">
        <f>'Basic data'!GS17</f>
        <v>30235.7</v>
      </c>
      <c r="G316" s="4">
        <f>'Basic data'!BA17</f>
        <v>29353.748966371546</v>
      </c>
      <c r="H316" s="5">
        <f>'Basic data'!HM17</f>
        <v>929.11899149122462</v>
      </c>
    </row>
    <row r="317" spans="1:8">
      <c r="A317" s="4" t="s">
        <v>17</v>
      </c>
      <c r="B317" s="4">
        <v>2010</v>
      </c>
      <c r="C317" s="4" t="s">
        <v>43</v>
      </c>
      <c r="D317" s="4">
        <f>'Basic data'!FY18</f>
        <v>9405</v>
      </c>
      <c r="E317" s="4">
        <f>'Basic data'!FF18</f>
        <v>52766.189985157973</v>
      </c>
      <c r="F317" s="4">
        <f>'Basic data'!GS18</f>
        <v>18594</v>
      </c>
      <c r="G317" s="4">
        <f>'Basic data'!BA18</f>
        <v>16190.787614870591</v>
      </c>
      <c r="H317" s="5">
        <f>'Basic data'!HM18</f>
        <v>573.12989967999988</v>
      </c>
    </row>
    <row r="318" spans="1:8">
      <c r="A318" s="4" t="s">
        <v>18</v>
      </c>
      <c r="B318" s="4">
        <v>2010</v>
      </c>
      <c r="C318" s="4" t="s">
        <v>43</v>
      </c>
      <c r="D318" s="4">
        <f>'Basic data'!FY19</f>
        <v>5728</v>
      </c>
      <c r="E318" s="4">
        <f>'Basic data'!FF19</f>
        <v>35215.389071920537</v>
      </c>
      <c r="F318" s="4">
        <f>'Basic data'!GS19</f>
        <v>15138</v>
      </c>
      <c r="G318" s="4">
        <f>'Basic data'!BA19</f>
        <v>13309.478973626085</v>
      </c>
      <c r="H318" s="5">
        <f>'Basic data'!HM19</f>
        <v>279.60788582666663</v>
      </c>
    </row>
    <row r="319" spans="1:8">
      <c r="A319" s="4" t="s">
        <v>19</v>
      </c>
      <c r="B319" s="4">
        <v>2010</v>
      </c>
      <c r="C319" s="4" t="s">
        <v>43</v>
      </c>
      <c r="D319" s="4">
        <f>'Basic data'!FY20</f>
        <v>6570</v>
      </c>
      <c r="E319" s="4">
        <f>'Basic data'!FF20</f>
        <v>29844.003800828497</v>
      </c>
      <c r="F319" s="4">
        <f>'Basic data'!GS20</f>
        <v>14880</v>
      </c>
      <c r="G319" s="4">
        <f>'Basic data'!BA20</f>
        <v>11568.287945430404</v>
      </c>
      <c r="H319" s="5">
        <f>'Basic data'!HM20</f>
        <v>231.69645876666669</v>
      </c>
    </row>
    <row r="320" spans="1:8">
      <c r="A320" s="4" t="s">
        <v>20</v>
      </c>
      <c r="B320" s="4">
        <v>2010</v>
      </c>
      <c r="C320" s="4" t="s">
        <v>44</v>
      </c>
      <c r="D320" s="4">
        <f>'Basic data'!FY21</f>
        <v>10441</v>
      </c>
      <c r="E320" s="4">
        <f>'Basic data'!FF21</f>
        <v>67014.242224270667</v>
      </c>
      <c r="F320" s="4">
        <f>'Basic data'!GS21</f>
        <v>25445.22</v>
      </c>
      <c r="G320" s="4">
        <f>'Basic data'!BA21</f>
        <v>31634.288755641803</v>
      </c>
      <c r="H320" s="5">
        <f>'Basic data'!HM21</f>
        <v>445.05936573999998</v>
      </c>
    </row>
    <row r="321" spans="1:8">
      <c r="A321" s="4" t="s">
        <v>21</v>
      </c>
      <c r="B321" s="4">
        <v>2010</v>
      </c>
      <c r="C321" s="4" t="s">
        <v>45</v>
      </c>
      <c r="D321" s="4">
        <f>'Basic data'!FY22</f>
        <v>4610</v>
      </c>
      <c r="E321" s="4">
        <f>'Basic data'!FF22</f>
        <v>22620.467693336679</v>
      </c>
      <c r="F321" s="4">
        <f>'Basic data'!GS22</f>
        <v>7379.23</v>
      </c>
      <c r="G321" s="4">
        <f>'Basic data'!BA22</f>
        <v>6587.1195449510114</v>
      </c>
      <c r="H321" s="5">
        <f>'Basic data'!HM22</f>
        <v>134.27558259333333</v>
      </c>
    </row>
    <row r="322" spans="1:8">
      <c r="A322" s="4" t="s">
        <v>22</v>
      </c>
      <c r="B322" s="4">
        <v>2010</v>
      </c>
      <c r="C322" s="4" t="s">
        <v>44</v>
      </c>
      <c r="D322" s="4">
        <f>'Basic data'!FY23</f>
        <v>869</v>
      </c>
      <c r="E322" s="4">
        <f>'Basic data'!FF23</f>
        <v>5299.9119725387482</v>
      </c>
      <c r="F322" s="4">
        <f>'Basic data'!GS23</f>
        <v>1314.66</v>
      </c>
      <c r="G322" s="4">
        <f>'Basic data'!BA23</f>
        <v>1554.2993203664214</v>
      </c>
      <c r="H322" s="5">
        <f>'Basic data'!HM23</f>
        <v>44.913882866666668</v>
      </c>
    </row>
    <row r="323" spans="1:8">
      <c r="A323" s="4" t="s">
        <v>23</v>
      </c>
      <c r="B323" s="4">
        <v>2010</v>
      </c>
      <c r="C323" s="4" t="s">
        <v>45</v>
      </c>
      <c r="D323" s="4">
        <f>'Basic data'!FY24</f>
        <v>2885</v>
      </c>
      <c r="E323" s="4">
        <f>'Basic data'!FF24</f>
        <v>21083.628445571798</v>
      </c>
      <c r="F323" s="4">
        <f>'Basic data'!GS24</f>
        <v>4987.34</v>
      </c>
      <c r="G323" s="4">
        <f>'Basic data'!BA24</f>
        <v>5377.2407406064449</v>
      </c>
      <c r="H323" s="5">
        <f>'Basic data'!HM24</f>
        <v>138.38018979985668</v>
      </c>
    </row>
    <row r="324" spans="1:8">
      <c r="A324" s="4" t="s">
        <v>24</v>
      </c>
      <c r="B324" s="4">
        <v>2010</v>
      </c>
      <c r="C324" s="4" t="s">
        <v>45</v>
      </c>
      <c r="D324" s="4">
        <f>'Basic data'!FY25</f>
        <v>8045</v>
      </c>
      <c r="E324" s="4">
        <f>'Basic data'!FF25</f>
        <v>41619.198892801403</v>
      </c>
      <c r="F324" s="4">
        <f>'Basic data'!GS25</f>
        <v>17892</v>
      </c>
      <c r="G324" s="4">
        <f>'Basic data'!BA25</f>
        <v>13063.467232037237</v>
      </c>
      <c r="H324" s="5">
        <f>'Basic data'!HM25</f>
        <v>283.56741240666668</v>
      </c>
    </row>
    <row r="325" spans="1:8">
      <c r="A325" s="4" t="s">
        <v>25</v>
      </c>
      <c r="B325" s="4">
        <v>2010</v>
      </c>
      <c r="C325" s="4" t="s">
        <v>45</v>
      </c>
      <c r="D325" s="4">
        <f>'Basic data'!FY26</f>
        <v>3479</v>
      </c>
      <c r="E325" s="4">
        <f>'Basic data'!FF26</f>
        <v>11860.684547238758</v>
      </c>
      <c r="F325" s="4">
        <f>'Basic data'!GS26</f>
        <v>8175.43</v>
      </c>
      <c r="G325" s="4">
        <f>'Basic data'!BA26</f>
        <v>2923.5584312134015</v>
      </c>
      <c r="H325" s="5">
        <f>'Basic data'!HM26</f>
        <v>246.75719479999998</v>
      </c>
    </row>
    <row r="326" spans="1:8">
      <c r="A326" s="4" t="s">
        <v>26</v>
      </c>
      <c r="B326" s="4">
        <v>2010</v>
      </c>
      <c r="C326" s="4" t="s">
        <v>45</v>
      </c>
      <c r="D326" s="4">
        <f>'Basic data'!FY27</f>
        <v>4602</v>
      </c>
      <c r="E326" s="4">
        <f>'Basic data'!FF27</f>
        <v>20886.798127499304</v>
      </c>
      <c r="F326" s="4">
        <f>'Basic data'!GS27</f>
        <v>8674.17</v>
      </c>
      <c r="G326" s="4">
        <f>'Basic data'!BA27</f>
        <v>5193.3784295238311</v>
      </c>
      <c r="H326" s="5">
        <f>'Basic data'!HM27</f>
        <v>176.25679604685999</v>
      </c>
    </row>
    <row r="327" spans="1:8">
      <c r="A327" s="4" t="s">
        <v>27</v>
      </c>
      <c r="B327" s="4">
        <v>2010</v>
      </c>
      <c r="C327" s="4" t="s">
        <v>45</v>
      </c>
      <c r="D327" s="4">
        <f>'Basic data'!FY28</f>
        <v>3735</v>
      </c>
      <c r="E327" s="4">
        <f>'Basic data'!FF28</f>
        <v>24124.099820073636</v>
      </c>
      <c r="F327" s="4">
        <f>'Basic data'!GS28</f>
        <v>8287.6299999999992</v>
      </c>
      <c r="G327" s="4">
        <f>'Basic data'!BA28</f>
        <v>5601.3432140342866</v>
      </c>
      <c r="H327" s="5">
        <f>'Basic data'!HM28</f>
        <v>308.25053345156334</v>
      </c>
    </row>
    <row r="328" spans="1:8">
      <c r="A328" s="4" t="s">
        <v>28</v>
      </c>
      <c r="B328" s="4">
        <v>2010</v>
      </c>
      <c r="C328" s="4" t="s">
        <v>45</v>
      </c>
      <c r="D328" s="4">
        <f>'Basic data'!FY29</f>
        <v>2560</v>
      </c>
      <c r="E328" s="4">
        <f>'Basic data'!FF29</f>
        <v>11193.656920807078</v>
      </c>
      <c r="F328" s="4">
        <f>'Basic data'!GS29</f>
        <v>5829.85</v>
      </c>
      <c r="G328" s="4">
        <f>'Basic data'!BA29</f>
        <v>2730.5528469541105</v>
      </c>
      <c r="H328" s="5">
        <f>'Basic data'!HM29</f>
        <v>145.09234040666666</v>
      </c>
    </row>
    <row r="329" spans="1:8">
      <c r="A329" s="4" t="s">
        <v>29</v>
      </c>
      <c r="B329" s="4">
        <v>2010</v>
      </c>
      <c r="C329" s="4" t="s">
        <v>45</v>
      </c>
      <c r="D329" s="4">
        <f>'Basic data'!FY30</f>
        <v>563</v>
      </c>
      <c r="E329" s="4">
        <f>'Basic data'!FF30</f>
        <v>4103.3630635337286</v>
      </c>
      <c r="F329" s="4">
        <f>'Basic data'!GS30</f>
        <v>2814.57</v>
      </c>
      <c r="G329" s="4">
        <f>'Basic data'!BA30</f>
        <v>868.65456027144467</v>
      </c>
      <c r="H329" s="5">
        <f>'Basic data'!HM30</f>
        <v>37.14019736143667</v>
      </c>
    </row>
    <row r="330" spans="1:8">
      <c r="A330" s="4" t="s">
        <v>30</v>
      </c>
      <c r="B330" s="4">
        <v>2010</v>
      </c>
      <c r="C330" s="4" t="s">
        <v>45</v>
      </c>
      <c r="D330" s="4">
        <f>'Basic data'!FY31</f>
        <v>633</v>
      </c>
      <c r="E330" s="4">
        <f>'Basic data'!FF31</f>
        <v>5024.8692420804018</v>
      </c>
      <c r="F330" s="4">
        <f>'Basic data'!GS31</f>
        <v>3628.1</v>
      </c>
      <c r="G330" s="4">
        <f>'Basic data'!BA31</f>
        <v>808.3649592437032</v>
      </c>
      <c r="H330" s="5">
        <f>'Basic data'!HM31</f>
        <v>151.54359312537335</v>
      </c>
    </row>
    <row r="331" spans="1:8">
      <c r="A331" s="4" t="s">
        <v>31</v>
      </c>
      <c r="B331" s="4">
        <v>2010</v>
      </c>
      <c r="C331" s="4" t="s">
        <v>45</v>
      </c>
      <c r="D331" s="4">
        <f>'Basic data'!FY32</f>
        <v>2185</v>
      </c>
      <c r="E331" s="4">
        <f>'Basic data'!FF32</f>
        <v>15238.261261398362</v>
      </c>
      <c r="F331" s="4">
        <f>'Basic data'!GS32</f>
        <v>7915.18</v>
      </c>
      <c r="G331" s="4">
        <f>'Basic data'!BA32</f>
        <v>3597.3721421162877</v>
      </c>
      <c r="H331" s="5">
        <f>'Basic data'!HM32</f>
        <v>240.81767513333327</v>
      </c>
    </row>
    <row r="332" spans="1:8">
      <c r="A332" s="4" t="s">
        <v>2</v>
      </c>
      <c r="B332" s="4">
        <v>2011</v>
      </c>
      <c r="C332" s="4" t="s">
        <v>44</v>
      </c>
      <c r="D332" s="4">
        <f>'Basic data'!FZ3</f>
        <v>2019</v>
      </c>
      <c r="E332" s="4">
        <f>'Basic data'!FG3</f>
        <v>32141.357880877651</v>
      </c>
      <c r="F332" s="4">
        <f>'Basic data'!GT3</f>
        <v>6397.3</v>
      </c>
      <c r="G332" s="4">
        <f>'Basic data'!BB3</f>
        <v>7872.14827759949</v>
      </c>
      <c r="H332" s="5">
        <f>'Basic data'!HN3</f>
        <v>94.727068306666666</v>
      </c>
    </row>
    <row r="333" spans="1:8">
      <c r="A333" s="4" t="s">
        <v>3</v>
      </c>
      <c r="B333" s="4">
        <v>2011</v>
      </c>
      <c r="C333" s="4" t="s">
        <v>44</v>
      </c>
      <c r="D333" s="4">
        <f>'Basic data'!FZ4</f>
        <v>1355</v>
      </c>
      <c r="E333" s="4">
        <f>'Basic data'!FG4</f>
        <v>24525.122381700097</v>
      </c>
      <c r="F333" s="4">
        <f>'Basic data'!GT4</f>
        <v>6781.4</v>
      </c>
      <c r="G333" s="4">
        <f>'Basic data'!BB4</f>
        <v>7792.1722630222012</v>
      </c>
      <c r="H333" s="5">
        <f>'Basic data'!HN4</f>
        <v>149.14449565999996</v>
      </c>
    </row>
    <row r="334" spans="1:8">
      <c r="A334" s="4" t="s">
        <v>4</v>
      </c>
      <c r="B334" s="4">
        <v>2011</v>
      </c>
      <c r="C334" s="4" t="s">
        <v>44</v>
      </c>
      <c r="D334" s="4">
        <f>'Basic data'!FZ5</f>
        <v>7241</v>
      </c>
      <c r="E334" s="4">
        <f>'Basic data'!FG5</f>
        <v>62571.44426251416</v>
      </c>
      <c r="F334" s="4">
        <f>'Basic data'!GT5</f>
        <v>28075.03</v>
      </c>
      <c r="G334" s="4">
        <f>'Basic data'!BB5</f>
        <v>16714.127875100508</v>
      </c>
      <c r="H334" s="5">
        <f>'Basic data'!HN5</f>
        <v>623.45752519333325</v>
      </c>
    </row>
    <row r="335" spans="1:8">
      <c r="A335" s="4" t="s">
        <v>5</v>
      </c>
      <c r="B335" s="4">
        <v>2011</v>
      </c>
      <c r="C335" s="4" t="s">
        <v>43</v>
      </c>
      <c r="D335" s="4">
        <f>'Basic data'!FZ6</f>
        <v>3593</v>
      </c>
      <c r="E335" s="4">
        <f>'Basic data'!FG6</f>
        <v>23126.187775011589</v>
      </c>
      <c r="F335" s="4">
        <f>'Basic data'!GT6</f>
        <v>18315.14</v>
      </c>
      <c r="G335" s="4">
        <f>'Basic data'!BB6</f>
        <v>5629.1056331324353</v>
      </c>
      <c r="H335" s="5">
        <f>'Basic data'!HN6</f>
        <v>766.11712275999992</v>
      </c>
    </row>
    <row r="336" spans="1:8">
      <c r="A336" s="4" t="s">
        <v>6</v>
      </c>
      <c r="B336" s="4">
        <v>2011</v>
      </c>
      <c r="C336" s="4" t="s">
        <v>45</v>
      </c>
      <c r="D336" s="4">
        <f>'Basic data'!FZ7</f>
        <v>2482</v>
      </c>
      <c r="E336" s="4">
        <f>'Basic data'!FG7</f>
        <v>32584.781041096641</v>
      </c>
      <c r="F336" s="4">
        <f>'Basic data'!GT7</f>
        <v>21148.52</v>
      </c>
      <c r="G336" s="4">
        <f>'Basic data'!BB7</f>
        <v>7763.0748974557291</v>
      </c>
      <c r="H336" s="5">
        <f>'Basic data'!HN7</f>
        <v>740.51600992666636</v>
      </c>
    </row>
    <row r="337" spans="1:8">
      <c r="A337" s="4" t="s">
        <v>7</v>
      </c>
      <c r="B337" s="4">
        <v>2011</v>
      </c>
      <c r="C337" s="4" t="s">
        <v>44</v>
      </c>
      <c r="D337" s="4">
        <f>'Basic data'!FZ8</f>
        <v>4383</v>
      </c>
      <c r="E337" s="4">
        <f>'Basic data'!FG8</f>
        <v>57690.452047292463</v>
      </c>
      <c r="F337" s="4">
        <f>'Basic data'!GT8</f>
        <v>21492.1</v>
      </c>
      <c r="G337" s="4">
        <f>'Basic data'!BB8</f>
        <v>17051.369117715181</v>
      </c>
      <c r="H337" s="5">
        <f>'Basic data'!HN8</f>
        <v>524.46898239999996</v>
      </c>
    </row>
    <row r="338" spans="1:8">
      <c r="A338" s="4" t="s">
        <v>8</v>
      </c>
      <c r="B338" s="4">
        <v>2011</v>
      </c>
      <c r="C338" s="4" t="s">
        <v>43</v>
      </c>
      <c r="D338" s="4">
        <f>'Basic data'!FZ9</f>
        <v>2749</v>
      </c>
      <c r="E338" s="4">
        <f>'Basic data'!FG9</f>
        <v>28276.326941416573</v>
      </c>
      <c r="F338" s="4">
        <f>'Basic data'!GT9</f>
        <v>8886.9</v>
      </c>
      <c r="G338" s="4">
        <f>'Basic data'!BB9</f>
        <v>6883.6773650100558</v>
      </c>
      <c r="H338" s="5">
        <f>'Basic data'!HN9</f>
        <v>264.66853431333334</v>
      </c>
    </row>
    <row r="339" spans="1:8">
      <c r="A339" s="4" t="s">
        <v>9</v>
      </c>
      <c r="B339" s="4">
        <v>2011</v>
      </c>
      <c r="C339" s="4" t="s">
        <v>43</v>
      </c>
      <c r="D339" s="4">
        <f>'Basic data'!FZ10</f>
        <v>3834</v>
      </c>
      <c r="E339" s="4">
        <f>'Basic data'!FG10</f>
        <v>25263.932936594654</v>
      </c>
      <c r="F339" s="4">
        <f>'Basic data'!GT10</f>
        <v>12118.5</v>
      </c>
      <c r="G339" s="4">
        <f>'Basic data'!BB10</f>
        <v>10671.535655910291</v>
      </c>
      <c r="H339" s="5">
        <f>'Basic data'!HN10</f>
        <v>381.24022070666661</v>
      </c>
    </row>
    <row r="340" spans="1:8">
      <c r="A340" s="4" t="s">
        <v>10</v>
      </c>
      <c r="B340" s="4">
        <v>2011</v>
      </c>
      <c r="C340" s="4" t="s">
        <v>44</v>
      </c>
      <c r="D340" s="4">
        <f>'Basic data'!FZ11</f>
        <v>2347</v>
      </c>
      <c r="E340" s="4">
        <f>'Basic data'!FG11</f>
        <v>39652.623938906756</v>
      </c>
      <c r="F340" s="4">
        <f>'Basic data'!GT11</f>
        <v>10927.62</v>
      </c>
      <c r="G340" s="4">
        <f>'Basic data'!BB11</f>
        <v>14433.828498583742</v>
      </c>
      <c r="H340" s="5">
        <f>'Basic data'!HN11</f>
        <v>170.60296411333337</v>
      </c>
    </row>
    <row r="341" spans="1:8">
      <c r="A341" s="4" t="s">
        <v>11</v>
      </c>
      <c r="B341" s="4">
        <v>2011</v>
      </c>
      <c r="C341" s="4" t="s">
        <v>44</v>
      </c>
      <c r="D341" s="4">
        <f>'Basic data'!FZ12</f>
        <v>7899</v>
      </c>
      <c r="E341" s="4">
        <f>'Basic data'!FG12</f>
        <v>93433.778012375289</v>
      </c>
      <c r="F341" s="4">
        <f>'Basic data'!GT12</f>
        <v>26612.21</v>
      </c>
      <c r="G341" s="4">
        <f>'Basic data'!BB12</f>
        <v>33002.912337198846</v>
      </c>
      <c r="H341" s="5">
        <f>'Basic data'!HN12</f>
        <v>613.10788851999996</v>
      </c>
    </row>
    <row r="342" spans="1:8">
      <c r="A342" s="4" t="s">
        <v>12</v>
      </c>
      <c r="B342" s="4">
        <v>2011</v>
      </c>
      <c r="C342" s="4" t="s">
        <v>44</v>
      </c>
      <c r="D342" s="4">
        <f>'Basic data'!FZ13</f>
        <v>5463</v>
      </c>
      <c r="E342" s="4">
        <f>'Basic data'!FG13</f>
        <v>66094.425555658774</v>
      </c>
      <c r="F342" s="4">
        <f>'Basic data'!GT13</f>
        <v>17827.27</v>
      </c>
      <c r="G342" s="4">
        <f>'Basic data'!BB13</f>
        <v>21146.026581598078</v>
      </c>
      <c r="H342" s="5">
        <f>'Basic data'!HN13</f>
        <v>398.62266099999999</v>
      </c>
    </row>
    <row r="343" spans="1:8">
      <c r="A343" s="4" t="s">
        <v>13</v>
      </c>
      <c r="B343" s="4">
        <v>2011</v>
      </c>
      <c r="C343" s="4" t="s">
        <v>43</v>
      </c>
      <c r="D343" s="4">
        <f>'Basic data'!FZ14</f>
        <v>5968</v>
      </c>
      <c r="E343" s="4">
        <f>'Basic data'!FG14</f>
        <v>41435.12944165185</v>
      </c>
      <c r="F343" s="4">
        <f>'Basic data'!GT14</f>
        <v>10570</v>
      </c>
      <c r="G343" s="4">
        <f>'Basic data'!BB14</f>
        <v>10446.601053355338</v>
      </c>
      <c r="H343" s="5">
        <f>'Basic data'!HN14</f>
        <v>315.38719418666665</v>
      </c>
    </row>
    <row r="344" spans="1:8">
      <c r="A344" s="4" t="s">
        <v>14</v>
      </c>
      <c r="B344" s="4">
        <v>2011</v>
      </c>
      <c r="C344" s="4" t="s">
        <v>44</v>
      </c>
      <c r="D344" s="4">
        <f>'Basic data'!FZ15</f>
        <v>3720</v>
      </c>
      <c r="E344" s="4">
        <f>'Basic data'!FG15</f>
        <v>37350.303341238148</v>
      </c>
      <c r="F344" s="4">
        <f>'Basic data'!GT15</f>
        <v>9980.23</v>
      </c>
      <c r="G344" s="4">
        <f>'Basic data'!BB15</f>
        <v>14150.528070711471</v>
      </c>
      <c r="H344" s="5">
        <f>'Basic data'!HN15</f>
        <v>210.15153345333334</v>
      </c>
    </row>
    <row r="345" spans="1:8">
      <c r="A345" s="4" t="s">
        <v>15</v>
      </c>
      <c r="B345" s="4">
        <v>2011</v>
      </c>
      <c r="C345" s="4" t="s">
        <v>43</v>
      </c>
      <c r="D345" s="4">
        <f>'Basic data'!FZ16</f>
        <v>4488</v>
      </c>
      <c r="E345" s="4">
        <f>'Basic data'!FG16</f>
        <v>29872.360358402373</v>
      </c>
      <c r="F345" s="4">
        <f>'Basic data'!GT16</f>
        <v>6847.1</v>
      </c>
      <c r="G345" s="4">
        <f>'Basic data'!BB16</f>
        <v>7259.30347301662</v>
      </c>
      <c r="H345" s="5">
        <f>'Basic data'!HN16</f>
        <v>144.74835432</v>
      </c>
    </row>
    <row r="346" spans="1:8">
      <c r="A346" s="4" t="s">
        <v>16</v>
      </c>
      <c r="B346" s="4">
        <v>2011</v>
      </c>
      <c r="C346" s="4" t="s">
        <v>44</v>
      </c>
      <c r="D346" s="4">
        <f>'Basic data'!FZ17</f>
        <v>9637</v>
      </c>
      <c r="E346" s="4">
        <f>'Basic data'!FG17</f>
        <v>94748.550627007091</v>
      </c>
      <c r="F346" s="4">
        <f>'Basic data'!GT17</f>
        <v>37132</v>
      </c>
      <c r="G346" s="4">
        <f>'Basic data'!BB17</f>
        <v>32553.307603706045</v>
      </c>
      <c r="H346" s="5">
        <f>'Basic data'!HN17</f>
        <v>976.55684107333332</v>
      </c>
    </row>
    <row r="347" spans="1:8">
      <c r="A347" s="4" t="s">
        <v>17</v>
      </c>
      <c r="B347" s="4">
        <v>2011</v>
      </c>
      <c r="C347" s="4" t="s">
        <v>43</v>
      </c>
      <c r="D347" s="4">
        <f>'Basic data'!FZ18</f>
        <v>9388</v>
      </c>
      <c r="E347" s="4">
        <f>'Basic data'!FG18</f>
        <v>62962.922804593589</v>
      </c>
      <c r="F347" s="4">
        <f>'Basic data'!GT18</f>
        <v>20462</v>
      </c>
      <c r="G347" s="4">
        <f>'Basic data'!BB18</f>
        <v>18133.682128655062</v>
      </c>
      <c r="H347" s="5">
        <f>'Basic data'!HN18</f>
        <v>654.10037155999999</v>
      </c>
    </row>
    <row r="348" spans="1:8">
      <c r="A348" s="4" t="s">
        <v>18</v>
      </c>
      <c r="B348" s="4">
        <v>2011</v>
      </c>
      <c r="C348" s="4" t="s">
        <v>43</v>
      </c>
      <c r="D348" s="4">
        <f>'Basic data'!FZ19</f>
        <v>5758</v>
      </c>
      <c r="E348" s="4">
        <f>'Basic data'!FG19</f>
        <v>42359.513607995774</v>
      </c>
      <c r="F348" s="4">
        <f>'Basic data'!GT19</f>
        <v>16579</v>
      </c>
      <c r="G348" s="4">
        <f>'Basic data'!BB19</f>
        <v>15146.187071986486</v>
      </c>
      <c r="H348" s="5">
        <f>'Basic data'!HN19</f>
        <v>321.88090453999996</v>
      </c>
    </row>
    <row r="349" spans="1:8">
      <c r="A349" s="4" t="s">
        <v>19</v>
      </c>
      <c r="B349" s="4">
        <v>2011</v>
      </c>
      <c r="C349" s="4" t="s">
        <v>43</v>
      </c>
      <c r="D349" s="4">
        <f>'Basic data'!FZ20</f>
        <v>6596</v>
      </c>
      <c r="E349" s="4">
        <f>'Basic data'!FG20</f>
        <v>36251.646560650101</v>
      </c>
      <c r="F349" s="4">
        <f>'Basic data'!GT20</f>
        <v>16160.86</v>
      </c>
      <c r="G349" s="4">
        <f>'Basic data'!BB20</f>
        <v>13049.028802445497</v>
      </c>
      <c r="H349" s="5">
        <f>'Basic data'!HN20</f>
        <v>269.55956674000004</v>
      </c>
    </row>
    <row r="350" spans="1:8">
      <c r="A350" s="4" t="s">
        <v>20</v>
      </c>
      <c r="B350" s="4">
        <v>2011</v>
      </c>
      <c r="C350" s="4" t="s">
        <v>44</v>
      </c>
      <c r="D350" s="4">
        <f>'Basic data'!FZ21</f>
        <v>10505</v>
      </c>
      <c r="E350" s="4">
        <f>'Basic data'!FG21</f>
        <v>76136.210253046505</v>
      </c>
      <c r="F350" s="4">
        <f>'Basic data'!GT21</f>
        <v>28479.99</v>
      </c>
      <c r="G350" s="4">
        <f>'Basic data'!BB21</f>
        <v>34860.986208717266</v>
      </c>
      <c r="H350" s="5">
        <f>'Basic data'!HN21</f>
        <v>501.36157365999998</v>
      </c>
    </row>
    <row r="351" spans="1:8">
      <c r="A351" s="4" t="s">
        <v>21</v>
      </c>
      <c r="B351" s="4">
        <v>2011</v>
      </c>
      <c r="C351" s="4" t="s">
        <v>45</v>
      </c>
      <c r="D351" s="4">
        <f>'Basic data'!FZ22</f>
        <v>4645</v>
      </c>
      <c r="E351" s="4">
        <f>'Basic data'!FG22</f>
        <v>27921.052283637357</v>
      </c>
      <c r="F351" s="4">
        <f>'Basic data'!GT22</f>
        <v>8005.79</v>
      </c>
      <c r="G351" s="4">
        <f>'Basic data'!BB22</f>
        <v>7397.3352489799854</v>
      </c>
      <c r="H351" s="5">
        <f>'Basic data'!HN22</f>
        <v>173.33715508666666</v>
      </c>
    </row>
    <row r="352" spans="1:8">
      <c r="A352" s="4" t="s">
        <v>22</v>
      </c>
      <c r="B352" s="4">
        <v>2011</v>
      </c>
      <c r="C352" s="4" t="s">
        <v>44</v>
      </c>
      <c r="D352" s="4">
        <f>'Basic data'!FZ23</f>
        <v>877</v>
      </c>
      <c r="E352" s="4">
        <f>'Basic data'!FG23</f>
        <v>6316.4135067677271</v>
      </c>
      <c r="F352" s="4">
        <f>'Basic data'!GT23</f>
        <v>1549.17</v>
      </c>
      <c r="G352" s="4">
        <f>'Basic data'!BB23</f>
        <v>1740.815238810392</v>
      </c>
      <c r="H352" s="5">
        <f>'Basic data'!HN23</f>
        <v>52.970312186666668</v>
      </c>
    </row>
    <row r="353" spans="1:8">
      <c r="A353" s="4" t="s">
        <v>23</v>
      </c>
      <c r="B353" s="4">
        <v>2011</v>
      </c>
      <c r="C353" s="4" t="s">
        <v>45</v>
      </c>
      <c r="D353" s="4">
        <f>'Basic data'!FZ24</f>
        <v>2919</v>
      </c>
      <c r="E353" s="4">
        <f>'Basic data'!FG24</f>
        <v>25436.321568151703</v>
      </c>
      <c r="F353" s="4">
        <f>'Basic data'!GT24</f>
        <v>5516.15</v>
      </c>
      <c r="G353" s="4">
        <f>'Basic data'!BB24</f>
        <v>6259.1082220659018</v>
      </c>
      <c r="H353" s="5">
        <f>'Basic data'!HN24</f>
        <v>150.70831850666667</v>
      </c>
    </row>
    <row r="354" spans="1:8">
      <c r="A354" s="4" t="s">
        <v>24</v>
      </c>
      <c r="B354" s="4">
        <v>2011</v>
      </c>
      <c r="C354" s="4" t="s">
        <v>45</v>
      </c>
      <c r="D354" s="4">
        <f>'Basic data'!FZ25</f>
        <v>8050</v>
      </c>
      <c r="E354" s="4">
        <f>'Basic data'!FG25</f>
        <v>49315.8356668181</v>
      </c>
      <c r="F354" s="4">
        <f>'Basic data'!GT25</f>
        <v>19696</v>
      </c>
      <c r="G354" s="4">
        <f>'Basic data'!BB25</f>
        <v>15022.987316842822</v>
      </c>
      <c r="H354" s="5">
        <f>'Basic data'!HN25</f>
        <v>280.37556269999999</v>
      </c>
    </row>
    <row r="355" spans="1:8">
      <c r="A355" s="4" t="s">
        <v>25</v>
      </c>
      <c r="B355" s="4">
        <v>2011</v>
      </c>
      <c r="C355" s="4" t="s">
        <v>45</v>
      </c>
      <c r="D355" s="4">
        <f>'Basic data'!FZ26</f>
        <v>3469</v>
      </c>
      <c r="E355" s="4">
        <f>'Basic data'!FG26</f>
        <v>14578.887829049216</v>
      </c>
      <c r="F355" s="4">
        <f>'Basic data'!GT26</f>
        <v>9067.85</v>
      </c>
      <c r="G355" s="4">
        <f>'Basic data'!BB26</f>
        <v>3362.0921958954118</v>
      </c>
      <c r="H355" s="5">
        <f>'Basic data'!HN26</f>
        <v>268.69086102666671</v>
      </c>
    </row>
    <row r="356" spans="1:8">
      <c r="A356" s="4" t="s">
        <v>26</v>
      </c>
      <c r="B356" s="4">
        <v>2011</v>
      </c>
      <c r="C356" s="4" t="s">
        <v>45</v>
      </c>
      <c r="D356" s="4">
        <f>'Basic data'!FZ27</f>
        <v>4631</v>
      </c>
      <c r="E356" s="4">
        <f>'Basic data'!FG27</f>
        <v>24703.319678826159</v>
      </c>
      <c r="F356" s="4">
        <f>'Basic data'!GT27</f>
        <v>9540.2800000000007</v>
      </c>
      <c r="G356" s="4">
        <f>'Basic data'!BB27</f>
        <v>5904.8712743685965</v>
      </c>
      <c r="H356" s="5">
        <f>'Basic data'!HN27</f>
        <v>187.80665799999994</v>
      </c>
    </row>
    <row r="357" spans="1:8">
      <c r="A357" s="4" t="s">
        <v>27</v>
      </c>
      <c r="B357" s="4">
        <v>2011</v>
      </c>
      <c r="C357" s="4" t="s">
        <v>45</v>
      </c>
      <c r="D357" s="4">
        <f>'Basic data'!FZ28</f>
        <v>3743</v>
      </c>
      <c r="E357" s="4">
        <f>'Basic data'!FG28</f>
        <v>29665.777515019134</v>
      </c>
      <c r="F357" s="4">
        <f>'Basic data'!GT28</f>
        <v>9107.48</v>
      </c>
      <c r="G357" s="4">
        <f>'Basic data'!BB28</f>
        <v>6379.9299207850527</v>
      </c>
      <c r="H357" s="5">
        <f>'Basic data'!HN28</f>
        <v>344.51943063333329</v>
      </c>
    </row>
    <row r="358" spans="1:8">
      <c r="A358" s="4" t="s">
        <v>28</v>
      </c>
      <c r="B358" s="4">
        <v>2011</v>
      </c>
      <c r="C358" s="4" t="s">
        <v>45</v>
      </c>
      <c r="D358" s="4">
        <f>'Basic data'!FZ29</f>
        <v>2564</v>
      </c>
      <c r="E358" s="4">
        <f>'Basic data'!FG29</f>
        <v>13653.046475208357</v>
      </c>
      <c r="F358" s="4">
        <f>'Basic data'!GT29</f>
        <v>6393.69</v>
      </c>
      <c r="G358" s="4">
        <f>'Basic data'!BB29</f>
        <v>3090.9858227520531</v>
      </c>
      <c r="H358" s="5">
        <f>'Basic data'!HN29</f>
        <v>169.69415469999996</v>
      </c>
    </row>
    <row r="359" spans="1:8">
      <c r="A359" s="4" t="s">
        <v>29</v>
      </c>
      <c r="B359" s="4">
        <v>2011</v>
      </c>
      <c r="C359" s="4" t="s">
        <v>45</v>
      </c>
      <c r="D359" s="4">
        <f>'Basic data'!FZ30</f>
        <v>568</v>
      </c>
      <c r="E359" s="4">
        <f>'Basic data'!FG30</f>
        <v>4977.6391232679598</v>
      </c>
      <c r="F359" s="4">
        <f>'Basic data'!GT30</f>
        <v>3145.28</v>
      </c>
      <c r="G359" s="4">
        <f>'Basic data'!BB30</f>
        <v>985.48859862795405</v>
      </c>
      <c r="H359" s="5">
        <f>'Basic data'!HN30</f>
        <v>50.100856173333341</v>
      </c>
    </row>
    <row r="360" spans="1:8">
      <c r="A360" s="4" t="s">
        <v>30</v>
      </c>
      <c r="B360" s="4">
        <v>2011</v>
      </c>
      <c r="C360" s="4" t="s">
        <v>45</v>
      </c>
      <c r="D360" s="4">
        <f>'Basic data'!FZ31</f>
        <v>639</v>
      </c>
      <c r="E360" s="4">
        <f>'Basic data'!FG31</f>
        <v>6022.4215928288422</v>
      </c>
      <c r="F360" s="4">
        <f>'Basic data'!GT31</f>
        <v>4254.1000000000004</v>
      </c>
      <c r="G360" s="4">
        <f>'Basic data'!BB31</f>
        <v>906.17711931219117</v>
      </c>
      <c r="H360" s="5">
        <f>'Basic data'!HN31</f>
        <v>190.94822575333333</v>
      </c>
    </row>
    <row r="361" spans="1:8">
      <c r="A361" s="4" t="s">
        <v>31</v>
      </c>
      <c r="B361" s="4">
        <v>2011</v>
      </c>
      <c r="C361" s="4" t="s">
        <v>45</v>
      </c>
      <c r="D361" s="4">
        <f>'Basic data'!FZ32</f>
        <v>2209</v>
      </c>
      <c r="E361" s="4">
        <f>'Basic data'!FG32</f>
        <v>17943.944341283361</v>
      </c>
      <c r="F361" s="4">
        <f>'Basic data'!GT32</f>
        <v>9474.4599999999991</v>
      </c>
      <c r="G361" s="4">
        <f>'Basic data'!BB32</f>
        <v>4039.8489155965908</v>
      </c>
      <c r="H361" s="5">
        <f>'Basic data'!HN32</f>
        <v>286.31109839333334</v>
      </c>
    </row>
    <row r="362" spans="1:8">
      <c r="A362" s="4" t="s">
        <v>2</v>
      </c>
      <c r="B362" s="4">
        <v>2012</v>
      </c>
      <c r="C362" s="4" t="s">
        <v>44</v>
      </c>
      <c r="D362" s="4">
        <f>'Basic data'!GA3</f>
        <v>2069</v>
      </c>
      <c r="E362" s="4">
        <f>'Basic data'!FH3</f>
        <v>35610.591113125847</v>
      </c>
      <c r="F362" s="4">
        <f>'Basic data'!GU3</f>
        <v>6564.1</v>
      </c>
      <c r="G362" s="4">
        <f>'Basic data'!BC3</f>
        <v>8501.9201398074492</v>
      </c>
      <c r="H362" s="5">
        <f>'Basic data'!HO3</f>
        <v>95.937377625333312</v>
      </c>
    </row>
    <row r="363" spans="1:8">
      <c r="A363" s="4" t="s">
        <v>3</v>
      </c>
      <c r="B363" s="4">
        <v>2012</v>
      </c>
      <c r="C363" s="4" t="s">
        <v>44</v>
      </c>
      <c r="D363" s="4">
        <f>'Basic data'!GA4</f>
        <v>1413</v>
      </c>
      <c r="E363" s="4">
        <f>'Basic data'!FH4</f>
        <v>29482.522760788401</v>
      </c>
      <c r="F363" s="4">
        <f>'Basic data'!GU4</f>
        <v>7325.56</v>
      </c>
      <c r="G363" s="4">
        <f>'Basic data'!BC4</f>
        <v>8867.4920353192647</v>
      </c>
      <c r="H363" s="5">
        <f>'Basic data'!HO4</f>
        <v>143.13692568666664</v>
      </c>
    </row>
    <row r="364" spans="1:8">
      <c r="A364" s="4" t="s">
        <v>4</v>
      </c>
      <c r="B364" s="4">
        <v>2012</v>
      </c>
      <c r="C364" s="4" t="s">
        <v>44</v>
      </c>
      <c r="D364" s="4">
        <f>'Basic data'!GA5</f>
        <v>7288</v>
      </c>
      <c r="E364" s="4">
        <f>'Basic data'!FH5</f>
        <v>74244.402458600962</v>
      </c>
      <c r="F364" s="4">
        <f>'Basic data'!GU5</f>
        <v>28762.47</v>
      </c>
      <c r="G364" s="4">
        <f>'Basic data'!BC5</f>
        <v>18335.39827898526</v>
      </c>
      <c r="H364" s="5">
        <f>'Basic data'!HO5</f>
        <v>642.30706219865351</v>
      </c>
    </row>
    <row r="365" spans="1:8">
      <c r="A365" s="4" t="s">
        <v>5</v>
      </c>
      <c r="B365" s="4">
        <v>2012</v>
      </c>
      <c r="C365" s="4" t="s">
        <v>43</v>
      </c>
      <c r="D365" s="4">
        <f>'Basic data'!GA6</f>
        <v>3611</v>
      </c>
      <c r="E365" s="4">
        <f>'Basic data'!FH6</f>
        <v>28020.768196132456</v>
      </c>
      <c r="F365" s="4">
        <f>'Basic data'!GU6</f>
        <v>19336</v>
      </c>
      <c r="G365" s="4">
        <f>'Basic data'!BC6</f>
        <v>6197.6453020788113</v>
      </c>
      <c r="H365" s="5">
        <f>'Basic data'!HO6</f>
        <v>854.66988460666641</v>
      </c>
    </row>
    <row r="366" spans="1:8">
      <c r="A366" s="4" t="s">
        <v>6</v>
      </c>
      <c r="B366" s="4">
        <v>2012</v>
      </c>
      <c r="C366" s="4" t="s">
        <v>45</v>
      </c>
      <c r="D366" s="4">
        <f>'Basic data'!GA7</f>
        <v>2490</v>
      </c>
      <c r="E366" s="4">
        <f>'Basic data'!FH7</f>
        <v>39119.962165307334</v>
      </c>
      <c r="F366" s="4">
        <f>'Basic data'!GU7</f>
        <v>22103.3</v>
      </c>
      <c r="G366" s="4">
        <f>'Basic data'!BC7</f>
        <v>8655.8285106631374</v>
      </c>
      <c r="H366" s="5">
        <f>'Basic data'!HO7</f>
        <v>788.69167383633328</v>
      </c>
    </row>
    <row r="367" spans="1:8">
      <c r="A367" s="4" t="s">
        <v>7</v>
      </c>
      <c r="B367" s="4">
        <v>2012</v>
      </c>
      <c r="C367" s="4" t="s">
        <v>44</v>
      </c>
      <c r="D367" s="4">
        <f>'Basic data'!GA8</f>
        <v>4389</v>
      </c>
      <c r="E367" s="4">
        <f>'Basic data'!FH8</f>
        <v>69775.905514199636</v>
      </c>
      <c r="F367" s="4">
        <f>'Basic data'!GU8</f>
        <v>22313.9</v>
      </c>
      <c r="G367" s="4">
        <f>'Basic data'!BC8</f>
        <v>18671.249183898122</v>
      </c>
      <c r="H367" s="5">
        <f>'Basic data'!HO8</f>
        <v>543.27432837999993</v>
      </c>
    </row>
    <row r="368" spans="1:8">
      <c r="A368" s="4" t="s">
        <v>8</v>
      </c>
      <c r="B368" s="4">
        <v>2012</v>
      </c>
      <c r="C368" s="4" t="s">
        <v>43</v>
      </c>
      <c r="D368" s="4">
        <f>'Basic data'!GA9</f>
        <v>2750</v>
      </c>
      <c r="E368" s="4">
        <f>'Basic data'!FH9</f>
        <v>33707.724783150246</v>
      </c>
      <c r="F368" s="4">
        <f>'Basic data'!GU9</f>
        <v>9028.2999999999993</v>
      </c>
      <c r="G368" s="4">
        <f>'Basic data'!BC9</f>
        <v>7709.718648811262</v>
      </c>
      <c r="H368" s="5">
        <f>'Basic data'!HO9</f>
        <v>265.30381119999998</v>
      </c>
    </row>
    <row r="369" spans="1:8">
      <c r="A369" s="4" t="s">
        <v>9</v>
      </c>
      <c r="B369" s="4">
        <v>2012</v>
      </c>
      <c r="C369" s="4" t="s">
        <v>43</v>
      </c>
      <c r="D369" s="4">
        <f>'Basic data'!GA10</f>
        <v>3834</v>
      </c>
      <c r="E369" s="4">
        <f>'Basic data'!FH10</f>
        <v>30502.374772082672</v>
      </c>
      <c r="F369" s="4">
        <f>'Basic data'!GU10</f>
        <v>12757.8</v>
      </c>
      <c r="G369" s="4">
        <f>'Basic data'!BC10</f>
        <v>11738.689221501319</v>
      </c>
      <c r="H369" s="5">
        <f>'Basic data'!HO10</f>
        <v>393.33074290666661</v>
      </c>
    </row>
    <row r="370" spans="1:8">
      <c r="A370" s="4" t="s">
        <v>10</v>
      </c>
      <c r="B370" s="4">
        <v>2012</v>
      </c>
      <c r="C370" s="4" t="s">
        <v>44</v>
      </c>
      <c r="D370" s="4">
        <f>'Basic data'!GA11</f>
        <v>2380</v>
      </c>
      <c r="E370" s="4">
        <f>'Basic data'!FH11</f>
        <v>42086.232572770838</v>
      </c>
      <c r="F370" s="4">
        <f>'Basic data'!GU11</f>
        <v>11015.28</v>
      </c>
      <c r="G370" s="4">
        <f>'Basic data'!BC11</f>
        <v>15516.365635977523</v>
      </c>
      <c r="H370" s="5">
        <f>'Basic data'!HO11</f>
        <v>168.52072117199998</v>
      </c>
    </row>
    <row r="371" spans="1:8">
      <c r="A371" s="4" t="s">
        <v>11</v>
      </c>
      <c r="B371" s="4">
        <v>2012</v>
      </c>
      <c r="C371" s="4" t="s">
        <v>44</v>
      </c>
      <c r="D371" s="4">
        <f>'Basic data'!GA12</f>
        <v>7920</v>
      </c>
      <c r="E371" s="4">
        <f>'Basic data'!FH12</f>
        <v>110014.63650999431</v>
      </c>
      <c r="F371" s="4">
        <f>'Basic data'!GU12</f>
        <v>27821.11</v>
      </c>
      <c r="G371" s="4">
        <f>'Basic data'!BC12</f>
        <v>36336.206483255926</v>
      </c>
      <c r="H371" s="5">
        <f>'Basic data'!HO12</f>
        <v>619.98858501333336</v>
      </c>
    </row>
    <row r="372" spans="1:8">
      <c r="A372" s="4" t="s">
        <v>12</v>
      </c>
      <c r="B372" s="4">
        <v>2012</v>
      </c>
      <c r="C372" s="4" t="s">
        <v>44</v>
      </c>
      <c r="D372" s="4">
        <f>'Basic data'!GA13</f>
        <v>5477</v>
      </c>
      <c r="E372" s="4">
        <f>'Basic data'!FH13</f>
        <v>75976.023007594951</v>
      </c>
      <c r="F372" s="4">
        <f>'Basic data'!GU13</f>
        <v>18076.18</v>
      </c>
      <c r="G372" s="4">
        <f>'Basic data'!BC13</f>
        <v>22837.708708125927</v>
      </c>
      <c r="H372" s="5">
        <f>'Basic data'!HO13</f>
        <v>383.59345537800004</v>
      </c>
    </row>
    <row r="373" spans="1:8">
      <c r="A373" s="4" t="s">
        <v>13</v>
      </c>
      <c r="B373" s="4">
        <v>2012</v>
      </c>
      <c r="C373" s="4" t="s">
        <v>43</v>
      </c>
      <c r="D373" s="4">
        <f>'Basic data'!GA14</f>
        <v>5988</v>
      </c>
      <c r="E373" s="4">
        <f>'Basic data'!FH14</f>
        <v>50207.75261631397</v>
      </c>
      <c r="F373" s="4">
        <f>'Basic data'!GU14</f>
        <v>11357.95</v>
      </c>
      <c r="G373" s="4">
        <f>'Basic data'!BC14</f>
        <v>11710.639780811334</v>
      </c>
      <c r="H373" s="5">
        <f>'Basic data'!HO14</f>
        <v>355.90699673333341</v>
      </c>
    </row>
    <row r="374" spans="1:8">
      <c r="A374" s="4" t="s">
        <v>14</v>
      </c>
      <c r="B374" s="4">
        <v>2012</v>
      </c>
      <c r="C374" s="4" t="s">
        <v>44</v>
      </c>
      <c r="D374" s="4">
        <f>'Basic data'!GA15</f>
        <v>3748</v>
      </c>
      <c r="E374" s="4">
        <f>'Basic data'!FH15</f>
        <v>45260.896407482709</v>
      </c>
      <c r="F374" s="4">
        <f>'Basic data'!GU15</f>
        <v>10479.44</v>
      </c>
      <c r="G374" s="4">
        <f>'Basic data'!BC15</f>
        <v>15763.68827077258</v>
      </c>
      <c r="H374" s="5">
        <f>'Basic data'!HO15</f>
        <v>208.52901392666666</v>
      </c>
    </row>
    <row r="375" spans="1:8">
      <c r="A375" s="4" t="s">
        <v>15</v>
      </c>
      <c r="B375" s="4">
        <v>2012</v>
      </c>
      <c r="C375" s="4" t="s">
        <v>43</v>
      </c>
      <c r="D375" s="4">
        <f>'Basic data'!GA16</f>
        <v>4504</v>
      </c>
      <c r="E375" s="4">
        <f>'Basic data'!FH16</f>
        <v>35900.119300145539</v>
      </c>
      <c r="F375" s="4">
        <f>'Basic data'!GU16</f>
        <v>7148.3</v>
      </c>
      <c r="G375" s="4">
        <f>'Basic data'!BC16</f>
        <v>8057.826855048449</v>
      </c>
      <c r="H375" s="5">
        <f>'Basic data'!HO16</f>
        <v>146.46029093333334</v>
      </c>
    </row>
    <row r="376" spans="1:8">
      <c r="A376" s="4" t="s">
        <v>16</v>
      </c>
      <c r="B376" s="4">
        <v>2012</v>
      </c>
      <c r="C376" s="4" t="s">
        <v>44</v>
      </c>
      <c r="D376" s="4">
        <f>'Basic data'!GA17</f>
        <v>9685</v>
      </c>
      <c r="E376" s="4">
        <f>'Basic data'!FH17</f>
        <v>111389.01826493964</v>
      </c>
      <c r="F376" s="4">
        <f>'Basic data'!GU17</f>
        <v>32687</v>
      </c>
      <c r="G376" s="4">
        <f>'Basic data'!BC17</f>
        <v>35743.531748869238</v>
      </c>
      <c r="H376" s="5">
        <f>'Basic data'!HO17</f>
        <v>1007.5604199374523</v>
      </c>
    </row>
    <row r="377" spans="1:8">
      <c r="A377" s="4" t="s">
        <v>17</v>
      </c>
      <c r="B377" s="4">
        <v>2012</v>
      </c>
      <c r="C377" s="4" t="s">
        <v>43</v>
      </c>
      <c r="D377" s="4">
        <f>'Basic data'!GA18</f>
        <v>9406</v>
      </c>
      <c r="E377" s="4">
        <f>'Basic data'!FH18</f>
        <v>75154.576260315123</v>
      </c>
      <c r="F377" s="4">
        <f>'Basic data'!GU18</f>
        <v>20920</v>
      </c>
      <c r="G377" s="4">
        <f>'Basic data'!BC18</f>
        <v>19965.184023649221</v>
      </c>
      <c r="H377" s="5">
        <f>'Basic data'!HO18</f>
        <v>545.86928474000001</v>
      </c>
    </row>
    <row r="378" spans="1:8">
      <c r="A378" s="4" t="s">
        <v>18</v>
      </c>
      <c r="B378" s="4">
        <v>2012</v>
      </c>
      <c r="C378" s="4" t="s">
        <v>43</v>
      </c>
      <c r="D378" s="4">
        <f>'Basic data'!GA19</f>
        <v>5779</v>
      </c>
      <c r="E378" s="4">
        <f>'Basic data'!FH19</f>
        <v>51090.629581086476</v>
      </c>
      <c r="F378" s="4">
        <f>'Basic data'!GU19</f>
        <v>17675</v>
      </c>
      <c r="G378" s="4">
        <f>'Basic data'!BC19</f>
        <v>16857.70621112096</v>
      </c>
      <c r="H378" s="5">
        <f>'Basic data'!HO19</f>
        <v>311.38789900400002</v>
      </c>
    </row>
    <row r="379" spans="1:8">
      <c r="A379" s="4" t="s">
        <v>19</v>
      </c>
      <c r="B379" s="4">
        <v>2012</v>
      </c>
      <c r="C379" s="4" t="s">
        <v>43</v>
      </c>
      <c r="D379" s="4">
        <f>'Basic data'!GA20</f>
        <v>6639</v>
      </c>
      <c r="E379" s="4">
        <f>'Basic data'!FH20</f>
        <v>43935.570062852232</v>
      </c>
      <c r="F379" s="4">
        <f>'Basic data'!GU20</f>
        <v>16744.080000000002</v>
      </c>
      <c r="G379" s="4">
        <f>'Basic data'!BC20</f>
        <v>14523.569057121838</v>
      </c>
      <c r="H379" s="5">
        <f>'Basic data'!HO20</f>
        <v>275.30121665999997</v>
      </c>
    </row>
    <row r="380" spans="1:8">
      <c r="A380" s="4" t="s">
        <v>20</v>
      </c>
      <c r="B380" s="4">
        <v>2012</v>
      </c>
      <c r="C380" s="4" t="s">
        <v>44</v>
      </c>
      <c r="D380" s="4">
        <f>'Basic data'!GA21</f>
        <v>10594</v>
      </c>
      <c r="E380" s="4">
        <f>'Basic data'!FH21</f>
        <v>85792.789724449234</v>
      </c>
      <c r="F380" s="4">
        <f>'Basic data'!GU21</f>
        <v>29144.01</v>
      </c>
      <c r="G380" s="4">
        <f>'Basic data'!BC21</f>
        <v>37754.4480640408</v>
      </c>
      <c r="H380" s="5">
        <f>'Basic data'!HO21</f>
        <v>486.6959933666667</v>
      </c>
    </row>
    <row r="381" spans="1:8">
      <c r="A381" s="4" t="s">
        <v>21</v>
      </c>
      <c r="B381" s="4">
        <v>2012</v>
      </c>
      <c r="C381" s="4" t="s">
        <v>45</v>
      </c>
      <c r="D381" s="4">
        <f>'Basic data'!GA22</f>
        <v>4682</v>
      </c>
      <c r="E381" s="4">
        <f>'Basic data'!FH22</f>
        <v>34378.174769984485</v>
      </c>
      <c r="F381" s="4">
        <f>'Basic data'!GU22</f>
        <v>8530.56</v>
      </c>
      <c r="G381" s="4">
        <f>'Basic data'!BC22</f>
        <v>8233.2341321147233</v>
      </c>
      <c r="H381" s="5">
        <f>'Basic data'!HO22</f>
        <v>192.85312636666669</v>
      </c>
    </row>
    <row r="382" spans="1:8">
      <c r="A382" s="4" t="s">
        <v>22</v>
      </c>
      <c r="B382" s="4">
        <v>2012</v>
      </c>
      <c r="C382" s="4" t="s">
        <v>44</v>
      </c>
      <c r="D382" s="4">
        <f>'Basic data'!GA23</f>
        <v>887</v>
      </c>
      <c r="E382" s="4">
        <f>'Basic data'!FH23</f>
        <v>7616.8095853047589</v>
      </c>
      <c r="F382" s="4">
        <f>'Basic data'!GU23</f>
        <v>1633.74</v>
      </c>
      <c r="G382" s="4">
        <f>'Basic data'!BC23</f>
        <v>1899.2294255421375</v>
      </c>
      <c r="H382" s="5">
        <f>'Basic data'!HO23</f>
        <v>54.239303966666661</v>
      </c>
    </row>
    <row r="383" spans="1:8">
      <c r="A383" s="4" t="s">
        <v>23</v>
      </c>
      <c r="B383" s="4">
        <v>2012</v>
      </c>
      <c r="C383" s="4" t="s">
        <v>45</v>
      </c>
      <c r="D383" s="4">
        <f>'Basic data'!GA24</f>
        <v>2945</v>
      </c>
      <c r="E383" s="4">
        <f>'Basic data'!FH24</f>
        <v>30378.116977608155</v>
      </c>
      <c r="F383" s="4">
        <f>'Basic data'!GU24</f>
        <v>6798.25</v>
      </c>
      <c r="G383" s="4">
        <f>'Basic data'!BC24</f>
        <v>7110.3469402668634</v>
      </c>
      <c r="H383" s="5">
        <f>'Basic data'!HO24</f>
        <v>149.35840514342664</v>
      </c>
    </row>
    <row r="384" spans="1:8">
      <c r="A384" s="4" t="s">
        <v>24</v>
      </c>
      <c r="B384" s="4">
        <v>2012</v>
      </c>
      <c r="C384" s="4" t="s">
        <v>45</v>
      </c>
      <c r="D384" s="4">
        <f>'Basic data'!GA25</f>
        <v>8076</v>
      </c>
      <c r="E384" s="4">
        <f>'Basic data'!FH25</f>
        <v>58448.563678919119</v>
      </c>
      <c r="F384" s="4">
        <f>'Basic data'!GU25</f>
        <v>20575</v>
      </c>
      <c r="G384" s="4">
        <f>'Basic data'!BC25</f>
        <v>16915.883718765017</v>
      </c>
      <c r="H384" s="5">
        <f>'Basic data'!HO25</f>
        <v>289.71233984666668</v>
      </c>
    </row>
    <row r="385" spans="1:8">
      <c r="A385" s="4" t="s">
        <v>25</v>
      </c>
      <c r="B385" s="4">
        <v>2012</v>
      </c>
      <c r="C385" s="4" t="s">
        <v>45</v>
      </c>
      <c r="D385" s="4">
        <f>'Basic data'!GA26</f>
        <v>3484</v>
      </c>
      <c r="E385" s="4">
        <f>'Basic data'!FH26</f>
        <v>18234.430685728148</v>
      </c>
      <c r="F385" s="4">
        <f>'Basic data'!GU26</f>
        <v>9878.3799999999992</v>
      </c>
      <c r="G385" s="4">
        <f>'Basic data'!BC26</f>
        <v>3819.3367345371876</v>
      </c>
      <c r="H385" s="5">
        <f>'Basic data'!HO26</f>
        <v>287.21315805999996</v>
      </c>
    </row>
    <row r="386" spans="1:8">
      <c r="A386" s="4" t="s">
        <v>26</v>
      </c>
      <c r="B386" s="4">
        <v>2012</v>
      </c>
      <c r="C386" s="4" t="s">
        <v>45</v>
      </c>
      <c r="D386" s="4">
        <f>'Basic data'!GA27</f>
        <v>4659</v>
      </c>
      <c r="E386" s="4">
        <f>'Basic data'!FH27</f>
        <v>29503.477171114857</v>
      </c>
      <c r="F386" s="4">
        <f>'Basic data'!GU27</f>
        <v>10433.68</v>
      </c>
      <c r="G386" s="4">
        <f>'Basic data'!BC27</f>
        <v>6672.5045400365143</v>
      </c>
      <c r="H386" s="5">
        <f>'Basic data'!HO27</f>
        <v>195.46826203144374</v>
      </c>
    </row>
    <row r="387" spans="1:8">
      <c r="A387" s="4" t="s">
        <v>27</v>
      </c>
      <c r="B387" s="4">
        <v>2012</v>
      </c>
      <c r="C387" s="4" t="s">
        <v>45</v>
      </c>
      <c r="D387" s="4">
        <f>'Basic data'!GA28</f>
        <v>3753</v>
      </c>
      <c r="E387" s="4">
        <f>'Basic data'!FH28</f>
        <v>36576.088857974915</v>
      </c>
      <c r="F387" s="4">
        <f>'Basic data'!GU28</f>
        <v>9914.5300000000007</v>
      </c>
      <c r="G387" s="4">
        <f>'Basic data'!BC28</f>
        <v>7202.9408805663243</v>
      </c>
      <c r="H387" s="5">
        <f>'Basic data'!HO28</f>
        <v>405.13130814129011</v>
      </c>
    </row>
    <row r="388" spans="1:8">
      <c r="A388" s="4" t="s">
        <v>28</v>
      </c>
      <c r="B388" s="4">
        <v>2012</v>
      </c>
      <c r="C388" s="4" t="s">
        <v>45</v>
      </c>
      <c r="D388" s="4">
        <f>'Basic data'!GA29</f>
        <v>2578</v>
      </c>
      <c r="E388" s="4">
        <f>'Basic data'!FH29</f>
        <v>16796.358451782937</v>
      </c>
      <c r="F388" s="4">
        <f>'Basic data'!GU29</f>
        <v>6893.76</v>
      </c>
      <c r="G388" s="4">
        <f>'Basic data'!BC29</f>
        <v>3485.3956137352152</v>
      </c>
      <c r="H388" s="5">
        <f>'Basic data'!HO29</f>
        <v>173.75377908666667</v>
      </c>
    </row>
    <row r="389" spans="1:8">
      <c r="A389" s="4" t="s">
        <v>29</v>
      </c>
      <c r="B389" s="4">
        <v>2012</v>
      </c>
      <c r="C389" s="4" t="s">
        <v>45</v>
      </c>
      <c r="D389" s="4">
        <f>'Basic data'!GA30</f>
        <v>573</v>
      </c>
      <c r="E389" s="4">
        <f>'Basic data'!FH30</f>
        <v>6107.7724772901092</v>
      </c>
      <c r="F389" s="4">
        <f>'Basic data'!GU30</f>
        <v>3475.88</v>
      </c>
      <c r="G389" s="4">
        <f>'Basic data'!BC30</f>
        <v>1106.2109519598785</v>
      </c>
      <c r="H389" s="5">
        <f>'Basic data'!HO30</f>
        <v>58.55969730266667</v>
      </c>
    </row>
    <row r="390" spans="1:8">
      <c r="A390" s="4" t="s">
        <v>30</v>
      </c>
      <c r="B390" s="4">
        <v>2012</v>
      </c>
      <c r="C390" s="4" t="s">
        <v>45</v>
      </c>
      <c r="D390" s="4">
        <f>'Basic data'!GA31</f>
        <v>647</v>
      </c>
      <c r="E390" s="4">
        <f>'Basic data'!FH31</f>
        <v>7284.1045303452829</v>
      </c>
      <c r="F390" s="4">
        <f>'Basic data'!GU31</f>
        <v>4496.7</v>
      </c>
      <c r="G390" s="4">
        <f>'Basic data'!BC31</f>
        <v>1010.3874880330931</v>
      </c>
      <c r="H390" s="5">
        <f>'Basic data'!HO31</f>
        <v>188.56961744127909</v>
      </c>
    </row>
    <row r="391" spans="1:8">
      <c r="A391" s="4" t="s">
        <v>31</v>
      </c>
      <c r="B391" s="4">
        <v>2012</v>
      </c>
      <c r="C391" s="4" t="s">
        <v>45</v>
      </c>
      <c r="D391" s="4">
        <f>'Basic data'!GA32</f>
        <v>2233</v>
      </c>
      <c r="E391" s="4">
        <f>'Basic data'!FH32</f>
        <v>21579.213075728621</v>
      </c>
      <c r="F391" s="4">
        <f>'Basic data'!GU32</f>
        <v>11831.62</v>
      </c>
      <c r="G391" s="4">
        <f>'Basic data'!BC32</f>
        <v>4524.6307854681818</v>
      </c>
      <c r="H391" s="5">
        <f>'Basic data'!HO32</f>
        <v>333.44079964666662</v>
      </c>
    </row>
    <row r="392" spans="1:8">
      <c r="A392" s="4" t="s">
        <v>2</v>
      </c>
      <c r="B392" s="4">
        <v>2013</v>
      </c>
      <c r="C392" s="4" t="s">
        <v>44</v>
      </c>
      <c r="D392" s="4">
        <f>'Basic data'!GB3</f>
        <v>2115</v>
      </c>
      <c r="E392" s="4">
        <f>'Basic data'!FI3</f>
        <v>39517.907714911707</v>
      </c>
      <c r="F392" s="4">
        <f>'Basic data'!GV3</f>
        <v>6723.9</v>
      </c>
      <c r="G392" s="4">
        <f>'Basic data'!BD3</f>
        <v>9156.5679905726229</v>
      </c>
      <c r="H392" s="5">
        <f>'Basic data'!HP3</f>
        <v>86.694875039999999</v>
      </c>
    </row>
    <row r="393" spans="1:8">
      <c r="A393" s="4" t="s">
        <v>3</v>
      </c>
      <c r="B393" s="4">
        <v>2013</v>
      </c>
      <c r="C393" s="4" t="s">
        <v>44</v>
      </c>
      <c r="D393" s="4">
        <f>'Basic data'!GB4</f>
        <v>1472</v>
      </c>
      <c r="E393" s="4">
        <f>'Basic data'!FI4</f>
        <v>35167.291166626979</v>
      </c>
      <c r="F393" s="4">
        <f>'Basic data'!GV4</f>
        <v>7881.83</v>
      </c>
      <c r="G393" s="4">
        <f>'Basic data'!BD4</f>
        <v>9975.9285397341737</v>
      </c>
      <c r="H393" s="5">
        <f>'Basic data'!HP4</f>
        <v>151.03245929999997</v>
      </c>
    </row>
    <row r="394" spans="1:8">
      <c r="A394" s="4" t="s">
        <v>4</v>
      </c>
      <c r="B394" s="4">
        <v>2013</v>
      </c>
      <c r="C394" s="4" t="s">
        <v>44</v>
      </c>
      <c r="D394" s="4">
        <f>'Basic data'!GB5</f>
        <v>7333</v>
      </c>
      <c r="E394" s="4">
        <f>'Basic data'!FI5</f>
        <v>88012.664160773958</v>
      </c>
      <c r="F394" s="4">
        <f>'Basic data'!GV5</f>
        <v>29664.38</v>
      </c>
      <c r="G394" s="4">
        <f>'Basic data'!BD5</f>
        <v>19838.90093786205</v>
      </c>
      <c r="H394" s="5">
        <f>'Basic data'!HP5</f>
        <v>657.71996501333331</v>
      </c>
    </row>
    <row r="395" spans="1:8">
      <c r="A395" s="4" t="s">
        <v>5</v>
      </c>
      <c r="B395" s="4">
        <v>2013</v>
      </c>
      <c r="C395" s="4" t="s">
        <v>43</v>
      </c>
      <c r="D395" s="4">
        <f>'Basic data'!GB6</f>
        <v>3630</v>
      </c>
      <c r="E395" s="4">
        <f>'Basic data'!FI6</f>
        <v>34111.792455824536</v>
      </c>
      <c r="F395" s="4">
        <f>'Basic data'!GV6</f>
        <v>20273.5</v>
      </c>
      <c r="G395" s="4">
        <f>'Basic data'!BD6</f>
        <v>6749.2357339638265</v>
      </c>
      <c r="H395" s="5">
        <f>'Basic data'!HP6</f>
        <v>1499.0626242999999</v>
      </c>
    </row>
    <row r="396" spans="1:8">
      <c r="A396" s="4" t="s">
        <v>6</v>
      </c>
      <c r="B396" s="4">
        <v>2013</v>
      </c>
      <c r="C396" s="4" t="s">
        <v>45</v>
      </c>
      <c r="D396" s="4">
        <f>'Basic data'!GB7</f>
        <v>2498</v>
      </c>
      <c r="E396" s="4">
        <f>'Basic data'!FI7</f>
        <v>46977.297665401224</v>
      </c>
      <c r="F396" s="4">
        <f>'Basic data'!GV7</f>
        <v>17681.37</v>
      </c>
      <c r="G396" s="4">
        <f>'Basic data'!BD7</f>
        <v>9434.8530766228196</v>
      </c>
      <c r="H396" s="5">
        <f>'Basic data'!HP7</f>
        <v>783.74308548666647</v>
      </c>
    </row>
    <row r="397" spans="1:8">
      <c r="A397" s="4" t="s">
        <v>7</v>
      </c>
      <c r="B397" s="4">
        <v>2013</v>
      </c>
      <c r="C397" s="4" t="s">
        <v>44</v>
      </c>
      <c r="D397" s="4">
        <f>'Basic data'!GB8</f>
        <v>4390</v>
      </c>
      <c r="E397" s="4">
        <f>'Basic data'!FI8</f>
        <v>83461.924368761509</v>
      </c>
      <c r="F397" s="4">
        <f>'Basic data'!GV8</f>
        <v>20499.599999999999</v>
      </c>
      <c r="G397" s="4">
        <f>'Basic data'!BD8</f>
        <v>20314.319112081157</v>
      </c>
      <c r="H397" s="5">
        <f>'Basic data'!HP8</f>
        <v>529.86344258666668</v>
      </c>
    </row>
    <row r="398" spans="1:8">
      <c r="A398" s="4" t="s">
        <v>8</v>
      </c>
      <c r="B398" s="4">
        <v>2013</v>
      </c>
      <c r="C398" s="4" t="s">
        <v>43</v>
      </c>
      <c r="D398" s="4">
        <f>'Basic data'!GB9</f>
        <v>2751</v>
      </c>
      <c r="E398" s="4">
        <f>'Basic data'!FI9</f>
        <v>39175.874489520684</v>
      </c>
      <c r="F398" s="4">
        <f>'Basic data'!GV9</f>
        <v>8645.4</v>
      </c>
      <c r="G398" s="4">
        <f>'Basic data'!BD9</f>
        <v>8349.6252966625962</v>
      </c>
      <c r="H398" s="5">
        <f>'Basic data'!HP9</f>
        <v>237.2885526333333</v>
      </c>
    </row>
    <row r="399" spans="1:8">
      <c r="A399" s="4" t="s">
        <v>9</v>
      </c>
      <c r="B399" s="4">
        <v>2013</v>
      </c>
      <c r="C399" s="4" t="s">
        <v>43</v>
      </c>
      <c r="D399" s="4">
        <f>'Basic data'!GB10</f>
        <v>3835</v>
      </c>
      <c r="E399" s="4">
        <f>'Basic data'!FI10</f>
        <v>36642.189225993061</v>
      </c>
      <c r="F399" s="4">
        <f>'Basic data'!GV10</f>
        <v>11853.3</v>
      </c>
      <c r="G399" s="4">
        <f>'Basic data'!BD10</f>
        <v>12677.784359221427</v>
      </c>
      <c r="H399" s="5">
        <f>'Basic data'!HP10</f>
        <v>363.48212583999998</v>
      </c>
    </row>
    <row r="400" spans="1:8">
      <c r="A400" s="4" t="s">
        <v>10</v>
      </c>
      <c r="B400" s="4">
        <v>2013</v>
      </c>
      <c r="C400" s="4" t="s">
        <v>44</v>
      </c>
      <c r="D400" s="4">
        <f>'Basic data'!GB11</f>
        <v>2415</v>
      </c>
      <c r="E400" s="4">
        <f>'Basic data'!FI11</f>
        <v>44692.120682615459</v>
      </c>
      <c r="F400" s="4">
        <f>'Basic data'!GV11</f>
        <v>11345.69</v>
      </c>
      <c r="G400" s="4">
        <f>'Basic data'!BD11</f>
        <v>16711.125789947793</v>
      </c>
      <c r="H400" s="5">
        <f>'Basic data'!HP11</f>
        <v>181.78292098000003</v>
      </c>
    </row>
    <row r="401" spans="1:8">
      <c r="A401" s="4" t="s">
        <v>11</v>
      </c>
      <c r="B401" s="4">
        <v>2013</v>
      </c>
      <c r="C401" s="4" t="s">
        <v>44</v>
      </c>
      <c r="D401" s="4">
        <f>'Basic data'!GB12</f>
        <v>7939</v>
      </c>
      <c r="E401" s="4">
        <f>'Basic data'!FI12</f>
        <v>129445.45548027966</v>
      </c>
      <c r="F401" s="4">
        <f>'Basic data'!GV12</f>
        <v>29205.38</v>
      </c>
      <c r="G401" s="4">
        <f>'Basic data'!BD12</f>
        <v>39824.482305648497</v>
      </c>
      <c r="H401" s="5">
        <f>'Basic data'!HP12</f>
        <v>638.44095200000004</v>
      </c>
    </row>
    <row r="402" spans="1:8">
      <c r="A402" s="4" t="s">
        <v>12</v>
      </c>
      <c r="B402" s="4">
        <v>2013</v>
      </c>
      <c r="C402" s="4" t="s">
        <v>44</v>
      </c>
      <c r="D402" s="4">
        <f>'Basic data'!GB13</f>
        <v>5498</v>
      </c>
      <c r="E402" s="4">
        <f>'Basic data'!FI13</f>
        <v>87691.149331704131</v>
      </c>
      <c r="F402" s="4">
        <f>'Basic data'!GV13</f>
        <v>18640</v>
      </c>
      <c r="G402" s="4">
        <f>'Basic data'!BD13</f>
        <v>24710.400822192252</v>
      </c>
      <c r="H402" s="5">
        <f>'Basic data'!HP13</f>
        <v>387.56092082666663</v>
      </c>
    </row>
    <row r="403" spans="1:8">
      <c r="A403" s="4" t="s">
        <v>13</v>
      </c>
      <c r="B403" s="4">
        <v>2013</v>
      </c>
      <c r="C403" s="4" t="s">
        <v>43</v>
      </c>
      <c r="D403" s="4">
        <f>'Basic data'!GB14</f>
        <v>6030</v>
      </c>
      <c r="E403" s="4">
        <f>'Basic data'!FI14</f>
        <v>60771.076639441075</v>
      </c>
      <c r="F403" s="4">
        <f>'Basic data'!GV14</f>
        <v>11696.39</v>
      </c>
      <c r="G403" s="4">
        <f>'Basic data'!BD14</f>
        <v>12933.230573928036</v>
      </c>
      <c r="H403" s="5">
        <f>'Basic data'!HP14</f>
        <v>387.18004041333324</v>
      </c>
    </row>
    <row r="404" spans="1:8">
      <c r="A404" s="4" t="s">
        <v>14</v>
      </c>
      <c r="B404" s="4">
        <v>2013</v>
      </c>
      <c r="C404" s="4" t="s">
        <v>44</v>
      </c>
      <c r="D404" s="4">
        <f>'Basic data'!GB15</f>
        <v>3774</v>
      </c>
      <c r="E404" s="4">
        <f>'Basic data'!FI15</f>
        <v>55030.72586882511</v>
      </c>
      <c r="F404" s="4">
        <f>'Basic data'!GV15</f>
        <v>11189.91</v>
      </c>
      <c r="G404" s="4">
        <f>'Basic data'!BD15</f>
        <v>17497.693980557564</v>
      </c>
      <c r="H404" s="5">
        <f>'Basic data'!HP15</f>
        <v>203.57113088000003</v>
      </c>
    </row>
    <row r="405" spans="1:8">
      <c r="A405" s="4" t="s">
        <v>15</v>
      </c>
      <c r="B405" s="4">
        <v>2013</v>
      </c>
      <c r="C405" s="4" t="s">
        <v>43</v>
      </c>
      <c r="D405" s="4">
        <f>'Basic data'!GB16</f>
        <v>4522</v>
      </c>
      <c r="E405" s="4">
        <f>'Basic data'!FI16</f>
        <v>43043.782055622825</v>
      </c>
      <c r="F405" s="4">
        <f>'Basic data'!GV16</f>
        <v>7582.9</v>
      </c>
      <c r="G405" s="4">
        <f>'Basic data'!BD16</f>
        <v>8871.6673674083413</v>
      </c>
      <c r="H405" s="5">
        <f>'Basic data'!HP16</f>
        <v>162.18946447333335</v>
      </c>
    </row>
    <row r="406" spans="1:8">
      <c r="A406" s="4" t="s">
        <v>16</v>
      </c>
      <c r="B406" s="4">
        <v>2013</v>
      </c>
      <c r="C406" s="4" t="s">
        <v>44</v>
      </c>
      <c r="D406" s="4">
        <f>'Basic data'!GB17</f>
        <v>9733</v>
      </c>
      <c r="E406" s="4">
        <f>'Basic data'!FI17</f>
        <v>130880.3914767033</v>
      </c>
      <c r="F406" s="4">
        <f>'Basic data'!GV17</f>
        <v>34235</v>
      </c>
      <c r="G406" s="4">
        <f>'Basic data'!BD17</f>
        <v>39174.910796760683</v>
      </c>
      <c r="H406" s="5">
        <f>'Basic data'!HP17</f>
        <v>944.49442585999998</v>
      </c>
    </row>
    <row r="407" spans="1:8">
      <c r="A407" s="4" t="s">
        <v>17</v>
      </c>
      <c r="B407" s="4">
        <v>2013</v>
      </c>
      <c r="C407" s="4" t="s">
        <v>43</v>
      </c>
      <c r="D407" s="4">
        <f>'Basic data'!GB18</f>
        <v>9413</v>
      </c>
      <c r="E407" s="4">
        <f>'Basic data'!FI18</f>
        <v>90061.28280452796</v>
      </c>
      <c r="F407" s="4">
        <f>'Basic data'!GV18</f>
        <v>21909</v>
      </c>
      <c r="G407" s="4">
        <f>'Basic data'!BD18</f>
        <v>21762.050585777652</v>
      </c>
      <c r="H407" s="5">
        <f>'Basic data'!HP18</f>
        <v>594.41616554666666</v>
      </c>
    </row>
    <row r="408" spans="1:8">
      <c r="A408" s="4" t="s">
        <v>18</v>
      </c>
      <c r="B408" s="4">
        <v>2013</v>
      </c>
      <c r="C408" s="4" t="s">
        <v>43</v>
      </c>
      <c r="D408" s="4">
        <f>'Basic data'!GB19</f>
        <v>5799</v>
      </c>
      <c r="E408" s="4">
        <f>'Basic data'!FI19</f>
        <v>61909.547992856984</v>
      </c>
      <c r="F408" s="4">
        <f>'Basic data'!GV19</f>
        <v>15703</v>
      </c>
      <c r="G408" s="4">
        <f>'Basic data'!BD19</f>
        <v>18560.334538444175</v>
      </c>
      <c r="H408" s="5">
        <f>'Basic data'!HP19</f>
        <v>252.92143669333331</v>
      </c>
    </row>
    <row r="409" spans="1:8">
      <c r="A409" s="4" t="s">
        <v>19</v>
      </c>
      <c r="B409" s="4">
        <v>2013</v>
      </c>
      <c r="C409" s="4" t="s">
        <v>43</v>
      </c>
      <c r="D409" s="4">
        <f>'Basic data'!GB20</f>
        <v>6691</v>
      </c>
      <c r="E409" s="4">
        <f>'Basic data'!FI20</f>
        <v>53255.189773332371</v>
      </c>
      <c r="F409" s="4">
        <f>'Basic data'!GV20</f>
        <v>14918.51</v>
      </c>
      <c r="G409" s="4">
        <f>'Basic data'!BD20</f>
        <v>15990.449531891143</v>
      </c>
      <c r="H409" s="5">
        <f>'Basic data'!HP20</f>
        <v>266.32740430666666</v>
      </c>
    </row>
    <row r="410" spans="1:8">
      <c r="A410" s="4" t="s">
        <v>20</v>
      </c>
      <c r="B410" s="4">
        <v>2013</v>
      </c>
      <c r="C410" s="4" t="s">
        <v>44</v>
      </c>
      <c r="D410" s="4">
        <f>'Basic data'!GB21</f>
        <v>10644</v>
      </c>
      <c r="E410" s="4">
        <f>'Basic data'!FI21</f>
        <v>97334.580193563233</v>
      </c>
      <c r="F410" s="4">
        <f>'Basic data'!GV21</f>
        <v>28479.7</v>
      </c>
      <c r="G410" s="4">
        <f>'Basic data'!BD21</f>
        <v>40963.576149484266</v>
      </c>
      <c r="H410" s="5">
        <f>'Basic data'!HP21</f>
        <v>493.08772526666672</v>
      </c>
    </row>
    <row r="411" spans="1:8">
      <c r="A411" s="4" t="s">
        <v>21</v>
      </c>
      <c r="B411" s="4">
        <v>2013</v>
      </c>
      <c r="C411" s="4" t="s">
        <v>45</v>
      </c>
      <c r="D411" s="4">
        <f>'Basic data'!GB22</f>
        <v>4719</v>
      </c>
      <c r="E411" s="4">
        <f>'Basic data'!FI22</f>
        <v>42192.273924652502</v>
      </c>
      <c r="F411" s="4">
        <f>'Basic data'!GV22</f>
        <v>9100.3700000000008</v>
      </c>
      <c r="G411" s="4">
        <f>'Basic data'!BD22</f>
        <v>9073.0240135904241</v>
      </c>
      <c r="H411" s="5">
        <f>'Basic data'!HP22</f>
        <v>189.77494254666669</v>
      </c>
    </row>
    <row r="412" spans="1:8">
      <c r="A412" s="4" t="s">
        <v>22</v>
      </c>
      <c r="B412" s="4">
        <v>2013</v>
      </c>
      <c r="C412" s="4" t="s">
        <v>44</v>
      </c>
      <c r="D412" s="4">
        <f>'Basic data'!GB23</f>
        <v>895</v>
      </c>
      <c r="E412" s="4">
        <f>'Basic data'!FI23</f>
        <v>9273.2149369398521</v>
      </c>
      <c r="F412" s="4">
        <f>'Basic data'!GV23</f>
        <v>1720.33</v>
      </c>
      <c r="G412" s="4">
        <f>'Basic data'!BD23</f>
        <v>2087.2531386708092</v>
      </c>
      <c r="H412" s="5">
        <f>'Basic data'!HP23</f>
        <v>51.966495466666665</v>
      </c>
    </row>
    <row r="413" spans="1:8">
      <c r="A413" s="4" t="s">
        <v>23</v>
      </c>
      <c r="B413" s="4">
        <v>2013</v>
      </c>
      <c r="C413" s="4" t="s">
        <v>45</v>
      </c>
      <c r="D413" s="4">
        <f>'Basic data'!GB24</f>
        <v>2970</v>
      </c>
      <c r="E413" s="4">
        <f>'Basic data'!FI24</f>
        <v>36244.946621907446</v>
      </c>
      <c r="F413" s="4">
        <f>'Basic data'!GV24</f>
        <v>7253.91</v>
      </c>
      <c r="G413" s="4">
        <f>'Basic data'!BD24</f>
        <v>7984.9196139196874</v>
      </c>
      <c r="H413" s="5">
        <f>'Basic data'!HP24</f>
        <v>134.28004043999999</v>
      </c>
    </row>
    <row r="414" spans="1:8">
      <c r="A414" s="4" t="s">
        <v>24</v>
      </c>
      <c r="B414" s="4">
        <v>2013</v>
      </c>
      <c r="C414" s="4" t="s">
        <v>45</v>
      </c>
      <c r="D414" s="4">
        <f>'Basic data'!GB25</f>
        <v>8107</v>
      </c>
      <c r="E414" s="4">
        <f>'Basic data'!FI25</f>
        <v>69305.573491179195</v>
      </c>
      <c r="F414" s="4">
        <f>'Basic data'!GV25</f>
        <v>19212</v>
      </c>
      <c r="G414" s="4">
        <f>'Basic data'!BD25</f>
        <v>18607.472090641517</v>
      </c>
      <c r="H414" s="5">
        <f>'Basic data'!HP25</f>
        <v>277.50840640000001</v>
      </c>
    </row>
    <row r="415" spans="1:8">
      <c r="A415" s="4" t="s">
        <v>25</v>
      </c>
      <c r="B415" s="4">
        <v>2013</v>
      </c>
      <c r="C415" s="4" t="s">
        <v>45</v>
      </c>
      <c r="D415" s="4">
        <f>'Basic data'!GB26</f>
        <v>3502</v>
      </c>
      <c r="E415" s="4">
        <f>'Basic data'!FI26</f>
        <v>22920.071347863071</v>
      </c>
      <c r="F415" s="4">
        <f>'Basic data'!GV26</f>
        <v>9298.5400000000009</v>
      </c>
      <c r="G415" s="4">
        <f>'Basic data'!BD26</f>
        <v>4296.7538263543356</v>
      </c>
      <c r="H415" s="5">
        <f>'Basic data'!HP26</f>
        <v>314.24593478666668</v>
      </c>
    </row>
    <row r="416" spans="1:8">
      <c r="A416" s="4" t="s">
        <v>26</v>
      </c>
      <c r="B416" s="4">
        <v>2013</v>
      </c>
      <c r="C416" s="4" t="s">
        <v>45</v>
      </c>
      <c r="D416" s="4">
        <f>'Basic data'!GB27</f>
        <v>4687</v>
      </c>
      <c r="E416" s="4">
        <f>'Basic data'!FI27</f>
        <v>35593.534421199816</v>
      </c>
      <c r="F416" s="4">
        <f>'Basic data'!GV27</f>
        <v>11316.95</v>
      </c>
      <c r="G416" s="4">
        <f>'Basic data'!BD27</f>
        <v>7479.8775893809325</v>
      </c>
      <c r="H416" s="5">
        <f>'Basic data'!HP27</f>
        <v>195.78144071333327</v>
      </c>
    </row>
    <row r="417" spans="1:8">
      <c r="A417" s="4" t="s">
        <v>27</v>
      </c>
      <c r="B417" s="4">
        <v>2013</v>
      </c>
      <c r="C417" s="4" t="s">
        <v>45</v>
      </c>
      <c r="D417" s="4">
        <f>'Basic data'!GB28</f>
        <v>3764</v>
      </c>
      <c r="E417" s="4">
        <f>'Basic data'!FI28</f>
        <v>44926.522500029707</v>
      </c>
      <c r="F417" s="4">
        <f>'Basic data'!GV28</f>
        <v>10610.48</v>
      </c>
      <c r="G417" s="4">
        <f>'Basic data'!BD28</f>
        <v>7995.2643774286207</v>
      </c>
      <c r="H417" s="5">
        <f>'Basic data'!HP28</f>
        <v>482.83629086666662</v>
      </c>
    </row>
    <row r="418" spans="1:8">
      <c r="A418" s="4" t="s">
        <v>28</v>
      </c>
      <c r="B418" s="4">
        <v>2013</v>
      </c>
      <c r="C418" s="4" t="s">
        <v>45</v>
      </c>
      <c r="D418" s="4">
        <f>'Basic data'!GB29</f>
        <v>2582</v>
      </c>
      <c r="E418" s="4">
        <f>'Basic data'!FI29</f>
        <v>20783.296442397179</v>
      </c>
      <c r="F418" s="4">
        <f>'Basic data'!GV29</f>
        <v>7286.72</v>
      </c>
      <c r="G418" s="4">
        <f>'Basic data'!BD29</f>
        <v>3865.3037356323539</v>
      </c>
      <c r="H418" s="5">
        <f>'Basic data'!HP29</f>
        <v>181.46648981333334</v>
      </c>
    </row>
    <row r="419" spans="1:8">
      <c r="A419" s="4" t="s">
        <v>29</v>
      </c>
      <c r="B419" s="4">
        <v>2013</v>
      </c>
      <c r="C419" s="4" t="s">
        <v>45</v>
      </c>
      <c r="D419" s="4">
        <f>'Basic data'!GB30</f>
        <v>578</v>
      </c>
      <c r="E419" s="4">
        <f>'Basic data'!FI30</f>
        <v>7504.6724725863196</v>
      </c>
      <c r="F419" s="4">
        <f>'Basic data'!GV30</f>
        <v>3768.16</v>
      </c>
      <c r="G419" s="4">
        <f>'Basic data'!BD30</f>
        <v>1226.1242191523293</v>
      </c>
      <c r="H419" s="5">
        <f>'Basic data'!HP30</f>
        <v>70.834744226666658</v>
      </c>
    </row>
    <row r="420" spans="1:8">
      <c r="A420" s="4" t="s">
        <v>30</v>
      </c>
      <c r="B420" s="4">
        <v>2013</v>
      </c>
      <c r="C420" s="4" t="s">
        <v>45</v>
      </c>
      <c r="D420" s="4">
        <f>'Basic data'!GB31</f>
        <v>654</v>
      </c>
      <c r="E420" s="4">
        <f>'Basic data'!FI31</f>
        <v>8892.8588694397622</v>
      </c>
      <c r="F420" s="4">
        <f>'Basic data'!GV31</f>
        <v>4780.5</v>
      </c>
      <c r="G420" s="4">
        <f>'Basic data'!BD31</f>
        <v>1109.4054618603361</v>
      </c>
      <c r="H420" s="5">
        <f>'Basic data'!HP31</f>
        <v>187.75607406666663</v>
      </c>
    </row>
    <row r="421" spans="1:8">
      <c r="A421" s="4" t="s">
        <v>31</v>
      </c>
      <c r="B421" s="4">
        <v>2013</v>
      </c>
      <c r="C421" s="4" t="s">
        <v>45</v>
      </c>
      <c r="D421" s="4">
        <f>'Basic data'!GB32</f>
        <v>2264</v>
      </c>
      <c r="E421" s="4">
        <f>'Basic data'!FI32</f>
        <v>26143.168816748999</v>
      </c>
      <c r="F421" s="4">
        <f>'Basic data'!GV32</f>
        <v>13631.79</v>
      </c>
      <c r="G421" s="4">
        <f>'Basic data'!BD32</f>
        <v>5022.3401718696814</v>
      </c>
      <c r="H421" s="5">
        <f>'Basic data'!HP32</f>
        <v>336.33677155333339</v>
      </c>
    </row>
    <row r="422" spans="1:8">
      <c r="A422" s="4" t="s">
        <v>2</v>
      </c>
      <c r="B422" s="4">
        <v>2014</v>
      </c>
      <c r="C422" s="4" t="s">
        <v>44</v>
      </c>
      <c r="D422" s="4">
        <f>'Basic data'!GC3</f>
        <v>2152</v>
      </c>
      <c r="E422" s="4">
        <f>'Basic data'!FJ3</f>
        <v>43329.002038991988</v>
      </c>
      <c r="F422" s="4">
        <f>'Basic data'!GW3</f>
        <v>6831.23</v>
      </c>
      <c r="G422" s="4">
        <f>'Basic data'!BE3</f>
        <v>9834.1540218749979</v>
      </c>
      <c r="H422" s="5">
        <f>'Basic data'!HQ3</f>
        <v>88.977270045093334</v>
      </c>
    </row>
    <row r="423" spans="1:8">
      <c r="A423" s="4" t="s">
        <v>3</v>
      </c>
      <c r="B423" s="4">
        <v>2014</v>
      </c>
      <c r="C423" s="4" t="s">
        <v>44</v>
      </c>
      <c r="D423" s="4">
        <f>'Basic data'!GC4</f>
        <v>1517</v>
      </c>
      <c r="E423" s="4">
        <f>'Basic data'!FJ4</f>
        <v>41624.666227889691</v>
      </c>
      <c r="F423" s="4">
        <f>'Basic data'!GW4</f>
        <v>8145.06</v>
      </c>
      <c r="G423" s="4">
        <f>'Basic data'!BE4</f>
        <v>10973.52139370759</v>
      </c>
      <c r="H423" s="5">
        <f>'Basic data'!HQ4</f>
        <v>143.93499226</v>
      </c>
    </row>
    <row r="424" spans="1:8">
      <c r="A424" s="4" t="s">
        <v>4</v>
      </c>
      <c r="B424" s="4">
        <v>2014</v>
      </c>
      <c r="C424" s="4" t="s">
        <v>44</v>
      </c>
      <c r="D424" s="4">
        <f>'Basic data'!GC5</f>
        <v>7384</v>
      </c>
      <c r="E424" s="4">
        <f>'Basic data'!FJ5</f>
        <v>103687.39251039662</v>
      </c>
      <c r="F424" s="4">
        <f>'Basic data'!GW5</f>
        <v>29320.21</v>
      </c>
      <c r="G424" s="4">
        <f>'Basic data'!BE5</f>
        <v>21128.429498823083</v>
      </c>
      <c r="H424" s="5">
        <f>'Basic data'!HQ5</f>
        <v>624.58643386000006</v>
      </c>
    </row>
    <row r="425" spans="1:8">
      <c r="A425" s="4" t="s">
        <v>5</v>
      </c>
      <c r="B425" s="4">
        <v>2014</v>
      </c>
      <c r="C425" s="4" t="s">
        <v>43</v>
      </c>
      <c r="D425" s="4">
        <f>'Basic data'!GC6</f>
        <v>3648</v>
      </c>
      <c r="E425" s="4">
        <f>'Basic data'!FJ6</f>
        <v>40838.001185123838</v>
      </c>
      <c r="F425" s="4">
        <f>'Basic data'!GW6</f>
        <v>19862.84</v>
      </c>
      <c r="G425" s="4">
        <f>'Basic data'!BE6</f>
        <v>7079.9482849280548</v>
      </c>
      <c r="H425" s="5">
        <f>'Basic data'!HQ6</f>
        <v>1552.0053073600002</v>
      </c>
    </row>
    <row r="426" spans="1:8">
      <c r="A426" s="4" t="s">
        <v>6</v>
      </c>
      <c r="B426" s="4">
        <v>2014</v>
      </c>
      <c r="C426" s="4" t="s">
        <v>45</v>
      </c>
      <c r="D426" s="4">
        <f>'Basic data'!GC7</f>
        <v>2505</v>
      </c>
      <c r="E426" s="4">
        <f>'Basic data'!FJ7</f>
        <v>56789.146559296154</v>
      </c>
      <c r="F426" s="4">
        <f>'Basic data'!GW7</f>
        <v>18309.060000000001</v>
      </c>
      <c r="G426" s="4">
        <f>'Basic data'!BE7</f>
        <v>10170.771616599399</v>
      </c>
      <c r="H426" s="5">
        <f>'Basic data'!HQ7</f>
        <v>806.00009000000023</v>
      </c>
    </row>
    <row r="427" spans="1:8">
      <c r="A427" s="4" t="s">
        <v>7</v>
      </c>
      <c r="B427" s="4">
        <v>2014</v>
      </c>
      <c r="C427" s="4" t="s">
        <v>44</v>
      </c>
      <c r="D427" s="4">
        <f>'Basic data'!GC8</f>
        <v>4391</v>
      </c>
      <c r="E427" s="4">
        <f>'Basic data'!FJ8</f>
        <v>96096.966595606791</v>
      </c>
      <c r="F427" s="4">
        <f>'Basic data'!GW8</f>
        <v>20585.7</v>
      </c>
      <c r="G427" s="4">
        <f>'Basic data'!BE8</f>
        <v>21472.235301469784</v>
      </c>
      <c r="H427" s="5">
        <f>'Basic data'!HQ8</f>
        <v>520.80655301333331</v>
      </c>
    </row>
    <row r="428" spans="1:8">
      <c r="A428" s="4" t="s">
        <v>8</v>
      </c>
      <c r="B428" s="4">
        <v>2014</v>
      </c>
      <c r="C428" s="4" t="s">
        <v>43</v>
      </c>
      <c r="D428" s="4">
        <f>'Basic data'!GC9</f>
        <v>2752</v>
      </c>
      <c r="E428" s="4">
        <f>'Basic data'!FJ9</f>
        <v>45322.890796966654</v>
      </c>
      <c r="F428" s="4">
        <f>'Basic data'!GW9</f>
        <v>8559.7999999999993</v>
      </c>
      <c r="G428" s="4">
        <f>'Basic data'!BE9</f>
        <v>8892.3509409456656</v>
      </c>
      <c r="H428" s="5">
        <f>'Basic data'!HQ9</f>
        <v>234.9688145733333</v>
      </c>
    </row>
    <row r="429" spans="1:8">
      <c r="A429" s="4" t="s">
        <v>9</v>
      </c>
      <c r="B429" s="4">
        <v>2014</v>
      </c>
      <c r="C429" s="4" t="s">
        <v>43</v>
      </c>
      <c r="D429" s="4">
        <f>'Basic data'!GC10</f>
        <v>3833</v>
      </c>
      <c r="E429" s="4">
        <f>'Basic data'!FJ10</f>
        <v>41262.520714558967</v>
      </c>
      <c r="F429" s="4">
        <f>'Basic data'!GW10</f>
        <v>11954.9</v>
      </c>
      <c r="G429" s="4">
        <f>'Basic data'!BE10</f>
        <v>13387.740283337827</v>
      </c>
      <c r="H429" s="5">
        <f>'Basic data'!HQ10</f>
        <v>350.3544870733333</v>
      </c>
    </row>
    <row r="430" spans="1:8">
      <c r="A430" s="4" t="s">
        <v>10</v>
      </c>
      <c r="B430" s="4">
        <v>2014</v>
      </c>
      <c r="C430" s="4" t="s">
        <v>44</v>
      </c>
      <c r="D430" s="4">
        <f>'Basic data'!GC11</f>
        <v>2426</v>
      </c>
      <c r="E430" s="4">
        <f>'Basic data'!FJ11</f>
        <v>47451.317073363069</v>
      </c>
      <c r="F430" s="4">
        <f>'Basic data'!GW11</f>
        <v>11084.63</v>
      </c>
      <c r="G430" s="4">
        <f>'Basic data'!BE11</f>
        <v>17880.904595244137</v>
      </c>
      <c r="H430" s="5">
        <f>'Basic data'!HQ11</f>
        <v>156.54657271800002</v>
      </c>
    </row>
    <row r="431" spans="1:8">
      <c r="A431" s="4" t="s">
        <v>11</v>
      </c>
      <c r="B431" s="4">
        <v>2014</v>
      </c>
      <c r="C431" s="4" t="s">
        <v>44</v>
      </c>
      <c r="D431" s="4">
        <f>'Basic data'!GC12</f>
        <v>7960</v>
      </c>
      <c r="E431" s="4">
        <f>'Basic data'!FJ12</f>
        <v>151426.49229221954</v>
      </c>
      <c r="F431" s="4">
        <f>'Basic data'!GW12</f>
        <v>29863.03</v>
      </c>
      <c r="G431" s="4">
        <f>'Basic data'!BE12</f>
        <v>43289.212266239912</v>
      </c>
      <c r="H431" s="5">
        <f>'Basic data'!HQ12</f>
        <v>621.07117427333333</v>
      </c>
    </row>
    <row r="432" spans="1:8">
      <c r="A432" s="4" t="s">
        <v>12</v>
      </c>
      <c r="B432" s="4">
        <v>2014</v>
      </c>
      <c r="C432" s="4" t="s">
        <v>44</v>
      </c>
      <c r="D432" s="4">
        <f>'Basic data'!GC13</f>
        <v>5508</v>
      </c>
      <c r="E432" s="4">
        <f>'Basic data'!FJ13</f>
        <v>101307.48079302178</v>
      </c>
      <c r="F432" s="4">
        <f>'Basic data'!GW13</f>
        <v>18826</v>
      </c>
      <c r="G432" s="4">
        <f>'Basic data'!BE13</f>
        <v>26588.391284678863</v>
      </c>
      <c r="H432" s="5">
        <f>'Basic data'!HQ13</f>
        <v>380.79470165488334</v>
      </c>
    </row>
    <row r="433" spans="1:8">
      <c r="A433" s="4" t="s">
        <v>13</v>
      </c>
      <c r="B433" s="4">
        <v>2014</v>
      </c>
      <c r="C433" s="4" t="s">
        <v>43</v>
      </c>
      <c r="D433" s="4">
        <f>'Basic data'!GC14</f>
        <v>6083</v>
      </c>
      <c r="E433" s="4">
        <f>'Basic data'!FJ14</f>
        <v>73075.145246935368</v>
      </c>
      <c r="F433" s="4">
        <f>'Basic data'!GW14</f>
        <v>12011.02</v>
      </c>
      <c r="G433" s="4">
        <f>'Basic data'!BE14</f>
        <v>14123.087786729415</v>
      </c>
      <c r="H433" s="5">
        <f>'Basic data'!HQ14</f>
        <v>401.79524150701002</v>
      </c>
    </row>
    <row r="434" spans="1:8">
      <c r="A434" s="4" t="s">
        <v>14</v>
      </c>
      <c r="B434" s="4">
        <v>2014</v>
      </c>
      <c r="C434" s="4" t="s">
        <v>44</v>
      </c>
      <c r="D434" s="4">
        <f>'Basic data'!GC15</f>
        <v>3806</v>
      </c>
      <c r="E434" s="4">
        <f>'Basic data'!FJ15</f>
        <v>66499.239679136168</v>
      </c>
      <c r="F434" s="4">
        <f>'Basic data'!GW15</f>
        <v>12109.72</v>
      </c>
      <c r="G434" s="4">
        <f>'Basic data'!BE15</f>
        <v>19229.965684632763</v>
      </c>
      <c r="H434" s="5">
        <f>'Basic data'!HQ15</f>
        <v>229.15517606666663</v>
      </c>
    </row>
    <row r="435" spans="1:8">
      <c r="A435" s="4" t="s">
        <v>15</v>
      </c>
      <c r="B435" s="4">
        <v>2014</v>
      </c>
      <c r="C435" s="4" t="s">
        <v>43</v>
      </c>
      <c r="D435" s="4">
        <f>'Basic data'!GC16</f>
        <v>4542</v>
      </c>
      <c r="E435" s="4">
        <f>'Basic data'!FJ16</f>
        <v>51378.939521759443</v>
      </c>
      <c r="F435" s="4">
        <f>'Basic data'!GW16</f>
        <v>8055.4</v>
      </c>
      <c r="G435" s="4">
        <f>'Basic data'!BE16</f>
        <v>9732.2191020469509</v>
      </c>
      <c r="H435" s="5">
        <f>'Basic data'!HQ16</f>
        <v>165.47060663333332</v>
      </c>
    </row>
    <row r="436" spans="1:8">
      <c r="A436" s="4" t="s">
        <v>16</v>
      </c>
      <c r="B436" s="4">
        <v>2014</v>
      </c>
      <c r="C436" s="4" t="s">
        <v>44</v>
      </c>
      <c r="D436" s="4">
        <f>'Basic data'!GC17</f>
        <v>9789</v>
      </c>
      <c r="E436" s="4">
        <f>'Basic data'!FJ17</f>
        <v>153187.45418459471</v>
      </c>
      <c r="F436" s="4">
        <f>'Basic data'!GW17</f>
        <v>35363</v>
      </c>
      <c r="G436" s="4">
        <f>'Basic data'!BE17</f>
        <v>42583.128036078866</v>
      </c>
      <c r="H436" s="5">
        <f>'Basic data'!HQ17</f>
        <v>997.83079358969667</v>
      </c>
    </row>
    <row r="437" spans="1:8">
      <c r="A437" s="4" t="s">
        <v>17</v>
      </c>
      <c r="B437" s="4">
        <v>2014</v>
      </c>
      <c r="C437" s="4" t="s">
        <v>43</v>
      </c>
      <c r="D437" s="4">
        <f>'Basic data'!GC18</f>
        <v>9436</v>
      </c>
      <c r="E437" s="4">
        <f>'Basic data'!FJ18</f>
        <v>107591.20872332212</v>
      </c>
      <c r="F437" s="4">
        <f>'Basic data'!GW18</f>
        <v>22890</v>
      </c>
      <c r="G437" s="4">
        <f>'Basic data'!BE18</f>
        <v>23698.873087911863</v>
      </c>
      <c r="H437" s="5">
        <f>'Basic data'!HQ18</f>
        <v>557.52654437333331</v>
      </c>
    </row>
    <row r="438" spans="1:8">
      <c r="A438" s="4" t="s">
        <v>18</v>
      </c>
      <c r="B438" s="4">
        <v>2014</v>
      </c>
      <c r="C438" s="4" t="s">
        <v>43</v>
      </c>
      <c r="D438" s="4">
        <f>'Basic data'!GC19</f>
        <v>5816</v>
      </c>
      <c r="E438" s="4">
        <f>'Basic data'!FJ19</f>
        <v>74538.828658983883</v>
      </c>
      <c r="F438" s="4">
        <f>'Basic data'!GW19</f>
        <v>16320</v>
      </c>
      <c r="G438" s="4">
        <f>'Basic data'!BE19</f>
        <v>20360.68698867326</v>
      </c>
      <c r="H438" s="5">
        <f>'Basic data'!HQ19</f>
        <v>251.82368012137999</v>
      </c>
    </row>
    <row r="439" spans="1:8">
      <c r="A439" s="4" t="s">
        <v>19</v>
      </c>
      <c r="B439" s="4">
        <v>2014</v>
      </c>
      <c r="C439" s="4" t="s">
        <v>43</v>
      </c>
      <c r="D439" s="4">
        <f>'Basic data'!GC20</f>
        <v>6737</v>
      </c>
      <c r="E439" s="4">
        <f>'Basic data'!FJ20</f>
        <v>64106.963850087515</v>
      </c>
      <c r="F439" s="4">
        <f>'Basic data'!GW20</f>
        <v>15316.84</v>
      </c>
      <c r="G439" s="4">
        <f>'Basic data'!BE20</f>
        <v>17509.542237420803</v>
      </c>
      <c r="H439" s="5">
        <f>'Basic data'!HQ20</f>
        <v>255.96912081333335</v>
      </c>
    </row>
    <row r="440" spans="1:8">
      <c r="A440" s="4" t="s">
        <v>20</v>
      </c>
      <c r="B440" s="4">
        <v>2014</v>
      </c>
      <c r="C440" s="4" t="s">
        <v>44</v>
      </c>
      <c r="D440" s="4">
        <f>'Basic data'!GC21</f>
        <v>10724</v>
      </c>
      <c r="E440" s="4">
        <f>'Basic data'!FJ21</f>
        <v>110874.80312873513</v>
      </c>
      <c r="F440" s="4">
        <f>'Basic data'!GW21</f>
        <v>29593.26</v>
      </c>
      <c r="G440" s="4">
        <f>'Basic data'!BE21</f>
        <v>44158.735089144036</v>
      </c>
      <c r="H440" s="5">
        <f>'Basic data'!HQ21</f>
        <v>500.64849354666666</v>
      </c>
    </row>
    <row r="441" spans="1:8">
      <c r="A441" s="4" t="s">
        <v>21</v>
      </c>
      <c r="B441" s="4">
        <v>2014</v>
      </c>
      <c r="C441" s="4" t="s">
        <v>45</v>
      </c>
      <c r="D441" s="4">
        <f>'Basic data'!GC22</f>
        <v>4754</v>
      </c>
      <c r="E441" s="4">
        <f>'Basic data'!FJ22</f>
        <v>51039.226840693118</v>
      </c>
      <c r="F441" s="4">
        <f>'Basic data'!GW22</f>
        <v>9515.34</v>
      </c>
      <c r="G441" s="4">
        <f>'Basic data'!BE22</f>
        <v>9844.2310547456091</v>
      </c>
      <c r="H441" s="5">
        <f>'Basic data'!HQ22</f>
        <v>183.49961362333332</v>
      </c>
    </row>
    <row r="442" spans="1:8">
      <c r="A442" s="4" t="s">
        <v>22</v>
      </c>
      <c r="B442" s="4">
        <v>2014</v>
      </c>
      <c r="C442" s="4" t="s">
        <v>44</v>
      </c>
      <c r="D442" s="4">
        <f>'Basic data'!GC23</f>
        <v>903</v>
      </c>
      <c r="E442" s="4">
        <f>'Basic data'!FJ23</f>
        <v>11159.087064715872</v>
      </c>
      <c r="F442" s="4">
        <f>'Basic data'!GW23</f>
        <v>1819.93</v>
      </c>
      <c r="G442" s="4">
        <f>'Basic data'!BE23</f>
        <v>2264.669655457828</v>
      </c>
      <c r="H442" s="5">
        <f>'Basic data'!HQ23</f>
        <v>58.852846433333333</v>
      </c>
    </row>
    <row r="443" spans="1:8">
      <c r="A443" s="4" t="s">
        <v>23</v>
      </c>
      <c r="B443" s="4">
        <v>2014</v>
      </c>
      <c r="C443" s="4" t="s">
        <v>45</v>
      </c>
      <c r="D443" s="4">
        <f>'Basic data'!GC24</f>
        <v>2991</v>
      </c>
      <c r="E443" s="4">
        <f>'Basic data'!FJ24</f>
        <v>43104.26626465407</v>
      </c>
      <c r="F443" s="4">
        <f>'Basic data'!GW24</f>
        <v>7693.96</v>
      </c>
      <c r="G443" s="4">
        <f>'Basic data'!BE24</f>
        <v>8855.2758518369337</v>
      </c>
      <c r="H443" s="5">
        <f>'Basic data'!HQ24</f>
        <v>139.11618938666669</v>
      </c>
    </row>
    <row r="444" spans="1:8">
      <c r="A444" s="4" t="s">
        <v>24</v>
      </c>
      <c r="B444" s="4">
        <v>2014</v>
      </c>
      <c r="C444" s="4" t="s">
        <v>45</v>
      </c>
      <c r="D444" s="4">
        <f>'Basic data'!GC25</f>
        <v>8140</v>
      </c>
      <c r="E444" s="4">
        <f>'Basic data'!FJ25</f>
        <v>81582.678045656954</v>
      </c>
      <c r="F444" s="4">
        <f>'Basic data'!GW25</f>
        <v>19879</v>
      </c>
      <c r="G444" s="4">
        <f>'Basic data'!BE25</f>
        <v>20189.107218346046</v>
      </c>
      <c r="H444" s="5">
        <f>'Basic data'!HQ25</f>
        <v>298.40235777999999</v>
      </c>
    </row>
    <row r="445" spans="1:8">
      <c r="A445" s="4" t="s">
        <v>25</v>
      </c>
      <c r="B445" s="4">
        <v>2014</v>
      </c>
      <c r="C445" s="4" t="s">
        <v>45</v>
      </c>
      <c r="D445" s="4">
        <f>'Basic data'!GC26</f>
        <v>3508</v>
      </c>
      <c r="E445" s="4">
        <f>'Basic data'!FJ26</f>
        <v>28564.564045074738</v>
      </c>
      <c r="F445" s="4">
        <f>'Basic data'!GW26</f>
        <v>9708.7800000000007</v>
      </c>
      <c r="G445" s="4">
        <f>'Basic data'!BE26</f>
        <v>4760.8032396006038</v>
      </c>
      <c r="H445" s="5">
        <f>'Basic data'!HQ26</f>
        <v>319.61199393999999</v>
      </c>
    </row>
    <row r="446" spans="1:8">
      <c r="A446" s="4" t="s">
        <v>26</v>
      </c>
      <c r="B446" s="4">
        <v>2014</v>
      </c>
      <c r="C446" s="4" t="s">
        <v>45</v>
      </c>
      <c r="D446" s="4">
        <f>'Basic data'!GC27</f>
        <v>4714</v>
      </c>
      <c r="E446" s="4">
        <f>'Basic data'!FJ27</f>
        <v>42493.858471360421</v>
      </c>
      <c r="F446" s="4">
        <f>'Basic data'!GW27</f>
        <v>10454.83</v>
      </c>
      <c r="G446" s="4">
        <f>'Basic data'!BE27</f>
        <v>8085.7476741207884</v>
      </c>
      <c r="H446" s="5">
        <f>'Basic data'!HQ27</f>
        <v>187.77043371610787</v>
      </c>
    </row>
    <row r="447" spans="1:8">
      <c r="A447" s="4" t="s">
        <v>27</v>
      </c>
      <c r="B447" s="4">
        <v>2014</v>
      </c>
      <c r="C447" s="4" t="s">
        <v>45</v>
      </c>
      <c r="D447" s="4">
        <f>'Basic data'!GC28</f>
        <v>3775</v>
      </c>
      <c r="E447" s="4">
        <f>'Basic data'!FJ28</f>
        <v>54360.003074610948</v>
      </c>
      <c r="F447" s="4">
        <f>'Basic data'!GW28</f>
        <v>11222.46</v>
      </c>
      <c r="G447" s="4">
        <f>'Basic data'!BE28</f>
        <v>8770.805022039196</v>
      </c>
      <c r="H447" s="5">
        <f>'Basic data'!HQ28</f>
        <v>502.04024895133352</v>
      </c>
    </row>
    <row r="448" spans="1:8">
      <c r="A448" s="4" t="s">
        <v>28</v>
      </c>
      <c r="B448" s="4">
        <v>2014</v>
      </c>
      <c r="C448" s="4" t="s">
        <v>45</v>
      </c>
      <c r="D448" s="4">
        <f>'Basic data'!GC29</f>
        <v>2591</v>
      </c>
      <c r="E448" s="4">
        <f>'Basic data'!FJ29</f>
        <v>25577.129876816507</v>
      </c>
      <c r="F448" s="4">
        <f>'Basic data'!GW29</f>
        <v>7521.45</v>
      </c>
      <c r="G448" s="4">
        <f>'Basic data'!BE29</f>
        <v>4213.1810718392653</v>
      </c>
      <c r="H448" s="5">
        <f>'Basic data'!HQ29</f>
        <v>180.46855229333335</v>
      </c>
    </row>
    <row r="449" spans="1:8">
      <c r="A449" s="4" t="s">
        <v>29</v>
      </c>
      <c r="B449" s="4">
        <v>2014</v>
      </c>
      <c r="C449" s="4" t="s">
        <v>45</v>
      </c>
      <c r="D449" s="4">
        <f>'Basic data'!GC30</f>
        <v>583</v>
      </c>
      <c r="E449" s="4">
        <f>'Basic data'!FJ30</f>
        <v>9177.7851596790515</v>
      </c>
      <c r="F449" s="4">
        <f>'Basic data'!GW30</f>
        <v>3991.7</v>
      </c>
      <c r="G449" s="4">
        <f>'Basic data'!BE30</f>
        <v>1339.0502597362586</v>
      </c>
      <c r="H449" s="5">
        <f>'Basic data'!HQ30</f>
        <v>62.531443573333334</v>
      </c>
    </row>
    <row r="450" spans="1:8">
      <c r="A450" s="4" t="s">
        <v>30</v>
      </c>
      <c r="B450" s="4">
        <v>2014</v>
      </c>
      <c r="C450" s="4" t="s">
        <v>45</v>
      </c>
      <c r="D450" s="4">
        <f>'Basic data'!GC31</f>
        <v>662</v>
      </c>
      <c r="E450" s="4">
        <f>'Basic data'!FJ31</f>
        <v>10796.22692532005</v>
      </c>
      <c r="F450" s="4">
        <f>'Basic data'!GW31</f>
        <v>4946.1000000000004</v>
      </c>
      <c r="G450" s="4">
        <f>'Basic data'!BE31</f>
        <v>1198.157898809163</v>
      </c>
      <c r="H450" s="5">
        <f>'Basic data'!HQ31</f>
        <v>195.21582880721337</v>
      </c>
    </row>
    <row r="451" spans="1:8">
      <c r="A451" s="4" t="s">
        <v>31</v>
      </c>
      <c r="B451" s="4">
        <v>2014</v>
      </c>
      <c r="C451" s="4" t="s">
        <v>45</v>
      </c>
      <c r="D451" s="4">
        <f>'Basic data'!GC32</f>
        <v>2298</v>
      </c>
      <c r="E451" s="4">
        <f>'Basic data'!FJ32</f>
        <v>31706.850444209587</v>
      </c>
      <c r="F451" s="4">
        <f>'Basic data'!GW32</f>
        <v>14926.08</v>
      </c>
      <c r="G451" s="4">
        <f>'Basic data'!BE32</f>
        <v>5524.5741890566496</v>
      </c>
      <c r="H451" s="5">
        <f>'Basic data'!HQ32</f>
        <v>366.25966504666678</v>
      </c>
    </row>
    <row r="452" spans="1:8">
      <c r="A452" s="4" t="s">
        <v>2</v>
      </c>
      <c r="B452" s="4">
        <v>2015</v>
      </c>
      <c r="C452" s="4" t="s">
        <v>44</v>
      </c>
      <c r="D452" s="4">
        <f>'Basic data'!GD3</f>
        <v>2171</v>
      </c>
      <c r="E452" s="4">
        <f>'Basic data'!FK3</f>
        <v>47576.442382856512</v>
      </c>
      <c r="F452" s="4">
        <f>'Basic data'!GX3</f>
        <v>6852.55</v>
      </c>
      <c r="G452" s="4">
        <f>'Basic data'!BF3</f>
        <v>10512.710649384375</v>
      </c>
      <c r="H452" s="5">
        <f>'Basic data'!HR3</f>
        <v>83.386309066666669</v>
      </c>
    </row>
    <row r="453" spans="1:8">
      <c r="A453" s="4" t="s">
        <v>3</v>
      </c>
      <c r="B453" s="4">
        <v>2015</v>
      </c>
      <c r="C453" s="4" t="s">
        <v>44</v>
      </c>
      <c r="D453" s="4">
        <f>'Basic data'!GD4</f>
        <v>1547</v>
      </c>
      <c r="E453" s="4">
        <f>'Basic data'!FK4</f>
        <v>48808.805483232936</v>
      </c>
      <c r="F453" s="4">
        <f>'Basic data'!GX4</f>
        <v>8260.1299999999992</v>
      </c>
      <c r="G453" s="4">
        <f>'Basic data'!BF4</f>
        <v>11994.058883322396</v>
      </c>
      <c r="H453" s="5">
        <f>'Basic data'!HR4</f>
        <v>61.242069066666666</v>
      </c>
    </row>
    <row r="454" spans="1:8">
      <c r="A454" s="4" t="s">
        <v>4</v>
      </c>
      <c r="B454" s="4">
        <v>2015</v>
      </c>
      <c r="C454" s="4" t="s">
        <v>44</v>
      </c>
      <c r="D454" s="4">
        <f>'Basic data'!GD5</f>
        <v>7425</v>
      </c>
      <c r="E454" s="4">
        <f>'Basic data'!FK5</f>
        <v>121348.16035404743</v>
      </c>
      <c r="F454" s="4">
        <f>'Basic data'!GX5</f>
        <v>29395.360000000001</v>
      </c>
      <c r="G454" s="4">
        <f>'Basic data'!BF5</f>
        <v>22565.162704743052</v>
      </c>
      <c r="H454" s="5">
        <f>'Basic data'!HR5</f>
        <v>639.36705488666666</v>
      </c>
    </row>
    <row r="455" spans="1:8">
      <c r="A455" s="4" t="s">
        <v>5</v>
      </c>
      <c r="B455" s="4">
        <v>2015</v>
      </c>
      <c r="C455" s="4" t="s">
        <v>43</v>
      </c>
      <c r="D455" s="4">
        <f>'Basic data'!GD6</f>
        <v>3664</v>
      </c>
      <c r="E455" s="4">
        <f>'Basic data'!FK6</f>
        <v>48581.438894904313</v>
      </c>
      <c r="F455" s="4">
        <f>'Basic data'!GX6</f>
        <v>19383.45</v>
      </c>
      <c r="G455" s="4">
        <f>'Basic data'!BF6</f>
        <v>7299.4266817608241</v>
      </c>
      <c r="H455" s="5">
        <f>'Basic data'!HR6</f>
        <v>1474.4987889266667</v>
      </c>
    </row>
    <row r="456" spans="1:8">
      <c r="A456" s="4" t="s">
        <v>6</v>
      </c>
      <c r="B456" s="4">
        <v>2015</v>
      </c>
      <c r="C456" s="4" t="s">
        <v>45</v>
      </c>
      <c r="D456" s="4">
        <f>'Basic data'!GD7</f>
        <v>2511</v>
      </c>
      <c r="E456" s="4">
        <f>'Basic data'!FK7</f>
        <v>63692.745213018934</v>
      </c>
      <c r="F456" s="4">
        <f>'Basic data'!GX7</f>
        <v>18927.07</v>
      </c>
      <c r="G456" s="4">
        <f>'Basic data'!BF7</f>
        <v>10953.921031077552</v>
      </c>
      <c r="H456" s="5">
        <f>'Basic data'!HR7</f>
        <v>753.79994189333365</v>
      </c>
    </row>
    <row r="457" spans="1:8">
      <c r="A457" s="4" t="s">
        <v>7</v>
      </c>
      <c r="B457" s="4">
        <v>2015</v>
      </c>
      <c r="C457" s="4" t="s">
        <v>44</v>
      </c>
      <c r="D457" s="4">
        <f>'Basic data'!GD8</f>
        <v>4382</v>
      </c>
      <c r="E457" s="4">
        <f>'Basic data'!FK8</f>
        <v>103353.4971799411</v>
      </c>
      <c r="F457" s="4">
        <f>'Basic data'!GX8</f>
        <v>20522.099999999999</v>
      </c>
      <c r="G457" s="4">
        <f>'Basic data'!BF8</f>
        <v>22073.457889910937</v>
      </c>
      <c r="H457" s="5">
        <f>'Basic data'!HR8</f>
        <v>502.37090629327508</v>
      </c>
    </row>
    <row r="458" spans="1:8">
      <c r="A458" s="4" t="s">
        <v>8</v>
      </c>
      <c r="B458" s="4">
        <v>2015</v>
      </c>
      <c r="C458" s="4" t="s">
        <v>43</v>
      </c>
      <c r="D458" s="4">
        <f>'Basic data'!GD9</f>
        <v>2753</v>
      </c>
      <c r="E458" s="4">
        <f>'Basic data'!FK9</f>
        <v>52359.67321133626</v>
      </c>
      <c r="F458" s="4">
        <f>'Basic data'!GX9</f>
        <v>8141.9</v>
      </c>
      <c r="G458" s="4">
        <f>'Basic data'!BF9</f>
        <v>9452.5690502252419</v>
      </c>
      <c r="H458" s="5">
        <f>'Basic data'!HR9</f>
        <v>218.85176275333333</v>
      </c>
    </row>
    <row r="459" spans="1:8">
      <c r="A459" s="4" t="s">
        <v>9</v>
      </c>
      <c r="B459" s="4">
        <v>2015</v>
      </c>
      <c r="C459" s="4" t="s">
        <v>43</v>
      </c>
      <c r="D459" s="4">
        <f>'Basic data'!GD10</f>
        <v>3812</v>
      </c>
      <c r="E459" s="4">
        <f>'Basic data'!FK10</f>
        <v>45916.672498960274</v>
      </c>
      <c r="F459" s="4">
        <f>'Basic data'!GX10</f>
        <v>12126.2</v>
      </c>
      <c r="G459" s="4">
        <f>'Basic data'!BF10</f>
        <v>14150.841479488085</v>
      </c>
      <c r="H459" s="5">
        <f>'Basic data'!HR10</f>
        <v>347.80471430666665</v>
      </c>
    </row>
    <row r="460" spans="1:8">
      <c r="A460" s="4" t="s">
        <v>10</v>
      </c>
      <c r="B460" s="4">
        <v>2015</v>
      </c>
      <c r="C460" s="4" t="s">
        <v>44</v>
      </c>
      <c r="D460" s="4">
        <f>'Basic data'!GD11</f>
        <v>2415</v>
      </c>
      <c r="E460" s="4">
        <f>'Basic data'!FK11</f>
        <v>50497.995502939993</v>
      </c>
      <c r="F460" s="4">
        <f>'Basic data'!GX11</f>
        <v>11387.44</v>
      </c>
      <c r="G460" s="4">
        <f>'Basic data'!BF11</f>
        <v>19132.567916911226</v>
      </c>
      <c r="H460" s="5">
        <f>'Basic data'!HR11</f>
        <v>161.64688139999996</v>
      </c>
    </row>
    <row r="461" spans="1:8">
      <c r="A461" s="4" t="s">
        <v>11</v>
      </c>
      <c r="B461" s="4">
        <v>2015</v>
      </c>
      <c r="C461" s="4" t="s">
        <v>44</v>
      </c>
      <c r="D461" s="4">
        <f>'Basic data'!GD12</f>
        <v>7976</v>
      </c>
      <c r="E461" s="4">
        <f>'Basic data'!FK12</f>
        <v>176486.06980280016</v>
      </c>
      <c r="F461" s="4">
        <f>'Basic data'!GX12</f>
        <v>30235.3</v>
      </c>
      <c r="G461" s="4">
        <f>'Basic data'!BF12</f>
        <v>46968.7953088703</v>
      </c>
      <c r="H461" s="5">
        <f>'Basic data'!HR12</f>
        <v>634.16123835999997</v>
      </c>
    </row>
    <row r="462" spans="1:8">
      <c r="A462" s="4" t="s">
        <v>12</v>
      </c>
      <c r="B462" s="4">
        <v>2015</v>
      </c>
      <c r="C462" s="4" t="s">
        <v>44</v>
      </c>
      <c r="D462" s="4">
        <f>'Basic data'!GD13</f>
        <v>5539</v>
      </c>
      <c r="E462" s="4">
        <f>'Basic data'!FK13</f>
        <v>117054.18171353442</v>
      </c>
      <c r="F462" s="4">
        <f>'Basic data'!GX13</f>
        <v>19610</v>
      </c>
      <c r="G462" s="4">
        <f>'Basic data'!BF13</f>
        <v>28715.462587453174</v>
      </c>
      <c r="H462" s="5">
        <f>'Basic data'!HR13</f>
        <v>381.50131998000006</v>
      </c>
    </row>
    <row r="463" spans="1:8">
      <c r="A463" s="4" t="s">
        <v>13</v>
      </c>
      <c r="B463" s="4">
        <v>2015</v>
      </c>
      <c r="C463" s="4" t="s">
        <v>43</v>
      </c>
      <c r="D463" s="4">
        <f>'Basic data'!GD14</f>
        <v>6144</v>
      </c>
      <c r="E463" s="4">
        <f>'Basic data'!FK14</f>
        <v>87097.166322396894</v>
      </c>
      <c r="F463" s="4">
        <f>'Basic data'!GX14</f>
        <v>12331.97</v>
      </c>
      <c r="G463" s="4">
        <f>'Basic data'!BF14</f>
        <v>15356.033350510894</v>
      </c>
      <c r="H463" s="5">
        <f>'Basic data'!HR14</f>
        <v>392.8482954266666</v>
      </c>
    </row>
    <row r="464" spans="1:8">
      <c r="A464" s="4" t="s">
        <v>14</v>
      </c>
      <c r="B464" s="4">
        <v>2015</v>
      </c>
      <c r="C464" s="4" t="s">
        <v>44</v>
      </c>
      <c r="D464" s="4">
        <f>'Basic data'!GD15</f>
        <v>3839</v>
      </c>
      <c r="E464" s="4">
        <f>'Basic data'!FK15</f>
        <v>80051.171809778709</v>
      </c>
      <c r="F464" s="4">
        <f>'Basic data'!GX15</f>
        <v>12179.97</v>
      </c>
      <c r="G464" s="4">
        <f>'Basic data'!BF15</f>
        <v>20960.662596249713</v>
      </c>
      <c r="H464" s="5">
        <f>'Basic data'!HR15</f>
        <v>234.47452591333331</v>
      </c>
    </row>
    <row r="465" spans="1:8">
      <c r="A465" s="4" t="s">
        <v>15</v>
      </c>
      <c r="B465" s="4">
        <v>2015</v>
      </c>
      <c r="C465" s="4" t="s">
        <v>43</v>
      </c>
      <c r="D465" s="4">
        <f>'Basic data'!GD16</f>
        <v>4566</v>
      </c>
      <c r="E465" s="4">
        <f>'Basic data'!FK16</f>
        <v>61303.768572827619</v>
      </c>
      <c r="F465" s="4">
        <f>'Basic data'!GX16</f>
        <v>8440.2999999999993</v>
      </c>
      <c r="G465" s="4">
        <f>'Basic data'!BF16</f>
        <v>10617.851040333224</v>
      </c>
      <c r="H465" s="5">
        <f>'Basic data'!HR16</f>
        <v>170.4058129</v>
      </c>
    </row>
    <row r="466" spans="1:8">
      <c r="A466" s="4" t="s">
        <v>16</v>
      </c>
      <c r="B466" s="4">
        <v>2015</v>
      </c>
      <c r="C466" s="4" t="s">
        <v>44</v>
      </c>
      <c r="D466" s="4">
        <f>'Basic data'!GD17</f>
        <v>9847</v>
      </c>
      <c r="E466" s="4">
        <f>'Basic data'!FK17</f>
        <v>179096.98956909456</v>
      </c>
      <c r="F466" s="4">
        <f>'Basic data'!GX17</f>
        <v>36759</v>
      </c>
      <c r="G466" s="4">
        <f>'Basic data'!BF17</f>
        <v>45989.778278965176</v>
      </c>
      <c r="H466" s="5">
        <f>'Basic data'!HR17</f>
        <v>1052.1841488199998</v>
      </c>
    </row>
    <row r="467" spans="1:8">
      <c r="A467" s="4" t="s">
        <v>17</v>
      </c>
      <c r="B467" s="4">
        <v>2015</v>
      </c>
      <c r="C467" s="4" t="s">
        <v>43</v>
      </c>
      <c r="D467" s="4">
        <f>'Basic data'!GD18</f>
        <v>9480</v>
      </c>
      <c r="E467" s="4">
        <f>'Basic data'!FK18</f>
        <v>128368.73762834159</v>
      </c>
      <c r="F467" s="4">
        <f>'Basic data'!GX18</f>
        <v>23161</v>
      </c>
      <c r="G467" s="4">
        <f>'Basic data'!BF18</f>
        <v>25665.879554208546</v>
      </c>
      <c r="H467" s="5">
        <f>'Basic data'!HR18</f>
        <v>537.06606427333338</v>
      </c>
    </row>
    <row r="468" spans="1:8">
      <c r="A468" s="4" t="s">
        <v>18</v>
      </c>
      <c r="B468" s="4">
        <v>2015</v>
      </c>
      <c r="C468" s="4" t="s">
        <v>43</v>
      </c>
      <c r="D468" s="4">
        <f>'Basic data'!GD19</f>
        <v>5852</v>
      </c>
      <c r="E468" s="4">
        <f>'Basic data'!FK19</f>
        <v>89162.083944562633</v>
      </c>
      <c r="F468" s="4">
        <f>'Basic data'!GX19</f>
        <v>16404</v>
      </c>
      <c r="G468" s="4">
        <f>'Basic data'!BF19</f>
        <v>22172.78813066518</v>
      </c>
      <c r="H468" s="5">
        <f>'Basic data'!HR19</f>
        <v>252.87707375999997</v>
      </c>
    </row>
    <row r="469" spans="1:8">
      <c r="A469" s="4" t="s">
        <v>19</v>
      </c>
      <c r="B469" s="4">
        <v>2015</v>
      </c>
      <c r="C469" s="4" t="s">
        <v>43</v>
      </c>
      <c r="D469" s="4">
        <f>'Basic data'!GD20</f>
        <v>6783</v>
      </c>
      <c r="E469" s="4">
        <f>'Basic data'!FK20</f>
        <v>76776.30308866041</v>
      </c>
      <c r="F469" s="4">
        <f>'Basic data'!GX20</f>
        <v>15468.61</v>
      </c>
      <c r="G469" s="4">
        <f>'Basic data'!BF20</f>
        <v>18997.85332760157</v>
      </c>
      <c r="H469" s="5">
        <f>'Basic data'!HR20</f>
        <v>250.51576701333332</v>
      </c>
    </row>
    <row r="470" spans="1:8">
      <c r="A470" s="4" t="s">
        <v>20</v>
      </c>
      <c r="B470" s="4">
        <v>2015</v>
      </c>
      <c r="C470" s="4" t="s">
        <v>44</v>
      </c>
      <c r="D470" s="4">
        <f>'Basic data'!GD21</f>
        <v>10849</v>
      </c>
      <c r="E470" s="4">
        <f>'Basic data'!FK21</f>
        <v>126812.96668570528</v>
      </c>
      <c r="F470" s="4">
        <f>'Basic data'!GX21</f>
        <v>30145.49</v>
      </c>
      <c r="G470" s="4">
        <f>'Basic data'!BF21</f>
        <v>47691.433896275565</v>
      </c>
      <c r="H470" s="5">
        <f>'Basic data'!HR21</f>
        <v>497.94584974000009</v>
      </c>
    </row>
    <row r="471" spans="1:8">
      <c r="A471" s="4" t="s">
        <v>21</v>
      </c>
      <c r="B471" s="4">
        <v>2015</v>
      </c>
      <c r="C471" s="4" t="s">
        <v>45</v>
      </c>
      <c r="D471" s="4">
        <f>'Basic data'!GD22</f>
        <v>4796</v>
      </c>
      <c r="E471" s="4">
        <f>'Basic data'!FK22</f>
        <v>61503.816468001205</v>
      </c>
      <c r="F471" s="4">
        <f>'Basic data'!GX22</f>
        <v>9760.65</v>
      </c>
      <c r="G471" s="4">
        <f>'Basic data'!BF22</f>
        <v>10641.613770180002</v>
      </c>
      <c r="H471" s="5">
        <f>'Basic data'!HR22</f>
        <v>173.22602922666667</v>
      </c>
    </row>
    <row r="472" spans="1:8">
      <c r="A472" s="4" t="s">
        <v>22</v>
      </c>
      <c r="B472" s="4">
        <v>2015</v>
      </c>
      <c r="C472" s="4" t="s">
        <v>44</v>
      </c>
      <c r="D472" s="4">
        <f>'Basic data'!GD23</f>
        <v>911</v>
      </c>
      <c r="E472" s="4">
        <f>'Basic data'!FK23</f>
        <v>13242.660900146673</v>
      </c>
      <c r="F472" s="4">
        <f>'Basic data'!GX23</f>
        <v>1937.77</v>
      </c>
      <c r="G472" s="4">
        <f>'Basic data'!BF23</f>
        <v>2441.3138885835383</v>
      </c>
      <c r="H472" s="5">
        <f>'Basic data'!HR23</f>
        <v>65.354631633333341</v>
      </c>
    </row>
    <row r="473" spans="1:8">
      <c r="A473" s="4" t="s">
        <v>23</v>
      </c>
      <c r="B473" s="4">
        <v>2015</v>
      </c>
      <c r="C473" s="4" t="s">
        <v>45</v>
      </c>
      <c r="D473" s="4">
        <f>'Basic data'!GD24</f>
        <v>3017</v>
      </c>
      <c r="E473" s="4">
        <f>'Basic data'!FK24</f>
        <v>51265.795720122209</v>
      </c>
      <c r="F473" s="4">
        <f>'Basic data'!GX24</f>
        <v>8068.14</v>
      </c>
      <c r="G473" s="4">
        <f>'Basic data'!BF24</f>
        <v>9829.356195538996</v>
      </c>
      <c r="H473" s="5">
        <f>'Basic data'!HR24</f>
        <v>139.19256126666664</v>
      </c>
    </row>
    <row r="474" spans="1:8">
      <c r="A474" s="4" t="s">
        <v>24</v>
      </c>
      <c r="B474" s="4">
        <v>2015</v>
      </c>
      <c r="C474" s="4" t="s">
        <v>45</v>
      </c>
      <c r="D474" s="4">
        <f>'Basic data'!GD25</f>
        <v>8204</v>
      </c>
      <c r="E474" s="4">
        <f>'Basic data'!FK25</f>
        <v>95126.167946977454</v>
      </c>
      <c r="F474" s="4">
        <f>'Basic data'!GX25</f>
        <v>18306.400000000001</v>
      </c>
      <c r="G474" s="4">
        <f>'Basic data'!BF25</f>
        <v>21784.046688595387</v>
      </c>
      <c r="H474" s="5">
        <f>'Basic data'!HR25</f>
        <v>253.58406956666664</v>
      </c>
    </row>
    <row r="475" spans="1:8">
      <c r="A475" s="4" t="s">
        <v>25</v>
      </c>
      <c r="B475" s="4">
        <v>2015</v>
      </c>
      <c r="C475" s="4" t="s">
        <v>45</v>
      </c>
      <c r="D475" s="4">
        <f>'Basic data'!GD26</f>
        <v>3530</v>
      </c>
      <c r="E475" s="4">
        <f>'Basic data'!FK26</f>
        <v>35510.086045374897</v>
      </c>
      <c r="F475" s="4">
        <f>'Basic data'!GX26</f>
        <v>9319.6</v>
      </c>
      <c r="G475" s="4">
        <f>'Basic data'!BF26</f>
        <v>5270.2091862378693</v>
      </c>
      <c r="H475" s="5">
        <f>'Basic data'!HR26</f>
        <v>327.57038851333328</v>
      </c>
    </row>
    <row r="476" spans="1:8">
      <c r="A476" s="4" t="s">
        <v>26</v>
      </c>
      <c r="B476" s="4">
        <v>2015</v>
      </c>
      <c r="C476" s="4" t="s">
        <v>45</v>
      </c>
      <c r="D476" s="4">
        <f>'Basic data'!GD27</f>
        <v>4742</v>
      </c>
      <c r="E476" s="4">
        <f>'Basic data'!FK27</f>
        <v>50659.858299925603</v>
      </c>
      <c r="F476" s="4">
        <f>'Basic data'!GX27</f>
        <v>10356.56</v>
      </c>
      <c r="G476" s="4">
        <f>'Basic data'!BF27</f>
        <v>8789.2077217692968</v>
      </c>
      <c r="H476" s="5">
        <f>'Basic data'!HR27</f>
        <v>178.65131732666663</v>
      </c>
    </row>
    <row r="477" spans="1:8">
      <c r="A477" s="4" t="s">
        <v>27</v>
      </c>
      <c r="B477" s="4">
        <v>2015</v>
      </c>
      <c r="C477" s="4" t="s">
        <v>45</v>
      </c>
      <c r="D477" s="4">
        <f>'Basic data'!GD28</f>
        <v>3793</v>
      </c>
      <c r="E477" s="4">
        <f>'Basic data'!FK28</f>
        <v>64503.049683889883</v>
      </c>
      <c r="F477" s="4">
        <f>'Basic data'!GX28</f>
        <v>11706.6</v>
      </c>
      <c r="G477" s="4">
        <f>'Basic data'!BF28</f>
        <v>9463.6986187802922</v>
      </c>
      <c r="H477" s="5">
        <f>'Basic data'!HR28</f>
        <v>529.36347893333345</v>
      </c>
    </row>
    <row r="478" spans="1:8">
      <c r="A478" s="4" t="s">
        <v>28</v>
      </c>
      <c r="B478" s="4">
        <v>2015</v>
      </c>
      <c r="C478" s="4" t="s">
        <v>45</v>
      </c>
      <c r="D478" s="4">
        <f>'Basic data'!GD29</f>
        <v>2600</v>
      </c>
      <c r="E478" s="4">
        <f>'Basic data'!FK29</f>
        <v>30962.705150315989</v>
      </c>
      <c r="F478" s="4">
        <f>'Basic data'!GX29</f>
        <v>7522.85</v>
      </c>
      <c r="G478" s="4">
        <f>'Basic data'!BF29</f>
        <v>4557.3979654085333</v>
      </c>
      <c r="H478" s="5">
        <f>'Basic data'!HR29</f>
        <v>176.57530076666666</v>
      </c>
    </row>
    <row r="479" spans="1:8">
      <c r="A479" s="4" t="s">
        <v>29</v>
      </c>
      <c r="B479" s="4">
        <v>2015</v>
      </c>
      <c r="C479" s="4" t="s">
        <v>45</v>
      </c>
      <c r="D479" s="4">
        <f>'Basic data'!GD30</f>
        <v>588</v>
      </c>
      <c r="E479" s="4">
        <f>'Basic data'!FK30</f>
        <v>11073.36345681881</v>
      </c>
      <c r="F479" s="4">
        <f>'Basic data'!GX30</f>
        <v>4134.1099999999997</v>
      </c>
      <c r="G479" s="4">
        <f>'Basic data'!BF30</f>
        <v>1448.450665956711</v>
      </c>
      <c r="H479" s="5">
        <f>'Basic data'!HR30</f>
        <v>44.051216306666667</v>
      </c>
    </row>
    <row r="480" spans="1:8">
      <c r="A480" s="4" t="s">
        <v>30</v>
      </c>
      <c r="B480" s="4">
        <v>2015</v>
      </c>
      <c r="C480" s="4" t="s">
        <v>45</v>
      </c>
      <c r="D480" s="4">
        <f>'Basic data'!GD31</f>
        <v>668</v>
      </c>
      <c r="E480" s="4">
        <f>'Basic data'!FK31</f>
        <v>12930.691332075052</v>
      </c>
      <c r="F480" s="4">
        <f>'Basic data'!GX31</f>
        <v>5404.7</v>
      </c>
      <c r="G480" s="4">
        <f>'Basic data'!BF31</f>
        <v>1294.0105307138961</v>
      </c>
      <c r="H480" s="5">
        <f>'Basic data'!HR31</f>
        <v>193.37849047333333</v>
      </c>
    </row>
    <row r="481" spans="1:8">
      <c r="A481" s="4" t="s">
        <v>31</v>
      </c>
      <c r="B481" s="4">
        <v>2015</v>
      </c>
      <c r="C481" s="4" t="s">
        <v>45</v>
      </c>
      <c r="D481" s="4">
        <f>'Basic data'!GD32</f>
        <v>2360</v>
      </c>
      <c r="E481" s="4">
        <f>'Basic data'!FK32</f>
        <v>38150.427732355209</v>
      </c>
      <c r="F481" s="4">
        <f>'Basic data'!GX32</f>
        <v>15651.2</v>
      </c>
      <c r="G481" s="4">
        <f>'Basic data'!BF32</f>
        <v>6010.736717693635</v>
      </c>
      <c r="H481" s="5">
        <f>'Basic data'!HR32</f>
        <v>379.09180007333327</v>
      </c>
    </row>
    <row r="482" spans="1:8">
      <c r="A482" s="4" t="s">
        <v>2</v>
      </c>
      <c r="B482" s="4">
        <v>2016</v>
      </c>
      <c r="C482" s="4" t="s">
        <v>44</v>
      </c>
      <c r="D482" s="4">
        <f>'Basic data'!GE3</f>
        <v>2173</v>
      </c>
      <c r="E482" s="4">
        <f>'Basic data'!FL3</f>
        <v>52030.408228753848</v>
      </c>
      <c r="F482" s="4">
        <f>'Basic data'!GY3</f>
        <v>6961.7</v>
      </c>
      <c r="G482" s="4">
        <f>'Basic data'!BG3</f>
        <v>11227.574973542511</v>
      </c>
      <c r="H482" s="5">
        <f>'Basic data'!HS3</f>
        <v>74.944449473869994</v>
      </c>
    </row>
    <row r="483" spans="1:8">
      <c r="A483" s="4" t="s">
        <v>3</v>
      </c>
      <c r="B483" s="4">
        <v>2016</v>
      </c>
      <c r="C483" s="4" t="s">
        <v>44</v>
      </c>
      <c r="D483" s="4">
        <f>'Basic data'!GE4</f>
        <v>1562</v>
      </c>
      <c r="E483" s="4">
        <f>'Basic data'!FL4</f>
        <v>56461.090222482599</v>
      </c>
      <c r="F483" s="4">
        <f>'Basic data'!GY4</f>
        <v>8244.68</v>
      </c>
      <c r="G483" s="4">
        <f>'Basic data'!BG4</f>
        <v>12893.613299571576</v>
      </c>
      <c r="H483" s="5">
        <f>'Basic data'!HS4</f>
        <v>130.35225232666667</v>
      </c>
    </row>
    <row r="484" spans="1:8">
      <c r="A484" s="4" t="s">
        <v>4</v>
      </c>
      <c r="B484" s="4">
        <v>2016</v>
      </c>
      <c r="C484" s="4" t="s">
        <v>44</v>
      </c>
      <c r="D484" s="4">
        <f>'Basic data'!GE5</f>
        <v>7470</v>
      </c>
      <c r="E484" s="4">
        <f>'Basic data'!FL5</f>
        <v>140104.56682288111</v>
      </c>
      <c r="F484" s="4">
        <f>'Basic data'!GY5</f>
        <v>29794.400000000001</v>
      </c>
      <c r="G484" s="4">
        <f>'Basic data'!BG5</f>
        <v>24099.593768665582</v>
      </c>
      <c r="H484" s="5">
        <f>'Basic data'!HS5</f>
        <v>614.56947304666676</v>
      </c>
    </row>
    <row r="485" spans="1:8">
      <c r="A485" s="4" t="s">
        <v>5</v>
      </c>
      <c r="B485" s="4">
        <v>2016</v>
      </c>
      <c r="C485" s="4" t="s">
        <v>43</v>
      </c>
      <c r="D485" s="4">
        <f>'Basic data'!GE6</f>
        <v>3682</v>
      </c>
      <c r="E485" s="4">
        <f>'Basic data'!FL6</f>
        <v>56045.931521089413</v>
      </c>
      <c r="F485" s="4">
        <f>'Basic data'!GY6</f>
        <v>19400.62</v>
      </c>
      <c r="G485" s="4">
        <f>'Basic data'!BG6</f>
        <v>7627.9008824400617</v>
      </c>
      <c r="H485" s="5">
        <f>'Basic data'!HS6</f>
        <v>1433.1144333733332</v>
      </c>
    </row>
    <row r="486" spans="1:8">
      <c r="A486" s="4" t="s">
        <v>6</v>
      </c>
      <c r="B486" s="4">
        <v>2016</v>
      </c>
      <c r="C486" s="4" t="s">
        <v>45</v>
      </c>
      <c r="D486" s="4">
        <f>'Basic data'!GE7</f>
        <v>2520</v>
      </c>
      <c r="E486" s="4">
        <f>'Basic data'!FL7</f>
        <v>71288.259326112413</v>
      </c>
      <c r="F486" s="4">
        <f>'Basic data'!GY7</f>
        <v>19457.05</v>
      </c>
      <c r="G486" s="4">
        <f>'Basic data'!BG7</f>
        <v>11742.603345315138</v>
      </c>
      <c r="H486" s="5">
        <f>'Basic data'!HS7</f>
        <v>754.615166564893</v>
      </c>
    </row>
    <row r="487" spans="1:8">
      <c r="A487" s="4" t="s">
        <v>7</v>
      </c>
      <c r="B487" s="4">
        <v>2016</v>
      </c>
      <c r="C487" s="4" t="s">
        <v>44</v>
      </c>
      <c r="D487" s="4">
        <f>'Basic data'!GE8</f>
        <v>4378</v>
      </c>
      <c r="E487" s="4">
        <f>'Basic data'!FL8</f>
        <v>101987.93956592382</v>
      </c>
      <c r="F487" s="4">
        <f>'Basic data'!GY8</f>
        <v>19861.400000000001</v>
      </c>
      <c r="G487" s="4">
        <f>'Basic data'!BG8</f>
        <v>21521.621442663163</v>
      </c>
      <c r="H487" s="5">
        <f>'Basic data'!HS8</f>
        <v>508.94331231999996</v>
      </c>
    </row>
    <row r="488" spans="1:8">
      <c r="A488" s="4" t="s">
        <v>8</v>
      </c>
      <c r="B488" s="4">
        <v>2016</v>
      </c>
      <c r="C488" s="4" t="s">
        <v>43</v>
      </c>
      <c r="D488" s="4">
        <f>'Basic data'!GE9</f>
        <v>2733</v>
      </c>
      <c r="E488" s="4">
        <f>'Basic data'!FL9</f>
        <v>60056.383159994497</v>
      </c>
      <c r="F488" s="4">
        <f>'Basic data'!GY9</f>
        <v>8014.1</v>
      </c>
      <c r="G488" s="4">
        <f>'Basic data'!BG9</f>
        <v>10104.796314690784</v>
      </c>
      <c r="H488" s="5">
        <f>'Basic data'!HS9</f>
        <v>214.18323241333331</v>
      </c>
    </row>
    <row r="489" spans="1:8">
      <c r="A489" s="4" t="s">
        <v>9</v>
      </c>
      <c r="B489" s="4">
        <v>2016</v>
      </c>
      <c r="C489" s="4" t="s">
        <v>43</v>
      </c>
      <c r="D489" s="4">
        <f>'Basic data'!GE10</f>
        <v>3799</v>
      </c>
      <c r="E489" s="4">
        <f>'Basic data'!FL10</f>
        <v>50657.4297538799</v>
      </c>
      <c r="F489" s="4">
        <f>'Basic data'!GY10</f>
        <v>12280.5</v>
      </c>
      <c r="G489" s="4">
        <f>'Basic data'!BG10</f>
        <v>15014.042809736857</v>
      </c>
      <c r="H489" s="5">
        <f>'Basic data'!HS10</f>
        <v>365.3735831466667</v>
      </c>
    </row>
    <row r="490" spans="1:8">
      <c r="A490" s="4" t="s">
        <v>10</v>
      </c>
      <c r="B490" s="4">
        <v>2016</v>
      </c>
      <c r="C490" s="4" t="s">
        <v>44</v>
      </c>
      <c r="D490" s="4">
        <f>'Basic data'!GE11</f>
        <v>2420</v>
      </c>
      <c r="E490" s="4">
        <f>'Basic data'!FL11</f>
        <v>53757.092358276714</v>
      </c>
      <c r="F490" s="4">
        <f>'Basic data'!GY11</f>
        <v>11712.39</v>
      </c>
      <c r="G490" s="4">
        <f>'Basic data'!BG11</f>
        <v>20471.847671095013</v>
      </c>
      <c r="H490" s="5">
        <f>'Basic data'!HS11</f>
        <v>158.22522638666669</v>
      </c>
    </row>
    <row r="491" spans="1:8">
      <c r="A491" s="4" t="s">
        <v>11</v>
      </c>
      <c r="B491" s="4">
        <v>2016</v>
      </c>
      <c r="C491" s="4" t="s">
        <v>44</v>
      </c>
      <c r="D491" s="4">
        <f>'Basic data'!GE12</f>
        <v>7999</v>
      </c>
      <c r="E491" s="4">
        <f>'Basic data'!FL12</f>
        <v>203188.23879617534</v>
      </c>
      <c r="F491" s="4">
        <f>'Basic data'!GY12</f>
        <v>31053.89</v>
      </c>
      <c r="G491" s="4">
        <f>'Basic data'!BG12</f>
        <v>50632.361342962176</v>
      </c>
      <c r="H491" s="5">
        <f>'Basic data'!HS12</f>
        <v>653.11684464666666</v>
      </c>
    </row>
    <row r="492" spans="1:8">
      <c r="A492" s="4" t="s">
        <v>12</v>
      </c>
      <c r="B492" s="4">
        <v>2016</v>
      </c>
      <c r="C492" s="4" t="s">
        <v>44</v>
      </c>
      <c r="D492" s="4">
        <f>'Basic data'!GE13</f>
        <v>5590</v>
      </c>
      <c r="E492" s="4">
        <f>'Basic data'!FL13</f>
        <v>134408.21278433656</v>
      </c>
      <c r="F492" s="4">
        <f>'Basic data'!GY13</f>
        <v>20275.599999999999</v>
      </c>
      <c r="G492" s="4">
        <f>'Basic data'!BG13</f>
        <v>30897.837744099616</v>
      </c>
      <c r="H492" s="5">
        <f>'Basic data'!HS13</f>
        <v>379.17653735279634</v>
      </c>
    </row>
    <row r="493" spans="1:8">
      <c r="A493" s="4" t="s">
        <v>13</v>
      </c>
      <c r="B493" s="4">
        <v>2016</v>
      </c>
      <c r="C493" s="4" t="s">
        <v>43</v>
      </c>
      <c r="D493" s="4">
        <f>'Basic data'!GE14</f>
        <v>6196</v>
      </c>
      <c r="E493" s="4">
        <f>'Basic data'!FL14</f>
        <v>102538.51528249691</v>
      </c>
      <c r="F493" s="4">
        <f>'Basic data'!GY14</f>
        <v>12694.96</v>
      </c>
      <c r="G493" s="4">
        <f>'Basic data'!BG14</f>
        <v>16688.937045335242</v>
      </c>
      <c r="H493" s="5">
        <f>'Basic data'!HS14</f>
        <v>299.89596173176909</v>
      </c>
    </row>
    <row r="494" spans="1:8">
      <c r="A494" s="4" t="s">
        <v>14</v>
      </c>
      <c r="B494" s="4">
        <v>2016</v>
      </c>
      <c r="C494" s="4" t="s">
        <v>44</v>
      </c>
      <c r="D494" s="4">
        <f>'Basic data'!GE15</f>
        <v>3874</v>
      </c>
      <c r="E494" s="4">
        <f>'Basic data'!FL15</f>
        <v>94574.882674426815</v>
      </c>
      <c r="F494" s="4">
        <f>'Basic data'!GY15</f>
        <v>12357.75</v>
      </c>
      <c r="G494" s="4">
        <f>'Basic data'!BG15</f>
        <v>22721.358254334689</v>
      </c>
      <c r="H494" s="5">
        <f>'Basic data'!HS15</f>
        <v>217.15173930666663</v>
      </c>
    </row>
    <row r="495" spans="1:8">
      <c r="A495" s="4" t="s">
        <v>15</v>
      </c>
      <c r="B495" s="4">
        <v>2016</v>
      </c>
      <c r="C495" s="4" t="s">
        <v>43</v>
      </c>
      <c r="D495" s="4">
        <f>'Basic data'!GE16</f>
        <v>4592</v>
      </c>
      <c r="E495" s="4">
        <f>'Basic data'!FL16</f>
        <v>72417.341731843568</v>
      </c>
      <c r="F495" s="4">
        <f>'Basic data'!GY16</f>
        <v>8747.2000000000007</v>
      </c>
      <c r="G495" s="4">
        <f>'Basic data'!BG16</f>
        <v>11573.457633963213</v>
      </c>
      <c r="H495" s="5">
        <f>'Basic data'!HS16</f>
        <v>176.67199088000001</v>
      </c>
    </row>
    <row r="496" spans="1:8">
      <c r="A496" s="4" t="s">
        <v>16</v>
      </c>
      <c r="B496" s="4">
        <v>2016</v>
      </c>
      <c r="C496" s="4" t="s">
        <v>44</v>
      </c>
      <c r="D496" s="4">
        <f>'Basic data'!GE17</f>
        <v>9947</v>
      </c>
      <c r="E496" s="4">
        <f>'Basic data'!FL17</f>
        <v>207495.02812359307</v>
      </c>
      <c r="F496" s="4">
        <f>'Basic data'!GY17</f>
        <v>38722.800000000003</v>
      </c>
      <c r="G496" s="4">
        <f>'Basic data'!BG17</f>
        <v>49485.001428166528</v>
      </c>
      <c r="H496" s="5">
        <f>'Basic data'!HS17</f>
        <v>1096.719673912638</v>
      </c>
    </row>
    <row r="497" spans="1:8">
      <c r="A497" s="4" t="s">
        <v>17</v>
      </c>
      <c r="B497" s="4">
        <v>2016</v>
      </c>
      <c r="C497" s="4" t="s">
        <v>43</v>
      </c>
      <c r="D497" s="4">
        <f>'Basic data'!GE18</f>
        <v>9532</v>
      </c>
      <c r="E497" s="4">
        <f>'Basic data'!FL18</f>
        <v>151872.27991466006</v>
      </c>
      <c r="F497" s="4">
        <f>'Basic data'!GY18</f>
        <v>23117</v>
      </c>
      <c r="G497" s="4">
        <f>'Basic data'!BG18</f>
        <v>27744.815798099437</v>
      </c>
      <c r="H497" s="5">
        <f>'Basic data'!HS18</f>
        <v>536.83877516898337</v>
      </c>
    </row>
    <row r="498" spans="1:8">
      <c r="A498" s="4" t="s">
        <v>18</v>
      </c>
      <c r="B498" s="4">
        <v>2016</v>
      </c>
      <c r="C498" s="4" t="s">
        <v>43</v>
      </c>
      <c r="D498" s="4">
        <f>'Basic data'!GE19</f>
        <v>5885</v>
      </c>
      <c r="E498" s="4">
        <f>'Basic data'!FL19</f>
        <v>105440.35057496057</v>
      </c>
      <c r="F498" s="4">
        <f>'Basic data'!GY19</f>
        <v>16850</v>
      </c>
      <c r="G498" s="4">
        <f>'Basic data'!BG19</f>
        <v>23968.78396924906</v>
      </c>
      <c r="H498" s="5">
        <f>'Basic data'!HS19</f>
        <v>253.98360879894997</v>
      </c>
    </row>
    <row r="499" spans="1:8">
      <c r="A499" s="4" t="s">
        <v>19</v>
      </c>
      <c r="B499" s="4">
        <v>2016</v>
      </c>
      <c r="C499" s="4" t="s">
        <v>43</v>
      </c>
      <c r="D499" s="4">
        <f>'Basic data'!GE20</f>
        <v>6822</v>
      </c>
      <c r="E499" s="4">
        <f>'Basic data'!FL20</f>
        <v>90850.930180546115</v>
      </c>
      <c r="F499" s="4">
        <f>'Basic data'!GY20</f>
        <v>15804.44</v>
      </c>
      <c r="G499" s="4">
        <f>'Basic data'!BG20</f>
        <v>20498.683740482094</v>
      </c>
      <c r="H499" s="5">
        <f>'Basic data'!HS20</f>
        <v>265.50529872907697</v>
      </c>
    </row>
    <row r="500" spans="1:8">
      <c r="A500" s="4" t="s">
        <v>20</v>
      </c>
      <c r="B500" s="4">
        <v>2016</v>
      </c>
      <c r="C500" s="4" t="s">
        <v>44</v>
      </c>
      <c r="D500" s="4">
        <f>'Basic data'!GE21</f>
        <v>10999</v>
      </c>
      <c r="E500" s="4">
        <f>'Basic data'!FL21</f>
        <v>143924.87320006368</v>
      </c>
      <c r="F500" s="4">
        <f>'Basic data'!GY21</f>
        <v>31240.75</v>
      </c>
      <c r="G500" s="4">
        <f>'Basic data'!BG21</f>
        <v>51268.291438496235</v>
      </c>
      <c r="H500" s="5">
        <f>'Basic data'!HS21</f>
        <v>506.86261150000007</v>
      </c>
    </row>
    <row r="501" spans="1:8">
      <c r="A501" s="4" t="s">
        <v>21</v>
      </c>
      <c r="B501" s="4">
        <v>2016</v>
      </c>
      <c r="C501" s="4" t="s">
        <v>45</v>
      </c>
      <c r="D501" s="4">
        <f>'Basic data'!GE22</f>
        <v>4838</v>
      </c>
      <c r="E501" s="4">
        <f>'Basic data'!FL22</f>
        <v>73195.712874774821</v>
      </c>
      <c r="F501" s="4">
        <f>'Basic data'!GY22</f>
        <v>10092.36</v>
      </c>
      <c r="G501" s="4">
        <f>'Basic data'!BG22</f>
        <v>11418.451575403142</v>
      </c>
      <c r="H501" s="5">
        <f>'Basic data'!HS22</f>
        <v>182.47862422</v>
      </c>
    </row>
    <row r="502" spans="1:8">
      <c r="A502" s="4" t="s">
        <v>22</v>
      </c>
      <c r="B502" s="4">
        <v>2016</v>
      </c>
      <c r="C502" s="4" t="s">
        <v>44</v>
      </c>
      <c r="D502" s="4">
        <f>'Basic data'!GE23</f>
        <v>917</v>
      </c>
      <c r="E502" s="4">
        <f>'Basic data'!FL23</f>
        <v>15572.143279736005</v>
      </c>
      <c r="F502" s="4">
        <f>'Basic data'!GY23</f>
        <v>2006.12</v>
      </c>
      <c r="G502" s="4">
        <f>'Basic data'!BG23</f>
        <v>2624.4124302273035</v>
      </c>
      <c r="H502" s="5">
        <f>'Basic data'!HS23</f>
        <v>62.255452026666674</v>
      </c>
    </row>
    <row r="503" spans="1:8">
      <c r="A503" s="4" t="s">
        <v>23</v>
      </c>
      <c r="B503" s="4">
        <v>2016</v>
      </c>
      <c r="C503" s="4" t="s">
        <v>45</v>
      </c>
      <c r="D503" s="4">
        <f>'Basic data'!GE24</f>
        <v>3048</v>
      </c>
      <c r="E503" s="4">
        <f>'Basic data'!FL24</f>
        <v>60375.941296007426</v>
      </c>
      <c r="F503" s="4">
        <f>'Basic data'!GY24</f>
        <v>7099.71</v>
      </c>
      <c r="G503" s="4">
        <f>'Basic data'!BG24</f>
        <v>10881.097308461669</v>
      </c>
      <c r="H503" s="5">
        <f>'Basic data'!HS24</f>
        <v>142.18186601591333</v>
      </c>
    </row>
    <row r="504" spans="1:8">
      <c r="A504" s="4" t="s">
        <v>24</v>
      </c>
      <c r="B504" s="4">
        <v>2016</v>
      </c>
      <c r="C504" s="4" t="s">
        <v>45</v>
      </c>
      <c r="D504" s="4">
        <f>'Basic data'!GE25</f>
        <v>8262</v>
      </c>
      <c r="E504" s="4">
        <f>'Basic data'!FL25</f>
        <v>110315.29183964894</v>
      </c>
      <c r="F504" s="4">
        <f>'Basic data'!GY25</f>
        <v>18755.8</v>
      </c>
      <c r="G504" s="4">
        <f>'Basic data'!BG25</f>
        <v>23483.202330305827</v>
      </c>
      <c r="H504" s="5">
        <f>'Basic data'!HS25</f>
        <v>250.13855172666669</v>
      </c>
    </row>
    <row r="505" spans="1:8">
      <c r="A505" s="4" t="s">
        <v>25</v>
      </c>
      <c r="B505" s="4">
        <v>2016</v>
      </c>
      <c r="C505" s="4" t="s">
        <v>45</v>
      </c>
      <c r="D505" s="4">
        <f>'Basic data'!GE26</f>
        <v>3555</v>
      </c>
      <c r="E505" s="4">
        <f>'Basic data'!FL26</f>
        <v>43988.601740596212</v>
      </c>
      <c r="F505" s="4">
        <f>'Basic data'!GY26</f>
        <v>10226.9</v>
      </c>
      <c r="G505" s="4">
        <f>'Basic data'!BG26</f>
        <v>5823.5811507928456</v>
      </c>
      <c r="H505" s="5">
        <f>'Basic data'!HS26</f>
        <v>348.35636776000001</v>
      </c>
    </row>
    <row r="506" spans="1:8">
      <c r="A506" s="4" t="s">
        <v>26</v>
      </c>
      <c r="B506" s="4">
        <v>2016</v>
      </c>
      <c r="C506" s="4" t="s">
        <v>45</v>
      </c>
      <c r="D506" s="4">
        <f>'Basic data'!GE27</f>
        <v>4771</v>
      </c>
      <c r="E506" s="4">
        <f>'Basic data'!FL27</f>
        <v>60400.888123224868</v>
      </c>
      <c r="F506" s="4">
        <f>'Basic data'!GY27</f>
        <v>10655.85</v>
      </c>
      <c r="G506" s="4">
        <f>'Basic data'!BG27</f>
        <v>9553.8687935632261</v>
      </c>
      <c r="H506" s="5">
        <f>'Basic data'!HS27</f>
        <v>184.53702500395224</v>
      </c>
    </row>
    <row r="507" spans="1:8">
      <c r="A507" s="4" t="s">
        <v>27</v>
      </c>
      <c r="B507" s="4">
        <v>2016</v>
      </c>
      <c r="C507" s="4" t="s">
        <v>45</v>
      </c>
      <c r="D507" s="4">
        <f>'Basic data'!GE28</f>
        <v>3813</v>
      </c>
      <c r="E507" s="4">
        <f>'Basic data'!FL28</f>
        <v>75762.180677104858</v>
      </c>
      <c r="F507" s="4">
        <f>'Basic data'!GY28</f>
        <v>12111.76</v>
      </c>
      <c r="G507" s="4">
        <f>'Basic data'!BG28</f>
        <v>10182.939713807595</v>
      </c>
      <c r="H507" s="5">
        <f>'Basic data'!HS28</f>
        <v>590.05203461191684</v>
      </c>
    </row>
    <row r="508" spans="1:8">
      <c r="A508" s="4" t="s">
        <v>28</v>
      </c>
      <c r="B508" s="4">
        <v>2016</v>
      </c>
      <c r="C508" s="4" t="s">
        <v>45</v>
      </c>
      <c r="D508" s="4">
        <f>'Basic data'!GE29</f>
        <v>2610</v>
      </c>
      <c r="E508" s="4">
        <f>'Basic data'!FL29</f>
        <v>36910.918494623089</v>
      </c>
      <c r="F508" s="4">
        <f>'Basic data'!GY29</f>
        <v>7333.62</v>
      </c>
      <c r="G508" s="4">
        <f>'Basic data'!BG29</f>
        <v>4907.8618689484492</v>
      </c>
      <c r="H508" s="5">
        <f>'Basic data'!HS29</f>
        <v>169.71652950000004</v>
      </c>
    </row>
    <row r="509" spans="1:8">
      <c r="A509" s="4" t="s">
        <v>29</v>
      </c>
      <c r="B509" s="4">
        <v>2016</v>
      </c>
      <c r="C509" s="4" t="s">
        <v>45</v>
      </c>
      <c r="D509" s="4">
        <f>'Basic data'!GE30</f>
        <v>593</v>
      </c>
      <c r="E509" s="4">
        <f>'Basic data'!FL30</f>
        <v>13139.181549233248</v>
      </c>
      <c r="F509" s="4">
        <f>'Basic data'!GY30</f>
        <v>4110.51</v>
      </c>
      <c r="G509" s="4">
        <f>'Basic data'!BG30</f>
        <v>1564.1818741666521</v>
      </c>
      <c r="H509" s="5">
        <f>'Basic data'!HS30</f>
        <v>53.151647616666672</v>
      </c>
    </row>
    <row r="510" spans="1:8">
      <c r="A510" s="4" t="s">
        <v>30</v>
      </c>
      <c r="B510" s="4">
        <v>2016</v>
      </c>
      <c r="C510" s="4" t="s">
        <v>45</v>
      </c>
      <c r="D510" s="4">
        <f>'Basic data'!GE31</f>
        <v>675</v>
      </c>
      <c r="E510" s="4">
        <f>'Basic data'!FL31</f>
        <v>15214.344712555117</v>
      </c>
      <c r="F510" s="4">
        <f>'Basic data'!GY31</f>
        <v>5591.8</v>
      </c>
      <c r="G510" s="4">
        <f>'Basic data'!BG31</f>
        <v>1398.8253837017214</v>
      </c>
      <c r="H510" s="5">
        <f>'Basic data'!HS31</f>
        <v>189.71723426876332</v>
      </c>
    </row>
    <row r="511" spans="1:8">
      <c r="A511" s="4" t="s">
        <v>31</v>
      </c>
      <c r="B511" s="4">
        <v>2016</v>
      </c>
      <c r="C511" s="4" t="s">
        <v>45</v>
      </c>
      <c r="D511" s="4">
        <f>'Basic data'!GE32</f>
        <v>2398</v>
      </c>
      <c r="E511" s="4">
        <f>'Basic data'!FL32</f>
        <v>44072.224672821612</v>
      </c>
      <c r="F511" s="4">
        <f>'Basic data'!GY32</f>
        <v>16302.01</v>
      </c>
      <c r="G511" s="4">
        <f>'Basic data'!BG32</f>
        <v>6467.5527082383505</v>
      </c>
      <c r="H511" s="5">
        <f>'Basic data'!HS32</f>
        <v>410.85326431333328</v>
      </c>
    </row>
    <row r="512" spans="1:8">
      <c r="A512" s="4" t="s">
        <v>2</v>
      </c>
      <c r="B512" s="4">
        <v>2017</v>
      </c>
      <c r="C512" s="4" t="s">
        <v>44</v>
      </c>
      <c r="D512" s="4">
        <f>'Basic data'!GF3</f>
        <v>2171</v>
      </c>
      <c r="E512" s="4">
        <f>'Basic data'!FM3</f>
        <v>56346.828709942201</v>
      </c>
      <c r="F512" s="4">
        <f>'Basic data'!GZ3</f>
        <v>7132.8</v>
      </c>
      <c r="G512" s="4">
        <f>'Basic data'!BH3</f>
        <v>11979.822496769859</v>
      </c>
      <c r="H512" s="5">
        <f>'Basic data'!HT3</f>
        <v>70.06</v>
      </c>
    </row>
    <row r="513" spans="1:8">
      <c r="A513" s="4" t="s">
        <v>3</v>
      </c>
      <c r="B513" s="4">
        <v>2017</v>
      </c>
      <c r="C513" s="4" t="s">
        <v>44</v>
      </c>
      <c r="D513" s="4">
        <f>'Basic data'!GF4</f>
        <v>1557</v>
      </c>
      <c r="E513" s="4">
        <f>'Basic data'!FM4</f>
        <v>62291.908997215374</v>
      </c>
      <c r="F513" s="4">
        <f>'Basic data'!GZ4</f>
        <v>8011</v>
      </c>
      <c r="G513" s="4">
        <f>'Basic data'!BH4</f>
        <v>13357.783378356153</v>
      </c>
      <c r="H513" s="5">
        <f>'Basic data'!HT4</f>
        <v>132.15</v>
      </c>
    </row>
    <row r="514" spans="1:8">
      <c r="A514" s="4" t="s">
        <v>4</v>
      </c>
      <c r="B514" s="4">
        <v>2017</v>
      </c>
      <c r="C514" s="4" t="s">
        <v>44</v>
      </c>
      <c r="D514" s="4">
        <f>'Basic data'!GF5</f>
        <v>7520</v>
      </c>
      <c r="E514" s="4">
        <f>'Basic data'!FM5</f>
        <v>157680.63490792975</v>
      </c>
      <c r="F514" s="4">
        <f>'Basic data'!GZ5</f>
        <v>30385.88</v>
      </c>
      <c r="G514" s="4">
        <f>'Basic data'!BH5</f>
        <v>25690.166957397509</v>
      </c>
      <c r="H514" s="5">
        <f>'Basic data'!HT5</f>
        <v>541.9</v>
      </c>
    </row>
    <row r="515" spans="1:8">
      <c r="A515" s="4" t="s">
        <v>5</v>
      </c>
      <c r="B515" s="4">
        <v>2017</v>
      </c>
      <c r="C515" s="4" t="s">
        <v>43</v>
      </c>
      <c r="D515" s="4">
        <f>'Basic data'!GF6</f>
        <v>3702</v>
      </c>
      <c r="E515" s="4">
        <f>'Basic data'!FM6</f>
        <v>57313.168113595246</v>
      </c>
      <c r="F515" s="4">
        <f>'Basic data'!GZ6</f>
        <v>20057</v>
      </c>
      <c r="G515" s="4">
        <f>'Basic data'!BH6</f>
        <v>8169.4818450933053</v>
      </c>
      <c r="H515" s="5">
        <f>'Basic data'!HT6</f>
        <v>1521.41</v>
      </c>
    </row>
    <row r="516" spans="1:8">
      <c r="A516" s="4" t="s">
        <v>6</v>
      </c>
      <c r="B516" s="4">
        <v>2017</v>
      </c>
      <c r="C516" s="4" t="s">
        <v>45</v>
      </c>
      <c r="D516" s="4">
        <f>'Basic data'!GF7</f>
        <v>2529</v>
      </c>
      <c r="E516" s="4">
        <f>'Basic data'!FM7</f>
        <v>77468.173968429081</v>
      </c>
      <c r="F516" s="4">
        <f>'Basic data'!GZ7</f>
        <v>19914.97</v>
      </c>
      <c r="G516" s="4">
        <f>'Basic data'!BH7</f>
        <v>12212.307479127743</v>
      </c>
      <c r="H516" s="5">
        <f>'Basic data'!HT7</f>
        <v>765.07</v>
      </c>
    </row>
    <row r="517" spans="1:8">
      <c r="A517" s="4" t="s">
        <v>7</v>
      </c>
      <c r="B517" s="4">
        <v>2017</v>
      </c>
      <c r="C517" s="4" t="s">
        <v>44</v>
      </c>
      <c r="D517" s="4">
        <f>'Basic data'!GF8</f>
        <v>4369</v>
      </c>
      <c r="E517" s="4">
        <f>'Basic data'!FM8</f>
        <v>100504.86141187977</v>
      </c>
      <c r="F517" s="4">
        <f>'Basic data'!GZ8</f>
        <v>21556</v>
      </c>
      <c r="G517" s="4">
        <f>'Basic data'!BH8</f>
        <v>22425.529543255019</v>
      </c>
      <c r="H517" s="5">
        <f>'Basic data'!HT8</f>
        <v>515.65</v>
      </c>
    </row>
    <row r="518" spans="1:8">
      <c r="A518" s="4" t="s">
        <v>8</v>
      </c>
      <c r="B518" s="4">
        <v>2017</v>
      </c>
      <c r="C518" s="4" t="s">
        <v>43</v>
      </c>
      <c r="D518" s="4">
        <f>'Basic data'!GF9</f>
        <v>2717</v>
      </c>
      <c r="E518" s="4">
        <f>'Basic data'!FM9</f>
        <v>66366.474974860772</v>
      </c>
      <c r="F518" s="4">
        <f>'Basic data'!GZ9</f>
        <v>8015</v>
      </c>
      <c r="G518" s="4">
        <f>'Basic data'!BH9</f>
        <v>10640.350519369396</v>
      </c>
      <c r="H518" s="5">
        <f>'Basic data'!HT9</f>
        <v>214.52</v>
      </c>
    </row>
    <row r="519" spans="1:8">
      <c r="A519" s="4" t="s">
        <v>9</v>
      </c>
      <c r="B519" s="4">
        <v>2017</v>
      </c>
      <c r="C519" s="4" t="s">
        <v>43</v>
      </c>
      <c r="D519" s="4">
        <f>'Basic data'!GF10</f>
        <v>3789</v>
      </c>
      <c r="E519" s="4">
        <f>'Basic data'!FM10</f>
        <v>55298.359764109584</v>
      </c>
      <c r="F519" s="4">
        <f>'Basic data'!GZ10</f>
        <v>12536</v>
      </c>
      <c r="G519" s="4">
        <f>'Basic data'!BH10</f>
        <v>15974.941549560015</v>
      </c>
      <c r="H519" s="5">
        <f>'Basic data'!HT10</f>
        <v>355.33</v>
      </c>
    </row>
    <row r="520" spans="1:8">
      <c r="A520" s="4" t="s">
        <v>10</v>
      </c>
      <c r="B520" s="4">
        <v>2017</v>
      </c>
      <c r="C520" s="4" t="s">
        <v>44</v>
      </c>
      <c r="D520" s="4">
        <f>'Basic data'!GF11</f>
        <v>2418</v>
      </c>
      <c r="E520" s="4">
        <f>'Basic data'!FM11</f>
        <v>56925.663896130223</v>
      </c>
      <c r="F520" s="4">
        <f>'Basic data'!GZ11</f>
        <v>11858.96</v>
      </c>
      <c r="G520" s="4">
        <f>'Basic data'!BH11</f>
        <v>21884.405160400569</v>
      </c>
      <c r="H520" s="5">
        <f>'Basic data'!HT11</f>
        <v>156.58000000000001</v>
      </c>
    </row>
    <row r="521" spans="1:8">
      <c r="A521" s="4" t="s">
        <v>11</v>
      </c>
      <c r="B521" s="4">
        <v>2017</v>
      </c>
      <c r="C521" s="4" t="s">
        <v>44</v>
      </c>
      <c r="D521" s="4">
        <f>'Basic data'!GF12</f>
        <v>8029</v>
      </c>
      <c r="E521" s="4">
        <f>'Basic data'!FM12</f>
        <v>228584.68979593614</v>
      </c>
      <c r="F521" s="4">
        <f>'Basic data'!GZ12</f>
        <v>31430</v>
      </c>
      <c r="G521" s="4">
        <f>'Basic data'!BH12</f>
        <v>54277.891359655456</v>
      </c>
      <c r="H521" s="5">
        <f>'Basic data'!HT12</f>
        <v>645.04999999999995</v>
      </c>
    </row>
    <row r="522" spans="1:8">
      <c r="A522" s="4" t="s">
        <v>12</v>
      </c>
      <c r="B522" s="4">
        <v>2017</v>
      </c>
      <c r="C522" s="4" t="s">
        <v>44</v>
      </c>
      <c r="D522" s="4">
        <f>'Basic data'!GF13</f>
        <v>5657</v>
      </c>
      <c r="E522" s="4">
        <f>'Basic data'!FM13</f>
        <v>150781.10936131555</v>
      </c>
      <c r="F522" s="4">
        <f>'Basic data'!GZ13</f>
        <v>21030.01</v>
      </c>
      <c r="G522" s="4">
        <f>'Basic data'!BH13</f>
        <v>33307.869088139385</v>
      </c>
      <c r="H522" s="5">
        <f>'Basic data'!HT13</f>
        <v>401.44</v>
      </c>
    </row>
    <row r="523" spans="1:8">
      <c r="A523" s="4" t="s">
        <v>13</v>
      </c>
      <c r="B523" s="4">
        <v>2017</v>
      </c>
      <c r="C523" s="4" t="s">
        <v>43</v>
      </c>
      <c r="D523" s="4">
        <f>'Basic data'!GF14</f>
        <v>6255</v>
      </c>
      <c r="E523" s="4">
        <f>'Basic data'!FM14</f>
        <v>117489.94973102675</v>
      </c>
      <c r="F523" s="4">
        <f>'Basic data'!GZ14</f>
        <v>13051.87</v>
      </c>
      <c r="G523" s="4">
        <f>'Basic data'!BH14</f>
        <v>18107.496694188736</v>
      </c>
      <c r="H523" s="5">
        <f>'Basic data'!HT14</f>
        <v>397.02</v>
      </c>
    </row>
    <row r="524" spans="1:8">
      <c r="A524" s="4" t="s">
        <v>14</v>
      </c>
      <c r="B524" s="4">
        <v>2017</v>
      </c>
      <c r="C524" s="4" t="s">
        <v>44</v>
      </c>
      <c r="D524" s="4">
        <f>'Basic data'!GF15</f>
        <v>3911</v>
      </c>
      <c r="E524" s="4">
        <f>'Basic data'!FM15</f>
        <v>109823.56021248261</v>
      </c>
      <c r="F524" s="4">
        <f>'Basic data'!GZ15</f>
        <v>12890</v>
      </c>
      <c r="G524" s="4">
        <f>'Basic data'!BH15</f>
        <v>24561.788272935799</v>
      </c>
      <c r="H524" s="5">
        <f>'Basic data'!HT15</f>
        <v>232.92</v>
      </c>
    </row>
    <row r="525" spans="1:8">
      <c r="A525" s="4" t="s">
        <v>15</v>
      </c>
      <c r="B525" s="4">
        <v>2017</v>
      </c>
      <c r="C525" s="4" t="s">
        <v>43</v>
      </c>
      <c r="D525" s="4">
        <f>'Basic data'!GF16</f>
        <v>4622</v>
      </c>
      <c r="E525" s="4">
        <f>'Basic data'!FM16</f>
        <v>83851.156173503827</v>
      </c>
      <c r="F525" s="4">
        <f>'Basic data'!GZ16</f>
        <v>8995.34</v>
      </c>
      <c r="G525" s="4">
        <f>'Basic data'!BH16</f>
        <v>12591.921905751975</v>
      </c>
      <c r="H525" s="5">
        <f>'Basic data'!HT16</f>
        <v>179.01</v>
      </c>
    </row>
    <row r="526" spans="1:8">
      <c r="A526" s="4" t="s">
        <v>16</v>
      </c>
      <c r="B526" s="4">
        <v>2017</v>
      </c>
      <c r="C526" s="4" t="s">
        <v>44</v>
      </c>
      <c r="D526" s="4">
        <f>'Basic data'!GF17</f>
        <v>10006</v>
      </c>
      <c r="E526" s="4">
        <f>'Basic data'!FM17</f>
        <v>233541.08843002986</v>
      </c>
      <c r="F526" s="4">
        <f>'Basic data'!GZ17</f>
        <v>38683.699999999997</v>
      </c>
      <c r="G526" s="4">
        <f>'Basic data'!BH17</f>
        <v>53146.891533850852</v>
      </c>
      <c r="H526" s="5">
        <f>'Basic data'!HT17</f>
        <v>1101.8</v>
      </c>
    </row>
    <row r="527" spans="1:8">
      <c r="A527" s="4" t="s">
        <v>17</v>
      </c>
      <c r="B527" s="4">
        <v>2017</v>
      </c>
      <c r="C527" s="4" t="s">
        <v>43</v>
      </c>
      <c r="D527" s="4">
        <f>'Basic data'!GF18</f>
        <v>9559</v>
      </c>
      <c r="E527" s="4">
        <f>'Basic data'!FM18</f>
        <v>175094.72473158455</v>
      </c>
      <c r="F527" s="4">
        <f>'Basic data'!GZ18</f>
        <v>22944</v>
      </c>
      <c r="G527" s="4">
        <f>'Basic data'!BH18</f>
        <v>29908.911430351192</v>
      </c>
      <c r="H527" s="5">
        <f>'Basic data'!HT18</f>
        <v>557.62</v>
      </c>
    </row>
    <row r="528" spans="1:8">
      <c r="A528" s="4" t="s">
        <v>18</v>
      </c>
      <c r="B528" s="4">
        <v>2017</v>
      </c>
      <c r="C528" s="4" t="s">
        <v>43</v>
      </c>
      <c r="D528" s="4">
        <f>'Basic data'!GF19</f>
        <v>5902</v>
      </c>
      <c r="E528" s="4">
        <f>'Basic data'!FM19</f>
        <v>121305.31213581888</v>
      </c>
      <c r="F528" s="4">
        <f>'Basic data'!GZ19</f>
        <v>17150</v>
      </c>
      <c r="G528" s="4">
        <f>'Basic data'!BH19</f>
        <v>25838.349118850489</v>
      </c>
      <c r="H528" s="5">
        <f>'Basic data'!HT19</f>
        <v>266.93</v>
      </c>
    </row>
    <row r="529" spans="1:8">
      <c r="A529" s="4" t="s">
        <v>19</v>
      </c>
      <c r="B529" s="4">
        <v>2017</v>
      </c>
      <c r="C529" s="4" t="s">
        <v>43</v>
      </c>
      <c r="D529" s="4">
        <f>'Basic data'!GF20</f>
        <v>6860</v>
      </c>
      <c r="E529" s="4">
        <f>'Basic data'!FM20</f>
        <v>105438.08533071195</v>
      </c>
      <c r="F529" s="4">
        <f>'Basic data'!GZ20</f>
        <v>16171</v>
      </c>
      <c r="G529" s="4">
        <f>'Basic data'!BH20</f>
        <v>22138.578439720663</v>
      </c>
      <c r="H529" s="5">
        <f>'Basic data'!HT20</f>
        <v>275.97000000000003</v>
      </c>
    </row>
    <row r="530" spans="1:8">
      <c r="A530" s="4" t="s">
        <v>20</v>
      </c>
      <c r="B530" s="4">
        <v>2017</v>
      </c>
      <c r="C530" s="4" t="s">
        <v>44</v>
      </c>
      <c r="D530" s="4">
        <f>'Basic data'!GF21</f>
        <v>11169</v>
      </c>
      <c r="E530" s="4">
        <f>'Basic data'!FM21</f>
        <v>161908.42620649782</v>
      </c>
      <c r="F530" s="4">
        <f>'Basic data'!GZ21</f>
        <v>32341.66</v>
      </c>
      <c r="G530" s="4">
        <f>'Basic data'!BH21</f>
        <v>55113.413296383449</v>
      </c>
      <c r="H530" s="5">
        <f>'Basic data'!HT21</f>
        <v>533.20000000000005</v>
      </c>
    </row>
    <row r="531" spans="1:8">
      <c r="A531" s="4" t="s">
        <v>21</v>
      </c>
      <c r="B531" s="4">
        <v>2017</v>
      </c>
      <c r="C531" s="4" t="s">
        <v>45</v>
      </c>
      <c r="D531" s="4">
        <f>'Basic data'!GF22</f>
        <v>4885</v>
      </c>
      <c r="E531" s="4">
        <f>'Basic data'!FM22</f>
        <v>85553.909501130402</v>
      </c>
      <c r="F531" s="4">
        <f>'Basic data'!GZ22</f>
        <v>10458.459999999999</v>
      </c>
      <c r="G531" s="4">
        <f>'Basic data'!BH22</f>
        <v>12251.998540407571</v>
      </c>
      <c r="H531" s="5">
        <f>'Basic data'!HT22</f>
        <v>193.85</v>
      </c>
    </row>
    <row r="532" spans="1:8">
      <c r="A532" s="4" t="s">
        <v>22</v>
      </c>
      <c r="B532" s="4">
        <v>2017</v>
      </c>
      <c r="C532" s="4" t="s">
        <v>44</v>
      </c>
      <c r="D532" s="4">
        <f>'Basic data'!GF23</f>
        <v>926</v>
      </c>
      <c r="E532" s="4">
        <f>'Basic data'!FM23</f>
        <v>17971.159388302247</v>
      </c>
      <c r="F532" s="4">
        <f>'Basic data'!GZ23</f>
        <v>2103.13</v>
      </c>
      <c r="G532" s="4">
        <f>'Basic data'!BH23</f>
        <v>2808.1213003432144</v>
      </c>
      <c r="H532" s="5">
        <f>'Basic data'!HT23</f>
        <v>60.75</v>
      </c>
    </row>
    <row r="533" spans="1:8">
      <c r="A533" s="4" t="s">
        <v>23</v>
      </c>
      <c r="B533" s="4">
        <v>2017</v>
      </c>
      <c r="C533" s="4" t="s">
        <v>45</v>
      </c>
      <c r="D533" s="4">
        <f>'Basic data'!GF24</f>
        <v>3075</v>
      </c>
      <c r="E533" s="4">
        <f>'Basic data'!FM24</f>
        <v>69500.240800220257</v>
      </c>
      <c r="F533" s="4">
        <f>'Basic data'!GZ24</f>
        <v>7251.59</v>
      </c>
      <c r="G533" s="4">
        <f>'Basic data'!BH24</f>
        <v>11893.039358148602</v>
      </c>
      <c r="H533" s="5">
        <f>'Basic data'!HT24</f>
        <v>127.77</v>
      </c>
    </row>
    <row r="534" spans="1:8">
      <c r="A534" s="4" t="s">
        <v>24</v>
      </c>
      <c r="B534" s="4">
        <v>2017</v>
      </c>
      <c r="C534" s="4" t="s">
        <v>45</v>
      </c>
      <c r="D534" s="4">
        <f>'Basic data'!GF25</f>
        <v>8302</v>
      </c>
      <c r="E534" s="4">
        <f>'Basic data'!FM25</f>
        <v>125367.77334303223</v>
      </c>
      <c r="F534" s="4">
        <f>'Basic data'!GZ25</f>
        <v>20874</v>
      </c>
      <c r="G534" s="4">
        <f>'Basic data'!BH25</f>
        <v>25385.341719060598</v>
      </c>
      <c r="H534" s="5">
        <f>'Basic data'!HT25</f>
        <v>229.76</v>
      </c>
    </row>
    <row r="535" spans="1:8">
      <c r="A535" s="4" t="s">
        <v>25</v>
      </c>
      <c r="B535" s="4">
        <v>2017</v>
      </c>
      <c r="C535" s="4" t="s">
        <v>45</v>
      </c>
      <c r="D535" s="4">
        <f>'Basic data'!GF26</f>
        <v>3580</v>
      </c>
      <c r="E535" s="4">
        <f>'Basic data'!FM26</f>
        <v>53212.085875860656</v>
      </c>
      <c r="F535" s="4">
        <f>'Basic data'!GZ26</f>
        <v>10482</v>
      </c>
      <c r="G535" s="4">
        <f>'Basic data'!BH26</f>
        <v>6417.5864281737167</v>
      </c>
      <c r="H535" s="5">
        <f>'Basic data'!HT26</f>
        <v>340.34</v>
      </c>
    </row>
    <row r="536" spans="1:8">
      <c r="A536" s="4" t="s">
        <v>26</v>
      </c>
      <c r="B536" s="4">
        <v>2017</v>
      </c>
      <c r="C536" s="4" t="s">
        <v>45</v>
      </c>
      <c r="D536" s="4">
        <f>'Basic data'!GF27</f>
        <v>4801</v>
      </c>
      <c r="E536" s="4">
        <f>'Basic data'!FM27</f>
        <v>71203.082934971419</v>
      </c>
      <c r="F536" s="4">
        <f>'Basic data'!GZ27</f>
        <v>11090.97</v>
      </c>
      <c r="G536" s="4">
        <f>'Basic data'!BH27</f>
        <v>10461.486328951733</v>
      </c>
      <c r="H536" s="5">
        <f>'Basic data'!HT27</f>
        <v>198.22</v>
      </c>
    </row>
    <row r="537" spans="1:8">
      <c r="A537" s="4" t="s">
        <v>27</v>
      </c>
      <c r="B537" s="4">
        <v>2017</v>
      </c>
      <c r="C537" s="4" t="s">
        <v>45</v>
      </c>
      <c r="D537" s="4">
        <f>'Basic data'!GF28</f>
        <v>3835</v>
      </c>
      <c r="E537" s="4">
        <f>'Basic data'!FM28</f>
        <v>87798.130329529085</v>
      </c>
      <c r="F537" s="4">
        <f>'Basic data'!GZ28</f>
        <v>12537</v>
      </c>
      <c r="G537" s="4">
        <f>'Basic data'!BH28</f>
        <v>10997.574890912203</v>
      </c>
      <c r="H537" s="5">
        <f>'Basic data'!HT28</f>
        <v>637.83000000000004</v>
      </c>
    </row>
    <row r="538" spans="1:8">
      <c r="A538" s="4" t="s">
        <v>28</v>
      </c>
      <c r="B538" s="4">
        <v>2017</v>
      </c>
      <c r="C538" s="4" t="s">
        <v>45</v>
      </c>
      <c r="D538" s="4">
        <f>'Basic data'!GF29</f>
        <v>2626</v>
      </c>
      <c r="E538" s="4">
        <f>'Basic data'!FM29</f>
        <v>39681.159056060882</v>
      </c>
      <c r="F538" s="4">
        <f>'Basic data'!GZ29</f>
        <v>7538.33</v>
      </c>
      <c r="G538" s="4">
        <f>'Basic data'!BH29</f>
        <v>5084.5448962305927</v>
      </c>
      <c r="H538" s="5">
        <f>'Basic data'!HT29</f>
        <v>173.99</v>
      </c>
    </row>
    <row r="539" spans="1:8">
      <c r="A539" s="4" t="s">
        <v>29</v>
      </c>
      <c r="B539" s="4">
        <v>2017</v>
      </c>
      <c r="C539" s="4" t="s">
        <v>45</v>
      </c>
      <c r="D539" s="4">
        <f>'Basic data'!GF30</f>
        <v>598</v>
      </c>
      <c r="E539" s="4">
        <f>'Basic data'!FM30</f>
        <v>15237.846679781876</v>
      </c>
      <c r="F539" s="4">
        <f>'Basic data'!GZ30</f>
        <v>4202.46</v>
      </c>
      <c r="G539" s="4">
        <f>'Basic data'!BH30</f>
        <v>1678.3671509808178</v>
      </c>
      <c r="H539" s="5">
        <f>'Basic data'!HT30</f>
        <v>48.68</v>
      </c>
    </row>
    <row r="540" spans="1:8">
      <c r="A540" s="4" t="s">
        <v>30</v>
      </c>
      <c r="B540" s="4">
        <v>2017</v>
      </c>
      <c r="C540" s="4" t="s">
        <v>45</v>
      </c>
      <c r="D540" s="4">
        <f>'Basic data'!GF31</f>
        <v>682</v>
      </c>
      <c r="E540" s="4">
        <f>'Basic data'!FM31</f>
        <v>17236.963853261372</v>
      </c>
      <c r="F540" s="4">
        <f>'Basic data'!GZ31</f>
        <v>6488.7</v>
      </c>
      <c r="G540" s="4">
        <f>'Basic data'!BH31</f>
        <v>1507.9337636304556</v>
      </c>
      <c r="H540" s="5">
        <f>'Basic data'!HT31</f>
        <v>226.24</v>
      </c>
    </row>
    <row r="541" spans="1:8">
      <c r="A541" s="4" t="s">
        <v>31</v>
      </c>
      <c r="B541" s="4">
        <v>2017</v>
      </c>
      <c r="C541" s="4" t="s">
        <v>45</v>
      </c>
      <c r="D541" s="4">
        <f>'Basic data'!GF32</f>
        <v>2445</v>
      </c>
      <c r="E541" s="4">
        <f>'Basic data'!FM32</f>
        <v>50775.321720703469</v>
      </c>
      <c r="F541" s="4">
        <f>'Basic data'!GZ32</f>
        <v>17391.7</v>
      </c>
      <c r="G541" s="4">
        <f>'Basic data'!BH32</f>
        <v>6959.086714064465</v>
      </c>
      <c r="H541" s="5">
        <f>'Basic data'!HT32</f>
        <v>452.26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Basic data</vt:lpstr>
      <vt:lpstr>Sheet1</vt:lpstr>
      <vt:lpstr>DEA_data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2020-09-30T06:45:45Z</dcterms:modified>
</cp:coreProperties>
</file>